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ad.seattle.gov\Dept\ERF\DATA\OERF\Forecast\OERF\Forecasts\"/>
    </mc:Choice>
  </mc:AlternateContent>
  <xr:revisionPtr revIDLastSave="0" documentId="8_{AF1AFF98-DB0A-4933-95E2-FE63ED5A4056}" xr6:coauthVersionLast="47" xr6:coauthVersionMax="47" xr10:uidLastSave="{00000000-0000-0000-0000-000000000000}"/>
  <bookViews>
    <workbookView xWindow="28680" yWindow="-120" windowWidth="29040" windowHeight="15720" tabRatio="870" xr2:uid="{FF3934D3-D255-4E15-85D2-6B7813B99B78}"/>
  </bookViews>
  <sheets>
    <sheet name="Info" sheetId="10" r:id="rId1"/>
    <sheet name="Comparison vs October" sheetId="24" r:id="rId2"/>
    <sheet name="Optimistic ANN" sheetId="11" r:id="rId3"/>
    <sheet name="Optimistic QTR" sheetId="12" r:id="rId4"/>
    <sheet name="Baseline ANN" sheetId="13" r:id="rId5"/>
    <sheet name="Baseline QTR" sheetId="14" r:id="rId6"/>
    <sheet name="Pessimistic ANN" sheetId="15" r:id="rId7"/>
    <sheet name="Pessimistic QTR" sheetId="16" r:id="rId8"/>
  </sheets>
  <definedNames>
    <definedName name="_xlnm.Print_Titles" localSheetId="4">'Baseline ANN'!$B:$B</definedName>
    <definedName name="_xlnm.Print_Titles" localSheetId="5">'Baseline QTR'!$B:$B</definedName>
    <definedName name="_xlnm.Print_Titles" localSheetId="2">'Optimistic ANN'!$B:$B</definedName>
    <definedName name="_xlnm.Print_Titles" localSheetId="3">'Optimistic QTR'!$B:$B</definedName>
    <definedName name="_xlnm.Print_Titles" localSheetId="6">'Pessimistic ANN'!$B:$B</definedName>
    <definedName name="_xlnm.Print_Titles" localSheetId="7">'Pessimistic QTR'!$B:$B</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3" i="13" l="1"/>
  <c r="BQ7" i="24" l="1"/>
  <c r="BR7" i="24"/>
  <c r="BS7" i="24"/>
  <c r="BT7" i="24"/>
  <c r="BT40" i="24" l="1"/>
  <c r="BS25" i="24"/>
  <c r="BT11" i="24"/>
  <c r="BQ18" i="24"/>
  <c r="BR40" i="24"/>
  <c r="BR24" i="24"/>
  <c r="BR16" i="24"/>
  <c r="BQ16" i="24"/>
  <c r="BS40" i="24"/>
  <c r="BS18" i="24"/>
  <c r="BQ11" i="24"/>
  <c r="BS10" i="24"/>
  <c r="BR23" i="24"/>
  <c r="BT10" i="24"/>
  <c r="BT23" i="24"/>
  <c r="BT16" i="24"/>
  <c r="BR38" i="24"/>
  <c r="BS38" i="24"/>
  <c r="BT24" i="24"/>
  <c r="BR17" i="24"/>
  <c r="BT38" i="24"/>
  <c r="BT39" i="24"/>
  <c r="BQ25" i="24"/>
  <c r="BT25" i="24"/>
  <c r="BR25" i="24"/>
  <c r="BS11" i="24"/>
  <c r="BR11" i="24"/>
  <c r="BQ9" i="24"/>
  <c r="BR9" i="24"/>
  <c r="BT9" i="24"/>
  <c r="BQ24" i="24"/>
  <c r="BS24" i="24"/>
  <c r="BQ10" i="24"/>
  <c r="BR10" i="24"/>
  <c r="BS9" i="24"/>
  <c r="BQ23" i="24"/>
  <c r="BS23" i="24"/>
  <c r="BR18" i="24"/>
  <c r="BQ17" i="24"/>
  <c r="BT18" i="24"/>
  <c r="BQ39" i="24"/>
  <c r="BT17" i="24"/>
  <c r="BR39" i="24"/>
  <c r="BS16" i="24"/>
  <c r="BS39" i="24"/>
  <c r="BQ40" i="24"/>
  <c r="BS17" i="24"/>
  <c r="BQ38" i="24"/>
  <c r="AN30" i="24"/>
  <c r="AM32" i="24"/>
  <c r="AL30" i="24"/>
  <c r="AN31" i="24"/>
  <c r="AL31" i="24"/>
  <c r="AO30" i="24"/>
  <c r="AM31" i="24"/>
  <c r="AL32" i="24"/>
  <c r="AO32" i="24"/>
  <c r="AM30" i="24"/>
  <c r="AN32" i="24"/>
  <c r="AO31" i="24"/>
  <c r="FJ122" i="16"/>
  <c r="FI122" i="16"/>
  <c r="FH122" i="16"/>
  <c r="FG122" i="16"/>
  <c r="FJ90" i="16"/>
  <c r="FI90" i="16"/>
  <c r="FH90" i="16"/>
  <c r="FG90" i="16"/>
  <c r="FJ69" i="16"/>
  <c r="FI69" i="16"/>
  <c r="FH69" i="16"/>
  <c r="FG69" i="16"/>
  <c r="FJ38" i="16"/>
  <c r="FI38" i="16"/>
  <c r="FH38" i="16"/>
  <c r="FG38" i="16"/>
  <c r="FJ122" i="14"/>
  <c r="FI122" i="14"/>
  <c r="FH122" i="14"/>
  <c r="FG122" i="14"/>
  <c r="FJ90" i="14"/>
  <c r="FI90" i="14"/>
  <c r="FH90" i="14"/>
  <c r="FG90" i="14"/>
  <c r="FJ69" i="14"/>
  <c r="FI69" i="14"/>
  <c r="FH69" i="14"/>
  <c r="FG69" i="14"/>
  <c r="FJ38" i="14"/>
  <c r="FI38" i="14"/>
  <c r="FH38" i="14"/>
  <c r="FG38" i="14"/>
  <c r="FJ122" i="12"/>
  <c r="FI122" i="12"/>
  <c r="FH122" i="12"/>
  <c r="FG122" i="12"/>
  <c r="FJ90" i="12"/>
  <c r="FI90" i="12"/>
  <c r="FH90" i="12"/>
  <c r="FG90" i="12"/>
  <c r="FJ69" i="12"/>
  <c r="FI69" i="12"/>
  <c r="FH69" i="12"/>
  <c r="FG69" i="12"/>
  <c r="FJ38" i="12"/>
  <c r="FI38" i="12"/>
  <c r="FH38" i="12"/>
  <c r="FG38" i="12"/>
  <c r="AQ69" i="15"/>
  <c r="AQ38" i="15"/>
  <c r="AQ69" i="13"/>
  <c r="AQ38" i="13"/>
  <c r="AQ38" i="11"/>
  <c r="AQ69" i="11"/>
  <c r="B14" i="24"/>
  <c r="B13" i="24"/>
  <c r="B12" i="24"/>
  <c r="AL49" i="24" l="1"/>
  <c r="AM49" i="24"/>
  <c r="AL20" i="24"/>
  <c r="AM20" i="24"/>
  <c r="AO20" i="24"/>
  <c r="AM13" i="24"/>
  <c r="AN13" i="24"/>
  <c r="AL13" i="24"/>
  <c r="AN20" i="24"/>
  <c r="AO27" i="24"/>
  <c r="AN27" i="24"/>
  <c r="AM27" i="24"/>
  <c r="AL27" i="24"/>
  <c r="AO42" i="24"/>
  <c r="AO49" i="24"/>
  <c r="AO13" i="24"/>
  <c r="AN42" i="24"/>
  <c r="AN49" i="24"/>
  <c r="AL42" i="24"/>
  <c r="AM42" i="24"/>
  <c r="BV55" i="24"/>
  <c r="BV54" i="24"/>
  <c r="BV53" i="24"/>
  <c r="CU7" i="24"/>
  <c r="CT7" i="24"/>
  <c r="CS7" i="24"/>
  <c r="CR7" i="24"/>
  <c r="CQ7" i="24"/>
  <c r="CP7" i="24"/>
  <c r="CO7" i="24"/>
  <c r="CN7" i="24"/>
  <c r="CM7" i="24"/>
  <c r="CL7" i="24"/>
  <c r="CK7" i="24"/>
  <c r="CJ7" i="24"/>
  <c r="CI7" i="24"/>
  <c r="CH7" i="24"/>
  <c r="CG7" i="24"/>
  <c r="CF7" i="24"/>
  <c r="CE7" i="24"/>
  <c r="CD7" i="24"/>
  <c r="CC7" i="24"/>
  <c r="CB7" i="24"/>
  <c r="CA7" i="24"/>
  <c r="BZ7" i="24"/>
  <c r="BY7" i="24"/>
  <c r="BX7" i="24"/>
  <c r="BW7" i="24"/>
  <c r="AQ30" i="13" l="1"/>
  <c r="AQ31" i="13"/>
  <c r="AM34" i="24"/>
  <c r="AN34" i="24"/>
  <c r="AO34" i="24"/>
  <c r="AL34" i="24"/>
  <c r="FI117" i="14"/>
  <c r="FJ101" i="14"/>
  <c r="FJ133" i="14" s="1"/>
  <c r="FJ49" i="14"/>
  <c r="FJ80" i="14" s="1"/>
  <c r="FJ54" i="14"/>
  <c r="FJ85" i="14" s="1"/>
  <c r="FJ106" i="14"/>
  <c r="FJ138" i="14" s="1"/>
  <c r="FI107" i="14"/>
  <c r="FI139" i="14" s="1"/>
  <c r="FI55" i="14"/>
  <c r="FI86" i="14" s="1"/>
  <c r="FI65" i="14"/>
  <c r="FH117" i="14"/>
  <c r="FH65" i="14"/>
  <c r="AQ7" i="13"/>
  <c r="FG39" i="14"/>
  <c r="FG70" i="14" s="1"/>
  <c r="FG91" i="14"/>
  <c r="FG123" i="14" s="1"/>
  <c r="FH99" i="14"/>
  <c r="FH131" i="14" s="1"/>
  <c r="FH47" i="14"/>
  <c r="FH78" i="14" s="1"/>
  <c r="FG49" i="14"/>
  <c r="FG80" i="14" s="1"/>
  <c r="AQ17" i="13"/>
  <c r="FG101" i="14"/>
  <c r="FG133" i="14" s="1"/>
  <c r="AQ16" i="13"/>
  <c r="FG100" i="14"/>
  <c r="FG132" i="14" s="1"/>
  <c r="FG48" i="14"/>
  <c r="FG79" i="14" s="1"/>
  <c r="FG57" i="14"/>
  <c r="FG109" i="14"/>
  <c r="AQ25" i="13"/>
  <c r="FG92" i="14"/>
  <c r="FG124" i="14" s="1"/>
  <c r="FG40" i="14"/>
  <c r="FG71" i="14" s="1"/>
  <c r="FJ45" i="14"/>
  <c r="FJ76" i="14" s="1"/>
  <c r="FJ97" i="14"/>
  <c r="FJ129" i="14" s="1"/>
  <c r="FJ110" i="14"/>
  <c r="FJ58" i="14"/>
  <c r="FH44" i="14"/>
  <c r="FH75" i="14" s="1"/>
  <c r="FH96" i="14"/>
  <c r="FH128" i="14" s="1"/>
  <c r="FJ104" i="14"/>
  <c r="FJ136" i="14" s="1"/>
  <c r="FJ52" i="14"/>
  <c r="FJ83" i="14" s="1"/>
  <c r="FJ111" i="14"/>
  <c r="FJ59" i="14"/>
  <c r="FI104" i="14"/>
  <c r="FI136" i="14" s="1"/>
  <c r="FI52" i="14"/>
  <c r="FI83" i="14" s="1"/>
  <c r="FH49" i="14"/>
  <c r="FH80" i="14" s="1"/>
  <c r="FH101" i="14"/>
  <c r="FH133" i="14" s="1"/>
  <c r="FG55" i="14"/>
  <c r="FG86" i="14" s="1"/>
  <c r="AQ23" i="13"/>
  <c r="FG107" i="14"/>
  <c r="FG139" i="14" s="1"/>
  <c r="FJ93" i="14"/>
  <c r="FJ125" i="14" s="1"/>
  <c r="FJ41" i="14"/>
  <c r="FJ72" i="14" s="1"/>
  <c r="FH100" i="14"/>
  <c r="FH132" i="14" s="1"/>
  <c r="FH48" i="14"/>
  <c r="FH79" i="14" s="1"/>
  <c r="FI102" i="14"/>
  <c r="FI134" i="14" s="1"/>
  <c r="FI50" i="14"/>
  <c r="FI81" i="14" s="1"/>
  <c r="FI64" i="14"/>
  <c r="FI116" i="14"/>
  <c r="AQ19" i="13"/>
  <c r="FG103" i="14"/>
  <c r="FG135" i="14" s="1"/>
  <c r="FG51" i="14"/>
  <c r="FG82" i="14" s="1"/>
  <c r="FH106" i="14"/>
  <c r="FH138" i="14" s="1"/>
  <c r="FH54" i="14"/>
  <c r="FH85" i="14" s="1"/>
  <c r="FH93" i="14"/>
  <c r="FH125" i="14" s="1"/>
  <c r="FH41" i="14"/>
  <c r="FH72" i="14" s="1"/>
  <c r="FG106" i="14"/>
  <c r="FG138" i="14" s="1"/>
  <c r="FG54" i="14"/>
  <c r="FG85" i="14" s="1"/>
  <c r="AQ22" i="13"/>
  <c r="FG66" i="14"/>
  <c r="FG118" i="14"/>
  <c r="AQ34" i="13"/>
  <c r="FH91" i="14"/>
  <c r="FH123" i="14" s="1"/>
  <c r="FH39" i="14"/>
  <c r="FH70" i="14" s="1"/>
  <c r="FJ95" i="14"/>
  <c r="FJ127" i="14" s="1"/>
  <c r="FJ43" i="14"/>
  <c r="FJ74" i="14" s="1"/>
  <c r="FJ94" i="14"/>
  <c r="FJ126" i="14" s="1"/>
  <c r="FJ42" i="14"/>
  <c r="FJ73" i="14" s="1"/>
  <c r="FH115" i="14"/>
  <c r="FH63" i="14"/>
  <c r="FG46" i="14"/>
  <c r="FG77" i="14" s="1"/>
  <c r="AQ14" i="13"/>
  <c r="FG98" i="14"/>
  <c r="FG130" i="14" s="1"/>
  <c r="FI41" i="14"/>
  <c r="FI72" i="14" s="1"/>
  <c r="FI93" i="14"/>
  <c r="FI125" i="14" s="1"/>
  <c r="FH112" i="14"/>
  <c r="FH60" i="14"/>
  <c r="FG62" i="14"/>
  <c r="FG114" i="14"/>
  <c r="FI94" i="14"/>
  <c r="FI126" i="14" s="1"/>
  <c r="FI42" i="14"/>
  <c r="FI73" i="14" s="1"/>
  <c r="FJ112" i="14"/>
  <c r="FJ60" i="14"/>
  <c r="FJ66" i="14"/>
  <c r="FJ118" i="14"/>
  <c r="FG112" i="14"/>
  <c r="AQ28" i="13"/>
  <c r="FG60" i="14"/>
  <c r="AQ12" i="13"/>
  <c r="FG96" i="14"/>
  <c r="FG128" i="14" s="1"/>
  <c r="FG44" i="14"/>
  <c r="FG75" i="14" s="1"/>
  <c r="FI62" i="14"/>
  <c r="FI114" i="14"/>
  <c r="FI44" i="14"/>
  <c r="FI75" i="14" s="1"/>
  <c r="FI96" i="14"/>
  <c r="FI128" i="14" s="1"/>
  <c r="FG104" i="14"/>
  <c r="FG136" i="14" s="1"/>
  <c r="AQ20" i="13"/>
  <c r="FG52" i="14"/>
  <c r="FG83" i="14" s="1"/>
  <c r="FJ64" i="14"/>
  <c r="FJ116" i="14"/>
  <c r="FG97" i="14"/>
  <c r="FG129" i="14" s="1"/>
  <c r="AQ13" i="13"/>
  <c r="FG45" i="14"/>
  <c r="FG76" i="14" s="1"/>
  <c r="FG111" i="14"/>
  <c r="AQ27" i="13"/>
  <c r="FG59" i="14"/>
  <c r="FG50" i="14"/>
  <c r="FG81" i="14" s="1"/>
  <c r="AQ18" i="13"/>
  <c r="FG102" i="14"/>
  <c r="FG134" i="14" s="1"/>
  <c r="FJ102" i="14"/>
  <c r="FJ134" i="14" s="1"/>
  <c r="FJ50" i="14"/>
  <c r="FJ81" i="14" s="1"/>
  <c r="AQ33" i="13"/>
  <c r="FG117" i="14"/>
  <c r="FG65" i="14"/>
  <c r="AQ10" i="13"/>
  <c r="FG94" i="14"/>
  <c r="FG126" i="14" s="1"/>
  <c r="FG42" i="14"/>
  <c r="FG73" i="14" s="1"/>
  <c r="FH66" i="14"/>
  <c r="FH118" i="14"/>
  <c r="FH40" i="14"/>
  <c r="FH71" i="14" s="1"/>
  <c r="FH92" i="14"/>
  <c r="FH124" i="14" s="1"/>
  <c r="FJ105" i="14"/>
  <c r="FJ137" i="14" s="1"/>
  <c r="FJ53" i="14"/>
  <c r="FJ84" i="14" s="1"/>
  <c r="FI48" i="14"/>
  <c r="FI79" i="14" s="1"/>
  <c r="FI100" i="14"/>
  <c r="FI132" i="14" s="1"/>
  <c r="FI111" i="14"/>
  <c r="FI59" i="14"/>
  <c r="FJ98" i="14"/>
  <c r="FJ130" i="14" s="1"/>
  <c r="FJ46" i="14"/>
  <c r="FJ77" i="14" s="1"/>
  <c r="FH103" i="14"/>
  <c r="FH135" i="14" s="1"/>
  <c r="FH51" i="14"/>
  <c r="FH82" i="14" s="1"/>
  <c r="FJ109" i="14"/>
  <c r="FJ57" i="14"/>
  <c r="FI54" i="14"/>
  <c r="FI85" i="14" s="1"/>
  <c r="FI106" i="14"/>
  <c r="FI138" i="14" s="1"/>
  <c r="FH50" i="14"/>
  <c r="FH81" i="14" s="1"/>
  <c r="FH102" i="14"/>
  <c r="FH134" i="14" s="1"/>
  <c r="FG93" i="14"/>
  <c r="FG125" i="14" s="1"/>
  <c r="AQ9" i="13"/>
  <c r="FG41" i="14"/>
  <c r="FG72" i="14" s="1"/>
  <c r="FJ115" i="14"/>
  <c r="FJ63" i="14"/>
  <c r="FJ92" i="14"/>
  <c r="FJ124" i="14" s="1"/>
  <c r="FJ40" i="14"/>
  <c r="FJ71" i="14" s="1"/>
  <c r="FI101" i="14"/>
  <c r="FI133" i="14" s="1"/>
  <c r="FI49" i="14"/>
  <c r="FI80" i="14" s="1"/>
  <c r="FI45" i="14"/>
  <c r="FI76" i="14" s="1"/>
  <c r="FI97" i="14"/>
  <c r="FI129" i="14" s="1"/>
  <c r="FH105" i="14"/>
  <c r="FH137" i="14" s="1"/>
  <c r="FH53" i="14"/>
  <c r="FH84" i="14" s="1"/>
  <c r="FJ103" i="14"/>
  <c r="FJ135" i="14" s="1"/>
  <c r="FJ51" i="14"/>
  <c r="FJ82" i="14" s="1"/>
  <c r="FH42" i="14"/>
  <c r="FH73" i="14" s="1"/>
  <c r="FH94" i="14"/>
  <c r="FH126" i="14" s="1"/>
  <c r="FI112" i="14"/>
  <c r="FI60" i="14"/>
  <c r="FH55" i="14"/>
  <c r="FH86" i="14" s="1"/>
  <c r="FH107" i="14"/>
  <c r="FH139" i="14" s="1"/>
  <c r="FH95" i="14"/>
  <c r="FH127" i="14" s="1"/>
  <c r="FH43" i="14"/>
  <c r="FH74" i="14" s="1"/>
  <c r="FI47" i="14"/>
  <c r="FI78" i="14" s="1"/>
  <c r="FI99" i="14"/>
  <c r="FI131" i="14" s="1"/>
  <c r="FI57" i="14"/>
  <c r="FI109" i="14"/>
  <c r="FH110" i="14"/>
  <c r="FH58" i="14"/>
  <c r="FI58" i="14"/>
  <c r="FI110" i="14"/>
  <c r="FI51" i="14"/>
  <c r="FI82" i="14" s="1"/>
  <c r="FI103" i="14"/>
  <c r="FI135" i="14" s="1"/>
  <c r="FI91" i="14"/>
  <c r="FI123" i="14" s="1"/>
  <c r="FI39" i="14"/>
  <c r="FI70" i="14" s="1"/>
  <c r="FJ99" i="14"/>
  <c r="FJ131" i="14" s="1"/>
  <c r="FJ47" i="14"/>
  <c r="FJ78" i="14" s="1"/>
  <c r="FH111" i="14"/>
  <c r="FH59" i="14"/>
  <c r="FI115" i="14"/>
  <c r="FI63" i="14"/>
  <c r="FG95" i="14"/>
  <c r="FG127" i="14" s="1"/>
  <c r="FG43" i="14"/>
  <c r="FG74" i="14" s="1"/>
  <c r="AQ11" i="13"/>
  <c r="FH97" i="14"/>
  <c r="FH129" i="14" s="1"/>
  <c r="FH45" i="14"/>
  <c r="FH76" i="14" s="1"/>
  <c r="AQ5" i="13"/>
  <c r="AQ8" i="13"/>
  <c r="FI40" i="14"/>
  <c r="FI71" i="14" s="1"/>
  <c r="FI92" i="14"/>
  <c r="FI124" i="14" s="1"/>
  <c r="FH104" i="14"/>
  <c r="FH136" i="14" s="1"/>
  <c r="FH52" i="14"/>
  <c r="FH83" i="14" s="1"/>
  <c r="FJ100" i="14"/>
  <c r="FJ132" i="14" s="1"/>
  <c r="FJ48" i="14"/>
  <c r="FJ79" i="14" s="1"/>
  <c r="FI118" i="14"/>
  <c r="FI66" i="14"/>
  <c r="FH62" i="14"/>
  <c r="FH114" i="14"/>
  <c r="AQ32" i="13"/>
  <c r="FG116" i="14"/>
  <c r="FG64" i="14"/>
  <c r="FH98" i="14"/>
  <c r="FH130" i="14" s="1"/>
  <c r="FH46" i="14"/>
  <c r="FH77" i="14" s="1"/>
  <c r="FG47" i="14"/>
  <c r="FG78" i="14" s="1"/>
  <c r="FG99" i="14"/>
  <c r="FG131" i="14" s="1"/>
  <c r="AQ15" i="13"/>
  <c r="FG63" i="14"/>
  <c r="FG115" i="14"/>
  <c r="AQ26" i="13"/>
  <c r="FG58" i="14"/>
  <c r="FG110" i="14"/>
  <c r="FJ39" i="14"/>
  <c r="FJ70" i="14" s="1"/>
  <c r="FJ91" i="14"/>
  <c r="FJ123" i="14" s="1"/>
  <c r="FJ55" i="14"/>
  <c r="FJ86" i="14" s="1"/>
  <c r="FJ107" i="14"/>
  <c r="FJ139" i="14" s="1"/>
  <c r="AQ21" i="13"/>
  <c r="FG53" i="14"/>
  <c r="FG84" i="14" s="1"/>
  <c r="FG105" i="14"/>
  <c r="FG137" i="14" s="1"/>
  <c r="FI43" i="14"/>
  <c r="FI74" i="14" s="1"/>
  <c r="FI95" i="14"/>
  <c r="FI127" i="14" s="1"/>
  <c r="FH116" i="14"/>
  <c r="FH64" i="14"/>
  <c r="FI98" i="14"/>
  <c r="FI130" i="14" s="1"/>
  <c r="FI46" i="14"/>
  <c r="FI77" i="14" s="1"/>
  <c r="FI53" i="14"/>
  <c r="FI84" i="14" s="1"/>
  <c r="FI105" i="14"/>
  <c r="FI137" i="14" s="1"/>
  <c r="FH109" i="14"/>
  <c r="FH57" i="14"/>
  <c r="FJ65" i="14"/>
  <c r="FJ117" i="14"/>
  <c r="FJ44" i="14"/>
  <c r="FJ75" i="14" s="1"/>
  <c r="FJ96" i="14"/>
  <c r="FJ128" i="14" s="1"/>
  <c r="FJ62" i="14"/>
  <c r="FJ114" i="14"/>
  <c r="AK32" i="24"/>
  <c r="AJ32" i="24"/>
  <c r="AI32" i="24"/>
  <c r="AH32" i="24"/>
  <c r="AG32" i="24"/>
  <c r="AF32" i="24"/>
  <c r="AE32" i="24"/>
  <c r="AD32" i="24"/>
  <c r="AC32" i="24"/>
  <c r="AB32" i="24"/>
  <c r="AA32" i="24"/>
  <c r="Z32" i="24"/>
  <c r="Y32" i="24"/>
  <c r="X32" i="24"/>
  <c r="W32" i="24"/>
  <c r="V32" i="24"/>
  <c r="U32" i="24"/>
  <c r="T32" i="24"/>
  <c r="S32" i="24"/>
  <c r="R32" i="24"/>
  <c r="Q32" i="24"/>
  <c r="P32" i="24"/>
  <c r="O32" i="24"/>
  <c r="N32" i="24"/>
  <c r="AK31" i="24"/>
  <c r="AJ31" i="24"/>
  <c r="AI31" i="24"/>
  <c r="AH31" i="24"/>
  <c r="AG31" i="24"/>
  <c r="AF31" i="24"/>
  <c r="AE31" i="24"/>
  <c r="AD31" i="24"/>
  <c r="AC31" i="24"/>
  <c r="AB31" i="24"/>
  <c r="AA31" i="24"/>
  <c r="Z31" i="24"/>
  <c r="Y31" i="24"/>
  <c r="X31" i="24"/>
  <c r="W31" i="24"/>
  <c r="V31" i="24"/>
  <c r="U31" i="24"/>
  <c r="T31" i="24"/>
  <c r="S31" i="24"/>
  <c r="R31" i="24"/>
  <c r="Q31" i="24"/>
  <c r="P31" i="24"/>
  <c r="O31" i="24"/>
  <c r="N31" i="24"/>
  <c r="AK30" i="24"/>
  <c r="AJ30" i="24"/>
  <c r="AI30" i="24"/>
  <c r="AH30" i="24"/>
  <c r="AG30" i="24"/>
  <c r="AF30" i="24"/>
  <c r="AE30" i="24"/>
  <c r="AD30" i="24"/>
  <c r="AC30" i="24"/>
  <c r="AB30" i="24"/>
  <c r="AA30" i="24"/>
  <c r="Z30" i="24"/>
  <c r="Y30" i="24"/>
  <c r="X30" i="24"/>
  <c r="W30" i="24"/>
  <c r="V30" i="24"/>
  <c r="U30" i="24"/>
  <c r="T30" i="24"/>
  <c r="S30" i="24"/>
  <c r="R30" i="24"/>
  <c r="Q30" i="24"/>
  <c r="P30" i="24"/>
  <c r="O30" i="24"/>
  <c r="N30" i="24"/>
  <c r="B20" i="11" l="1"/>
  <c r="B52" i="11" s="1"/>
  <c r="B83" i="11" s="1"/>
  <c r="A20" i="11"/>
  <c r="B20" i="13"/>
  <c r="A20" i="13"/>
  <c r="B20" i="15"/>
  <c r="B52" i="15" s="1"/>
  <c r="B83" i="15" s="1"/>
  <c r="A20" i="15"/>
  <c r="B20" i="16"/>
  <c r="B104" i="16" s="1"/>
  <c r="B136" i="16" s="1"/>
  <c r="A20" i="16"/>
  <c r="B20" i="12"/>
  <c r="B52" i="12" s="1"/>
  <c r="B83" i="12" s="1"/>
  <c r="A20" i="12"/>
  <c r="B104" i="14"/>
  <c r="B136" i="14" s="1"/>
  <c r="B52" i="14"/>
  <c r="B83" i="14" s="1"/>
  <c r="B32" i="15"/>
  <c r="B64" i="15" s="1"/>
  <c r="A32" i="15"/>
  <c r="B32" i="13"/>
  <c r="B64" i="13" s="1"/>
  <c r="A32" i="13"/>
  <c r="B32" i="11"/>
  <c r="B64" i="11" s="1"/>
  <c r="A32" i="11"/>
  <c r="B32" i="12"/>
  <c r="B64" i="12" s="1"/>
  <c r="A32" i="12"/>
  <c r="B32" i="16"/>
  <c r="B64" i="16" s="1"/>
  <c r="A32" i="16"/>
  <c r="B116" i="14"/>
  <c r="B64" i="14"/>
  <c r="BV58" i="24"/>
  <c r="BV57" i="24"/>
  <c r="BV56" i="24"/>
  <c r="B52" i="13" l="1"/>
  <c r="B83" i="13" s="1"/>
  <c r="B52" i="16"/>
  <c r="B83" i="16" s="1"/>
  <c r="B104" i="12"/>
  <c r="B136" i="12" s="1"/>
  <c r="B116" i="12"/>
  <c r="B116" i="16"/>
  <c r="B34" i="11"/>
  <c r="A34" i="11"/>
  <c r="B33" i="11"/>
  <c r="A33" i="11"/>
  <c r="B31" i="11"/>
  <c r="A31" i="11"/>
  <c r="B30" i="11"/>
  <c r="A30" i="11"/>
  <c r="B28" i="11"/>
  <c r="A28" i="11"/>
  <c r="B27" i="11"/>
  <c r="A27" i="11"/>
  <c r="B26" i="11"/>
  <c r="A26" i="11"/>
  <c r="B25" i="11"/>
  <c r="A25" i="11"/>
  <c r="B23" i="11"/>
  <c r="A23" i="11"/>
  <c r="B22" i="11"/>
  <c r="A22" i="11"/>
  <c r="B21" i="11"/>
  <c r="A21"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5" i="11"/>
  <c r="A5" i="11"/>
  <c r="B34" i="12"/>
  <c r="A34" i="12"/>
  <c r="B33" i="12"/>
  <c r="A33" i="12"/>
  <c r="B31" i="12"/>
  <c r="A31" i="12"/>
  <c r="B30" i="12"/>
  <c r="A30" i="12"/>
  <c r="B28" i="12"/>
  <c r="A28" i="12"/>
  <c r="B27" i="12"/>
  <c r="A27" i="12"/>
  <c r="B26" i="12"/>
  <c r="A26" i="12"/>
  <c r="B25" i="12"/>
  <c r="A25" i="12"/>
  <c r="B23" i="12"/>
  <c r="A23" i="12"/>
  <c r="B22" i="12"/>
  <c r="A22" i="12"/>
  <c r="B21" i="12"/>
  <c r="A21" i="12"/>
  <c r="B19" i="12"/>
  <c r="A19" i="12"/>
  <c r="B18" i="12"/>
  <c r="A18" i="12"/>
  <c r="B17" i="12"/>
  <c r="A17" i="12"/>
  <c r="B16" i="12"/>
  <c r="A16" i="12"/>
  <c r="B15" i="12"/>
  <c r="A15" i="12"/>
  <c r="B14" i="12"/>
  <c r="A14" i="12"/>
  <c r="B13" i="12"/>
  <c r="A13" i="12"/>
  <c r="B12" i="12"/>
  <c r="A12" i="12"/>
  <c r="B11" i="12"/>
  <c r="A11" i="12"/>
  <c r="B10" i="12"/>
  <c r="A10" i="12"/>
  <c r="B9" i="12"/>
  <c r="A9" i="12"/>
  <c r="B8" i="12"/>
  <c r="A8" i="12"/>
  <c r="B7" i="12"/>
  <c r="A7" i="12"/>
  <c r="B5" i="12"/>
  <c r="A5" i="12"/>
  <c r="B34" i="13"/>
  <c r="A34" i="13"/>
  <c r="B33" i="13"/>
  <c r="A33" i="13"/>
  <c r="B31" i="13"/>
  <c r="A31" i="13"/>
  <c r="B30" i="13"/>
  <c r="A30" i="13"/>
  <c r="B28" i="13"/>
  <c r="A28" i="13"/>
  <c r="B27" i="13"/>
  <c r="A27" i="13"/>
  <c r="B26" i="13"/>
  <c r="A26" i="13"/>
  <c r="B25" i="13"/>
  <c r="A25" i="13"/>
  <c r="B23" i="13"/>
  <c r="A23" i="13"/>
  <c r="B22" i="13"/>
  <c r="A22" i="13"/>
  <c r="B21" i="13"/>
  <c r="A21" i="13"/>
  <c r="B19" i="13"/>
  <c r="A19" i="13"/>
  <c r="B18" i="13"/>
  <c r="A18" i="13"/>
  <c r="B17" i="13"/>
  <c r="A17" i="13"/>
  <c r="B16" i="13"/>
  <c r="A16" i="13"/>
  <c r="B15" i="13"/>
  <c r="A15" i="13"/>
  <c r="B14" i="13"/>
  <c r="A14" i="13"/>
  <c r="B13" i="13"/>
  <c r="A13" i="13"/>
  <c r="B12" i="13"/>
  <c r="A12" i="13"/>
  <c r="B11" i="13"/>
  <c r="A11" i="13"/>
  <c r="B10" i="13"/>
  <c r="A10" i="13"/>
  <c r="B9" i="13"/>
  <c r="A9" i="13"/>
  <c r="B8" i="13"/>
  <c r="A8" i="13"/>
  <c r="B7" i="13"/>
  <c r="A7" i="13"/>
  <c r="B5" i="13"/>
  <c r="A5" i="13"/>
  <c r="B34" i="15"/>
  <c r="A34" i="15"/>
  <c r="B33" i="15"/>
  <c r="A33" i="15"/>
  <c r="B31" i="15"/>
  <c r="A31" i="15"/>
  <c r="B30" i="15"/>
  <c r="A30" i="15"/>
  <c r="B28" i="15"/>
  <c r="A28" i="15"/>
  <c r="B27" i="15"/>
  <c r="A27" i="15"/>
  <c r="B26" i="15"/>
  <c r="A26" i="15"/>
  <c r="B25" i="15"/>
  <c r="A25" i="15"/>
  <c r="B23" i="15"/>
  <c r="A23" i="15"/>
  <c r="B22" i="15"/>
  <c r="A22" i="15"/>
  <c r="B21" i="15"/>
  <c r="A21" i="15"/>
  <c r="B19" i="15"/>
  <c r="A19" i="15"/>
  <c r="B18" i="15"/>
  <c r="A18" i="15"/>
  <c r="B17" i="15"/>
  <c r="A17" i="15"/>
  <c r="B16" i="15"/>
  <c r="A16" i="15"/>
  <c r="B15" i="15"/>
  <c r="A15" i="15"/>
  <c r="B14" i="15"/>
  <c r="A14" i="15"/>
  <c r="B13" i="15"/>
  <c r="A13" i="15"/>
  <c r="B12" i="15"/>
  <c r="A12" i="15"/>
  <c r="B11" i="15"/>
  <c r="A11" i="15"/>
  <c r="B10" i="15"/>
  <c r="A10" i="15"/>
  <c r="B9" i="15"/>
  <c r="A9" i="15"/>
  <c r="B8" i="15"/>
  <c r="A8" i="15"/>
  <c r="B7" i="15"/>
  <c r="A7" i="15"/>
  <c r="B5" i="15"/>
  <c r="A5" i="15"/>
  <c r="A5" i="16"/>
  <c r="B5" i="16"/>
  <c r="A7" i="16"/>
  <c r="B7" i="16"/>
  <c r="A8" i="16"/>
  <c r="B8" i="16"/>
  <c r="A9" i="16"/>
  <c r="B9" i="16"/>
  <c r="A10" i="16"/>
  <c r="B10" i="16"/>
  <c r="A11" i="16"/>
  <c r="B11" i="16"/>
  <c r="A12" i="16"/>
  <c r="B12" i="16"/>
  <c r="A13" i="16"/>
  <c r="B13" i="16"/>
  <c r="A14" i="16"/>
  <c r="B14" i="16"/>
  <c r="A15" i="16"/>
  <c r="B15" i="16"/>
  <c r="A16" i="16"/>
  <c r="B16" i="16"/>
  <c r="A17" i="16"/>
  <c r="B17" i="16"/>
  <c r="A18" i="16"/>
  <c r="B18" i="16"/>
  <c r="A19" i="16"/>
  <c r="B19" i="16"/>
  <c r="A21" i="16"/>
  <c r="B21" i="16"/>
  <c r="A22" i="16"/>
  <c r="B22" i="16"/>
  <c r="A23" i="16"/>
  <c r="B23" i="16"/>
  <c r="A25" i="16"/>
  <c r="B25" i="16"/>
  <c r="A26" i="16"/>
  <c r="B26" i="16"/>
  <c r="A27" i="16"/>
  <c r="B27" i="16"/>
  <c r="A28" i="16"/>
  <c r="B28" i="16"/>
  <c r="A30" i="16"/>
  <c r="B30" i="16"/>
  <c r="A31" i="16"/>
  <c r="B31" i="16"/>
  <c r="A33" i="16"/>
  <c r="B33" i="16"/>
  <c r="A34" i="16"/>
  <c r="B34" i="16"/>
  <c r="FI116" i="12" l="1"/>
  <c r="FI64" i="12"/>
  <c r="FI116" i="16"/>
  <c r="FI64" i="16"/>
  <c r="FG64" i="12"/>
  <c r="FG116" i="12"/>
  <c r="AQ32" i="11"/>
  <c r="FJ116" i="12"/>
  <c r="FJ64" i="12"/>
  <c r="FH116" i="16"/>
  <c r="FH64" i="16"/>
  <c r="FJ116" i="16"/>
  <c r="FJ64" i="16"/>
  <c r="FH104" i="12"/>
  <c r="FH52" i="12"/>
  <c r="FG52" i="12"/>
  <c r="FG104" i="12"/>
  <c r="AQ20" i="11"/>
  <c r="FJ104" i="12"/>
  <c r="FJ52" i="12"/>
  <c r="FH116" i="12"/>
  <c r="FH64" i="12"/>
  <c r="FI104" i="12"/>
  <c r="FI52" i="12"/>
  <c r="FI104" i="16"/>
  <c r="FI52" i="16"/>
  <c r="AQ20" i="15"/>
  <c r="FG52" i="16"/>
  <c r="FG104" i="16"/>
  <c r="FG116" i="16"/>
  <c r="AQ32" i="15"/>
  <c r="FG64" i="16"/>
  <c r="FH104" i="16"/>
  <c r="FH52" i="16"/>
  <c r="FH83" i="16" s="1"/>
  <c r="FJ104" i="16"/>
  <c r="FJ52" i="16"/>
  <c r="FJ83" i="16" s="1"/>
  <c r="AN43" i="24"/>
  <c r="T43" i="24"/>
  <c r="CD43" i="24" s="1"/>
  <c r="AM43" i="24"/>
  <c r="S43" i="24"/>
  <c r="CC43" i="24" s="1"/>
  <c r="AL43" i="24"/>
  <c r="R43" i="24"/>
  <c r="CB43" i="24" s="1"/>
  <c r="AK43" i="24"/>
  <c r="CU43" i="24" s="1"/>
  <c r="Q43" i="24"/>
  <c r="CA43" i="24" s="1"/>
  <c r="AJ43" i="24"/>
  <c r="CT43" i="24" s="1"/>
  <c r="P43" i="24"/>
  <c r="BZ43" i="24" s="1"/>
  <c r="AH43" i="24"/>
  <c r="CR43" i="24" s="1"/>
  <c r="N43" i="24"/>
  <c r="BX43" i="24" s="1"/>
  <c r="AG43" i="24"/>
  <c r="CQ43" i="24" s="1"/>
  <c r="AF43" i="24"/>
  <c r="CP43" i="24" s="1"/>
  <c r="AE43" i="24"/>
  <c r="CO43" i="24" s="1"/>
  <c r="Y43" i="24"/>
  <c r="CI43" i="24" s="1"/>
  <c r="X43" i="24"/>
  <c r="CH43" i="24" s="1"/>
  <c r="W43" i="24"/>
  <c r="CG43" i="24" s="1"/>
  <c r="V43" i="24"/>
  <c r="CF43" i="24" s="1"/>
  <c r="O43" i="24"/>
  <c r="BY43" i="24" s="1"/>
  <c r="AC43" i="24"/>
  <c r="CM43" i="24" s="1"/>
  <c r="AB43" i="24"/>
  <c r="CL43" i="24" s="1"/>
  <c r="AA43" i="24"/>
  <c r="CK43" i="24" s="1"/>
  <c r="U43" i="24"/>
  <c r="CE43" i="24" s="1"/>
  <c r="AI43" i="24"/>
  <c r="CS43" i="24" s="1"/>
  <c r="AO43" i="24"/>
  <c r="AN26" i="24"/>
  <c r="T26" i="24"/>
  <c r="CD26" i="24" s="1"/>
  <c r="AM26" i="24"/>
  <c r="S26" i="24"/>
  <c r="CC26" i="24" s="1"/>
  <c r="AL26" i="24"/>
  <c r="R26" i="24"/>
  <c r="CB26" i="24" s="1"/>
  <c r="AK26" i="24"/>
  <c r="CU26" i="24" s="1"/>
  <c r="AJ26" i="24"/>
  <c r="CT26" i="24" s="1"/>
  <c r="P26" i="24"/>
  <c r="BZ26" i="24" s="1"/>
  <c r="AH26" i="24"/>
  <c r="N26" i="24"/>
  <c r="BX26" i="24" s="1"/>
  <c r="AG26" i="24"/>
  <c r="CQ26" i="24" s="1"/>
  <c r="AF26" i="24"/>
  <c r="CP26" i="24" s="1"/>
  <c r="AE26" i="24"/>
  <c r="CO26" i="24" s="1"/>
  <c r="AO26" i="24"/>
  <c r="AI26" i="24"/>
  <c r="CS26" i="24" s="1"/>
  <c r="AB26" i="24"/>
  <c r="CL26" i="24" s="1"/>
  <c r="W26" i="24"/>
  <c r="CG26" i="24" s="1"/>
  <c r="V26" i="24"/>
  <c r="CF26" i="24" s="1"/>
  <c r="U26" i="24"/>
  <c r="CE26" i="24" s="1"/>
  <c r="O26" i="24"/>
  <c r="BY26" i="24" s="1"/>
  <c r="AC26" i="24"/>
  <c r="CM26" i="24" s="1"/>
  <c r="Y26" i="24"/>
  <c r="CI26" i="24" s="1"/>
  <c r="X26" i="24"/>
  <c r="AA26" i="24"/>
  <c r="CK26" i="24" s="1"/>
  <c r="Z26" i="24"/>
  <c r="CJ26" i="24" s="1"/>
  <c r="V21" i="24"/>
  <c r="CF21" i="24" s="1"/>
  <c r="AO21" i="24"/>
  <c r="U21" i="24"/>
  <c r="CE21" i="24" s="1"/>
  <c r="AN21" i="24"/>
  <c r="T21" i="24"/>
  <c r="CD21" i="24" s="1"/>
  <c r="AM21" i="24"/>
  <c r="AL21" i="24"/>
  <c r="R21" i="24"/>
  <c r="CB21" i="24" s="1"/>
  <c r="AJ21" i="24"/>
  <c r="CT21" i="24" s="1"/>
  <c r="P21" i="24"/>
  <c r="BZ21" i="24" s="1"/>
  <c r="AI21" i="24"/>
  <c r="CS21" i="24" s="1"/>
  <c r="O21" i="24"/>
  <c r="BY21" i="24" s="1"/>
  <c r="AH21" i="24"/>
  <c r="CR21" i="24" s="1"/>
  <c r="N21" i="24"/>
  <c r="BX21" i="24" s="1"/>
  <c r="AG21" i="24"/>
  <c r="CQ21" i="24" s="1"/>
  <c r="AC21" i="24"/>
  <c r="CM21" i="24" s="1"/>
  <c r="AB21" i="24"/>
  <c r="CL21" i="24" s="1"/>
  <c r="AA21" i="24"/>
  <c r="CK21" i="24" s="1"/>
  <c r="Y21" i="24"/>
  <c r="CI21" i="24" s="1"/>
  <c r="W21" i="24"/>
  <c r="CG21" i="24" s="1"/>
  <c r="Q21" i="24"/>
  <c r="CA21" i="24" s="1"/>
  <c r="AF21" i="24"/>
  <c r="CP21" i="24" s="1"/>
  <c r="AE21" i="24"/>
  <c r="CO21" i="24" s="1"/>
  <c r="AD21" i="24"/>
  <c r="CN21" i="24" s="1"/>
  <c r="X21" i="24"/>
  <c r="CH21" i="24" s="1"/>
  <c r="AK21" i="24"/>
  <c r="CU21" i="24" s="1"/>
  <c r="AN50" i="24"/>
  <c r="T50" i="24"/>
  <c r="AM50" i="24"/>
  <c r="S50" i="24"/>
  <c r="AL50" i="24"/>
  <c r="R50" i="24"/>
  <c r="AJ50" i="24"/>
  <c r="P50" i="24"/>
  <c r="AH50" i="24"/>
  <c r="N50" i="24"/>
  <c r="AG50" i="24"/>
  <c r="AF50" i="24"/>
  <c r="AE50" i="24"/>
  <c r="AO50" i="24"/>
  <c r="AI50" i="24"/>
  <c r="AD50" i="24"/>
  <c r="AB50" i="24"/>
  <c r="AA50" i="24"/>
  <c r="Z50" i="24"/>
  <c r="Y50" i="24"/>
  <c r="O50" i="24"/>
  <c r="V50" i="24"/>
  <c r="U50" i="24"/>
  <c r="AC50" i="24"/>
  <c r="X50" i="24"/>
  <c r="W50" i="24"/>
  <c r="AN12" i="24"/>
  <c r="T12" i="24"/>
  <c r="CD12" i="24" s="1"/>
  <c r="AM12" i="24"/>
  <c r="S12" i="24"/>
  <c r="CC12" i="24" s="1"/>
  <c r="AL12" i="24"/>
  <c r="R12" i="24"/>
  <c r="CB12" i="24" s="1"/>
  <c r="AK12" i="24"/>
  <c r="CU12" i="24" s="1"/>
  <c r="Q12" i="24"/>
  <c r="CA12" i="24" s="1"/>
  <c r="AJ12" i="24"/>
  <c r="CT12" i="24" s="1"/>
  <c r="P12" i="24"/>
  <c r="BZ12" i="24" s="1"/>
  <c r="AH12" i="24"/>
  <c r="CR12" i="24" s="1"/>
  <c r="N12" i="24"/>
  <c r="BX12" i="24" s="1"/>
  <c r="AG12" i="24"/>
  <c r="CQ12" i="24" s="1"/>
  <c r="M12" i="24"/>
  <c r="BW12" i="24" s="1"/>
  <c r="AF12" i="24"/>
  <c r="CP12" i="24" s="1"/>
  <c r="AE12" i="24"/>
  <c r="CO12" i="24" s="1"/>
  <c r="Y12" i="24"/>
  <c r="CI12" i="24" s="1"/>
  <c r="X12" i="24"/>
  <c r="CH12" i="24" s="1"/>
  <c r="W12" i="24"/>
  <c r="CG12" i="24" s="1"/>
  <c r="V12" i="24"/>
  <c r="CF12" i="24" s="1"/>
  <c r="U12" i="24"/>
  <c r="CE12" i="24" s="1"/>
  <c r="O12" i="24"/>
  <c r="BY12" i="24" s="1"/>
  <c r="AO12" i="24"/>
  <c r="AI12" i="24"/>
  <c r="CS12" i="24" s="1"/>
  <c r="AC12" i="24"/>
  <c r="CM12" i="24" s="1"/>
  <c r="AB12" i="24"/>
  <c r="CL12" i="24" s="1"/>
  <c r="AA12" i="24"/>
  <c r="CK12" i="24" s="1"/>
  <c r="Z12" i="24"/>
  <c r="CJ12" i="24" s="1"/>
  <c r="AD12" i="24"/>
  <c r="CN12" i="24" s="1"/>
  <c r="AC48" i="24"/>
  <c r="AB48" i="24"/>
  <c r="AA48" i="24"/>
  <c r="Z48" i="24"/>
  <c r="Y48" i="24"/>
  <c r="W48" i="24"/>
  <c r="V48" i="24"/>
  <c r="AO48" i="24"/>
  <c r="U48" i="24"/>
  <c r="AN48" i="24"/>
  <c r="T48" i="24"/>
  <c r="AK48" i="24"/>
  <c r="AJ48" i="24"/>
  <c r="AI48" i="24"/>
  <c r="AH48" i="24"/>
  <c r="AG48" i="24"/>
  <c r="AE48" i="24"/>
  <c r="AD48" i="24"/>
  <c r="X48" i="24"/>
  <c r="S48" i="24"/>
  <c r="AM48" i="24"/>
  <c r="AL48" i="24"/>
  <c r="R48" i="24"/>
  <c r="Q48" i="24"/>
  <c r="P48" i="24"/>
  <c r="O48" i="24"/>
  <c r="N48" i="24"/>
  <c r="AF48" i="24"/>
  <c r="AN19" i="24"/>
  <c r="T19" i="24"/>
  <c r="CD19" i="24" s="1"/>
  <c r="AM19" i="24"/>
  <c r="S19" i="24"/>
  <c r="CC19" i="24" s="1"/>
  <c r="AL19" i="24"/>
  <c r="R19" i="24"/>
  <c r="CB19" i="24" s="1"/>
  <c r="AK19" i="24"/>
  <c r="CU19" i="24" s="1"/>
  <c r="Q19" i="24"/>
  <c r="CA19" i="24" s="1"/>
  <c r="AJ19" i="24"/>
  <c r="CT19" i="24" s="1"/>
  <c r="P19" i="24"/>
  <c r="BZ19" i="24" s="1"/>
  <c r="AH19" i="24"/>
  <c r="CR19" i="24" s="1"/>
  <c r="N19" i="24"/>
  <c r="BX19" i="24" s="1"/>
  <c r="AG19" i="24"/>
  <c r="CQ19" i="24" s="1"/>
  <c r="M19" i="24"/>
  <c r="BW19" i="24" s="1"/>
  <c r="AF19" i="24"/>
  <c r="CP19" i="24" s="1"/>
  <c r="AE19" i="24"/>
  <c r="CO19" i="24" s="1"/>
  <c r="AC19" i="24"/>
  <c r="CM19" i="24" s="1"/>
  <c r="AB19" i="24"/>
  <c r="CL19" i="24" s="1"/>
  <c r="Z19" i="24"/>
  <c r="CJ19" i="24" s="1"/>
  <c r="Y19" i="24"/>
  <c r="CI19" i="24" s="1"/>
  <c r="X19" i="24"/>
  <c r="CH19" i="24" s="1"/>
  <c r="W19" i="24"/>
  <c r="CG19" i="24" s="1"/>
  <c r="V19" i="24"/>
  <c r="CF19" i="24" s="1"/>
  <c r="O19" i="24"/>
  <c r="BY19" i="24" s="1"/>
  <c r="AO19" i="24"/>
  <c r="AI19" i="24"/>
  <c r="CS19" i="24" s="1"/>
  <c r="AD19" i="24"/>
  <c r="CN19" i="24" s="1"/>
  <c r="U19" i="24"/>
  <c r="CE19" i="24" s="1"/>
  <c r="V14" i="24"/>
  <c r="CF14" i="24" s="1"/>
  <c r="AO14" i="24"/>
  <c r="U14" i="24"/>
  <c r="CE14" i="24" s="1"/>
  <c r="AN14" i="24"/>
  <c r="T14" i="24"/>
  <c r="CD14" i="24" s="1"/>
  <c r="AM14" i="24"/>
  <c r="S14" i="24"/>
  <c r="CC14" i="24" s="1"/>
  <c r="AL14" i="24"/>
  <c r="R14" i="24"/>
  <c r="CB14" i="24" s="1"/>
  <c r="AJ14" i="24"/>
  <c r="CT14" i="24" s="1"/>
  <c r="P14" i="24"/>
  <c r="BZ14" i="24" s="1"/>
  <c r="AI14" i="24"/>
  <c r="CS14" i="24" s="1"/>
  <c r="O14" i="24"/>
  <c r="BY14" i="24" s="1"/>
  <c r="AH14" i="24"/>
  <c r="CR14" i="24" s="1"/>
  <c r="N14" i="24"/>
  <c r="BX14" i="24" s="1"/>
  <c r="AG14" i="24"/>
  <c r="CQ14" i="24" s="1"/>
  <c r="Y14" i="24"/>
  <c r="CI14" i="24" s="1"/>
  <c r="X14" i="24"/>
  <c r="CH14" i="24" s="1"/>
  <c r="W14" i="24"/>
  <c r="CG14" i="24" s="1"/>
  <c r="Q14" i="24"/>
  <c r="CA14" i="24" s="1"/>
  <c r="AA14" i="24"/>
  <c r="CK14" i="24" s="1"/>
  <c r="Z14" i="24"/>
  <c r="CJ14" i="24" s="1"/>
  <c r="AC14" i="24"/>
  <c r="CM14" i="24" s="1"/>
  <c r="AB14" i="24"/>
  <c r="CL14" i="24" s="1"/>
  <c r="AK14" i="24"/>
  <c r="CU14" i="24" s="1"/>
  <c r="AF14" i="24"/>
  <c r="CP14" i="24" s="1"/>
  <c r="AE14" i="24"/>
  <c r="CO14" i="24" s="1"/>
  <c r="AD14" i="24"/>
  <c r="CN14" i="24" s="1"/>
  <c r="V28" i="24"/>
  <c r="CF28" i="24" s="1"/>
  <c r="AO28" i="24"/>
  <c r="U28" i="24"/>
  <c r="CE28" i="24" s="1"/>
  <c r="AN28" i="24"/>
  <c r="T28" i="24"/>
  <c r="CD28" i="24" s="1"/>
  <c r="AM28" i="24"/>
  <c r="S28" i="24"/>
  <c r="CC28" i="24" s="1"/>
  <c r="AL28" i="24"/>
  <c r="R28" i="24"/>
  <c r="CB28" i="24" s="1"/>
  <c r="AJ28" i="24"/>
  <c r="CT28" i="24" s="1"/>
  <c r="P28" i="24"/>
  <c r="BZ28" i="24" s="1"/>
  <c r="AI28" i="24"/>
  <c r="CS28" i="24" s="1"/>
  <c r="O28" i="24"/>
  <c r="BY28" i="24" s="1"/>
  <c r="AH28" i="24"/>
  <c r="CR28" i="24" s="1"/>
  <c r="N28" i="24"/>
  <c r="BX28" i="24" s="1"/>
  <c r="AG28" i="24"/>
  <c r="CQ28" i="24" s="1"/>
  <c r="AK28" i="24"/>
  <c r="CU28" i="24" s="1"/>
  <c r="AE28" i="24"/>
  <c r="CO28" i="24" s="1"/>
  <c r="AD28" i="24"/>
  <c r="CN28" i="24" s="1"/>
  <c r="AC28" i="24"/>
  <c r="CM28" i="24" s="1"/>
  <c r="AB28" i="24"/>
  <c r="CL28" i="24" s="1"/>
  <c r="AF28" i="24"/>
  <c r="CP28" i="24" s="1"/>
  <c r="AA28" i="24"/>
  <c r="CK28" i="24" s="1"/>
  <c r="Z28" i="24"/>
  <c r="CJ28" i="24" s="1"/>
  <c r="Y28" i="24"/>
  <c r="CI28" i="24" s="1"/>
  <c r="X28" i="24"/>
  <c r="CH28" i="24" s="1"/>
  <c r="W28" i="24"/>
  <c r="CG28" i="24" s="1"/>
  <c r="Q28" i="24"/>
  <c r="CA28" i="24" s="1"/>
  <c r="AC41" i="24"/>
  <c r="CM41" i="24" s="1"/>
  <c r="AB41" i="24"/>
  <c r="CL41" i="24" s="1"/>
  <c r="AA41" i="24"/>
  <c r="CK41" i="24" s="1"/>
  <c r="Z41" i="24"/>
  <c r="CJ41" i="24" s="1"/>
  <c r="Y41" i="24"/>
  <c r="CI41" i="24" s="1"/>
  <c r="W41" i="24"/>
  <c r="CG41" i="24" s="1"/>
  <c r="V41" i="24"/>
  <c r="CF41" i="24" s="1"/>
  <c r="AO41" i="24"/>
  <c r="U41" i="24"/>
  <c r="CE41" i="24" s="1"/>
  <c r="AN41" i="24"/>
  <c r="T41" i="24"/>
  <c r="CD41" i="24" s="1"/>
  <c r="X41" i="24"/>
  <c r="CH41" i="24" s="1"/>
  <c r="S41" i="24"/>
  <c r="CC41" i="24" s="1"/>
  <c r="R41" i="24"/>
  <c r="CB41" i="24" s="1"/>
  <c r="Q41" i="24"/>
  <c r="CA41" i="24" s="1"/>
  <c r="P41" i="24"/>
  <c r="BZ41" i="24" s="1"/>
  <c r="N41" i="24"/>
  <c r="BX41" i="24" s="1"/>
  <c r="AI41" i="24"/>
  <c r="CS41" i="24" s="1"/>
  <c r="AH41" i="24"/>
  <c r="CR41" i="24" s="1"/>
  <c r="AG41" i="24"/>
  <c r="CQ41" i="24" s="1"/>
  <c r="AF41" i="24"/>
  <c r="CP41" i="24" s="1"/>
  <c r="AE41" i="24"/>
  <c r="CO41" i="24" s="1"/>
  <c r="O41" i="24"/>
  <c r="BY41" i="24" s="1"/>
  <c r="AM41" i="24"/>
  <c r="AL41" i="24"/>
  <c r="AK41" i="24"/>
  <c r="CU41" i="24" s="1"/>
  <c r="AJ41" i="24"/>
  <c r="CT41" i="24" s="1"/>
  <c r="AD41" i="24"/>
  <c r="CN41" i="24" s="1"/>
  <c r="BD64" i="12"/>
  <c r="BO64" i="16"/>
  <c r="DG64" i="16"/>
  <c r="EV64" i="16"/>
  <c r="CN104" i="16"/>
  <c r="S21" i="24"/>
  <c r="CC21" i="24" s="1"/>
  <c r="Z21" i="24"/>
  <c r="CJ21" i="24" s="1"/>
  <c r="Z43" i="24"/>
  <c r="CJ43" i="24" s="1"/>
  <c r="AD43" i="24"/>
  <c r="CN43" i="24" s="1"/>
  <c r="Q50" i="24"/>
  <c r="AK50" i="24"/>
  <c r="Q26" i="24"/>
  <c r="CA26" i="24" s="1"/>
  <c r="AA19" i="24"/>
  <c r="CK19" i="24" s="1"/>
  <c r="AD26" i="24"/>
  <c r="CN26" i="24" s="1"/>
  <c r="P49" i="24"/>
  <c r="X49" i="24"/>
  <c r="AF49" i="24"/>
  <c r="P42" i="24"/>
  <c r="BZ42" i="24" s="1"/>
  <c r="X42" i="24"/>
  <c r="CH42" i="24" s="1"/>
  <c r="AF42" i="24"/>
  <c r="CP42" i="24" s="1"/>
  <c r="Q49" i="24"/>
  <c r="Y49" i="24"/>
  <c r="AG49" i="24"/>
  <c r="Q42" i="24"/>
  <c r="CA42" i="24" s="1"/>
  <c r="AG42" i="24"/>
  <c r="CQ42" i="24" s="1"/>
  <c r="R49" i="24"/>
  <c r="Z49" i="24"/>
  <c r="AH49" i="24"/>
  <c r="R42" i="24"/>
  <c r="CB42" i="24" s="1"/>
  <c r="Z42" i="24"/>
  <c r="CJ42" i="24" s="1"/>
  <c r="AH42" i="24"/>
  <c r="CR42" i="24" s="1"/>
  <c r="S49" i="24"/>
  <c r="AA49" i="24"/>
  <c r="AI49" i="24"/>
  <c r="S42" i="24"/>
  <c r="CC42" i="24" s="1"/>
  <c r="AA42" i="24"/>
  <c r="CK42" i="24" s="1"/>
  <c r="AI42" i="24"/>
  <c r="CS42" i="24" s="1"/>
  <c r="T49" i="24"/>
  <c r="AB49" i="24"/>
  <c r="AJ49" i="24"/>
  <c r="T42" i="24"/>
  <c r="CD42" i="24" s="1"/>
  <c r="AB42" i="24"/>
  <c r="CL42" i="24" s="1"/>
  <c r="AJ42" i="24"/>
  <c r="CT42" i="24" s="1"/>
  <c r="AI20" i="24"/>
  <c r="CS20" i="24" s="1"/>
  <c r="AA20" i="24"/>
  <c r="CK20" i="24" s="1"/>
  <c r="S20" i="24"/>
  <c r="CC20" i="24" s="1"/>
  <c r="AI27" i="24"/>
  <c r="CS27" i="24" s="1"/>
  <c r="AA27" i="24"/>
  <c r="CK27" i="24" s="1"/>
  <c r="S27" i="24"/>
  <c r="CC27" i="24" s="1"/>
  <c r="AH20" i="24"/>
  <c r="CR20" i="24" s="1"/>
  <c r="Z20" i="24"/>
  <c r="CJ20" i="24" s="1"/>
  <c r="R20" i="24"/>
  <c r="CB20" i="24" s="1"/>
  <c r="AG20" i="24"/>
  <c r="CQ20" i="24" s="1"/>
  <c r="Y20" i="24"/>
  <c r="CI20" i="24" s="1"/>
  <c r="Q20" i="24"/>
  <c r="CA20" i="24" s="1"/>
  <c r="AG27" i="24"/>
  <c r="CQ27" i="24" s="1"/>
  <c r="Y27" i="24"/>
  <c r="CI27" i="24" s="1"/>
  <c r="Q27" i="24"/>
  <c r="CA27" i="24" s="1"/>
  <c r="AF20" i="24"/>
  <c r="CP20" i="24" s="1"/>
  <c r="X20" i="24"/>
  <c r="CH20" i="24" s="1"/>
  <c r="P20" i="24"/>
  <c r="BZ20" i="24" s="1"/>
  <c r="AF27" i="24"/>
  <c r="CP27" i="24" s="1"/>
  <c r="X27" i="24"/>
  <c r="CH27" i="24" s="1"/>
  <c r="P27" i="24"/>
  <c r="BZ27" i="24" s="1"/>
  <c r="AE20" i="24"/>
  <c r="CO20" i="24" s="1"/>
  <c r="W20" i="24"/>
  <c r="CG20" i="24" s="1"/>
  <c r="O20" i="24"/>
  <c r="BY20" i="24" s="1"/>
  <c r="AE27" i="24"/>
  <c r="CO27" i="24" s="1"/>
  <c r="W27" i="24"/>
  <c r="CG27" i="24" s="1"/>
  <c r="O27" i="24"/>
  <c r="BY27" i="24" s="1"/>
  <c r="AK20" i="24"/>
  <c r="CU20" i="24" s="1"/>
  <c r="N20" i="24"/>
  <c r="BX20" i="24" s="1"/>
  <c r="Z27" i="24"/>
  <c r="CJ27" i="24" s="1"/>
  <c r="AK13" i="24"/>
  <c r="CU13" i="24" s="1"/>
  <c r="AC13" i="24"/>
  <c r="CM13" i="24" s="1"/>
  <c r="U13" i="24"/>
  <c r="CE13" i="24" s="1"/>
  <c r="AJ20" i="24"/>
  <c r="CT20" i="24" s="1"/>
  <c r="V27" i="24"/>
  <c r="CF27" i="24" s="1"/>
  <c r="AJ13" i="24"/>
  <c r="CT13" i="24" s="1"/>
  <c r="AB13" i="24"/>
  <c r="CL13" i="24" s="1"/>
  <c r="T13" i="24"/>
  <c r="CD13" i="24" s="1"/>
  <c r="AD20" i="24"/>
  <c r="CN20" i="24" s="1"/>
  <c r="AK27" i="24"/>
  <c r="CU27" i="24" s="1"/>
  <c r="U27" i="24"/>
  <c r="CE27" i="24" s="1"/>
  <c r="AI13" i="24"/>
  <c r="CS13" i="24" s="1"/>
  <c r="AA13" i="24"/>
  <c r="CK13" i="24" s="1"/>
  <c r="S13" i="24"/>
  <c r="CC13" i="24" s="1"/>
  <c r="AC20" i="24"/>
  <c r="CM20" i="24" s="1"/>
  <c r="AJ27" i="24"/>
  <c r="CT27" i="24" s="1"/>
  <c r="T27" i="24"/>
  <c r="CD27" i="24" s="1"/>
  <c r="AH13" i="24"/>
  <c r="CR13" i="24" s="1"/>
  <c r="Z13" i="24"/>
  <c r="CJ13" i="24" s="1"/>
  <c r="R13" i="24"/>
  <c r="CB13" i="24" s="1"/>
  <c r="U20" i="24"/>
  <c r="CE20" i="24" s="1"/>
  <c r="AC27" i="24"/>
  <c r="CM27" i="24" s="1"/>
  <c r="AE13" i="24"/>
  <c r="CO13" i="24" s="1"/>
  <c r="W13" i="24"/>
  <c r="CG13" i="24" s="1"/>
  <c r="O13" i="24"/>
  <c r="BY13" i="24" s="1"/>
  <c r="Y13" i="24"/>
  <c r="CI13" i="24" s="1"/>
  <c r="AH27" i="24"/>
  <c r="CR27" i="24" s="1"/>
  <c r="X13" i="24"/>
  <c r="CH13" i="24" s="1"/>
  <c r="AD27" i="24"/>
  <c r="CN27" i="24" s="1"/>
  <c r="AB20" i="24"/>
  <c r="CL20" i="24" s="1"/>
  <c r="AB27" i="24"/>
  <c r="CL27" i="24" s="1"/>
  <c r="Q13" i="24"/>
  <c r="CA13" i="24" s="1"/>
  <c r="V20" i="24"/>
  <c r="CF20" i="24" s="1"/>
  <c r="R27" i="24"/>
  <c r="CB27" i="24" s="1"/>
  <c r="P13" i="24"/>
  <c r="BZ13" i="24" s="1"/>
  <c r="T20" i="24"/>
  <c r="CD20" i="24" s="1"/>
  <c r="N27" i="24"/>
  <c r="BX27" i="24" s="1"/>
  <c r="AG13" i="24"/>
  <c r="CQ13" i="24" s="1"/>
  <c r="N13" i="24"/>
  <c r="BX13" i="24" s="1"/>
  <c r="AF13" i="24"/>
  <c r="CP13" i="24" s="1"/>
  <c r="AD13" i="24"/>
  <c r="CN13" i="24" s="1"/>
  <c r="V13" i="24"/>
  <c r="CF13" i="24" s="1"/>
  <c r="U49" i="24"/>
  <c r="AC49" i="24"/>
  <c r="AK49" i="24"/>
  <c r="U42" i="24"/>
  <c r="CE42" i="24" s="1"/>
  <c r="AC42" i="24"/>
  <c r="CM42" i="24" s="1"/>
  <c r="AK42" i="24"/>
  <c r="CU42" i="24" s="1"/>
  <c r="N49" i="24"/>
  <c r="V49" i="24"/>
  <c r="AD49" i="24"/>
  <c r="N42" i="24"/>
  <c r="BX42" i="24" s="1"/>
  <c r="V42" i="24"/>
  <c r="CF42" i="24" s="1"/>
  <c r="AD42" i="24"/>
  <c r="CN42" i="24" s="1"/>
  <c r="O49" i="24"/>
  <c r="W49" i="24"/>
  <c r="AE49" i="24"/>
  <c r="O42" i="24"/>
  <c r="BY42" i="24" s="1"/>
  <c r="W42" i="24"/>
  <c r="CG42" i="24" s="1"/>
  <c r="AE42" i="24"/>
  <c r="CO42" i="24" s="1"/>
  <c r="FI83" i="16" l="1"/>
  <c r="BQ19" i="24"/>
  <c r="BQ12" i="24"/>
  <c r="AQ31" i="15"/>
  <c r="AQ30" i="15"/>
  <c r="AQ30" i="11"/>
  <c r="AQ31" i="11"/>
  <c r="BT19" i="24"/>
  <c r="AM35" i="24"/>
  <c r="BR19" i="24"/>
  <c r="BR12" i="24"/>
  <c r="AL35" i="24"/>
  <c r="AL33" i="24"/>
  <c r="BT12" i="24"/>
  <c r="AO35" i="24"/>
  <c r="BS19" i="24"/>
  <c r="BS12" i="24"/>
  <c r="AO33" i="24"/>
  <c r="AN33" i="24"/>
  <c r="AM33" i="24"/>
  <c r="AN35" i="24"/>
  <c r="FH136" i="16"/>
  <c r="FJ100" i="12"/>
  <c r="FJ132" i="12" s="1"/>
  <c r="FI136" i="16"/>
  <c r="FI83" i="12"/>
  <c r="FJ83" i="12"/>
  <c r="FI136" i="12"/>
  <c r="FH115" i="12"/>
  <c r="FH63" i="12"/>
  <c r="FH57" i="16"/>
  <c r="FH109" i="16"/>
  <c r="FI95" i="16"/>
  <c r="FI127" i="16" s="1"/>
  <c r="FI43" i="16"/>
  <c r="FI74" i="16" s="1"/>
  <c r="FI110" i="16"/>
  <c r="FI58" i="16"/>
  <c r="FJ63" i="12"/>
  <c r="FJ115" i="12"/>
  <c r="FH114" i="16"/>
  <c r="FH62" i="16"/>
  <c r="FG40" i="12"/>
  <c r="FG71" i="12" s="1"/>
  <c r="FG92" i="12"/>
  <c r="FG124" i="12" s="1"/>
  <c r="FJ136" i="16"/>
  <c r="FJ110" i="16"/>
  <c r="FJ58" i="16"/>
  <c r="AQ8" i="11"/>
  <c r="FI40" i="12"/>
  <c r="FI71" i="12" s="1"/>
  <c r="FI92" i="12"/>
  <c r="FI124" i="12" s="1"/>
  <c r="FJ62" i="12"/>
  <c r="FJ114" i="12"/>
  <c r="FJ99" i="12"/>
  <c r="FJ131" i="12" s="1"/>
  <c r="FJ47" i="12"/>
  <c r="FJ78" i="12" s="1"/>
  <c r="FJ40" i="12"/>
  <c r="FJ71" i="12" s="1"/>
  <c r="FJ92" i="12"/>
  <c r="FJ124" i="12" s="1"/>
  <c r="FG136" i="12"/>
  <c r="FI105" i="12"/>
  <c r="FI137" i="12" s="1"/>
  <c r="FI53" i="12"/>
  <c r="FI84" i="12" s="1"/>
  <c r="FG83" i="12"/>
  <c r="AQ5" i="11"/>
  <c r="FH110" i="12"/>
  <c r="FH58" i="12"/>
  <c r="FH101" i="12"/>
  <c r="FH133" i="12" s="1"/>
  <c r="FH49" i="12"/>
  <c r="FH80" i="12" s="1"/>
  <c r="FH118" i="16"/>
  <c r="FH66" i="16"/>
  <c r="FG117" i="16"/>
  <c r="AQ33" i="15"/>
  <c r="FG65" i="16"/>
  <c r="AQ5" i="15"/>
  <c r="AQ19" i="15"/>
  <c r="FG51" i="16"/>
  <c r="FG82" i="16" s="1"/>
  <c r="FG103" i="16"/>
  <c r="FG135" i="16" s="1"/>
  <c r="FH91" i="16"/>
  <c r="FH123" i="16" s="1"/>
  <c r="FH39" i="16"/>
  <c r="FH70" i="16" s="1"/>
  <c r="FG58" i="12"/>
  <c r="FG110" i="12"/>
  <c r="AQ26" i="11"/>
  <c r="FH63" i="16"/>
  <c r="FH115" i="16"/>
  <c r="FI106" i="16"/>
  <c r="FI138" i="16" s="1"/>
  <c r="FI54" i="16"/>
  <c r="FI85" i="16" s="1"/>
  <c r="FH107" i="12"/>
  <c r="FH139" i="12" s="1"/>
  <c r="FH55" i="12"/>
  <c r="FH86" i="12" s="1"/>
  <c r="FJ93" i="16"/>
  <c r="FJ125" i="16" s="1"/>
  <c r="FJ41" i="16"/>
  <c r="FJ72" i="16" s="1"/>
  <c r="FG93" i="16"/>
  <c r="FG125" i="16" s="1"/>
  <c r="FG41" i="16"/>
  <c r="FG72" i="16" s="1"/>
  <c r="AQ9" i="15"/>
  <c r="FI94" i="16"/>
  <c r="FI126" i="16" s="1"/>
  <c r="FI42" i="16"/>
  <c r="FI73" i="16" s="1"/>
  <c r="AQ27" i="15"/>
  <c r="FG111" i="16"/>
  <c r="FG59" i="16"/>
  <c r="FJ114" i="16"/>
  <c r="FJ62" i="16"/>
  <c r="FH94" i="16"/>
  <c r="FH126" i="16" s="1"/>
  <c r="FH42" i="16"/>
  <c r="FH73" i="16" s="1"/>
  <c r="FI59" i="16"/>
  <c r="FI111" i="16"/>
  <c r="FH105" i="12"/>
  <c r="FH137" i="12" s="1"/>
  <c r="FH53" i="12"/>
  <c r="FH84" i="12" s="1"/>
  <c r="FJ102" i="16"/>
  <c r="FJ134" i="16" s="1"/>
  <c r="FJ50" i="16"/>
  <c r="FJ81" i="16" s="1"/>
  <c r="FH106" i="12"/>
  <c r="FH138" i="12" s="1"/>
  <c r="FH54" i="12"/>
  <c r="FH85" i="12" s="1"/>
  <c r="FI109" i="12"/>
  <c r="FI57" i="12"/>
  <c r="FJ54" i="12"/>
  <c r="FJ85" i="12" s="1"/>
  <c r="FI106" i="12"/>
  <c r="FI138" i="12" s="1"/>
  <c r="FI54" i="12"/>
  <c r="FI85" i="12" s="1"/>
  <c r="FJ109" i="12"/>
  <c r="FJ57" i="12"/>
  <c r="FJ105" i="12"/>
  <c r="FJ137" i="12" s="1"/>
  <c r="FJ53" i="12"/>
  <c r="FJ84" i="12" s="1"/>
  <c r="FG106" i="12"/>
  <c r="FG138" i="12" s="1"/>
  <c r="FG54" i="12"/>
  <c r="FG85" i="12" s="1"/>
  <c r="AQ22" i="11"/>
  <c r="AQ17" i="11"/>
  <c r="FG101" i="12"/>
  <c r="FG133" i="12" s="1"/>
  <c r="FG49" i="12"/>
  <c r="FG80" i="12" s="1"/>
  <c r="FJ118" i="16"/>
  <c r="FJ66" i="16"/>
  <c r="FJ117" i="12"/>
  <c r="FJ65" i="12"/>
  <c r="FJ65" i="16"/>
  <c r="FJ117" i="16"/>
  <c r="FI103" i="16"/>
  <c r="FI135" i="16" s="1"/>
  <c r="FI51" i="16"/>
  <c r="FI82" i="16" s="1"/>
  <c r="FJ91" i="16"/>
  <c r="FJ123" i="16" s="1"/>
  <c r="FJ39" i="16"/>
  <c r="FJ70" i="16" s="1"/>
  <c r="FI110" i="12"/>
  <c r="FI58" i="12"/>
  <c r="FJ106" i="16"/>
  <c r="FJ138" i="16" s="1"/>
  <c r="FJ54" i="16"/>
  <c r="FJ85" i="16" s="1"/>
  <c r="FJ109" i="16"/>
  <c r="FJ57" i="16"/>
  <c r="FH95" i="16"/>
  <c r="FH127" i="16" s="1"/>
  <c r="FH43" i="16"/>
  <c r="FH74" i="16" s="1"/>
  <c r="FJ99" i="16"/>
  <c r="FJ131" i="16" s="1"/>
  <c r="FJ47" i="16"/>
  <c r="FJ78" i="16" s="1"/>
  <c r="FI55" i="12"/>
  <c r="FI86" i="12" s="1"/>
  <c r="FI107" i="12"/>
  <c r="FI139" i="12" s="1"/>
  <c r="FI114" i="16"/>
  <c r="FI62" i="16"/>
  <c r="FI63" i="12"/>
  <c r="FI115" i="12"/>
  <c r="FH93" i="16"/>
  <c r="FH125" i="16" s="1"/>
  <c r="FH41" i="16"/>
  <c r="FH72" i="16" s="1"/>
  <c r="FG94" i="16"/>
  <c r="FG126" i="16" s="1"/>
  <c r="AQ10" i="15"/>
  <c r="FG42" i="16"/>
  <c r="FG73" i="16" s="1"/>
  <c r="FH59" i="16"/>
  <c r="FH111" i="16"/>
  <c r="FH114" i="12"/>
  <c r="FH62" i="12"/>
  <c r="FG99" i="12"/>
  <c r="FG131" i="12" s="1"/>
  <c r="AQ15" i="11"/>
  <c r="FG47" i="12"/>
  <c r="FG78" i="12" s="1"/>
  <c r="FJ106" i="12"/>
  <c r="FJ138" i="12" s="1"/>
  <c r="FH57" i="12"/>
  <c r="FH109" i="12"/>
  <c r="FG115" i="16"/>
  <c r="FG63" i="16"/>
  <c r="FJ136" i="12"/>
  <c r="FH106" i="16"/>
  <c r="FH138" i="16" s="1"/>
  <c r="FH54" i="16"/>
  <c r="FH85" i="16" s="1"/>
  <c r="FI101" i="12"/>
  <c r="FI133" i="12" s="1"/>
  <c r="FI49" i="12"/>
  <c r="FI80" i="12" s="1"/>
  <c r="FG118" i="16"/>
  <c r="AQ34" i="15"/>
  <c r="FG66" i="16"/>
  <c r="FG117" i="12"/>
  <c r="AQ33" i="11"/>
  <c r="FG65" i="12"/>
  <c r="FH117" i="16"/>
  <c r="FH65" i="16"/>
  <c r="FG48" i="16"/>
  <c r="FG79" i="16" s="1"/>
  <c r="FG100" i="16"/>
  <c r="FG132" i="16" s="1"/>
  <c r="AQ16" i="15"/>
  <c r="FJ51" i="16"/>
  <c r="FJ82" i="16" s="1"/>
  <c r="FJ103" i="16"/>
  <c r="FJ135" i="16" s="1"/>
  <c r="FH55" i="16"/>
  <c r="FH86" i="16" s="1"/>
  <c r="FH107" i="16"/>
  <c r="FH139" i="16" s="1"/>
  <c r="FG91" i="16"/>
  <c r="FG123" i="16" s="1"/>
  <c r="FG39" i="16"/>
  <c r="FG70" i="16" s="1"/>
  <c r="AQ7" i="15"/>
  <c r="FJ110" i="12"/>
  <c r="FJ58" i="12"/>
  <c r="FG106" i="16"/>
  <c r="FG138" i="16" s="1"/>
  <c r="FG54" i="16"/>
  <c r="FG85" i="16" s="1"/>
  <c r="AQ22" i="15"/>
  <c r="FH45" i="16"/>
  <c r="FH76" i="16" s="1"/>
  <c r="FH97" i="16"/>
  <c r="FH129" i="16" s="1"/>
  <c r="FH99" i="16"/>
  <c r="FH131" i="16" s="1"/>
  <c r="FH47" i="16"/>
  <c r="FH78" i="16" s="1"/>
  <c r="FI41" i="16"/>
  <c r="FI72" i="16" s="1"/>
  <c r="FI93" i="16"/>
  <c r="FI125" i="16" s="1"/>
  <c r="FI92" i="16"/>
  <c r="FI124" i="16" s="1"/>
  <c r="FI40" i="16"/>
  <c r="FI71" i="16" s="1"/>
  <c r="FJ40" i="16"/>
  <c r="FJ71" i="16" s="1"/>
  <c r="FJ92" i="16"/>
  <c r="FJ124" i="16" s="1"/>
  <c r="FG114" i="16"/>
  <c r="FG62" i="16"/>
  <c r="FG102" i="16"/>
  <c r="FG134" i="16" s="1"/>
  <c r="AQ18" i="15"/>
  <c r="FG50" i="16"/>
  <c r="FG81" i="16" s="1"/>
  <c r="FH110" i="16"/>
  <c r="FH58" i="16"/>
  <c r="FI50" i="16"/>
  <c r="FI81" i="16" s="1"/>
  <c r="FI102" i="16"/>
  <c r="FI134" i="16" s="1"/>
  <c r="FG57" i="12"/>
  <c r="FG109" i="12"/>
  <c r="AQ25" i="11"/>
  <c r="FJ94" i="16"/>
  <c r="FJ126" i="16" s="1"/>
  <c r="FJ42" i="16"/>
  <c r="FJ73" i="16" s="1"/>
  <c r="FJ59" i="16"/>
  <c r="FJ111" i="16"/>
  <c r="FG53" i="12"/>
  <c r="FG84" i="12" s="1"/>
  <c r="FG105" i="12"/>
  <c r="FG137" i="12" s="1"/>
  <c r="AQ21" i="11"/>
  <c r="FG62" i="12"/>
  <c r="FG114" i="12"/>
  <c r="FI115" i="16"/>
  <c r="FI63" i="16"/>
  <c r="FI114" i="12"/>
  <c r="FI62" i="12"/>
  <c r="FJ115" i="16"/>
  <c r="FJ63" i="16"/>
  <c r="FJ49" i="12"/>
  <c r="FJ80" i="12" s="1"/>
  <c r="FJ101" i="12"/>
  <c r="FJ133" i="12" s="1"/>
  <c r="FI118" i="16"/>
  <c r="FI66" i="16"/>
  <c r="FH117" i="12"/>
  <c r="FH65" i="12"/>
  <c r="FI117" i="16"/>
  <c r="FI65" i="16"/>
  <c r="FH48" i="16"/>
  <c r="FH79" i="16" s="1"/>
  <c r="FH100" i="16"/>
  <c r="FH132" i="16" s="1"/>
  <c r="FH103" i="16"/>
  <c r="FH135" i="16" s="1"/>
  <c r="FH51" i="16"/>
  <c r="FH82" i="16" s="1"/>
  <c r="FG107" i="16"/>
  <c r="FG139" i="16" s="1"/>
  <c r="FG55" i="16"/>
  <c r="FG86" i="16" s="1"/>
  <c r="AQ23" i="15"/>
  <c r="FI91" i="16"/>
  <c r="FI123" i="16" s="1"/>
  <c r="FI39" i="16"/>
  <c r="FI70" i="16" s="1"/>
  <c r="FH46" i="12"/>
  <c r="FH77" i="12" s="1"/>
  <c r="FH98" i="12"/>
  <c r="FH130" i="12" s="1"/>
  <c r="FH45" i="12"/>
  <c r="FH76" i="12" s="1"/>
  <c r="FH97" i="12"/>
  <c r="FH129" i="12" s="1"/>
  <c r="FI45" i="16"/>
  <c r="FI76" i="16" s="1"/>
  <c r="FI97" i="16"/>
  <c r="FI129" i="16" s="1"/>
  <c r="AQ21" i="15"/>
  <c r="FG53" i="16"/>
  <c r="FG84" i="16" s="1"/>
  <c r="FG105" i="16"/>
  <c r="FG137" i="16" s="1"/>
  <c r="FG60" i="12"/>
  <c r="FG112" i="12"/>
  <c r="AQ28" i="11"/>
  <c r="FI59" i="12"/>
  <c r="FI111" i="12"/>
  <c r="FG100" i="12"/>
  <c r="FG132" i="12" s="1"/>
  <c r="FG48" i="12"/>
  <c r="FG79" i="12" s="1"/>
  <c r="AQ16" i="11"/>
  <c r="FH99" i="12"/>
  <c r="FH131" i="12" s="1"/>
  <c r="FH47" i="12"/>
  <c r="FH78" i="12" s="1"/>
  <c r="FI99" i="12"/>
  <c r="FI131" i="12" s="1"/>
  <c r="FI47" i="12"/>
  <c r="FI78" i="12" s="1"/>
  <c r="FI117" i="12"/>
  <c r="FI65" i="12"/>
  <c r="FJ96" i="12"/>
  <c r="FJ128" i="12" s="1"/>
  <c r="FJ44" i="12"/>
  <c r="FJ75" i="12" s="1"/>
  <c r="FG98" i="12"/>
  <c r="FG130" i="12" s="1"/>
  <c r="FG46" i="12"/>
  <c r="FG77" i="12" s="1"/>
  <c r="AQ14" i="11"/>
  <c r="FJ91" i="12"/>
  <c r="FJ123" i="12" s="1"/>
  <c r="FJ39" i="12"/>
  <c r="FJ70" i="12" s="1"/>
  <c r="FH93" i="12"/>
  <c r="FH125" i="12" s="1"/>
  <c r="FH41" i="12"/>
  <c r="FH72" i="12" s="1"/>
  <c r="FG136" i="16"/>
  <c r="FH118" i="12"/>
  <c r="FH66" i="12"/>
  <c r="FI48" i="16"/>
  <c r="FI79" i="16" s="1"/>
  <c r="FI100" i="16"/>
  <c r="FI132" i="16" s="1"/>
  <c r="FG44" i="12"/>
  <c r="FG75" i="12" s="1"/>
  <c r="FG96" i="12"/>
  <c r="FG128" i="12" s="1"/>
  <c r="FJ107" i="16"/>
  <c r="FJ139" i="16" s="1"/>
  <c r="FJ55" i="16"/>
  <c r="FJ86" i="16" s="1"/>
  <c r="FH49" i="16"/>
  <c r="FH80" i="16" s="1"/>
  <c r="FH101" i="16"/>
  <c r="FH133" i="16" s="1"/>
  <c r="FI46" i="12"/>
  <c r="FI77" i="12" s="1"/>
  <c r="FI98" i="12"/>
  <c r="FI130" i="12" s="1"/>
  <c r="FJ45" i="12"/>
  <c r="FJ76" i="12" s="1"/>
  <c r="FJ97" i="12"/>
  <c r="FJ129" i="12" s="1"/>
  <c r="FJ97" i="16"/>
  <c r="FJ129" i="16" s="1"/>
  <c r="FJ45" i="16"/>
  <c r="FJ76" i="16" s="1"/>
  <c r="FH40" i="16"/>
  <c r="FH71" i="16" s="1"/>
  <c r="FH92" i="16"/>
  <c r="FH124" i="16" s="1"/>
  <c r="FG63" i="12"/>
  <c r="FG115" i="12"/>
  <c r="FJ107" i="12"/>
  <c r="FJ139" i="12" s="1"/>
  <c r="FJ55" i="12"/>
  <c r="FJ86" i="12" s="1"/>
  <c r="FG110" i="16"/>
  <c r="AQ26" i="15"/>
  <c r="FG58" i="16"/>
  <c r="FH50" i="16"/>
  <c r="FH81" i="16" s="1"/>
  <c r="FH102" i="16"/>
  <c r="FH134" i="16" s="1"/>
  <c r="FI95" i="12"/>
  <c r="FI127" i="12" s="1"/>
  <c r="FI43" i="12"/>
  <c r="FI74" i="12" s="1"/>
  <c r="FG91" i="12"/>
  <c r="FG123" i="12" s="1"/>
  <c r="FG39" i="12"/>
  <c r="FG70" i="12" s="1"/>
  <c r="AQ7" i="11"/>
  <c r="FG41" i="12"/>
  <c r="FG72" i="12" s="1"/>
  <c r="AQ9" i="11"/>
  <c r="FG93" i="12"/>
  <c r="FG125" i="12" s="1"/>
  <c r="AQ34" i="11"/>
  <c r="FG66" i="12"/>
  <c r="FG118" i="12"/>
  <c r="FJ48" i="16"/>
  <c r="FJ79" i="16" s="1"/>
  <c r="FJ100" i="16"/>
  <c r="FJ132" i="16" s="1"/>
  <c r="FI107" i="16"/>
  <c r="FI139" i="16" s="1"/>
  <c r="FI55" i="16"/>
  <c r="FI86" i="16" s="1"/>
  <c r="FG49" i="16"/>
  <c r="FG80" i="16" s="1"/>
  <c r="FG101" i="16"/>
  <c r="FG133" i="16" s="1"/>
  <c r="AQ17" i="15"/>
  <c r="FG45" i="12"/>
  <c r="FG76" i="12" s="1"/>
  <c r="FG97" i="12"/>
  <c r="FG129" i="12" s="1"/>
  <c r="AQ13" i="11"/>
  <c r="FG97" i="16"/>
  <c r="FG129" i="16" s="1"/>
  <c r="AQ13" i="15"/>
  <c r="FG45" i="16"/>
  <c r="FG76" i="16" s="1"/>
  <c r="FH91" i="12"/>
  <c r="FH123" i="12" s="1"/>
  <c r="FH39" i="12"/>
  <c r="FH70" i="12" s="1"/>
  <c r="FI41" i="12"/>
  <c r="FI72" i="12" s="1"/>
  <c r="FI93" i="12"/>
  <c r="FI125" i="12" s="1"/>
  <c r="FG83" i="16"/>
  <c r="FJ118" i="12"/>
  <c r="FJ60" i="16"/>
  <c r="FJ112" i="16"/>
  <c r="AQ12" i="11"/>
  <c r="FH44" i="12"/>
  <c r="FH75" i="12" s="1"/>
  <c r="FH96" i="12"/>
  <c r="FH128" i="12" s="1"/>
  <c r="FH103" i="12"/>
  <c r="FH135" i="12" s="1"/>
  <c r="FH51" i="12"/>
  <c r="FH82" i="12" s="1"/>
  <c r="FI49" i="16"/>
  <c r="FI80" i="16" s="1"/>
  <c r="FI101" i="16"/>
  <c r="FI133" i="16" s="1"/>
  <c r="FJ46" i="12"/>
  <c r="FJ77" i="12" s="1"/>
  <c r="FJ98" i="12"/>
  <c r="FJ130" i="12" s="1"/>
  <c r="FI45" i="12"/>
  <c r="FI76" i="12" s="1"/>
  <c r="FI97" i="12"/>
  <c r="FI129" i="12" s="1"/>
  <c r="FH94" i="12"/>
  <c r="FH126" i="12" s="1"/>
  <c r="FH42" i="12"/>
  <c r="FH73" i="12" s="1"/>
  <c r="FH102" i="12"/>
  <c r="FH134" i="12" s="1"/>
  <c r="FH50" i="12"/>
  <c r="FH81" i="12" s="1"/>
  <c r="FH111" i="12"/>
  <c r="FH59" i="12"/>
  <c r="AQ12" i="15"/>
  <c r="FG44" i="16"/>
  <c r="FG75" i="16" s="1"/>
  <c r="FG96" i="16"/>
  <c r="FG128" i="16" s="1"/>
  <c r="FG95" i="12"/>
  <c r="FG127" i="12" s="1"/>
  <c r="FG43" i="12"/>
  <c r="FG74" i="12" s="1"/>
  <c r="AQ11" i="11"/>
  <c r="FJ111" i="12"/>
  <c r="FJ59" i="12"/>
  <c r="FJ98" i="16"/>
  <c r="FJ130" i="16" s="1"/>
  <c r="FJ46" i="16"/>
  <c r="FJ77" i="16" s="1"/>
  <c r="FH92" i="12"/>
  <c r="FH124" i="12" s="1"/>
  <c r="FH40" i="12"/>
  <c r="FH71" i="12" s="1"/>
  <c r="FI91" i="12"/>
  <c r="FI123" i="12" s="1"/>
  <c r="FI39" i="12"/>
  <c r="FI70" i="12" s="1"/>
  <c r="FJ41" i="12"/>
  <c r="FJ72" i="12" s="1"/>
  <c r="FJ93" i="12"/>
  <c r="FJ125" i="12" s="1"/>
  <c r="FJ66" i="12"/>
  <c r="FI118" i="12"/>
  <c r="FI66" i="12"/>
  <c r="AQ28" i="15"/>
  <c r="FG112" i="16"/>
  <c r="FG60" i="16"/>
  <c r="FI44" i="12"/>
  <c r="FI75" i="12" s="1"/>
  <c r="FI96" i="12"/>
  <c r="FI128" i="12" s="1"/>
  <c r="FG51" i="12"/>
  <c r="FG82" i="12" s="1"/>
  <c r="FG103" i="12"/>
  <c r="FG135" i="12" s="1"/>
  <c r="AQ19" i="11"/>
  <c r="FJ49" i="16"/>
  <c r="FJ80" i="16" s="1"/>
  <c r="FJ101" i="16"/>
  <c r="FJ133" i="16" s="1"/>
  <c r="FH83" i="12"/>
  <c r="FG94" i="12"/>
  <c r="FG126" i="12" s="1"/>
  <c r="AQ10" i="11"/>
  <c r="FG42" i="12"/>
  <c r="FG73" i="12" s="1"/>
  <c r="AQ18" i="11"/>
  <c r="FG102" i="12"/>
  <c r="FG134" i="12" s="1"/>
  <c r="FG50" i="12"/>
  <c r="FG81" i="12" s="1"/>
  <c r="FH112" i="12"/>
  <c r="FH60" i="12"/>
  <c r="FI105" i="16"/>
  <c r="FI137" i="16" s="1"/>
  <c r="FI53" i="16"/>
  <c r="FI84" i="16" s="1"/>
  <c r="FG98" i="16"/>
  <c r="FG130" i="16" s="1"/>
  <c r="AQ14" i="15"/>
  <c r="FG46" i="16"/>
  <c r="FG77" i="16" s="1"/>
  <c r="FI46" i="16"/>
  <c r="FI77" i="16" s="1"/>
  <c r="FI98" i="16"/>
  <c r="FI130" i="16" s="1"/>
  <c r="FJ95" i="12"/>
  <c r="FJ127" i="12" s="1"/>
  <c r="FJ43" i="12"/>
  <c r="FJ74" i="12" s="1"/>
  <c r="FI99" i="16"/>
  <c r="FI131" i="16" s="1"/>
  <c r="FI47" i="16"/>
  <c r="FI78" i="16" s="1"/>
  <c r="AQ25" i="15"/>
  <c r="FG109" i="16"/>
  <c r="FG57" i="16"/>
  <c r="FJ60" i="12"/>
  <c r="FI60" i="12"/>
  <c r="FI112" i="12"/>
  <c r="FH44" i="16"/>
  <c r="FH75" i="16" s="1"/>
  <c r="FH96" i="16"/>
  <c r="FH128" i="16" s="1"/>
  <c r="FH60" i="16"/>
  <c r="FH112" i="16"/>
  <c r="FJ105" i="16"/>
  <c r="FJ137" i="16" s="1"/>
  <c r="FJ53" i="16"/>
  <c r="FJ84" i="16" s="1"/>
  <c r="FJ103" i="12"/>
  <c r="FJ135" i="12" s="1"/>
  <c r="FJ51" i="12"/>
  <c r="FJ82" i="12" s="1"/>
  <c r="FJ95" i="16"/>
  <c r="FJ127" i="16" s="1"/>
  <c r="FJ43" i="16"/>
  <c r="FJ74" i="16" s="1"/>
  <c r="FH136" i="12"/>
  <c r="FI94" i="12"/>
  <c r="FI126" i="12" s="1"/>
  <c r="FI42" i="12"/>
  <c r="FI73" i="12" s="1"/>
  <c r="FI50" i="12"/>
  <c r="FI81" i="12" s="1"/>
  <c r="FI102" i="12"/>
  <c r="FI134" i="12" s="1"/>
  <c r="FI96" i="16"/>
  <c r="FI128" i="16" s="1"/>
  <c r="FI44" i="16"/>
  <c r="FI75" i="16" s="1"/>
  <c r="FG111" i="12"/>
  <c r="FG59" i="12"/>
  <c r="AQ27" i="11"/>
  <c r="FJ48" i="12"/>
  <c r="FJ79" i="12" s="1"/>
  <c r="FI100" i="12"/>
  <c r="FI132" i="12" s="1"/>
  <c r="FH43" i="12"/>
  <c r="FH74" i="12" s="1"/>
  <c r="FH95" i="12"/>
  <c r="FH127" i="12" s="1"/>
  <c r="FI48" i="12"/>
  <c r="FI79" i="12" s="1"/>
  <c r="FH100" i="12"/>
  <c r="FH132" i="12" s="1"/>
  <c r="FH48" i="12"/>
  <c r="FH79" i="12" s="1"/>
  <c r="FH46" i="16"/>
  <c r="FH77" i="16" s="1"/>
  <c r="FH98" i="16"/>
  <c r="FH130" i="16" s="1"/>
  <c r="AQ15" i="15"/>
  <c r="FG47" i="16"/>
  <c r="FG78" i="16" s="1"/>
  <c r="FG99" i="16"/>
  <c r="FG131" i="16" s="1"/>
  <c r="FI109" i="16"/>
  <c r="FI57" i="16"/>
  <c r="FJ112" i="12"/>
  <c r="FJ96" i="16"/>
  <c r="FJ128" i="16" s="1"/>
  <c r="FJ44" i="16"/>
  <c r="FJ75" i="16" s="1"/>
  <c r="FI60" i="16"/>
  <c r="FI112" i="16"/>
  <c r="FH105" i="16"/>
  <c r="FH137" i="16" s="1"/>
  <c r="FH53" i="16"/>
  <c r="FH84" i="16" s="1"/>
  <c r="FI103" i="12"/>
  <c r="FI135" i="12" s="1"/>
  <c r="FI51" i="12"/>
  <c r="FI82" i="12" s="1"/>
  <c r="FG95" i="16"/>
  <c r="FG127" i="16" s="1"/>
  <c r="FG43" i="16"/>
  <c r="FG74" i="16" s="1"/>
  <c r="AQ11" i="15"/>
  <c r="FG40" i="16"/>
  <c r="FG71" i="16" s="1"/>
  <c r="AQ8" i="15"/>
  <c r="FG92" i="16"/>
  <c r="FG124" i="16" s="1"/>
  <c r="AQ23" i="11"/>
  <c r="FG107" i="12"/>
  <c r="FG139" i="12" s="1"/>
  <c r="FG55" i="12"/>
  <c r="FG86" i="12" s="1"/>
  <c r="FJ94" i="12"/>
  <c r="FJ126" i="12" s="1"/>
  <c r="FJ42" i="12"/>
  <c r="FJ73" i="12" s="1"/>
  <c r="FJ102" i="12"/>
  <c r="FJ134" i="12" s="1"/>
  <c r="FJ50" i="12"/>
  <c r="FJ81" i="12" s="1"/>
  <c r="BA64" i="12"/>
  <c r="DC64" i="16"/>
  <c r="CT116" i="16"/>
  <c r="CM104" i="16"/>
  <c r="CM136" i="16" s="1"/>
  <c r="BU52" i="16"/>
  <c r="BU83" i="16" s="1"/>
  <c r="DU104" i="12"/>
  <c r="DU136" i="12" s="1"/>
  <c r="AJ104" i="12"/>
  <c r="AJ136" i="12" s="1"/>
  <c r="BD52" i="12"/>
  <c r="BD83" i="12" s="1"/>
  <c r="AW52" i="12"/>
  <c r="AW83" i="12" s="1"/>
  <c r="BM52" i="16"/>
  <c r="BM83" i="16" s="1"/>
  <c r="DI52" i="12"/>
  <c r="DI83" i="12" s="1"/>
  <c r="DY52" i="16"/>
  <c r="DY83" i="16" s="1"/>
  <c r="R52" i="12"/>
  <c r="R83" i="12" s="1"/>
  <c r="AY64" i="12"/>
  <c r="G52" i="12"/>
  <c r="G83" i="12" s="1"/>
  <c r="BY104" i="16"/>
  <c r="BY136" i="16" s="1"/>
  <c r="BP116" i="16"/>
  <c r="CR52" i="16"/>
  <c r="CR83" i="16" s="1"/>
  <c r="EM52" i="12"/>
  <c r="EM83" i="12" s="1"/>
  <c r="EF104" i="16"/>
  <c r="EF136" i="16" s="1"/>
  <c r="EB64" i="12"/>
  <c r="EN52" i="12"/>
  <c r="EN83" i="12" s="1"/>
  <c r="CD52" i="12"/>
  <c r="CD83" i="12" s="1"/>
  <c r="CV64" i="16"/>
  <c r="Y42" i="24"/>
  <c r="CI42" i="24" s="1"/>
  <c r="BF64" i="16"/>
  <c r="BR116" i="16"/>
  <c r="X33" i="24"/>
  <c r="CH33" i="24" s="1"/>
  <c r="CH26" i="24"/>
  <c r="AH33" i="24"/>
  <c r="CR33" i="24" s="1"/>
  <c r="CR26" i="24"/>
  <c r="EJ104" i="12"/>
  <c r="EJ136" i="12" s="1"/>
  <c r="CE104" i="12"/>
  <c r="CE136" i="12" s="1"/>
  <c r="CQ64" i="16"/>
  <c r="AU64" i="16"/>
  <c r="EQ116" i="12"/>
  <c r="T34" i="24"/>
  <c r="CD34" i="24" s="1"/>
  <c r="CT52" i="16"/>
  <c r="CT83" i="16" s="1"/>
  <c r="EG52" i="16"/>
  <c r="EG83" i="16" s="1"/>
  <c r="BG104" i="12"/>
  <c r="BG136" i="12" s="1"/>
  <c r="EB116" i="16"/>
  <c r="ER64" i="16"/>
  <c r="BC64" i="16"/>
  <c r="DT64" i="12"/>
  <c r="AP104" i="16"/>
  <c r="AP136" i="16" s="1"/>
  <c r="CB52" i="12"/>
  <c r="CB83" i="12" s="1"/>
  <c r="AO116" i="12"/>
  <c r="DH116" i="12"/>
  <c r="BI116" i="16"/>
  <c r="DN116" i="12"/>
  <c r="BK64" i="16"/>
  <c r="V33" i="24"/>
  <c r="CF33" i="24" s="1"/>
  <c r="R34" i="24"/>
  <c r="CB34" i="24" s="1"/>
  <c r="EX116" i="12"/>
  <c r="N33" i="24"/>
  <c r="BX33" i="24" s="1"/>
  <c r="AF34" i="24"/>
  <c r="CP34" i="24" s="1"/>
  <c r="AW64" i="12"/>
  <c r="BF116" i="16"/>
  <c r="BN64" i="16"/>
  <c r="Q34" i="24"/>
  <c r="CA34" i="24" s="1"/>
  <c r="U33" i="24"/>
  <c r="CE33" i="24" s="1"/>
  <c r="BU116" i="12"/>
  <c r="CD116" i="12"/>
  <c r="AE33" i="24"/>
  <c r="CO33" i="24" s="1"/>
  <c r="Y33" i="24"/>
  <c r="CI33" i="24" s="1"/>
  <c r="CY116" i="12"/>
  <c r="AG33" i="24"/>
  <c r="CQ33" i="24" s="1"/>
  <c r="DI64" i="12"/>
  <c r="CH116" i="12"/>
  <c r="CL116" i="12"/>
  <c r="FE116" i="12"/>
  <c r="AM116" i="12"/>
  <c r="AV116" i="12"/>
  <c r="EM116" i="12"/>
  <c r="DI116" i="12"/>
  <c r="DS116" i="12"/>
  <c r="CU64" i="12"/>
  <c r="FF64" i="12"/>
  <c r="DC116" i="12"/>
  <c r="AZ116" i="12"/>
  <c r="DE64" i="12"/>
  <c r="W33" i="24"/>
  <c r="CG33" i="24" s="1"/>
  <c r="EI116" i="12"/>
  <c r="AF33" i="24"/>
  <c r="CP33" i="24" s="1"/>
  <c r="EC116" i="12"/>
  <c r="EG116" i="12"/>
  <c r="EP116" i="12"/>
  <c r="ET116" i="12"/>
  <c r="CP116" i="12"/>
  <c r="CT116" i="12"/>
  <c r="DR116" i="12"/>
  <c r="EQ64" i="12"/>
  <c r="O33" i="24"/>
  <c r="BY33" i="24" s="1"/>
  <c r="CZ64" i="12"/>
  <c r="DD64" i="12"/>
  <c r="AI33" i="24"/>
  <c r="CS33" i="24" s="1"/>
  <c r="BO64" i="12"/>
  <c r="AB33" i="24"/>
  <c r="CL33" i="24" s="1"/>
  <c r="AC33" i="24"/>
  <c r="CM33" i="24" s="1"/>
  <c r="P33" i="24"/>
  <c r="BZ33" i="24" s="1"/>
  <c r="R33" i="24"/>
  <c r="CB33" i="24" s="1"/>
  <c r="DV116" i="12"/>
  <c r="AK33" i="24"/>
  <c r="CU33" i="24" s="1"/>
  <c r="Z33" i="24"/>
  <c r="CJ33" i="24" s="1"/>
  <c r="AJ33" i="24"/>
  <c r="CT33" i="24" s="1"/>
  <c r="T33" i="24"/>
  <c r="CD33" i="24" s="1"/>
  <c r="Q33" i="24"/>
  <c r="CA33" i="24" s="1"/>
  <c r="S33" i="24"/>
  <c r="CC33" i="24" s="1"/>
  <c r="BW116" i="12"/>
  <c r="BX64" i="12"/>
  <c r="AD33" i="24"/>
  <c r="CN33" i="24" s="1"/>
  <c r="AA33" i="24"/>
  <c r="CK33" i="24" s="1"/>
  <c r="CK116" i="16"/>
  <c r="DT64" i="16"/>
  <c r="BO116" i="16"/>
  <c r="FF116" i="16"/>
  <c r="DX116" i="16"/>
  <c r="AX116" i="16"/>
  <c r="BB64" i="16"/>
  <c r="BE116" i="16"/>
  <c r="BN116" i="16"/>
  <c r="BJ116" i="16"/>
  <c r="BJ64" i="16"/>
  <c r="FF64" i="16"/>
  <c r="AM116" i="16"/>
  <c r="V35" i="24"/>
  <c r="CF35" i="24" s="1"/>
  <c r="AF35" i="24"/>
  <c r="CP35" i="24" s="1"/>
  <c r="AD35" i="24"/>
  <c r="CN35" i="24" s="1"/>
  <c r="T35" i="24"/>
  <c r="CD35" i="24" s="1"/>
  <c r="AB35" i="24"/>
  <c r="CL35" i="24" s="1"/>
  <c r="U35" i="24"/>
  <c r="CE35" i="24" s="1"/>
  <c r="O35" i="24"/>
  <c r="BY35" i="24" s="1"/>
  <c r="Q35" i="24"/>
  <c r="CA35" i="24" s="1"/>
  <c r="AJ35" i="24"/>
  <c r="CT35" i="24" s="1"/>
  <c r="AC35" i="24"/>
  <c r="CM35" i="24" s="1"/>
  <c r="W35" i="24"/>
  <c r="CG35" i="24" s="1"/>
  <c r="Y35" i="24"/>
  <c r="CI35" i="24" s="1"/>
  <c r="R35" i="24"/>
  <c r="CB35" i="24" s="1"/>
  <c r="S35" i="24"/>
  <c r="CC35" i="24" s="1"/>
  <c r="AK35" i="24"/>
  <c r="CU35" i="24" s="1"/>
  <c r="AE35" i="24"/>
  <c r="CO35" i="24" s="1"/>
  <c r="AG35" i="24"/>
  <c r="CQ35" i="24" s="1"/>
  <c r="Z35" i="24"/>
  <c r="CJ35" i="24" s="1"/>
  <c r="AA35" i="24"/>
  <c r="CK35" i="24" s="1"/>
  <c r="P35" i="24"/>
  <c r="BZ35" i="24" s="1"/>
  <c r="AH35" i="24"/>
  <c r="CR35" i="24" s="1"/>
  <c r="AI35" i="24"/>
  <c r="CS35" i="24" s="1"/>
  <c r="N35" i="24"/>
  <c r="BX35" i="24" s="1"/>
  <c r="X35" i="24"/>
  <c r="CH35" i="24" s="1"/>
  <c r="Z34" i="24"/>
  <c r="CJ34" i="24" s="1"/>
  <c r="AB34" i="24"/>
  <c r="CL34" i="24" s="1"/>
  <c r="S34" i="24"/>
  <c r="CC34" i="24" s="1"/>
  <c r="P34" i="24"/>
  <c r="BZ34" i="24" s="1"/>
  <c r="AJ34" i="24"/>
  <c r="CT34" i="24" s="1"/>
  <c r="AG34" i="24"/>
  <c r="CQ34" i="24" s="1"/>
  <c r="AH34" i="24"/>
  <c r="CR34" i="24" s="1"/>
  <c r="AI34" i="24"/>
  <c r="CS34" i="24" s="1"/>
  <c r="AD34" i="24"/>
  <c r="CN34" i="24" s="1"/>
  <c r="AC34" i="24"/>
  <c r="CM34" i="24" s="1"/>
  <c r="V34" i="24"/>
  <c r="CF34" i="24" s="1"/>
  <c r="N34" i="24"/>
  <c r="BX34" i="24" s="1"/>
  <c r="O34" i="24"/>
  <c r="BY34" i="24" s="1"/>
  <c r="X34" i="24"/>
  <c r="CH34" i="24" s="1"/>
  <c r="W34" i="24"/>
  <c r="CG34" i="24" s="1"/>
  <c r="AE34" i="24"/>
  <c r="CO34" i="24" s="1"/>
  <c r="U34" i="24"/>
  <c r="CE34" i="24" s="1"/>
  <c r="AA34" i="24"/>
  <c r="CK34" i="24" s="1"/>
  <c r="AK34" i="24"/>
  <c r="CU34" i="24" s="1"/>
  <c r="DS64" i="12"/>
  <c r="BT52" i="12"/>
  <c r="BT83" i="12" s="1"/>
  <c r="CE64" i="12"/>
  <c r="BF116" i="12"/>
  <c r="K104" i="12"/>
  <c r="K136" i="12" s="1"/>
  <c r="H52" i="12"/>
  <c r="H83" i="12" s="1"/>
  <c r="EQ104" i="12"/>
  <c r="EQ136" i="12" s="1"/>
  <c r="CT104" i="12"/>
  <c r="CT136" i="12" s="1"/>
  <c r="DC64" i="12"/>
  <c r="DX64" i="12"/>
  <c r="EH64" i="12"/>
  <c r="DX116" i="12"/>
  <c r="DB116" i="12"/>
  <c r="DH64" i="12"/>
  <c r="EC64" i="12"/>
  <c r="EL64" i="12"/>
  <c r="ET64" i="12"/>
  <c r="EA116" i="12"/>
  <c r="DG116" i="12"/>
  <c r="DP116" i="12"/>
  <c r="D32" i="11"/>
  <c r="DL116" i="12"/>
  <c r="DK116" i="12"/>
  <c r="DM64" i="12"/>
  <c r="EL64" i="16"/>
  <c r="DV64" i="16"/>
  <c r="CJ116" i="16"/>
  <c r="CZ64" i="16"/>
  <c r="CC116" i="16"/>
  <c r="DJ116" i="16"/>
  <c r="DU116" i="16"/>
  <c r="R32" i="15"/>
  <c r="BL64" i="16"/>
  <c r="DL52" i="16"/>
  <c r="DL83" i="16" s="1"/>
  <c r="FC64" i="16"/>
  <c r="DQ116" i="16"/>
  <c r="CF116" i="16"/>
  <c r="DA64" i="16"/>
  <c r="DK64" i="16"/>
  <c r="DF116" i="16"/>
  <c r="BP64" i="16"/>
  <c r="CZ116" i="16"/>
  <c r="BT116" i="16"/>
  <c r="BG64" i="16"/>
  <c r="BB116" i="16"/>
  <c r="FB64" i="16"/>
  <c r="DF64" i="16"/>
  <c r="DJ64" i="16"/>
  <c r="EN64" i="16"/>
  <c r="AJ64" i="16"/>
  <c r="EO64" i="16"/>
  <c r="DG116" i="16"/>
  <c r="BL116" i="16"/>
  <c r="ER116" i="16"/>
  <c r="BM116" i="16"/>
  <c r="BM64" i="16"/>
  <c r="DK116" i="16"/>
  <c r="DC116" i="16"/>
  <c r="BQ116" i="16"/>
  <c r="DQ64" i="16"/>
  <c r="CB116" i="16"/>
  <c r="BY64" i="16"/>
  <c r="CG64" i="16"/>
  <c r="CV116" i="16"/>
  <c r="CW64" i="16"/>
  <c r="AN116" i="16"/>
  <c r="CP116" i="16"/>
  <c r="CP64" i="16"/>
  <c r="AT64" i="16"/>
  <c r="AX64" i="16"/>
  <c r="DL64" i="16"/>
  <c r="P32" i="15"/>
  <c r="EJ64" i="16"/>
  <c r="AU116" i="16"/>
  <c r="AT116" i="16"/>
  <c r="DM116" i="16"/>
  <c r="DT116" i="16"/>
  <c r="BX116" i="16"/>
  <c r="BH116" i="16"/>
  <c r="BD64" i="16"/>
  <c r="BA116" i="16"/>
  <c r="BR64" i="16"/>
  <c r="BV116" i="16"/>
  <c r="CL116" i="16"/>
  <c r="D32" i="15"/>
  <c r="CT64" i="16"/>
  <c r="BT64" i="16"/>
  <c r="DM64" i="16"/>
  <c r="BE64" i="16"/>
  <c r="CO52" i="16"/>
  <c r="CO83" i="16" s="1"/>
  <c r="EH116" i="16"/>
  <c r="FE116" i="16"/>
  <c r="AQ116" i="16"/>
  <c r="DY64" i="16"/>
  <c r="BG116" i="16"/>
  <c r="Q32" i="15"/>
  <c r="BS116" i="16"/>
  <c r="Z32" i="15"/>
  <c r="CC64" i="16"/>
  <c r="CO116" i="16"/>
  <c r="EK64" i="16"/>
  <c r="AO64" i="16"/>
  <c r="AW116" i="16"/>
  <c r="DP116" i="16"/>
  <c r="BH64" i="16"/>
  <c r="DI116" i="16"/>
  <c r="AN64" i="16"/>
  <c r="BS64" i="16"/>
  <c r="BI64" i="16"/>
  <c r="CS116" i="16"/>
  <c r="EN116" i="16"/>
  <c r="AS116" i="16"/>
  <c r="BK116" i="16"/>
  <c r="CH116" i="16"/>
  <c r="BV64" i="16"/>
  <c r="H32" i="15"/>
  <c r="EP64" i="16"/>
  <c r="CL64" i="16"/>
  <c r="DA52" i="12"/>
  <c r="DA83" i="12" s="1"/>
  <c r="DP52" i="12"/>
  <c r="DP83" i="12" s="1"/>
  <c r="DY116" i="12"/>
  <c r="EV116" i="12"/>
  <c r="I32" i="11"/>
  <c r="DF64" i="12"/>
  <c r="CS64" i="12"/>
  <c r="DF116" i="12"/>
  <c r="DO64" i="12"/>
  <c r="CP64" i="12"/>
  <c r="EG64" i="12"/>
  <c r="EX64" i="12"/>
  <c r="CH64" i="12"/>
  <c r="FE64" i="12"/>
  <c r="DZ116" i="12"/>
  <c r="EK116" i="12"/>
  <c r="EO116" i="12"/>
  <c r="ES116" i="12"/>
  <c r="CX116" i="12"/>
  <c r="EP64" i="12"/>
  <c r="EF116" i="12"/>
  <c r="EW116" i="12"/>
  <c r="EJ116" i="12"/>
  <c r="Y32" i="11"/>
  <c r="FA116" i="12"/>
  <c r="CT64" i="12"/>
  <c r="CY64" i="12"/>
  <c r="EA64" i="12"/>
  <c r="EB116" i="12"/>
  <c r="CS116" i="12"/>
  <c r="DE116" i="12"/>
  <c r="DQ64" i="12"/>
  <c r="BQ64" i="12"/>
  <c r="BZ64" i="12"/>
  <c r="F32" i="11"/>
  <c r="CO116" i="12"/>
  <c r="FA64" i="12"/>
  <c r="AM64" i="12"/>
  <c r="AQ116" i="12"/>
  <c r="BT116" i="12"/>
  <c r="CC116" i="12"/>
  <c r="CG116" i="12"/>
  <c r="G32" i="11"/>
  <c r="FD116" i="12"/>
  <c r="J32" i="11"/>
  <c r="AP116" i="12"/>
  <c r="AU116" i="12"/>
  <c r="AR64" i="12"/>
  <c r="AV64" i="12"/>
  <c r="CD64" i="12"/>
  <c r="BN116" i="12"/>
  <c r="BP64" i="12"/>
  <c r="CK116" i="12"/>
  <c r="AQ64" i="12"/>
  <c r="CL64" i="12"/>
  <c r="EZ116" i="12"/>
  <c r="AK32" i="15"/>
  <c r="FA64" i="16"/>
  <c r="N32" i="15"/>
  <c r="DD64" i="16"/>
  <c r="CY116" i="16"/>
  <c r="CF64" i="16"/>
  <c r="EQ64" i="16"/>
  <c r="EM64" i="16"/>
  <c r="S32" i="15"/>
  <c r="AV64" i="16"/>
  <c r="BY116" i="16"/>
  <c r="CK64" i="16"/>
  <c r="EP116" i="16"/>
  <c r="DU64" i="16"/>
  <c r="DY116" i="16"/>
  <c r="AL32" i="15"/>
  <c r="CW116" i="16"/>
  <c r="BY52" i="16"/>
  <c r="BY83" i="16" s="1"/>
  <c r="CR64" i="16"/>
  <c r="DD116" i="16"/>
  <c r="FC104" i="16"/>
  <c r="FC136" i="16" s="1"/>
  <c r="AW64" i="16"/>
  <c r="CE116" i="16"/>
  <c r="CU116" i="16"/>
  <c r="DK104" i="16"/>
  <c r="DK136" i="16" s="1"/>
  <c r="DE64" i="16"/>
  <c r="W32" i="15"/>
  <c r="BU116" i="16"/>
  <c r="CU64" i="16"/>
  <c r="BU64" i="16"/>
  <c r="CH64" i="16"/>
  <c r="CG116" i="16"/>
  <c r="AC32" i="15"/>
  <c r="DR52" i="16"/>
  <c r="DR83" i="16" s="1"/>
  <c r="T32" i="15"/>
  <c r="EO52" i="16"/>
  <c r="EO83" i="16" s="1"/>
  <c r="CS64" i="16"/>
  <c r="CY64" i="16"/>
  <c r="EQ116" i="16"/>
  <c r="AY64" i="16"/>
  <c r="DR104" i="16"/>
  <c r="DR136" i="16" s="1"/>
  <c r="BJ52" i="16"/>
  <c r="BJ83" i="16" s="1"/>
  <c r="DV104" i="16"/>
  <c r="DV136" i="16" s="1"/>
  <c r="DK52" i="16"/>
  <c r="DK83" i="16" s="1"/>
  <c r="BK52" i="16"/>
  <c r="BK83" i="16" s="1"/>
  <c r="CJ64" i="16"/>
  <c r="ED64" i="16"/>
  <c r="ET64" i="16"/>
  <c r="EW116" i="16"/>
  <c r="EY64" i="16"/>
  <c r="I32" i="15"/>
  <c r="BW116" i="16"/>
  <c r="DW64" i="16"/>
  <c r="CA116" i="16"/>
  <c r="AG32" i="15"/>
  <c r="ES104" i="16"/>
  <c r="ES136" i="16" s="1"/>
  <c r="CI104" i="16"/>
  <c r="CI136" i="16" s="1"/>
  <c r="CF52" i="16"/>
  <c r="CF83" i="16" s="1"/>
  <c r="BM104" i="16"/>
  <c r="BM136" i="16" s="1"/>
  <c r="CU52" i="12"/>
  <c r="CU83" i="12" s="1"/>
  <c r="H32" i="11"/>
  <c r="EF64" i="12"/>
  <c r="BX52" i="12"/>
  <c r="BX83" i="12" s="1"/>
  <c r="DV64" i="12"/>
  <c r="DZ64" i="12"/>
  <c r="EK64" i="12"/>
  <c r="ES64" i="12"/>
  <c r="CO64" i="12"/>
  <c r="CX64" i="12"/>
  <c r="CM64" i="12"/>
  <c r="FD64" i="12"/>
  <c r="BB116" i="12"/>
  <c r="BK52" i="12"/>
  <c r="BK83" i="12" s="1"/>
  <c r="EN116" i="12"/>
  <c r="C32" i="11"/>
  <c r="CR116" i="12"/>
  <c r="AC32" i="11"/>
  <c r="DJ64" i="12"/>
  <c r="CN64" i="12"/>
  <c r="AK32" i="11"/>
  <c r="EE116" i="12"/>
  <c r="ER116" i="12"/>
  <c r="EO64" i="12"/>
  <c r="CW116" i="12"/>
  <c r="DA116" i="12"/>
  <c r="DP64" i="12"/>
  <c r="AL32" i="11"/>
  <c r="BJ116" i="12"/>
  <c r="EE64" i="12"/>
  <c r="AD32" i="11"/>
  <c r="EW64" i="12"/>
  <c r="DG64" i="12"/>
  <c r="DJ116" i="12"/>
  <c r="EJ64" i="12"/>
  <c r="DB64" i="12"/>
  <c r="CO104" i="12"/>
  <c r="CO136" i="12" s="1"/>
  <c r="E32" i="11"/>
  <c r="BP104" i="12"/>
  <c r="BP136" i="12" s="1"/>
  <c r="FA104" i="12"/>
  <c r="FA136" i="12" s="1"/>
  <c r="BY116" i="12"/>
  <c r="EY52" i="12"/>
  <c r="EY83" i="12" s="1"/>
  <c r="BJ64" i="12"/>
  <c r="BN64" i="12"/>
  <c r="CC64" i="12"/>
  <c r="CG64" i="12"/>
  <c r="CN116" i="12"/>
  <c r="AH32" i="11"/>
  <c r="ED116" i="12"/>
  <c r="EN64" i="12"/>
  <c r="EV64" i="12"/>
  <c r="CR64" i="12"/>
  <c r="CW64" i="12"/>
  <c r="BC64" i="12"/>
  <c r="EZ64" i="12"/>
  <c r="FC116" i="12"/>
  <c r="BF64" i="12"/>
  <c r="AP64" i="12"/>
  <c r="AU64" i="12"/>
  <c r="EH116" i="12"/>
  <c r="BB64" i="12"/>
  <c r="CZ116" i="12"/>
  <c r="CU116" i="12"/>
  <c r="DA64" i="12"/>
  <c r="AT116" i="12"/>
  <c r="EM64" i="12"/>
  <c r="DT116" i="12"/>
  <c r="CF116" i="12"/>
  <c r="AG32" i="11"/>
  <c r="AA32" i="11"/>
  <c r="BY64" i="12"/>
  <c r="EU116" i="12"/>
  <c r="EY116" i="12"/>
  <c r="AX116" i="12"/>
  <c r="CV116" i="12"/>
  <c r="AB32" i="11"/>
  <c r="AI32" i="11"/>
  <c r="DN64" i="12"/>
  <c r="CQ116" i="12"/>
  <c r="AJ52" i="12"/>
  <c r="AJ83" i="12" s="1"/>
  <c r="CV64" i="12"/>
  <c r="BX116" i="12"/>
  <c r="U32" i="11"/>
  <c r="EL116" i="12"/>
  <c r="BE52" i="12"/>
  <c r="BE83" i="12" s="1"/>
  <c r="DD116" i="12"/>
  <c r="EX52" i="12"/>
  <c r="EX83" i="12" s="1"/>
  <c r="BA52" i="12"/>
  <c r="BA83" i="12" s="1"/>
  <c r="AY116" i="12"/>
  <c r="DJ104" i="12"/>
  <c r="DJ136" i="12" s="1"/>
  <c r="EY64" i="12"/>
  <c r="DM116" i="12"/>
  <c r="M104" i="12"/>
  <c r="M136" i="12" s="1"/>
  <c r="U104" i="12"/>
  <c r="U136" i="12" s="1"/>
  <c r="BM116" i="12"/>
  <c r="W32" i="11"/>
  <c r="CJ116" i="12"/>
  <c r="P32" i="11"/>
  <c r="AP32" i="11"/>
  <c r="AQ64" i="11" s="1"/>
  <c r="BE64" i="12"/>
  <c r="ER104" i="12"/>
  <c r="ER136" i="12" s="1"/>
  <c r="BC116" i="12"/>
  <c r="BT64" i="12"/>
  <c r="N104" i="12"/>
  <c r="N136" i="12" s="1"/>
  <c r="CK64" i="12"/>
  <c r="BG52" i="12"/>
  <c r="BG83" i="12" s="1"/>
  <c r="AD52" i="12"/>
  <c r="AD83" i="12" s="1"/>
  <c r="O32" i="11"/>
  <c r="CB116" i="12"/>
  <c r="CF64" i="12"/>
  <c r="I52" i="12"/>
  <c r="I83" i="12" s="1"/>
  <c r="BD116" i="12"/>
  <c r="BI116" i="12"/>
  <c r="BS116" i="12"/>
  <c r="CR52" i="12"/>
  <c r="CR83" i="12" s="1"/>
  <c r="CV104" i="12"/>
  <c r="CV136" i="12" s="1"/>
  <c r="CM52" i="12"/>
  <c r="CM83" i="12" s="1"/>
  <c r="AB52" i="12"/>
  <c r="AB83" i="12" s="1"/>
  <c r="AY52" i="12"/>
  <c r="AY83" i="12" s="1"/>
  <c r="BH116" i="12"/>
  <c r="BR64" i="12"/>
  <c r="X32" i="11"/>
  <c r="DA104" i="12"/>
  <c r="DA136" i="12" s="1"/>
  <c r="N52" i="12"/>
  <c r="N83" i="12" s="1"/>
  <c r="AM32" i="11"/>
  <c r="DU64" i="12"/>
  <c r="DY64" i="12"/>
  <c r="DN52" i="12"/>
  <c r="DN83" i="12" s="1"/>
  <c r="AI52" i="12"/>
  <c r="AI83" i="12" s="1"/>
  <c r="BK64" i="12"/>
  <c r="ED64" i="12"/>
  <c r="AJ32" i="11"/>
  <c r="BJ104" i="12"/>
  <c r="BJ136" i="12" s="1"/>
  <c r="BZ52" i="12"/>
  <c r="BZ83" i="12" s="1"/>
  <c r="BQ116" i="12"/>
  <c r="CX104" i="12"/>
  <c r="CX136" i="12" s="1"/>
  <c r="DM104" i="12"/>
  <c r="DM136" i="12" s="1"/>
  <c r="DW64" i="12"/>
  <c r="EA104" i="12"/>
  <c r="EA136" i="12" s="1"/>
  <c r="DS104" i="12"/>
  <c r="DS136" i="12" s="1"/>
  <c r="AO52" i="12"/>
  <c r="AO83" i="12" s="1"/>
  <c r="O52" i="12"/>
  <c r="O83" i="12" s="1"/>
  <c r="BO104" i="12"/>
  <c r="BO136" i="12" s="1"/>
  <c r="AZ104" i="12"/>
  <c r="AZ136" i="12" s="1"/>
  <c r="FA52" i="12"/>
  <c r="FA83" i="12" s="1"/>
  <c r="R32" i="11"/>
  <c r="CE116" i="12"/>
  <c r="AO32" i="11"/>
  <c r="AJ64" i="12"/>
  <c r="L32" i="11"/>
  <c r="AS64" i="12"/>
  <c r="AK52" i="12"/>
  <c r="AK83" i="12" s="1"/>
  <c r="EU64" i="12"/>
  <c r="AZ64" i="12"/>
  <c r="DW116" i="12"/>
  <c r="CQ64" i="12"/>
  <c r="BV116" i="12"/>
  <c r="Q32" i="11"/>
  <c r="AW116" i="12"/>
  <c r="AO64" i="12"/>
  <c r="BK116" i="12"/>
  <c r="EI64" i="12"/>
  <c r="BO116" i="12"/>
  <c r="ER64" i="12"/>
  <c r="CI64" i="12"/>
  <c r="Z32" i="11"/>
  <c r="DM52" i="12"/>
  <c r="DM83" i="12" s="1"/>
  <c r="DN104" i="12"/>
  <c r="DN136" i="12" s="1"/>
  <c r="BI64" i="12"/>
  <c r="AK104" i="12"/>
  <c r="AK136" i="12" s="1"/>
  <c r="DL64" i="12"/>
  <c r="BE116" i="12"/>
  <c r="BU64" i="12"/>
  <c r="AN32" i="11"/>
  <c r="AL52" i="12"/>
  <c r="AL83" i="12" s="1"/>
  <c r="FB52" i="12"/>
  <c r="FB83" i="12" s="1"/>
  <c r="BJ52" i="12"/>
  <c r="BJ83" i="12" s="1"/>
  <c r="AE32" i="11"/>
  <c r="BG64" i="12"/>
  <c r="CI52" i="12"/>
  <c r="CI83" i="12" s="1"/>
  <c r="FE104" i="12"/>
  <c r="FE136" i="12" s="1"/>
  <c r="DL104" i="12"/>
  <c r="DL136" i="12" s="1"/>
  <c r="DK64" i="12"/>
  <c r="BV64" i="12"/>
  <c r="CB64" i="12"/>
  <c r="DQ52" i="12"/>
  <c r="DQ83" i="12" s="1"/>
  <c r="AR116" i="12"/>
  <c r="BA116" i="12"/>
  <c r="K32" i="11"/>
  <c r="DU116" i="12"/>
  <c r="T32" i="11"/>
  <c r="FC64" i="12"/>
  <c r="DS52" i="12"/>
  <c r="DS83" i="12" s="1"/>
  <c r="BW64" i="12"/>
  <c r="FF116" i="12"/>
  <c r="AT64" i="12"/>
  <c r="CA116" i="12"/>
  <c r="DR64" i="12"/>
  <c r="BM64" i="12"/>
  <c r="CM116" i="12"/>
  <c r="FB116" i="12"/>
  <c r="AA104" i="12"/>
  <c r="AA136" i="12" s="1"/>
  <c r="AR104" i="12"/>
  <c r="AR136" i="12" s="1"/>
  <c r="AK64" i="12"/>
  <c r="AN116" i="12"/>
  <c r="BZ116" i="12"/>
  <c r="V32" i="11"/>
  <c r="BS64" i="12"/>
  <c r="FB64" i="12"/>
  <c r="AV52" i="12"/>
  <c r="AV83" i="12" s="1"/>
  <c r="FD104" i="12"/>
  <c r="FD136" i="12" s="1"/>
  <c r="BH64" i="12"/>
  <c r="AN64" i="12"/>
  <c r="AX64" i="12"/>
  <c r="CA64" i="12"/>
  <c r="DO116" i="12"/>
  <c r="AL64" i="12"/>
  <c r="AS116" i="12"/>
  <c r="AF32" i="11"/>
  <c r="DQ116" i="12"/>
  <c r="BL116" i="12"/>
  <c r="BP116" i="12"/>
  <c r="BR116" i="12"/>
  <c r="CJ64" i="12"/>
  <c r="AZ52" i="12"/>
  <c r="AZ83" i="12" s="1"/>
  <c r="P52" i="12"/>
  <c r="P83" i="12" s="1"/>
  <c r="AN52" i="12"/>
  <c r="AN83" i="12" s="1"/>
  <c r="EZ104" i="12"/>
  <c r="EZ136" i="12" s="1"/>
  <c r="S32" i="11"/>
  <c r="M32" i="11"/>
  <c r="N32" i="11"/>
  <c r="BL64" i="12"/>
  <c r="BG116" i="12"/>
  <c r="CI116" i="12"/>
  <c r="AA52" i="12"/>
  <c r="AA83" i="12" s="1"/>
  <c r="BO52" i="12"/>
  <c r="BO83" i="12" s="1"/>
  <c r="EK52" i="12"/>
  <c r="EK83" i="12" s="1"/>
  <c r="Z52" i="12"/>
  <c r="Z83" i="12" s="1"/>
  <c r="CM104" i="12"/>
  <c r="CM136" i="12" s="1"/>
  <c r="DT52" i="12"/>
  <c r="DT83" i="12" s="1"/>
  <c r="CY52" i="16"/>
  <c r="CY83" i="16" s="1"/>
  <c r="DX104" i="16"/>
  <c r="DX136" i="16" s="1"/>
  <c r="O32" i="15"/>
  <c r="G32" i="15"/>
  <c r="AX104" i="16"/>
  <c r="AX136" i="16" s="1"/>
  <c r="BQ104" i="16"/>
  <c r="BQ136" i="16" s="1"/>
  <c r="BQ64" i="16"/>
  <c r="EF52" i="16"/>
  <c r="EF83" i="16" s="1"/>
  <c r="EJ104" i="16"/>
  <c r="EJ136" i="16" s="1"/>
  <c r="EU104" i="16"/>
  <c r="EU136" i="16" s="1"/>
  <c r="AU52" i="16"/>
  <c r="AU83" i="16" s="1"/>
  <c r="CH52" i="16"/>
  <c r="CH83" i="16" s="1"/>
  <c r="EM116" i="16"/>
  <c r="BI104" i="16"/>
  <c r="BI136" i="16" s="1"/>
  <c r="BU104" i="16"/>
  <c r="BU136" i="16" s="1"/>
  <c r="E32" i="15"/>
  <c r="FA116" i="16"/>
  <c r="EC52" i="16"/>
  <c r="EC83" i="16" s="1"/>
  <c r="FB116" i="16"/>
  <c r="CY104" i="16"/>
  <c r="CY136" i="16" s="1"/>
  <c r="J32" i="15"/>
  <c r="EC64" i="16"/>
  <c r="EK116" i="16"/>
  <c r="AM32" i="15"/>
  <c r="EE64" i="16"/>
  <c r="FC116" i="16"/>
  <c r="AP32" i="15"/>
  <c r="AQ64" i="15" s="1"/>
  <c r="AM64" i="16"/>
  <c r="AD32" i="15"/>
  <c r="BX64" i="16"/>
  <c r="AZ64" i="16"/>
  <c r="DW116" i="16"/>
  <c r="EL116" i="16"/>
  <c r="CB64" i="16"/>
  <c r="DB64" i="16"/>
  <c r="F32" i="15"/>
  <c r="ET116" i="16"/>
  <c r="BE104" i="16"/>
  <c r="BE136" i="16" s="1"/>
  <c r="EB104" i="16"/>
  <c r="EB136" i="16" s="1"/>
  <c r="DE116" i="16"/>
  <c r="DH116" i="16"/>
  <c r="EX116" i="16"/>
  <c r="CX116" i="16"/>
  <c r="ES116" i="16"/>
  <c r="BA104" i="16"/>
  <c r="BA136" i="16" s="1"/>
  <c r="BH104" i="16"/>
  <c r="BH136" i="16" s="1"/>
  <c r="EF64" i="16"/>
  <c r="EZ64" i="16"/>
  <c r="DX64" i="16"/>
  <c r="DH64" i="16"/>
  <c r="BA64" i="16"/>
  <c r="EG116" i="16"/>
  <c r="EI116" i="16"/>
  <c r="EX64" i="16"/>
  <c r="CX64" i="16"/>
  <c r="ES64" i="16"/>
  <c r="BD116" i="16"/>
  <c r="CI116" i="16"/>
  <c r="EI64" i="16"/>
  <c r="FE64" i="16"/>
  <c r="DA116" i="16"/>
  <c r="FD64" i="16"/>
  <c r="AZ116" i="16"/>
  <c r="X32" i="15"/>
  <c r="CI64" i="16"/>
  <c r="BW64" i="16"/>
  <c r="AY116" i="16"/>
  <c r="BC116" i="16"/>
  <c r="DI64" i="16"/>
  <c r="DL116" i="16"/>
  <c r="EH64" i="16"/>
  <c r="AO32" i="15"/>
  <c r="DB116" i="16"/>
  <c r="EC116" i="16"/>
  <c r="AB32" i="15"/>
  <c r="AA32" i="15"/>
  <c r="CM116" i="16"/>
  <c r="C32" i="15"/>
  <c r="AT52" i="16"/>
  <c r="AT83" i="16" s="1"/>
  <c r="CE104" i="16"/>
  <c r="CE136" i="16" s="1"/>
  <c r="BZ116" i="16"/>
  <c r="CO64" i="16"/>
  <c r="EU116" i="16"/>
  <c r="AK64" i="16"/>
  <c r="AV116" i="16"/>
  <c r="DN116" i="16"/>
  <c r="DR64" i="16"/>
  <c r="BS104" i="16"/>
  <c r="BS136" i="16" s="1"/>
  <c r="BV52" i="16"/>
  <c r="BV83" i="16" s="1"/>
  <c r="BB52" i="16"/>
  <c r="BB83" i="16" s="1"/>
  <c r="ED116" i="16"/>
  <c r="AI32" i="15"/>
  <c r="DS116" i="16"/>
  <c r="CN116" i="16"/>
  <c r="AN32" i="15"/>
  <c r="L32" i="15"/>
  <c r="Y32" i="15"/>
  <c r="BZ64" i="16"/>
  <c r="DN64" i="16"/>
  <c r="CM64" i="16"/>
  <c r="DR116" i="16"/>
  <c r="DV116" i="16"/>
  <c r="DS64" i="16"/>
  <c r="V32" i="15"/>
  <c r="EZ116" i="16"/>
  <c r="K32" i="15"/>
  <c r="AL64" i="16"/>
  <c r="CR116" i="16"/>
  <c r="CA64" i="16"/>
  <c r="DP64" i="16"/>
  <c r="U32" i="15"/>
  <c r="AE32" i="15"/>
  <c r="EV116" i="16"/>
  <c r="EY116" i="16"/>
  <c r="AP116" i="16"/>
  <c r="EW64" i="16"/>
  <c r="AM104" i="16"/>
  <c r="AM136" i="16" s="1"/>
  <c r="AE104" i="16"/>
  <c r="AE136" i="16" s="1"/>
  <c r="FD116" i="16"/>
  <c r="CN64" i="16"/>
  <c r="AQ64" i="16"/>
  <c r="DO64" i="16"/>
  <c r="EB64" i="16"/>
  <c r="EG64" i="16"/>
  <c r="AP64" i="16"/>
  <c r="EJ116" i="16"/>
  <c r="EA64" i="16"/>
  <c r="AS64" i="16"/>
  <c r="CD116" i="16"/>
  <c r="EV104" i="16"/>
  <c r="EV136" i="16" s="1"/>
  <c r="DC104" i="16"/>
  <c r="DC136" i="16" s="1"/>
  <c r="BF104" i="16"/>
  <c r="BF136" i="16" s="1"/>
  <c r="DO116" i="16"/>
  <c r="AH32" i="15"/>
  <c r="EE116" i="16"/>
  <c r="DZ116" i="16"/>
  <c r="CD64" i="16"/>
  <c r="CQ116" i="16"/>
  <c r="EU64" i="16"/>
  <c r="AR116" i="16"/>
  <c r="AF32" i="15"/>
  <c r="AJ32" i="15"/>
  <c r="DZ64" i="16"/>
  <c r="EF116" i="16"/>
  <c r="EA116" i="16"/>
  <c r="M32" i="15"/>
  <c r="AO116" i="16"/>
  <c r="BB104" i="16"/>
  <c r="BB136" i="16" s="1"/>
  <c r="CE64" i="16"/>
  <c r="AR64" i="16"/>
  <c r="EO116" i="16"/>
  <c r="C32" i="13"/>
  <c r="G32" i="13"/>
  <c r="I32" i="13"/>
  <c r="E32" i="13"/>
  <c r="J32" i="13"/>
  <c r="H32" i="13"/>
  <c r="F32" i="13"/>
  <c r="D32" i="13"/>
  <c r="K32" i="13"/>
  <c r="BS116" i="14"/>
  <c r="T32" i="13"/>
  <c r="BS64" i="14"/>
  <c r="CB116" i="14"/>
  <c r="CB64" i="14"/>
  <c r="EN116" i="14"/>
  <c r="EN64" i="14"/>
  <c r="DO116" i="14"/>
  <c r="AF32" i="13"/>
  <c r="DO64" i="14"/>
  <c r="CK64" i="14"/>
  <c r="CK116" i="14"/>
  <c r="EW116" i="14"/>
  <c r="EW64" i="14"/>
  <c r="AP64" i="14"/>
  <c r="AP116" i="14"/>
  <c r="DB64" i="14"/>
  <c r="DB116" i="14"/>
  <c r="AQ64" i="14"/>
  <c r="M32" i="13"/>
  <c r="AQ116" i="14"/>
  <c r="DC116" i="14"/>
  <c r="DC64" i="14"/>
  <c r="AC32" i="13"/>
  <c r="AZ64" i="14"/>
  <c r="AZ116" i="14"/>
  <c r="DL64" i="14"/>
  <c r="DL116" i="14"/>
  <c r="BI64" i="14"/>
  <c r="BI116" i="14"/>
  <c r="DU116" i="14"/>
  <c r="DU64" i="14"/>
  <c r="BR116" i="14"/>
  <c r="BR64" i="14"/>
  <c r="ED64" i="14"/>
  <c r="ED116" i="14"/>
  <c r="EE64" i="14"/>
  <c r="AJ32" i="13"/>
  <c r="EE116" i="14"/>
  <c r="CJ64" i="14"/>
  <c r="CJ116" i="14"/>
  <c r="EV64" i="14"/>
  <c r="EV116" i="14"/>
  <c r="CS116" i="14"/>
  <c r="CS64" i="14"/>
  <c r="FE64" i="14"/>
  <c r="FE116" i="14"/>
  <c r="AX116" i="14"/>
  <c r="AX64" i="14"/>
  <c r="DJ116" i="14"/>
  <c r="DJ64" i="14"/>
  <c r="AY116" i="14"/>
  <c r="AY64" i="14"/>
  <c r="O32" i="13"/>
  <c r="DK64" i="14"/>
  <c r="DK116" i="14"/>
  <c r="AE32" i="13"/>
  <c r="BH64" i="14"/>
  <c r="BH116" i="14"/>
  <c r="DT116" i="14"/>
  <c r="DT64" i="14"/>
  <c r="BQ116" i="14"/>
  <c r="BQ64" i="14"/>
  <c r="EC64" i="14"/>
  <c r="EC116" i="14"/>
  <c r="AM64" i="14"/>
  <c r="L32" i="13"/>
  <c r="AM116" i="14"/>
  <c r="BZ64" i="14"/>
  <c r="BZ116" i="14"/>
  <c r="EL116" i="14"/>
  <c r="EL64" i="14"/>
  <c r="FC64" i="14"/>
  <c r="AP32" i="13"/>
  <c r="AQ64" i="13" s="1"/>
  <c r="FC116" i="14"/>
  <c r="CR64" i="14"/>
  <c r="CR116" i="14"/>
  <c r="FD64" i="14"/>
  <c r="FD116" i="14"/>
  <c r="AO64" i="14"/>
  <c r="AO116" i="14"/>
  <c r="DA64" i="14"/>
  <c r="DA116" i="14"/>
  <c r="BF64" i="14"/>
  <c r="BF116" i="14"/>
  <c r="DR64" i="14"/>
  <c r="DR116" i="14"/>
  <c r="BG64" i="14"/>
  <c r="BG116" i="14"/>
  <c r="Q32" i="13"/>
  <c r="DS64" i="14"/>
  <c r="DS116" i="14"/>
  <c r="AG32" i="13"/>
  <c r="BP116" i="14"/>
  <c r="BP64" i="14"/>
  <c r="EB64" i="14"/>
  <c r="EB116" i="14"/>
  <c r="BC64" i="14"/>
  <c r="P32" i="13"/>
  <c r="BC116" i="14"/>
  <c r="BY64" i="14"/>
  <c r="BY116" i="14"/>
  <c r="EK64" i="14"/>
  <c r="EK116" i="14"/>
  <c r="CQ64" i="14"/>
  <c r="Z32" i="13"/>
  <c r="CQ116" i="14"/>
  <c r="CH64" i="14"/>
  <c r="CH116" i="14"/>
  <c r="ET64" i="14"/>
  <c r="ET116" i="14"/>
  <c r="AN64" i="14"/>
  <c r="AN116" i="14"/>
  <c r="CZ64" i="14"/>
  <c r="CZ116" i="14"/>
  <c r="AW116" i="14"/>
  <c r="AW64" i="14"/>
  <c r="DI64" i="14"/>
  <c r="DI116" i="14"/>
  <c r="BN64" i="14"/>
  <c r="BN116" i="14"/>
  <c r="DZ64" i="14"/>
  <c r="DZ116" i="14"/>
  <c r="BO64" i="14"/>
  <c r="BO116" i="14"/>
  <c r="S32" i="13"/>
  <c r="EA64" i="14"/>
  <c r="EA116" i="14"/>
  <c r="AI32" i="13"/>
  <c r="CA116" i="14"/>
  <c r="CA64" i="14"/>
  <c r="V32" i="13"/>
  <c r="BX116" i="14"/>
  <c r="BX64" i="14"/>
  <c r="EJ116" i="14"/>
  <c r="EJ64" i="14"/>
  <c r="DG64" i="14"/>
  <c r="AD32" i="13"/>
  <c r="DG116" i="14"/>
  <c r="CG64" i="14"/>
  <c r="CG116" i="14"/>
  <c r="ES64" i="14"/>
  <c r="ES116" i="14"/>
  <c r="AN32" i="13"/>
  <c r="EU116" i="14"/>
  <c r="EU64" i="14"/>
  <c r="CP116" i="14"/>
  <c r="CP64" i="14"/>
  <c r="FB64" i="14"/>
  <c r="FB116" i="14"/>
  <c r="AV64" i="14"/>
  <c r="AV116" i="14"/>
  <c r="DH64" i="14"/>
  <c r="DH116" i="14"/>
  <c r="BE64" i="14"/>
  <c r="BE116" i="14"/>
  <c r="DQ116" i="14"/>
  <c r="DQ64" i="14"/>
  <c r="BV64" i="14"/>
  <c r="BV116" i="14"/>
  <c r="EH64" i="14"/>
  <c r="EH116" i="14"/>
  <c r="N32" i="13"/>
  <c r="AU64" i="14"/>
  <c r="AU116" i="14"/>
  <c r="BW64" i="14"/>
  <c r="BW116" i="14"/>
  <c r="U32" i="13"/>
  <c r="AK32" i="13"/>
  <c r="EI64" i="14"/>
  <c r="EI116" i="14"/>
  <c r="AH32" i="13"/>
  <c r="DW64" i="14"/>
  <c r="DW116" i="14"/>
  <c r="CF116" i="14"/>
  <c r="CF64" i="14"/>
  <c r="ER116" i="14"/>
  <c r="ER64" i="14"/>
  <c r="CO64" i="14"/>
  <c r="CO116" i="14"/>
  <c r="FA64" i="14"/>
  <c r="FA116" i="14"/>
  <c r="AL64" i="14"/>
  <c r="CX64" i="14"/>
  <c r="CX116" i="14"/>
  <c r="BD116" i="14"/>
  <c r="BD64" i="14"/>
  <c r="DP116" i="14"/>
  <c r="DP64" i="14"/>
  <c r="BM64" i="14"/>
  <c r="BM116" i="14"/>
  <c r="DY64" i="14"/>
  <c r="DY116" i="14"/>
  <c r="CD64" i="14"/>
  <c r="CD116" i="14"/>
  <c r="EP64" i="14"/>
  <c r="EP116" i="14"/>
  <c r="CY64" i="14"/>
  <c r="AB32" i="13"/>
  <c r="CY116" i="14"/>
  <c r="W32" i="13"/>
  <c r="CE64" i="14"/>
  <c r="CE116" i="14"/>
  <c r="EQ64" i="14"/>
  <c r="EQ116" i="14"/>
  <c r="AM32" i="13"/>
  <c r="CN116" i="14"/>
  <c r="CN64" i="14"/>
  <c r="EZ64" i="14"/>
  <c r="EZ116" i="14"/>
  <c r="AK64" i="14"/>
  <c r="CW116" i="14"/>
  <c r="CW64" i="14"/>
  <c r="AT64" i="14"/>
  <c r="AT116" i="14"/>
  <c r="DF116" i="14"/>
  <c r="DF64" i="14"/>
  <c r="BL64" i="14"/>
  <c r="BL116" i="14"/>
  <c r="DX116" i="14"/>
  <c r="DX64" i="14"/>
  <c r="BU64" i="14"/>
  <c r="BU116" i="14"/>
  <c r="EG116" i="14"/>
  <c r="EG64" i="14"/>
  <c r="CI64" i="14"/>
  <c r="X32" i="13"/>
  <c r="CI116" i="14"/>
  <c r="CL116" i="14"/>
  <c r="CL64" i="14"/>
  <c r="EX116" i="14"/>
  <c r="EX64" i="14"/>
  <c r="Y32" i="13"/>
  <c r="CM64" i="14"/>
  <c r="CM116" i="14"/>
  <c r="EY64" i="14"/>
  <c r="EY116" i="14"/>
  <c r="AO32" i="13"/>
  <c r="AJ64" i="14"/>
  <c r="CV116" i="14"/>
  <c r="CV64" i="14"/>
  <c r="AS116" i="14"/>
  <c r="AS64" i="14"/>
  <c r="DE64" i="14"/>
  <c r="DE116" i="14"/>
  <c r="BB116" i="14"/>
  <c r="BB64" i="14"/>
  <c r="DN116" i="14"/>
  <c r="DN64" i="14"/>
  <c r="BT116" i="14"/>
  <c r="BT64" i="14"/>
  <c r="EF116" i="14"/>
  <c r="EF64" i="14"/>
  <c r="BK64" i="14"/>
  <c r="R32" i="13"/>
  <c r="BK116" i="14"/>
  <c r="CC116" i="14"/>
  <c r="CC64" i="14"/>
  <c r="EO64" i="14"/>
  <c r="EO116" i="14"/>
  <c r="EM64" i="14"/>
  <c r="AL32" i="13"/>
  <c r="EM116" i="14"/>
  <c r="CT64" i="14"/>
  <c r="CT116" i="14"/>
  <c r="FF64" i="14"/>
  <c r="FF116" i="14"/>
  <c r="CU116" i="14"/>
  <c r="AA32" i="13"/>
  <c r="CU64" i="14"/>
  <c r="AR64" i="14"/>
  <c r="AR116" i="14"/>
  <c r="DD64" i="14"/>
  <c r="DD116" i="14"/>
  <c r="BA64" i="14"/>
  <c r="BA116" i="14"/>
  <c r="DM116" i="14"/>
  <c r="DM64" i="14"/>
  <c r="BJ116" i="14"/>
  <c r="BJ64" i="14"/>
  <c r="DV64" i="14"/>
  <c r="DV116" i="14"/>
  <c r="DI104" i="12"/>
  <c r="DI136" i="12" s="1"/>
  <c r="BX104" i="12"/>
  <c r="BX136" i="12" s="1"/>
  <c r="AU52" i="12"/>
  <c r="AU83" i="12" s="1"/>
  <c r="BW104" i="12"/>
  <c r="BW136" i="12" s="1"/>
  <c r="DB52" i="12"/>
  <c r="DB83" i="12" s="1"/>
  <c r="CA52" i="12"/>
  <c r="CA83" i="12" s="1"/>
  <c r="DJ52" i="12"/>
  <c r="DJ83" i="12" s="1"/>
  <c r="BA104" i="12"/>
  <c r="BA136" i="12" s="1"/>
  <c r="CL52" i="12"/>
  <c r="CL83" i="12" s="1"/>
  <c r="BY52" i="12"/>
  <c r="BY83" i="12" s="1"/>
  <c r="BZ104" i="12"/>
  <c r="BZ136" i="12" s="1"/>
  <c r="EL52" i="12"/>
  <c r="EL83" i="12" s="1"/>
  <c r="U52" i="12"/>
  <c r="U83" i="12" s="1"/>
  <c r="AE104" i="12"/>
  <c r="AE136" i="12" s="1"/>
  <c r="DF52" i="12"/>
  <c r="DF83" i="12" s="1"/>
  <c r="DE104" i="12"/>
  <c r="DE136" i="12" s="1"/>
  <c r="DO52" i="12"/>
  <c r="DO83" i="12" s="1"/>
  <c r="BF52" i="12"/>
  <c r="BF83" i="12" s="1"/>
  <c r="DC52" i="12"/>
  <c r="DC83" i="12" s="1"/>
  <c r="DF104" i="12"/>
  <c r="DF136" i="12" s="1"/>
  <c r="CA104" i="12"/>
  <c r="CA136" i="12" s="1"/>
  <c r="BS52" i="12"/>
  <c r="BS83" i="12" s="1"/>
  <c r="EF52" i="12"/>
  <c r="EF83" i="12" s="1"/>
  <c r="CF104" i="12"/>
  <c r="CF136" i="12" s="1"/>
  <c r="DU52" i="12"/>
  <c r="DU83" i="12" s="1"/>
  <c r="DT104" i="12"/>
  <c r="DT136" i="12" s="1"/>
  <c r="CY52" i="12"/>
  <c r="CY83" i="12" s="1"/>
  <c r="EL104" i="12"/>
  <c r="EL136" i="12" s="1"/>
  <c r="EI104" i="12"/>
  <c r="EI136" i="12" s="1"/>
  <c r="EU52" i="12"/>
  <c r="EU83" i="12" s="1"/>
  <c r="ER52" i="12"/>
  <c r="ER83" i="12" s="1"/>
  <c r="CN52" i="12"/>
  <c r="CN83" i="12" s="1"/>
  <c r="DW52" i="12"/>
  <c r="DW83" i="12" s="1"/>
  <c r="AP52" i="12"/>
  <c r="AP83" i="12" s="1"/>
  <c r="AD104" i="12"/>
  <c r="AD136" i="12" s="1"/>
  <c r="EE52" i="12"/>
  <c r="EE83" i="12" s="1"/>
  <c r="AX52" i="12"/>
  <c r="AX83" i="12" s="1"/>
  <c r="EP52" i="12"/>
  <c r="EP83" i="12" s="1"/>
  <c r="EJ52" i="12"/>
  <c r="EJ83" i="12" s="1"/>
  <c r="EW52" i="12"/>
  <c r="EW83" i="12" s="1"/>
  <c r="CY104" i="12"/>
  <c r="CY136" i="12" s="1"/>
  <c r="ES52" i="12"/>
  <c r="ES83" i="12" s="1"/>
  <c r="EI52" i="12"/>
  <c r="EI83" i="12" s="1"/>
  <c r="DV52" i="12"/>
  <c r="DV83" i="12" s="1"/>
  <c r="Q52" i="12"/>
  <c r="Q83" i="12" s="1"/>
  <c r="DZ52" i="12"/>
  <c r="DZ83" i="12" s="1"/>
  <c r="CZ52" i="12"/>
  <c r="CZ83" i="12" s="1"/>
  <c r="EV52" i="12"/>
  <c r="EV83" i="12" s="1"/>
  <c r="AT104" i="12"/>
  <c r="AT136" i="12" s="1"/>
  <c r="DV104" i="12"/>
  <c r="DV136" i="12" s="1"/>
  <c r="DK104" i="12"/>
  <c r="DK136" i="12" s="1"/>
  <c r="AF52" i="12"/>
  <c r="AF83" i="12" s="1"/>
  <c r="AQ52" i="12"/>
  <c r="AQ83" i="12" s="1"/>
  <c r="AT52" i="12"/>
  <c r="AT83" i="12" s="1"/>
  <c r="DR52" i="12"/>
  <c r="DR83" i="12" s="1"/>
  <c r="AE52" i="12"/>
  <c r="AE83" i="12" s="1"/>
  <c r="CJ52" i="12"/>
  <c r="CJ83" i="12" s="1"/>
  <c r="P104" i="12"/>
  <c r="P136" i="12" s="1"/>
  <c r="EB52" i="12"/>
  <c r="EB83" i="12" s="1"/>
  <c r="BN52" i="12"/>
  <c r="BN83" i="12" s="1"/>
  <c r="S52" i="12"/>
  <c r="S83" i="12" s="1"/>
  <c r="DL52" i="12"/>
  <c r="DL83" i="12" s="1"/>
  <c r="EH52" i="12"/>
  <c r="EH83" i="12" s="1"/>
  <c r="BH52" i="12"/>
  <c r="BH83" i="12" s="1"/>
  <c r="EC104" i="12"/>
  <c r="EC136" i="12" s="1"/>
  <c r="EO104" i="12"/>
  <c r="EO136" i="12" s="1"/>
  <c r="DC104" i="12"/>
  <c r="DC136" i="12" s="1"/>
  <c r="EC52" i="12"/>
  <c r="EC83" i="12" s="1"/>
  <c r="BH104" i="12"/>
  <c r="BH136" i="12" s="1"/>
  <c r="EQ52" i="12"/>
  <c r="EQ83" i="12" s="1"/>
  <c r="M52" i="12"/>
  <c r="M83" i="12" s="1"/>
  <c r="L52" i="12"/>
  <c r="L83" i="12" s="1"/>
  <c r="ED52" i="12"/>
  <c r="ED83" i="12" s="1"/>
  <c r="EG52" i="12"/>
  <c r="EG83" i="12" s="1"/>
  <c r="CN104" i="12"/>
  <c r="CN136" i="12" s="1"/>
  <c r="CK52" i="12"/>
  <c r="CK83" i="12" s="1"/>
  <c r="CQ52" i="12"/>
  <c r="CQ83" i="12" s="1"/>
  <c r="EO52" i="12"/>
  <c r="EO83" i="12" s="1"/>
  <c r="AS104" i="12"/>
  <c r="AS136" i="12" s="1"/>
  <c r="S104" i="12"/>
  <c r="S136" i="12" s="1"/>
  <c r="ED104" i="12"/>
  <c r="ED136" i="12" s="1"/>
  <c r="DK52" i="12"/>
  <c r="DK83" i="12" s="1"/>
  <c r="BI104" i="12"/>
  <c r="BI136" i="12" s="1"/>
  <c r="EK104" i="12"/>
  <c r="EK136" i="12" s="1"/>
  <c r="EB104" i="12"/>
  <c r="EB136" i="12" s="1"/>
  <c r="AI104" i="12"/>
  <c r="AI136" i="12" s="1"/>
  <c r="AR52" i="12"/>
  <c r="AR83" i="12" s="1"/>
  <c r="EA52" i="12"/>
  <c r="EA83" i="12" s="1"/>
  <c r="CU104" i="12"/>
  <c r="CU136" i="12" s="1"/>
  <c r="AV104" i="12"/>
  <c r="AV136" i="12" s="1"/>
  <c r="FF52" i="12"/>
  <c r="FF83" i="12" s="1"/>
  <c r="DX104" i="12"/>
  <c r="DX136" i="12" s="1"/>
  <c r="CV52" i="12"/>
  <c r="CV83" i="12" s="1"/>
  <c r="BR104" i="12"/>
  <c r="BR136" i="12" s="1"/>
  <c r="AC52" i="12"/>
  <c r="AC83" i="12" s="1"/>
  <c r="AC104" i="12"/>
  <c r="AC136" i="12" s="1"/>
  <c r="ET52" i="12"/>
  <c r="ET83" i="12" s="1"/>
  <c r="CZ104" i="12"/>
  <c r="CZ136" i="12" s="1"/>
  <c r="AM52" i="12"/>
  <c r="AM83" i="12" s="1"/>
  <c r="AL104" i="12"/>
  <c r="AL136" i="12" s="1"/>
  <c r="CW52" i="12"/>
  <c r="CW83" i="12" s="1"/>
  <c r="DX52" i="12"/>
  <c r="DX83" i="12" s="1"/>
  <c r="EX104" i="12"/>
  <c r="EX136" i="12" s="1"/>
  <c r="F52" i="12"/>
  <c r="F83" i="12" s="1"/>
  <c r="BM52" i="12"/>
  <c r="BM83" i="12" s="1"/>
  <c r="CF52" i="12"/>
  <c r="CF83" i="12" s="1"/>
  <c r="DY52" i="12"/>
  <c r="DY83" i="12" s="1"/>
  <c r="T52" i="12"/>
  <c r="T83" i="12" s="1"/>
  <c r="CJ104" i="12"/>
  <c r="CJ136" i="12" s="1"/>
  <c r="CW104" i="12"/>
  <c r="CW136" i="12" s="1"/>
  <c r="ET104" i="12"/>
  <c r="ET136" i="12" s="1"/>
  <c r="L104" i="12"/>
  <c r="L136" i="12" s="1"/>
  <c r="CX52" i="12"/>
  <c r="CX83" i="12" s="1"/>
  <c r="BL52" i="12"/>
  <c r="BL83" i="12" s="1"/>
  <c r="CL104" i="12"/>
  <c r="CL136" i="12" s="1"/>
  <c r="BR52" i="12"/>
  <c r="BR83" i="12" s="1"/>
  <c r="DH52" i="12"/>
  <c r="DH83" i="12" s="1"/>
  <c r="CS52" i="12"/>
  <c r="CS83" i="12" s="1"/>
  <c r="AP104" i="12"/>
  <c r="AP136" i="12" s="1"/>
  <c r="BW52" i="12"/>
  <c r="BW83" i="12" s="1"/>
  <c r="FC52" i="12"/>
  <c r="FC83" i="12" s="1"/>
  <c r="DG52" i="12"/>
  <c r="DG83" i="12" s="1"/>
  <c r="FF104" i="12"/>
  <c r="FF136" i="12" s="1"/>
  <c r="FB104" i="12"/>
  <c r="FB136" i="12" s="1"/>
  <c r="BI52" i="12"/>
  <c r="BI83" i="12" s="1"/>
  <c r="CT52" i="12"/>
  <c r="CT83" i="12" s="1"/>
  <c r="DG104" i="12"/>
  <c r="DG136" i="12" s="1"/>
  <c r="E52" i="12"/>
  <c r="E83" i="12" s="1"/>
  <c r="BQ52" i="12"/>
  <c r="BQ83" i="12" s="1"/>
  <c r="AG104" i="12"/>
  <c r="AG136" i="12" s="1"/>
  <c r="CD104" i="12"/>
  <c r="CD136" i="12" s="1"/>
  <c r="CC104" i="12"/>
  <c r="CC136" i="12" s="1"/>
  <c r="CO52" i="12"/>
  <c r="CO83" i="12" s="1"/>
  <c r="CE52" i="12"/>
  <c r="CE83" i="12" s="1"/>
  <c r="BV52" i="12"/>
  <c r="BV83" i="12" s="1"/>
  <c r="BB104" i="12"/>
  <c r="BB136" i="12" s="1"/>
  <c r="CS104" i="12"/>
  <c r="CS136" i="12" s="1"/>
  <c r="BV104" i="12"/>
  <c r="BV136" i="12" s="1"/>
  <c r="AD20" i="11"/>
  <c r="EP104" i="12"/>
  <c r="EP136" i="12" s="1"/>
  <c r="AS52" i="12"/>
  <c r="AS83" i="12" s="1"/>
  <c r="BM104" i="12"/>
  <c r="BM136" i="12" s="1"/>
  <c r="G20" i="11"/>
  <c r="AE20" i="11"/>
  <c r="EG104" i="12"/>
  <c r="EG136" i="12" s="1"/>
  <c r="N20" i="11"/>
  <c r="C20" i="11"/>
  <c r="AO20" i="11"/>
  <c r="W52" i="12"/>
  <c r="W83" i="12" s="1"/>
  <c r="BC52" i="12"/>
  <c r="BC83" i="12" s="1"/>
  <c r="AH52" i="12"/>
  <c r="AH83" i="12" s="1"/>
  <c r="AG52" i="12"/>
  <c r="AG83" i="12" s="1"/>
  <c r="V104" i="12"/>
  <c r="V136" i="12" s="1"/>
  <c r="DD104" i="12"/>
  <c r="DD136" i="12" s="1"/>
  <c r="EY104" i="12"/>
  <c r="EY136" i="12" s="1"/>
  <c r="J20" i="11"/>
  <c r="AB20" i="11"/>
  <c r="EH104" i="12"/>
  <c r="EH136" i="12" s="1"/>
  <c r="E20" i="11"/>
  <c r="AM104" i="12"/>
  <c r="AM136" i="12" s="1"/>
  <c r="L20" i="11"/>
  <c r="EV104" i="12"/>
  <c r="EV136" i="12" s="1"/>
  <c r="DY104" i="12"/>
  <c r="DY136" i="12" s="1"/>
  <c r="AK20" i="11"/>
  <c r="AX104" i="12"/>
  <c r="AX136" i="12" s="1"/>
  <c r="CG52" i="12"/>
  <c r="CG83" i="12" s="1"/>
  <c r="BP52" i="12"/>
  <c r="BP83" i="12" s="1"/>
  <c r="Y52" i="12"/>
  <c r="Y83" i="12" s="1"/>
  <c r="CG104" i="12"/>
  <c r="CG136" i="12" s="1"/>
  <c r="AU104" i="12"/>
  <c r="AU136" i="12" s="1"/>
  <c r="CH104" i="12"/>
  <c r="CH136" i="12" s="1"/>
  <c r="BN104" i="12"/>
  <c r="BN136" i="12" s="1"/>
  <c r="H104" i="12"/>
  <c r="H136" i="12" s="1"/>
  <c r="W20" i="11"/>
  <c r="AM20" i="11"/>
  <c r="CB104" i="12"/>
  <c r="CB136" i="12" s="1"/>
  <c r="Y104" i="12"/>
  <c r="Y136" i="12" s="1"/>
  <c r="BE104" i="12"/>
  <c r="BE136" i="12" s="1"/>
  <c r="AH104" i="12"/>
  <c r="AH136" i="12" s="1"/>
  <c r="BS104" i="12"/>
  <c r="BS136" i="12" s="1"/>
  <c r="T20" i="11"/>
  <c r="DB104" i="12"/>
  <c r="DB136" i="12" s="1"/>
  <c r="V20" i="11"/>
  <c r="K52" i="12"/>
  <c r="K83" i="12" s="1"/>
  <c r="V52" i="12"/>
  <c r="V83" i="12" s="1"/>
  <c r="X52" i="12"/>
  <c r="X83" i="12" s="1"/>
  <c r="D52" i="12"/>
  <c r="D83" i="12" s="1"/>
  <c r="CC52" i="12"/>
  <c r="CC83" i="12" s="1"/>
  <c r="FE52" i="12"/>
  <c r="FE83" i="12" s="1"/>
  <c r="BY104" i="12"/>
  <c r="BY136" i="12" s="1"/>
  <c r="T104" i="12"/>
  <c r="T136" i="12" s="1"/>
  <c r="EW104" i="12"/>
  <c r="EW136" i="12" s="1"/>
  <c r="CP104" i="12"/>
  <c r="CP136" i="12" s="1"/>
  <c r="CQ104" i="12"/>
  <c r="CQ136" i="12" s="1"/>
  <c r="Z20" i="11"/>
  <c r="DZ104" i="12"/>
  <c r="DZ136" i="12" s="1"/>
  <c r="BT104" i="12"/>
  <c r="BT136" i="12" s="1"/>
  <c r="EN104" i="12"/>
  <c r="EN136" i="12" s="1"/>
  <c r="U20" i="11"/>
  <c r="DQ104" i="12"/>
  <c r="DQ136" i="12" s="1"/>
  <c r="BK104" i="12"/>
  <c r="BK136" i="12" s="1"/>
  <c r="R20" i="11"/>
  <c r="D20" i="11"/>
  <c r="EE104" i="12"/>
  <c r="EE136" i="12" s="1"/>
  <c r="AJ20" i="11"/>
  <c r="K20" i="11"/>
  <c r="EM104" i="12"/>
  <c r="EM136" i="12" s="1"/>
  <c r="AL20" i="11"/>
  <c r="BB52" i="12"/>
  <c r="BB83" i="12" s="1"/>
  <c r="BU104" i="12"/>
  <c r="BU136" i="12" s="1"/>
  <c r="AB104" i="12"/>
  <c r="AB136" i="12" s="1"/>
  <c r="ES104" i="12"/>
  <c r="ES136" i="12" s="1"/>
  <c r="BF104" i="12"/>
  <c r="BF136" i="12" s="1"/>
  <c r="FC104" i="12"/>
  <c r="FC136" i="12" s="1"/>
  <c r="AP20" i="11"/>
  <c r="EU104" i="12"/>
  <c r="EU136" i="12" s="1"/>
  <c r="AN20" i="11"/>
  <c r="AC20" i="11"/>
  <c r="EF104" i="12"/>
  <c r="EF136" i="12" s="1"/>
  <c r="CK104" i="12"/>
  <c r="CK136" i="12" s="1"/>
  <c r="Y20" i="11"/>
  <c r="AW104" i="12"/>
  <c r="AW136" i="12" s="1"/>
  <c r="I20" i="11"/>
  <c r="Z104" i="12"/>
  <c r="Z136" i="12" s="1"/>
  <c r="DW104" i="12"/>
  <c r="DW136" i="12" s="1"/>
  <c r="AH20" i="11"/>
  <c r="AG20" i="11"/>
  <c r="O20" i="11"/>
  <c r="AN104" i="12"/>
  <c r="AN136" i="12" s="1"/>
  <c r="O104" i="12"/>
  <c r="O136" i="12" s="1"/>
  <c r="F20" i="11"/>
  <c r="S20" i="11"/>
  <c r="BU52" i="12"/>
  <c r="BU83" i="12" s="1"/>
  <c r="CP52" i="12"/>
  <c r="CP83" i="12" s="1"/>
  <c r="EZ52" i="12"/>
  <c r="EZ83" i="12" s="1"/>
  <c r="CH52" i="12"/>
  <c r="CH83" i="12" s="1"/>
  <c r="G104" i="12"/>
  <c r="G136" i="12" s="1"/>
  <c r="X104" i="12"/>
  <c r="X136" i="12" s="1"/>
  <c r="BQ104" i="12"/>
  <c r="BQ136" i="12" s="1"/>
  <c r="BL104" i="12"/>
  <c r="BL136" i="12" s="1"/>
  <c r="DR104" i="12"/>
  <c r="DR136" i="12" s="1"/>
  <c r="AO104" i="12"/>
  <c r="AO136" i="12" s="1"/>
  <c r="Q20" i="11"/>
  <c r="BC104" i="12"/>
  <c r="BC136" i="12" s="1"/>
  <c r="P20" i="11"/>
  <c r="AF104" i="12"/>
  <c r="AF136" i="12" s="1"/>
  <c r="CI104" i="12"/>
  <c r="CI136" i="12" s="1"/>
  <c r="X20" i="11"/>
  <c r="BD104" i="12"/>
  <c r="BD136" i="12" s="1"/>
  <c r="DH104" i="12"/>
  <c r="DH136" i="12" s="1"/>
  <c r="DP104" i="12"/>
  <c r="DP136" i="12" s="1"/>
  <c r="DD52" i="12"/>
  <c r="DD83" i="12" s="1"/>
  <c r="DE52" i="12"/>
  <c r="DE83" i="12" s="1"/>
  <c r="FD52" i="12"/>
  <c r="FD83" i="12" s="1"/>
  <c r="J52" i="12"/>
  <c r="J83" i="12" s="1"/>
  <c r="AY104" i="12"/>
  <c r="AY136" i="12" s="1"/>
  <c r="J104" i="12"/>
  <c r="J136" i="12" s="1"/>
  <c r="AQ104" i="12"/>
  <c r="AQ136" i="12" s="1"/>
  <c r="M20" i="11"/>
  <c r="AI20" i="11"/>
  <c r="R104" i="12"/>
  <c r="R136" i="12" s="1"/>
  <c r="AA20" i="11"/>
  <c r="DO104" i="12"/>
  <c r="DO136" i="12" s="1"/>
  <c r="AF20" i="11"/>
  <c r="W104" i="12"/>
  <c r="W136" i="12" s="1"/>
  <c r="H20" i="11"/>
  <c r="CR104" i="12"/>
  <c r="CR136" i="12" s="1"/>
  <c r="I104" i="12"/>
  <c r="I136" i="12" s="1"/>
  <c r="Q104" i="12"/>
  <c r="Q136" i="12" s="1"/>
  <c r="FD104" i="16"/>
  <c r="FD136" i="16" s="1"/>
  <c r="X52" i="16"/>
  <c r="X83" i="16" s="1"/>
  <c r="DH104" i="16"/>
  <c r="DH136" i="16" s="1"/>
  <c r="BJ104" i="16"/>
  <c r="BJ136" i="16" s="1"/>
  <c r="CK104" i="16"/>
  <c r="CK136" i="16" s="1"/>
  <c r="CG104" i="16"/>
  <c r="CG136" i="16" s="1"/>
  <c r="CA52" i="16"/>
  <c r="CA83" i="16" s="1"/>
  <c r="AT104" i="16"/>
  <c r="AT136" i="16" s="1"/>
  <c r="CA104" i="16"/>
  <c r="CA136" i="16" s="1"/>
  <c r="AM52" i="16"/>
  <c r="AM83" i="16" s="1"/>
  <c r="H52" i="16"/>
  <c r="H83" i="16" s="1"/>
  <c r="DN104" i="16"/>
  <c r="DN136" i="16" s="1"/>
  <c r="T104" i="16"/>
  <c r="T136" i="16" s="1"/>
  <c r="CB52" i="16"/>
  <c r="CB83" i="16" s="1"/>
  <c r="DJ52" i="16"/>
  <c r="DJ83" i="16" s="1"/>
  <c r="DW52" i="16"/>
  <c r="DW83" i="16" s="1"/>
  <c r="U52" i="16"/>
  <c r="U83" i="16" s="1"/>
  <c r="AN52" i="16"/>
  <c r="AN83" i="16" s="1"/>
  <c r="G52" i="16"/>
  <c r="G83" i="16" s="1"/>
  <c r="DJ104" i="16"/>
  <c r="DJ136" i="16" s="1"/>
  <c r="DS52" i="16"/>
  <c r="DS83" i="16" s="1"/>
  <c r="DE52" i="16"/>
  <c r="DE83" i="16" s="1"/>
  <c r="FF52" i="16"/>
  <c r="FF83" i="16" s="1"/>
  <c r="EC104" i="16"/>
  <c r="EC136" i="16" s="1"/>
  <c r="BD104" i="16"/>
  <c r="BD136" i="16" s="1"/>
  <c r="AJ52" i="16"/>
  <c r="AJ83" i="16" s="1"/>
  <c r="DX52" i="16"/>
  <c r="DX83" i="16" s="1"/>
  <c r="J52" i="16"/>
  <c r="J83" i="16" s="1"/>
  <c r="DD52" i="16"/>
  <c r="DD83" i="16" s="1"/>
  <c r="CU104" i="16"/>
  <c r="CU136" i="16" s="1"/>
  <c r="DZ104" i="16"/>
  <c r="DZ136" i="16" s="1"/>
  <c r="DF52" i="16"/>
  <c r="DF83" i="16" s="1"/>
  <c r="AN104" i="16"/>
  <c r="AN136" i="16" s="1"/>
  <c r="BA52" i="16"/>
  <c r="BA83" i="16" s="1"/>
  <c r="N104" i="16"/>
  <c r="N136" i="16" s="1"/>
  <c r="F52" i="16"/>
  <c r="F83" i="16" s="1"/>
  <c r="AJ104" i="16"/>
  <c r="AJ136" i="16" s="1"/>
  <c r="DD104" i="16"/>
  <c r="DD136" i="16" s="1"/>
  <c r="ED104" i="16"/>
  <c r="ED136" i="16" s="1"/>
  <c r="DW104" i="16"/>
  <c r="DW136" i="16" s="1"/>
  <c r="BZ52" i="16"/>
  <c r="BZ83" i="16" s="1"/>
  <c r="CC104" i="16"/>
  <c r="CC136" i="16" s="1"/>
  <c r="EA104" i="16"/>
  <c r="EA136" i="16" s="1"/>
  <c r="BG52" i="16"/>
  <c r="BG83" i="16" s="1"/>
  <c r="FE52" i="16"/>
  <c r="FE83" i="16" s="1"/>
  <c r="J104" i="16"/>
  <c r="J136" i="16" s="1"/>
  <c r="AA104" i="16"/>
  <c r="AA136" i="16" s="1"/>
  <c r="DA104" i="16"/>
  <c r="DA136" i="16" s="1"/>
  <c r="DE104" i="16"/>
  <c r="DE136" i="16" s="1"/>
  <c r="AR104" i="16"/>
  <c r="AR136" i="16" s="1"/>
  <c r="FE104" i="16"/>
  <c r="FE136" i="16" s="1"/>
  <c r="DZ52" i="16"/>
  <c r="DZ83" i="16" s="1"/>
  <c r="AA52" i="16"/>
  <c r="AA83" i="16" s="1"/>
  <c r="ED52" i="16"/>
  <c r="ED83" i="16" s="1"/>
  <c r="H104" i="16"/>
  <c r="H136" i="16" s="1"/>
  <c r="EV52" i="16"/>
  <c r="EV83" i="16" s="1"/>
  <c r="EG104" i="16"/>
  <c r="EG136" i="16" s="1"/>
  <c r="DO52" i="16"/>
  <c r="DO83" i="16" s="1"/>
  <c r="I52" i="16"/>
  <c r="I83" i="16" s="1"/>
  <c r="CI52" i="16"/>
  <c r="CI83" i="16" s="1"/>
  <c r="L104" i="16"/>
  <c r="L136" i="16" s="1"/>
  <c r="FA52" i="16"/>
  <c r="FA83" i="16" s="1"/>
  <c r="EZ104" i="16"/>
  <c r="EZ136" i="16" s="1"/>
  <c r="X104" i="16"/>
  <c r="X136" i="16" s="1"/>
  <c r="AS52" i="16"/>
  <c r="AS83" i="16" s="1"/>
  <c r="DQ104" i="16"/>
  <c r="DQ136" i="16" s="1"/>
  <c r="CO104" i="16"/>
  <c r="CO136" i="16" s="1"/>
  <c r="DH52" i="16"/>
  <c r="DH83" i="16" s="1"/>
  <c r="DY104" i="16"/>
  <c r="DY136" i="16" s="1"/>
  <c r="R52" i="16"/>
  <c r="R83" i="16" s="1"/>
  <c r="CR104" i="16"/>
  <c r="CR136" i="16" s="1"/>
  <c r="EW104" i="16"/>
  <c r="EW136" i="16" s="1"/>
  <c r="CQ52" i="16"/>
  <c r="CQ83" i="16" s="1"/>
  <c r="AI104" i="16"/>
  <c r="AI136" i="16" s="1"/>
  <c r="BN104" i="16"/>
  <c r="BN136" i="16" s="1"/>
  <c r="U104" i="16"/>
  <c r="U136" i="16" s="1"/>
  <c r="I104" i="16"/>
  <c r="I136" i="16" s="1"/>
  <c r="BN52" i="16"/>
  <c r="BN83" i="16" s="1"/>
  <c r="CP52" i="16"/>
  <c r="CP83" i="16" s="1"/>
  <c r="CZ52" i="16"/>
  <c r="CZ83" i="16" s="1"/>
  <c r="EY104" i="16"/>
  <c r="EY136" i="16" s="1"/>
  <c r="EH104" i="16"/>
  <c r="EH136" i="16" s="1"/>
  <c r="CN52" i="16"/>
  <c r="CN83" i="16" s="1"/>
  <c r="DA52" i="16"/>
  <c r="DA83" i="16" s="1"/>
  <c r="AE52" i="16"/>
  <c r="AE83" i="16" s="1"/>
  <c r="EW52" i="16"/>
  <c r="EW83" i="16" s="1"/>
  <c r="FA104" i="16"/>
  <c r="FA136" i="16" s="1"/>
  <c r="AF104" i="16"/>
  <c r="AF136" i="16" s="1"/>
  <c r="BR104" i="16"/>
  <c r="BR136" i="16" s="1"/>
  <c r="CP104" i="16"/>
  <c r="CP136" i="16" s="1"/>
  <c r="E52" i="16"/>
  <c r="E83" i="16" s="1"/>
  <c r="AD104" i="16"/>
  <c r="AD136" i="16" s="1"/>
  <c r="AC52" i="16"/>
  <c r="AC83" i="16" s="1"/>
  <c r="AD52" i="16"/>
  <c r="AD83" i="16" s="1"/>
  <c r="BF52" i="16"/>
  <c r="BF83" i="16" s="1"/>
  <c r="CQ104" i="16"/>
  <c r="CQ136" i="16" s="1"/>
  <c r="EH52" i="16"/>
  <c r="EH83" i="16" s="1"/>
  <c r="AB52" i="16"/>
  <c r="AB83" i="16" s="1"/>
  <c r="EP52" i="16"/>
  <c r="EP83" i="16" s="1"/>
  <c r="BE52" i="16"/>
  <c r="BE83" i="16" s="1"/>
  <c r="FD52" i="16"/>
  <c r="FD83" i="16" s="1"/>
  <c r="DT52" i="16"/>
  <c r="DT83" i="16" s="1"/>
  <c r="AP52" i="16"/>
  <c r="AP83" i="16" s="1"/>
  <c r="Y52" i="16"/>
  <c r="Y83" i="16" s="1"/>
  <c r="P104" i="16"/>
  <c r="P136" i="16" s="1"/>
  <c r="S52" i="16"/>
  <c r="S83" i="16" s="1"/>
  <c r="AK52" i="16"/>
  <c r="AK83" i="16" s="1"/>
  <c r="CH104" i="16"/>
  <c r="CH136" i="16" s="1"/>
  <c r="N52" i="16"/>
  <c r="N83" i="16" s="1"/>
  <c r="DM104" i="16"/>
  <c r="DM136" i="16" s="1"/>
  <c r="EY52" i="16"/>
  <c r="EY83" i="16" s="1"/>
  <c r="CV104" i="16"/>
  <c r="CV136" i="16" s="1"/>
  <c r="O52" i="16"/>
  <c r="O83" i="16" s="1"/>
  <c r="AY104" i="16"/>
  <c r="AY136" i="16" s="1"/>
  <c r="AV104" i="16"/>
  <c r="AV136" i="16" s="1"/>
  <c r="AO52" i="16"/>
  <c r="AO83" i="16" s="1"/>
  <c r="ET52" i="16"/>
  <c r="ET83" i="16" s="1"/>
  <c r="AC104" i="16"/>
  <c r="AC136" i="16" s="1"/>
  <c r="BP104" i="16"/>
  <c r="BP136" i="16" s="1"/>
  <c r="EI52" i="16"/>
  <c r="EI83" i="16" s="1"/>
  <c r="CS52" i="16"/>
  <c r="CS83" i="16" s="1"/>
  <c r="DM52" i="16"/>
  <c r="DM83" i="16" s="1"/>
  <c r="DU52" i="16"/>
  <c r="DU83" i="16" s="1"/>
  <c r="EZ52" i="16"/>
  <c r="EZ83" i="16" s="1"/>
  <c r="EA52" i="16"/>
  <c r="EA83" i="16" s="1"/>
  <c r="BR52" i="16"/>
  <c r="BR83" i="16" s="1"/>
  <c r="AR52" i="16"/>
  <c r="AR83" i="16" s="1"/>
  <c r="W52" i="16"/>
  <c r="W83" i="16" s="1"/>
  <c r="DV52" i="16"/>
  <c r="DV83" i="16" s="1"/>
  <c r="CK52" i="16"/>
  <c r="CK83" i="16" s="1"/>
  <c r="P52" i="16"/>
  <c r="P83" i="16" s="1"/>
  <c r="Z52" i="16"/>
  <c r="Z83" i="16" s="1"/>
  <c r="AF52" i="16"/>
  <c r="AF83" i="16" s="1"/>
  <c r="EU52" i="16"/>
  <c r="EU83" i="16" s="1"/>
  <c r="BQ52" i="16"/>
  <c r="BQ83" i="16" s="1"/>
  <c r="BL52" i="16"/>
  <c r="BL83" i="16" s="1"/>
  <c r="AY52" i="16"/>
  <c r="AY83" i="16" s="1"/>
  <c r="AZ104" i="16"/>
  <c r="AZ136" i="16" s="1"/>
  <c r="AL52" i="16"/>
  <c r="AL83" i="16" s="1"/>
  <c r="DN52" i="16"/>
  <c r="DN83" i="16" s="1"/>
  <c r="CD104" i="16"/>
  <c r="CD136" i="16" s="1"/>
  <c r="CJ52" i="16"/>
  <c r="CJ83" i="16" s="1"/>
  <c r="AS104" i="16"/>
  <c r="AS136" i="16" s="1"/>
  <c r="DU104" i="16"/>
  <c r="DU136" i="16" s="1"/>
  <c r="Y104" i="16"/>
  <c r="Y136" i="16" s="1"/>
  <c r="AO104" i="16"/>
  <c r="AO136" i="16" s="1"/>
  <c r="CS104" i="16"/>
  <c r="CS136" i="16" s="1"/>
  <c r="AV52" i="16"/>
  <c r="AV83" i="16" s="1"/>
  <c r="CE52" i="16"/>
  <c r="CE83" i="16" s="1"/>
  <c r="CD52" i="16"/>
  <c r="CD83" i="16" s="1"/>
  <c r="EJ52" i="16"/>
  <c r="EJ83" i="16" s="1"/>
  <c r="CC52" i="16"/>
  <c r="CC83" i="16" s="1"/>
  <c r="BT104" i="16"/>
  <c r="BT136" i="16" s="1"/>
  <c r="CV52" i="16"/>
  <c r="CV83" i="16" s="1"/>
  <c r="EE52" i="16"/>
  <c r="EE83" i="16" s="1"/>
  <c r="EN104" i="16"/>
  <c r="EN136" i="16" s="1"/>
  <c r="T52" i="16"/>
  <c r="T83" i="16" s="1"/>
  <c r="CW104" i="16"/>
  <c r="CW136" i="16" s="1"/>
  <c r="EX104" i="16"/>
  <c r="EX136" i="16" s="1"/>
  <c r="DS104" i="16"/>
  <c r="DS136" i="16" s="1"/>
  <c r="EI104" i="16"/>
  <c r="EI136" i="16" s="1"/>
  <c r="EK52" i="16"/>
  <c r="EK83" i="16" s="1"/>
  <c r="R104" i="16"/>
  <c r="R136" i="16" s="1"/>
  <c r="DI104" i="16"/>
  <c r="DI136" i="16" s="1"/>
  <c r="EX52" i="16"/>
  <c r="EX83" i="16" s="1"/>
  <c r="AZ52" i="16"/>
  <c r="AZ83" i="16" s="1"/>
  <c r="CU52" i="16"/>
  <c r="CU83" i="16" s="1"/>
  <c r="DI52" i="16"/>
  <c r="DI83" i="16" s="1"/>
  <c r="Q104" i="16"/>
  <c r="Q136" i="16" s="1"/>
  <c r="M104" i="16"/>
  <c r="M136" i="16" s="1"/>
  <c r="W104" i="16"/>
  <c r="W136" i="16" s="1"/>
  <c r="M52" i="16"/>
  <c r="M83" i="16" s="1"/>
  <c r="S104" i="16"/>
  <c r="S136" i="16" s="1"/>
  <c r="CX104" i="16"/>
  <c r="CX136" i="16" s="1"/>
  <c r="CT104" i="16"/>
  <c r="CT136" i="16" s="1"/>
  <c r="DO104" i="16"/>
  <c r="DO136" i="16" s="1"/>
  <c r="CZ104" i="16"/>
  <c r="CZ136" i="16" s="1"/>
  <c r="BC104" i="16"/>
  <c r="BC136" i="16" s="1"/>
  <c r="Q52" i="16"/>
  <c r="Q83" i="16" s="1"/>
  <c r="EE104" i="16"/>
  <c r="EE136" i="16" s="1"/>
  <c r="EB52" i="16"/>
  <c r="EB83" i="16" s="1"/>
  <c r="BK104" i="16"/>
  <c r="BK136" i="16" s="1"/>
  <c r="CB104" i="16"/>
  <c r="CB136" i="16" s="1"/>
  <c r="EO104" i="16"/>
  <c r="EO136" i="16" s="1"/>
  <c r="EK104" i="16"/>
  <c r="EK136" i="16" s="1"/>
  <c r="CX52" i="16"/>
  <c r="CX83" i="16" s="1"/>
  <c r="EQ52" i="16"/>
  <c r="EQ83" i="16" s="1"/>
  <c r="CW52" i="16"/>
  <c r="CW83" i="16" s="1"/>
  <c r="DG104" i="16"/>
  <c r="DG136" i="16" s="1"/>
  <c r="ET104" i="16"/>
  <c r="ET136" i="16" s="1"/>
  <c r="DT104" i="16"/>
  <c r="DT136" i="16" s="1"/>
  <c r="BZ104" i="16"/>
  <c r="BZ136" i="16" s="1"/>
  <c r="CG52" i="16"/>
  <c r="CG83" i="16" s="1"/>
  <c r="CL104" i="16"/>
  <c r="CL136" i="16" s="1"/>
  <c r="M20" i="15"/>
  <c r="P20" i="15"/>
  <c r="BI52" i="16"/>
  <c r="BI83" i="16" s="1"/>
  <c r="DB52" i="16"/>
  <c r="DB83" i="16" s="1"/>
  <c r="ER52" i="16"/>
  <c r="ER83" i="16" s="1"/>
  <c r="BH52" i="16"/>
  <c r="BH83" i="16" s="1"/>
  <c r="BC52" i="16"/>
  <c r="BC83" i="16" s="1"/>
  <c r="CL52" i="16"/>
  <c r="CL83" i="16" s="1"/>
  <c r="DB104" i="16"/>
  <c r="DB136" i="16" s="1"/>
  <c r="AL104" i="16"/>
  <c r="AL136" i="16" s="1"/>
  <c r="AG104" i="16"/>
  <c r="AG136" i="16" s="1"/>
  <c r="G20" i="15"/>
  <c r="AF20" i="15"/>
  <c r="R20" i="15"/>
  <c r="O20" i="15"/>
  <c r="AJ20" i="15"/>
  <c r="AK20" i="15"/>
  <c r="FF104" i="16"/>
  <c r="FF136" i="16" s="1"/>
  <c r="T20" i="15"/>
  <c r="S20" i="15"/>
  <c r="E20" i="15"/>
  <c r="BS52" i="16"/>
  <c r="BS83" i="16" s="1"/>
  <c r="BD52" i="16"/>
  <c r="BD83" i="16" s="1"/>
  <c r="BT52" i="16"/>
  <c r="BT83" i="16" s="1"/>
  <c r="BG104" i="16"/>
  <c r="BG136" i="16" s="1"/>
  <c r="CF104" i="16"/>
  <c r="CF136" i="16" s="1"/>
  <c r="BO104" i="16"/>
  <c r="BO136" i="16" s="1"/>
  <c r="V104" i="16"/>
  <c r="V136" i="16" s="1"/>
  <c r="AG52" i="16"/>
  <c r="AG83" i="16" s="1"/>
  <c r="AM20" i="15"/>
  <c r="AB104" i="16"/>
  <c r="AB136" i="16" s="1"/>
  <c r="K20" i="15"/>
  <c r="AH20" i="15"/>
  <c r="I20" i="15"/>
  <c r="DL104" i="16"/>
  <c r="DL136" i="16" s="1"/>
  <c r="AG20" i="15"/>
  <c r="CM52" i="16"/>
  <c r="CM83" i="16" s="1"/>
  <c r="AL20" i="15"/>
  <c r="AI52" i="16"/>
  <c r="AI83" i="16" s="1"/>
  <c r="DP52" i="16"/>
  <c r="DP83" i="16" s="1"/>
  <c r="AU104" i="16"/>
  <c r="AU136" i="16" s="1"/>
  <c r="BW104" i="16"/>
  <c r="BW136" i="16" s="1"/>
  <c r="AK104" i="16"/>
  <c r="AK136" i="16" s="1"/>
  <c r="O104" i="16"/>
  <c r="O136" i="16" s="1"/>
  <c r="V52" i="16"/>
  <c r="V83" i="16" s="1"/>
  <c r="K104" i="16"/>
  <c r="K136" i="16" s="1"/>
  <c r="N20" i="15"/>
  <c r="CN136" i="16"/>
  <c r="AO20" i="15"/>
  <c r="L20" i="15"/>
  <c r="J20" i="15"/>
  <c r="EL52" i="16"/>
  <c r="EL83" i="16" s="1"/>
  <c r="L52" i="16"/>
  <c r="L83" i="16" s="1"/>
  <c r="EN52" i="16"/>
  <c r="EN83" i="16" s="1"/>
  <c r="EQ104" i="16"/>
  <c r="EQ136" i="16" s="1"/>
  <c r="ER104" i="16"/>
  <c r="ER136" i="16" s="1"/>
  <c r="BP52" i="16"/>
  <c r="BP83" i="16" s="1"/>
  <c r="FC52" i="16"/>
  <c r="FC83" i="16" s="1"/>
  <c r="C20" i="15"/>
  <c r="AD20" i="15"/>
  <c r="AC20" i="15"/>
  <c r="H20" i="15"/>
  <c r="Z20" i="15"/>
  <c r="BW52" i="16"/>
  <c r="BW83" i="16" s="1"/>
  <c r="AQ104" i="16"/>
  <c r="AQ136" i="16" s="1"/>
  <c r="AW104" i="16"/>
  <c r="AW136" i="16" s="1"/>
  <c r="EP104" i="16"/>
  <c r="EP136" i="16" s="1"/>
  <c r="DQ52" i="16"/>
  <c r="DQ83" i="16" s="1"/>
  <c r="AH104" i="16"/>
  <c r="AH136" i="16" s="1"/>
  <c r="EM104" i="16"/>
  <c r="EM136" i="16" s="1"/>
  <c r="BL104" i="16"/>
  <c r="BL136" i="16" s="1"/>
  <c r="AI20" i="15"/>
  <c r="BX104" i="16"/>
  <c r="BX136" i="16" s="1"/>
  <c r="Q20" i="15"/>
  <c r="Y20" i="15"/>
  <c r="X20" i="15"/>
  <c r="AA20" i="15"/>
  <c r="AP20" i="15"/>
  <c r="AE20" i="15"/>
  <c r="ES52" i="16"/>
  <c r="ES83" i="16" s="1"/>
  <c r="BO52" i="16"/>
  <c r="BO83" i="16" s="1"/>
  <c r="D52" i="16"/>
  <c r="D83" i="16" s="1"/>
  <c r="AQ52" i="16"/>
  <c r="AQ83" i="16" s="1"/>
  <c r="DG52" i="16"/>
  <c r="DG83" i="16" s="1"/>
  <c r="AW52" i="16"/>
  <c r="AW83" i="16" s="1"/>
  <c r="DF104" i="16"/>
  <c r="DF136" i="16" s="1"/>
  <c r="CJ104" i="16"/>
  <c r="CJ136" i="16" s="1"/>
  <c r="Z104" i="16"/>
  <c r="Z136" i="16" s="1"/>
  <c r="FB104" i="16"/>
  <c r="FB136" i="16" s="1"/>
  <c r="AH52" i="16"/>
  <c r="AH83" i="16" s="1"/>
  <c r="EL104" i="16"/>
  <c r="EL136" i="16" s="1"/>
  <c r="G104" i="16"/>
  <c r="G136" i="16" s="1"/>
  <c r="EM52" i="16"/>
  <c r="EM83" i="16" s="1"/>
  <c r="DP104" i="16"/>
  <c r="DP136" i="16" s="1"/>
  <c r="BX52" i="16"/>
  <c r="BX83" i="16" s="1"/>
  <c r="U20" i="15"/>
  <c r="F20" i="15"/>
  <c r="W20" i="15"/>
  <c r="AN20" i="15"/>
  <c r="FB52" i="16"/>
  <c r="FB83" i="16" s="1"/>
  <c r="DC52" i="16"/>
  <c r="DC83" i="16" s="1"/>
  <c r="AX52" i="16"/>
  <c r="AX83" i="16" s="1"/>
  <c r="K52" i="16"/>
  <c r="K83" i="16" s="1"/>
  <c r="BV104" i="16"/>
  <c r="BV136" i="16" s="1"/>
  <c r="D20" i="15"/>
  <c r="V20" i="15"/>
  <c r="AB20" i="15"/>
  <c r="I52" i="14"/>
  <c r="I83" i="14" s="1"/>
  <c r="I104" i="14"/>
  <c r="I136" i="14" s="1"/>
  <c r="BU104" i="14"/>
  <c r="BU136" i="14" s="1"/>
  <c r="BU52" i="14"/>
  <c r="BU83" i="14" s="1"/>
  <c r="EG104" i="14"/>
  <c r="EG136" i="14" s="1"/>
  <c r="EG52" i="14"/>
  <c r="EG83" i="14" s="1"/>
  <c r="AP52" i="14"/>
  <c r="AP83" i="14" s="1"/>
  <c r="AP104" i="14"/>
  <c r="AP136" i="14" s="1"/>
  <c r="DB52" i="14"/>
  <c r="DB83" i="14" s="1"/>
  <c r="DB104" i="14"/>
  <c r="DB136" i="14" s="1"/>
  <c r="C20" i="13"/>
  <c r="S20" i="13"/>
  <c r="BO104" i="14"/>
  <c r="BO136" i="14" s="1"/>
  <c r="BO52" i="14"/>
  <c r="BO83" i="14" s="1"/>
  <c r="AI20" i="13"/>
  <c r="EA104" i="14"/>
  <c r="EA136" i="14" s="1"/>
  <c r="EA52" i="14"/>
  <c r="EA83" i="14" s="1"/>
  <c r="AJ52" i="14"/>
  <c r="AJ83" i="14" s="1"/>
  <c r="AJ104" i="14"/>
  <c r="AJ136" i="14" s="1"/>
  <c r="CV52" i="14"/>
  <c r="CV83" i="14" s="1"/>
  <c r="CV104" i="14"/>
  <c r="CV136" i="14" s="1"/>
  <c r="E52" i="14"/>
  <c r="E83" i="14" s="1"/>
  <c r="BQ104" i="14"/>
  <c r="BQ136" i="14" s="1"/>
  <c r="BQ52" i="14"/>
  <c r="BQ83" i="14" s="1"/>
  <c r="EC104" i="14"/>
  <c r="EC136" i="14" s="1"/>
  <c r="EC52" i="14"/>
  <c r="EC83" i="14" s="1"/>
  <c r="AL52" i="14"/>
  <c r="AL83" i="14" s="1"/>
  <c r="AL104" i="14"/>
  <c r="AL136" i="14" s="1"/>
  <c r="CX104" i="14"/>
  <c r="CX136" i="14" s="1"/>
  <c r="CX52" i="14"/>
  <c r="CX83" i="14" s="1"/>
  <c r="G104" i="14"/>
  <c r="G136" i="14" s="1"/>
  <c r="D20" i="13"/>
  <c r="G52" i="14"/>
  <c r="G83" i="14" s="1"/>
  <c r="BS104" i="14"/>
  <c r="BS136" i="14" s="1"/>
  <c r="T20" i="13"/>
  <c r="BS52" i="14"/>
  <c r="BS83" i="14" s="1"/>
  <c r="EE104" i="14"/>
  <c r="EE136" i="14" s="1"/>
  <c r="AJ20" i="13"/>
  <c r="EE52" i="14"/>
  <c r="EE83" i="14" s="1"/>
  <c r="AN52" i="14"/>
  <c r="AN83" i="14" s="1"/>
  <c r="AN104" i="14"/>
  <c r="AN136" i="14" s="1"/>
  <c r="CZ52" i="14"/>
  <c r="CZ83" i="14" s="1"/>
  <c r="CZ104" i="14"/>
  <c r="CZ136" i="14" s="1"/>
  <c r="Q52" i="14"/>
  <c r="Q83" i="14" s="1"/>
  <c r="Q104" i="14"/>
  <c r="Q136" i="14" s="1"/>
  <c r="CC52" i="14"/>
  <c r="CC83" i="14" s="1"/>
  <c r="CC104" i="14"/>
  <c r="CC136" i="14" s="1"/>
  <c r="EO104" i="14"/>
  <c r="EO136" i="14" s="1"/>
  <c r="EO52" i="14"/>
  <c r="EO83" i="14" s="1"/>
  <c r="AX52" i="14"/>
  <c r="AX83" i="14" s="1"/>
  <c r="AX104" i="14"/>
  <c r="AX136" i="14" s="1"/>
  <c r="DJ52" i="14"/>
  <c r="DJ83" i="14" s="1"/>
  <c r="DJ104" i="14"/>
  <c r="DJ136" i="14" s="1"/>
  <c r="E20" i="13"/>
  <c r="K104" i="14"/>
  <c r="K136" i="14" s="1"/>
  <c r="K52" i="14"/>
  <c r="K83" i="14" s="1"/>
  <c r="U20" i="13"/>
  <c r="BW104" i="14"/>
  <c r="BW136" i="14" s="1"/>
  <c r="BW52" i="14"/>
  <c r="BW83" i="14" s="1"/>
  <c r="AK20" i="13"/>
  <c r="EI104" i="14"/>
  <c r="EI136" i="14" s="1"/>
  <c r="EI52" i="14"/>
  <c r="EI83" i="14" s="1"/>
  <c r="AR52" i="14"/>
  <c r="AR83" i="14" s="1"/>
  <c r="AR104" i="14"/>
  <c r="AR136" i="14" s="1"/>
  <c r="DD52" i="14"/>
  <c r="DD83" i="14" s="1"/>
  <c r="DD104" i="14"/>
  <c r="DD136" i="14" s="1"/>
  <c r="M104" i="14"/>
  <c r="M136" i="14" s="1"/>
  <c r="M52" i="14"/>
  <c r="M83" i="14" s="1"/>
  <c r="BY104" i="14"/>
  <c r="BY136" i="14" s="1"/>
  <c r="BY52" i="14"/>
  <c r="BY83" i="14" s="1"/>
  <c r="EK104" i="14"/>
  <c r="EK136" i="14" s="1"/>
  <c r="EK52" i="14"/>
  <c r="EK83" i="14" s="1"/>
  <c r="AT104" i="14"/>
  <c r="AT136" i="14" s="1"/>
  <c r="AT52" i="14"/>
  <c r="AT83" i="14" s="1"/>
  <c r="DF104" i="14"/>
  <c r="DF136" i="14" s="1"/>
  <c r="DF52" i="14"/>
  <c r="DF83" i="14" s="1"/>
  <c r="O104" i="14"/>
  <c r="O136" i="14" s="1"/>
  <c r="F20" i="13"/>
  <c r="O52" i="14"/>
  <c r="O83" i="14" s="1"/>
  <c r="CA104" i="14"/>
  <c r="CA136" i="14" s="1"/>
  <c r="V20" i="13"/>
  <c r="CA52" i="14"/>
  <c r="CA83" i="14" s="1"/>
  <c r="EM104" i="14"/>
  <c r="EM136" i="14" s="1"/>
  <c r="AL20" i="13"/>
  <c r="EM52" i="14"/>
  <c r="EM83" i="14" s="1"/>
  <c r="AV52" i="14"/>
  <c r="AV83" i="14" s="1"/>
  <c r="AV104" i="14"/>
  <c r="AV136" i="14" s="1"/>
  <c r="DH52" i="14"/>
  <c r="DH83" i="14" s="1"/>
  <c r="DH104" i="14"/>
  <c r="DH136" i="14" s="1"/>
  <c r="Y52" i="14"/>
  <c r="Y83" i="14" s="1"/>
  <c r="Y104" i="14"/>
  <c r="Y136" i="14" s="1"/>
  <c r="CK104" i="14"/>
  <c r="CK136" i="14" s="1"/>
  <c r="CK52" i="14"/>
  <c r="CK83" i="14" s="1"/>
  <c r="EW52" i="14"/>
  <c r="EW83" i="14" s="1"/>
  <c r="EW104" i="14"/>
  <c r="EW136" i="14" s="1"/>
  <c r="BF52" i="14"/>
  <c r="BF83" i="14" s="1"/>
  <c r="BF104" i="14"/>
  <c r="BF136" i="14" s="1"/>
  <c r="DR52" i="14"/>
  <c r="DR83" i="14" s="1"/>
  <c r="DR104" i="14"/>
  <c r="DR136" i="14" s="1"/>
  <c r="S104" i="14"/>
  <c r="S136" i="14" s="1"/>
  <c r="G20" i="13"/>
  <c r="S52" i="14"/>
  <c r="S83" i="14" s="1"/>
  <c r="CE104" i="14"/>
  <c r="CE136" i="14" s="1"/>
  <c r="W20" i="13"/>
  <c r="CE52" i="14"/>
  <c r="CE83" i="14" s="1"/>
  <c r="EQ104" i="14"/>
  <c r="EQ136" i="14" s="1"/>
  <c r="AM20" i="13"/>
  <c r="EQ52" i="14"/>
  <c r="EQ83" i="14" s="1"/>
  <c r="AZ52" i="14"/>
  <c r="AZ83" i="14" s="1"/>
  <c r="AZ104" i="14"/>
  <c r="AZ136" i="14" s="1"/>
  <c r="DL52" i="14"/>
  <c r="DL83" i="14" s="1"/>
  <c r="DL104" i="14"/>
  <c r="DL136" i="14" s="1"/>
  <c r="U104" i="14"/>
  <c r="U136" i="14" s="1"/>
  <c r="U52" i="14"/>
  <c r="U83" i="14" s="1"/>
  <c r="CG104" i="14"/>
  <c r="CG136" i="14" s="1"/>
  <c r="CG52" i="14"/>
  <c r="CG83" i="14" s="1"/>
  <c r="ES104" i="14"/>
  <c r="ES136" i="14" s="1"/>
  <c r="ES52" i="14"/>
  <c r="ES83" i="14" s="1"/>
  <c r="BB104" i="14"/>
  <c r="BB136" i="14" s="1"/>
  <c r="BB52" i="14"/>
  <c r="BB83" i="14" s="1"/>
  <c r="DN104" i="14"/>
  <c r="DN136" i="14" s="1"/>
  <c r="DN52" i="14"/>
  <c r="DN83" i="14" s="1"/>
  <c r="W104" i="14"/>
  <c r="W136" i="14" s="1"/>
  <c r="H20" i="13"/>
  <c r="W52" i="14"/>
  <c r="W83" i="14" s="1"/>
  <c r="CI104" i="14"/>
  <c r="CI136" i="14" s="1"/>
  <c r="X20" i="13"/>
  <c r="CI52" i="14"/>
  <c r="CI83" i="14" s="1"/>
  <c r="EU104" i="14"/>
  <c r="EU136" i="14" s="1"/>
  <c r="AN20" i="13"/>
  <c r="EU52" i="14"/>
  <c r="EU83" i="14" s="1"/>
  <c r="BD52" i="14"/>
  <c r="BD83" i="14" s="1"/>
  <c r="BD104" i="14"/>
  <c r="BD136" i="14" s="1"/>
  <c r="DP52" i="14"/>
  <c r="DP83" i="14" s="1"/>
  <c r="DP104" i="14"/>
  <c r="DP136" i="14" s="1"/>
  <c r="AG52" i="14"/>
  <c r="AG83" i="14" s="1"/>
  <c r="AG104" i="14"/>
  <c r="AG136" i="14" s="1"/>
  <c r="CS104" i="14"/>
  <c r="CS136" i="14" s="1"/>
  <c r="CS52" i="14"/>
  <c r="CS83" i="14" s="1"/>
  <c r="FE52" i="14"/>
  <c r="FE83" i="14" s="1"/>
  <c r="FE104" i="14"/>
  <c r="FE136" i="14" s="1"/>
  <c r="BN52" i="14"/>
  <c r="BN83" i="14" s="1"/>
  <c r="BN104" i="14"/>
  <c r="BN136" i="14" s="1"/>
  <c r="DZ52" i="14"/>
  <c r="DZ83" i="14" s="1"/>
  <c r="DZ104" i="14"/>
  <c r="DZ136" i="14" s="1"/>
  <c r="AA104" i="14"/>
  <c r="AA136" i="14" s="1"/>
  <c r="I20" i="13"/>
  <c r="AA52" i="14"/>
  <c r="AA83" i="14" s="1"/>
  <c r="CM104" i="14"/>
  <c r="CM136" i="14" s="1"/>
  <c r="Y20" i="13"/>
  <c r="CM52" i="14"/>
  <c r="CM83" i="14" s="1"/>
  <c r="EY104" i="14"/>
  <c r="EY136" i="14" s="1"/>
  <c r="AO20" i="13"/>
  <c r="EY52" i="14"/>
  <c r="EY83" i="14" s="1"/>
  <c r="BH52" i="14"/>
  <c r="BH83" i="14" s="1"/>
  <c r="BH104" i="14"/>
  <c r="BH136" i="14" s="1"/>
  <c r="DT52" i="14"/>
  <c r="DT83" i="14" s="1"/>
  <c r="DT104" i="14"/>
  <c r="DT136" i="14" s="1"/>
  <c r="AC104" i="14"/>
  <c r="AC136" i="14" s="1"/>
  <c r="AC52" i="14"/>
  <c r="AC83" i="14" s="1"/>
  <c r="CO104" i="14"/>
  <c r="CO136" i="14" s="1"/>
  <c r="CO52" i="14"/>
  <c r="CO83" i="14" s="1"/>
  <c r="FA104" i="14"/>
  <c r="FA136" i="14" s="1"/>
  <c r="FA52" i="14"/>
  <c r="FA83" i="14" s="1"/>
  <c r="BJ104" i="14"/>
  <c r="BJ136" i="14" s="1"/>
  <c r="BJ52" i="14"/>
  <c r="BJ83" i="14" s="1"/>
  <c r="DV104" i="14"/>
  <c r="DV136" i="14" s="1"/>
  <c r="DV52" i="14"/>
  <c r="DV83" i="14" s="1"/>
  <c r="AE104" i="14"/>
  <c r="AE136" i="14" s="1"/>
  <c r="J20" i="13"/>
  <c r="AE52" i="14"/>
  <c r="AE83" i="14" s="1"/>
  <c r="CQ104" i="14"/>
  <c r="CQ136" i="14" s="1"/>
  <c r="Z20" i="13"/>
  <c r="CQ52" i="14"/>
  <c r="CQ83" i="14" s="1"/>
  <c r="FC52" i="14"/>
  <c r="FC83" i="14" s="1"/>
  <c r="AP20" i="13"/>
  <c r="FC104" i="14"/>
  <c r="FC136" i="14" s="1"/>
  <c r="BL52" i="14"/>
  <c r="BL83" i="14" s="1"/>
  <c r="BL104" i="14"/>
  <c r="BL136" i="14" s="1"/>
  <c r="DX52" i="14"/>
  <c r="DX83" i="14" s="1"/>
  <c r="DX104" i="14"/>
  <c r="DX136" i="14" s="1"/>
  <c r="AO104" i="14"/>
  <c r="AO136" i="14" s="1"/>
  <c r="AO52" i="14"/>
  <c r="AO83" i="14" s="1"/>
  <c r="DA104" i="14"/>
  <c r="DA136" i="14" s="1"/>
  <c r="DA52" i="14"/>
  <c r="DA83" i="14" s="1"/>
  <c r="J52" i="14"/>
  <c r="J83" i="14" s="1"/>
  <c r="J104" i="14"/>
  <c r="J136" i="14" s="1"/>
  <c r="BV52" i="14"/>
  <c r="BV83" i="14" s="1"/>
  <c r="BV104" i="14"/>
  <c r="BV136" i="14" s="1"/>
  <c r="EH52" i="14"/>
  <c r="EH83" i="14" s="1"/>
  <c r="EH104" i="14"/>
  <c r="EH136" i="14" s="1"/>
  <c r="AI104" i="14"/>
  <c r="AI136" i="14" s="1"/>
  <c r="K20" i="13"/>
  <c r="AI52" i="14"/>
  <c r="AI83" i="14" s="1"/>
  <c r="CU104" i="14"/>
  <c r="CU136" i="14" s="1"/>
  <c r="AA20" i="13"/>
  <c r="CU52" i="14"/>
  <c r="CU83" i="14" s="1"/>
  <c r="D52" i="14"/>
  <c r="D83" i="14" s="1"/>
  <c r="BP52" i="14"/>
  <c r="BP83" i="14" s="1"/>
  <c r="BP104" i="14"/>
  <c r="BP136" i="14" s="1"/>
  <c r="EB52" i="14"/>
  <c r="EB83" i="14" s="1"/>
  <c r="EB104" i="14"/>
  <c r="EB136" i="14" s="1"/>
  <c r="AK104" i="14"/>
  <c r="AK136" i="14" s="1"/>
  <c r="AK52" i="14"/>
  <c r="AK83" i="14" s="1"/>
  <c r="CW104" i="14"/>
  <c r="CW136" i="14" s="1"/>
  <c r="CW52" i="14"/>
  <c r="CW83" i="14" s="1"/>
  <c r="F52" i="14"/>
  <c r="F83" i="14" s="1"/>
  <c r="BR104" i="14"/>
  <c r="BR136" i="14" s="1"/>
  <c r="BR52" i="14"/>
  <c r="BR83" i="14" s="1"/>
  <c r="ED104" i="14"/>
  <c r="ED136" i="14" s="1"/>
  <c r="ED52" i="14"/>
  <c r="ED83" i="14" s="1"/>
  <c r="AM104" i="14"/>
  <c r="AM136" i="14" s="1"/>
  <c r="L20" i="13"/>
  <c r="AM52" i="14"/>
  <c r="AM83" i="14" s="1"/>
  <c r="CY104" i="14"/>
  <c r="CY136" i="14" s="1"/>
  <c r="AB20" i="13"/>
  <c r="CY52" i="14"/>
  <c r="CY83" i="14" s="1"/>
  <c r="H52" i="14"/>
  <c r="H83" i="14" s="1"/>
  <c r="H104" i="14"/>
  <c r="H136" i="14" s="1"/>
  <c r="BT52" i="14"/>
  <c r="BT83" i="14" s="1"/>
  <c r="BT104" i="14"/>
  <c r="BT136" i="14" s="1"/>
  <c r="EF52" i="14"/>
  <c r="EF83" i="14" s="1"/>
  <c r="EF104" i="14"/>
  <c r="EF136" i="14" s="1"/>
  <c r="AW104" i="14"/>
  <c r="AW136" i="14" s="1"/>
  <c r="AW52" i="14"/>
  <c r="AW83" i="14" s="1"/>
  <c r="DI52" i="14"/>
  <c r="DI83" i="14" s="1"/>
  <c r="DI104" i="14"/>
  <c r="DI136" i="14" s="1"/>
  <c r="R52" i="14"/>
  <c r="R83" i="14" s="1"/>
  <c r="R104" i="14"/>
  <c r="R136" i="14" s="1"/>
  <c r="CD52" i="14"/>
  <c r="CD83" i="14" s="1"/>
  <c r="CD104" i="14"/>
  <c r="CD136" i="14" s="1"/>
  <c r="EP104" i="14"/>
  <c r="EP136" i="14" s="1"/>
  <c r="EP52" i="14"/>
  <c r="EP83" i="14" s="1"/>
  <c r="M20" i="13"/>
  <c r="AQ104" i="14"/>
  <c r="AQ136" i="14" s="1"/>
  <c r="AQ52" i="14"/>
  <c r="AQ83" i="14" s="1"/>
  <c r="AC20" i="13"/>
  <c r="DC104" i="14"/>
  <c r="DC136" i="14" s="1"/>
  <c r="DC52" i="14"/>
  <c r="DC83" i="14" s="1"/>
  <c r="L52" i="14"/>
  <c r="L83" i="14" s="1"/>
  <c r="L104" i="14"/>
  <c r="L136" i="14" s="1"/>
  <c r="BX52" i="14"/>
  <c r="BX83" i="14" s="1"/>
  <c r="BX104" i="14"/>
  <c r="BX136" i="14" s="1"/>
  <c r="EJ52" i="14"/>
  <c r="EJ83" i="14" s="1"/>
  <c r="EJ104" i="14"/>
  <c r="EJ136" i="14" s="1"/>
  <c r="AS104" i="14"/>
  <c r="AS136" i="14" s="1"/>
  <c r="AS52" i="14"/>
  <c r="AS83" i="14" s="1"/>
  <c r="DE104" i="14"/>
  <c r="DE136" i="14" s="1"/>
  <c r="DE52" i="14"/>
  <c r="DE83" i="14" s="1"/>
  <c r="N52" i="14"/>
  <c r="N83" i="14" s="1"/>
  <c r="N104" i="14"/>
  <c r="N136" i="14" s="1"/>
  <c r="BZ104" i="14"/>
  <c r="BZ136" i="14" s="1"/>
  <c r="BZ52" i="14"/>
  <c r="BZ83" i="14" s="1"/>
  <c r="EL104" i="14"/>
  <c r="EL136" i="14" s="1"/>
  <c r="EL52" i="14"/>
  <c r="EL83" i="14" s="1"/>
  <c r="AU104" i="14"/>
  <c r="AU136" i="14" s="1"/>
  <c r="N20" i="13"/>
  <c r="AU52" i="14"/>
  <c r="AU83" i="14" s="1"/>
  <c r="DG104" i="14"/>
  <c r="DG136" i="14" s="1"/>
  <c r="AD20" i="13"/>
  <c r="DG52" i="14"/>
  <c r="DG83" i="14" s="1"/>
  <c r="P52" i="14"/>
  <c r="P83" i="14" s="1"/>
  <c r="P104" i="14"/>
  <c r="P136" i="14" s="1"/>
  <c r="CB52" i="14"/>
  <c r="CB83" i="14" s="1"/>
  <c r="CB104" i="14"/>
  <c r="CB136" i="14" s="1"/>
  <c r="EN52" i="14"/>
  <c r="EN83" i="14" s="1"/>
  <c r="EN104" i="14"/>
  <c r="EN136" i="14" s="1"/>
  <c r="BE104" i="14"/>
  <c r="BE136" i="14" s="1"/>
  <c r="BE52" i="14"/>
  <c r="BE83" i="14" s="1"/>
  <c r="DQ52" i="14"/>
  <c r="DQ83" i="14" s="1"/>
  <c r="DQ104" i="14"/>
  <c r="DQ136" i="14" s="1"/>
  <c r="Z52" i="14"/>
  <c r="Z83" i="14" s="1"/>
  <c r="Z104" i="14"/>
  <c r="Z136" i="14" s="1"/>
  <c r="CL52" i="14"/>
  <c r="CL83" i="14" s="1"/>
  <c r="CL104" i="14"/>
  <c r="CL136" i="14" s="1"/>
  <c r="EX104" i="14"/>
  <c r="EX136" i="14" s="1"/>
  <c r="EX52" i="14"/>
  <c r="EX83" i="14" s="1"/>
  <c r="O20" i="13"/>
  <c r="AY104" i="14"/>
  <c r="AY136" i="14" s="1"/>
  <c r="AY52" i="14"/>
  <c r="AY83" i="14" s="1"/>
  <c r="AE20" i="13"/>
  <c r="DK104" i="14"/>
  <c r="DK136" i="14" s="1"/>
  <c r="DK52" i="14"/>
  <c r="DK83" i="14" s="1"/>
  <c r="T52" i="14"/>
  <c r="T83" i="14" s="1"/>
  <c r="T104" i="14"/>
  <c r="T136" i="14" s="1"/>
  <c r="CF52" i="14"/>
  <c r="CF83" i="14" s="1"/>
  <c r="CF104" i="14"/>
  <c r="CF136" i="14" s="1"/>
  <c r="ER52" i="14"/>
  <c r="ER83" i="14" s="1"/>
  <c r="ER104" i="14"/>
  <c r="ER136" i="14" s="1"/>
  <c r="BA104" i="14"/>
  <c r="BA136" i="14" s="1"/>
  <c r="BA52" i="14"/>
  <c r="BA83" i="14" s="1"/>
  <c r="DM104" i="14"/>
  <c r="DM136" i="14" s="1"/>
  <c r="DM52" i="14"/>
  <c r="DM83" i="14" s="1"/>
  <c r="V52" i="14"/>
  <c r="V83" i="14" s="1"/>
  <c r="V104" i="14"/>
  <c r="V136" i="14" s="1"/>
  <c r="CH104" i="14"/>
  <c r="CH136" i="14" s="1"/>
  <c r="CH52" i="14"/>
  <c r="CH83" i="14" s="1"/>
  <c r="ET104" i="14"/>
  <c r="ET136" i="14" s="1"/>
  <c r="ET52" i="14"/>
  <c r="ET83" i="14" s="1"/>
  <c r="BC104" i="14"/>
  <c r="BC136" i="14" s="1"/>
  <c r="P20" i="13"/>
  <c r="BC52" i="14"/>
  <c r="BC83" i="14" s="1"/>
  <c r="DO104" i="14"/>
  <c r="DO136" i="14" s="1"/>
  <c r="AF20" i="13"/>
  <c r="DO52" i="14"/>
  <c r="DO83" i="14" s="1"/>
  <c r="X52" i="14"/>
  <c r="X83" i="14" s="1"/>
  <c r="X104" i="14"/>
  <c r="X136" i="14" s="1"/>
  <c r="CJ52" i="14"/>
  <c r="CJ83" i="14" s="1"/>
  <c r="CJ104" i="14"/>
  <c r="CJ136" i="14" s="1"/>
  <c r="EV52" i="14"/>
  <c r="EV83" i="14" s="1"/>
  <c r="EV104" i="14"/>
  <c r="EV136" i="14" s="1"/>
  <c r="BM104" i="14"/>
  <c r="BM136" i="14" s="1"/>
  <c r="BM52" i="14"/>
  <c r="BM83" i="14" s="1"/>
  <c r="DY52" i="14"/>
  <c r="DY83" i="14" s="1"/>
  <c r="DY104" i="14"/>
  <c r="DY136" i="14" s="1"/>
  <c r="AH52" i="14"/>
  <c r="AH83" i="14" s="1"/>
  <c r="AH104" i="14"/>
  <c r="AH136" i="14" s="1"/>
  <c r="CT52" i="14"/>
  <c r="CT83" i="14" s="1"/>
  <c r="CT104" i="14"/>
  <c r="CT136" i="14" s="1"/>
  <c r="FF52" i="14"/>
  <c r="FF83" i="14" s="1"/>
  <c r="FF104" i="14"/>
  <c r="FF136" i="14" s="1"/>
  <c r="Q20" i="13"/>
  <c r="BG104" i="14"/>
  <c r="BG136" i="14" s="1"/>
  <c r="BG52" i="14"/>
  <c r="BG83" i="14" s="1"/>
  <c r="AG20" i="13"/>
  <c r="DS104" i="14"/>
  <c r="DS136" i="14" s="1"/>
  <c r="DS52" i="14"/>
  <c r="DS83" i="14" s="1"/>
  <c r="AB52" i="14"/>
  <c r="AB83" i="14" s="1"/>
  <c r="AB104" i="14"/>
  <c r="AB136" i="14" s="1"/>
  <c r="CN52" i="14"/>
  <c r="CN83" i="14" s="1"/>
  <c r="CN104" i="14"/>
  <c r="CN136" i="14" s="1"/>
  <c r="EZ52" i="14"/>
  <c r="EZ83" i="14" s="1"/>
  <c r="EZ104" i="14"/>
  <c r="EZ136" i="14" s="1"/>
  <c r="BI104" i="14"/>
  <c r="BI136" i="14" s="1"/>
  <c r="BI52" i="14"/>
  <c r="BI83" i="14" s="1"/>
  <c r="DU104" i="14"/>
  <c r="DU136" i="14" s="1"/>
  <c r="DU52" i="14"/>
  <c r="DU83" i="14" s="1"/>
  <c r="AD52" i="14"/>
  <c r="AD83" i="14" s="1"/>
  <c r="AD104" i="14"/>
  <c r="AD136" i="14" s="1"/>
  <c r="CP104" i="14"/>
  <c r="CP136" i="14" s="1"/>
  <c r="CP52" i="14"/>
  <c r="CP83" i="14" s="1"/>
  <c r="FB104" i="14"/>
  <c r="FB136" i="14" s="1"/>
  <c r="FB52" i="14"/>
  <c r="FB83" i="14" s="1"/>
  <c r="BK104" i="14"/>
  <c r="BK136" i="14" s="1"/>
  <c r="R20" i="13"/>
  <c r="BK52" i="14"/>
  <c r="BK83" i="14" s="1"/>
  <c r="DW104" i="14"/>
  <c r="DW136" i="14" s="1"/>
  <c r="AH20" i="13"/>
  <c r="DW52" i="14"/>
  <c r="DW83" i="14" s="1"/>
  <c r="AF52" i="14"/>
  <c r="AF83" i="14" s="1"/>
  <c r="AF104" i="14"/>
  <c r="AF136" i="14" s="1"/>
  <c r="CR52" i="14"/>
  <c r="CR83" i="14" s="1"/>
  <c r="CR104" i="14"/>
  <c r="CR136" i="14" s="1"/>
  <c r="FD52" i="14"/>
  <c r="FD83" i="14" s="1"/>
  <c r="FD104" i="14"/>
  <c r="FD136" i="14" s="1"/>
  <c r="AL8" i="13"/>
  <c r="AO18" i="11"/>
  <c r="G18" i="13"/>
  <c r="I10" i="11"/>
  <c r="AK31" i="13"/>
  <c r="AK31" i="11"/>
  <c r="AP31" i="11"/>
  <c r="AN31" i="11"/>
  <c r="AL30" i="13"/>
  <c r="AP30" i="13"/>
  <c r="AQ62" i="13" s="1"/>
  <c r="AJ8" i="13"/>
  <c r="R9" i="13"/>
  <c r="AL31" i="11"/>
  <c r="AL30" i="11"/>
  <c r="AP30" i="11"/>
  <c r="AO31" i="11"/>
  <c r="AN30" i="11"/>
  <c r="AM31" i="11"/>
  <c r="AK30" i="11"/>
  <c r="AM30" i="11"/>
  <c r="AO30" i="11"/>
  <c r="AK30" i="15"/>
  <c r="AK31" i="15"/>
  <c r="AL30" i="15"/>
  <c r="AL31" i="15"/>
  <c r="AN31" i="15"/>
  <c r="AP30" i="15"/>
  <c r="AP31" i="15"/>
  <c r="AN30" i="15"/>
  <c r="AM30" i="15"/>
  <c r="AM31" i="15"/>
  <c r="AO30" i="15"/>
  <c r="AO31" i="15"/>
  <c r="AM30" i="13"/>
  <c r="AP31" i="13"/>
  <c r="AQ63" i="13" s="1"/>
  <c r="AL31" i="13"/>
  <c r="AK30" i="13"/>
  <c r="AN30" i="13"/>
  <c r="AO31" i="13"/>
  <c r="AN31" i="13"/>
  <c r="AO30" i="13"/>
  <c r="AM31" i="13"/>
  <c r="Z9" i="13"/>
  <c r="AC10" i="11"/>
  <c r="S9" i="11"/>
  <c r="W11" i="11"/>
  <c r="O28" i="11"/>
  <c r="G19" i="13"/>
  <c r="AM8" i="11"/>
  <c r="C11" i="11"/>
  <c r="U7" i="11"/>
  <c r="M10" i="11"/>
  <c r="AE23" i="11"/>
  <c r="AC7" i="11"/>
  <c r="AO22" i="11"/>
  <c r="W9" i="11"/>
  <c r="Q10" i="11"/>
  <c r="AG28" i="11"/>
  <c r="N27" i="15"/>
  <c r="O9" i="13"/>
  <c r="M19" i="11"/>
  <c r="AK18" i="11"/>
  <c r="C14" i="11"/>
  <c r="D28" i="11"/>
  <c r="C28" i="11"/>
  <c r="AG22" i="11"/>
  <c r="AK22" i="11"/>
  <c r="X17" i="11"/>
  <c r="M33" i="11"/>
  <c r="AC33" i="11"/>
  <c r="E34" i="11"/>
  <c r="U34" i="11"/>
  <c r="AK34" i="11"/>
  <c r="I15" i="11"/>
  <c r="Z33" i="11"/>
  <c r="G11" i="11"/>
  <c r="AI18" i="11"/>
  <c r="AK10" i="11"/>
  <c r="AE9" i="11"/>
  <c r="Y10" i="11"/>
  <c r="Q11" i="11"/>
  <c r="AG27" i="11"/>
  <c r="P34" i="11"/>
  <c r="AG19" i="11"/>
  <c r="N34" i="11"/>
  <c r="O16" i="11"/>
  <c r="C17" i="11"/>
  <c r="AC23" i="11"/>
  <c r="K27" i="11"/>
  <c r="Z7" i="11"/>
  <c r="AC27" i="11"/>
  <c r="F34" i="11"/>
  <c r="AP7" i="11"/>
  <c r="J9" i="11"/>
  <c r="L17" i="11"/>
  <c r="Z33" i="15"/>
  <c r="R34" i="15"/>
  <c r="AH34" i="15"/>
  <c r="AD33" i="15"/>
  <c r="J34" i="15"/>
  <c r="Z34" i="15"/>
  <c r="AP34" i="15"/>
  <c r="AG34" i="15"/>
  <c r="AL33" i="15"/>
  <c r="N34" i="15"/>
  <c r="AD34" i="15"/>
  <c r="J27" i="15"/>
  <c r="AP33" i="15"/>
  <c r="F34" i="15"/>
  <c r="V34" i="15"/>
  <c r="AL34" i="15"/>
  <c r="S27" i="15"/>
  <c r="AI27" i="15"/>
  <c r="K28" i="15"/>
  <c r="AA28" i="15"/>
  <c r="AO33" i="15"/>
  <c r="Q34" i="15"/>
  <c r="AB9" i="13"/>
  <c r="G9" i="13"/>
  <c r="X33" i="13"/>
  <c r="J9" i="13"/>
  <c r="AN8" i="13"/>
  <c r="C28" i="13"/>
  <c r="AN33" i="13"/>
  <c r="L34" i="13"/>
  <c r="P34" i="13"/>
  <c r="K16" i="13"/>
  <c r="AF34" i="13"/>
  <c r="H33" i="13"/>
  <c r="AD34" i="13"/>
  <c r="L9" i="13"/>
  <c r="T9" i="13"/>
  <c r="Q33" i="11"/>
  <c r="AG33" i="11"/>
  <c r="I34" i="11"/>
  <c r="Y34" i="11"/>
  <c r="AO34" i="11"/>
  <c r="AC22" i="11"/>
  <c r="L34" i="11"/>
  <c r="F26" i="11"/>
  <c r="R7" i="11"/>
  <c r="Z13" i="11"/>
  <c r="AP13" i="11"/>
  <c r="I28" i="11"/>
  <c r="O33" i="11"/>
  <c r="AE33" i="11"/>
  <c r="G34" i="11"/>
  <c r="W34" i="11"/>
  <c r="AM34" i="11"/>
  <c r="AO16" i="11"/>
  <c r="AJ34" i="11"/>
  <c r="K19" i="11"/>
  <c r="Q22" i="11"/>
  <c r="T28" i="11"/>
  <c r="K28" i="11"/>
  <c r="D34" i="11"/>
  <c r="I22" i="11"/>
  <c r="T34" i="11"/>
  <c r="AF8" i="11"/>
  <c r="C25" i="11"/>
  <c r="AA27" i="11"/>
  <c r="K23" i="11"/>
  <c r="AP33" i="11"/>
  <c r="AJ17" i="11"/>
  <c r="AO23" i="11"/>
  <c r="AN33" i="11"/>
  <c r="R11" i="11"/>
  <c r="AH11" i="11"/>
  <c r="AA14" i="11"/>
  <c r="AF25" i="11"/>
  <c r="G16" i="11"/>
  <c r="AG23" i="11"/>
  <c r="Q27" i="11"/>
  <c r="V34" i="11"/>
  <c r="R28" i="11"/>
  <c r="H33" i="11"/>
  <c r="N33" i="11"/>
  <c r="C33" i="11"/>
  <c r="S33" i="11"/>
  <c r="AI33" i="11"/>
  <c r="K34" i="11"/>
  <c r="AA34" i="11"/>
  <c r="E9" i="11"/>
  <c r="AI15" i="11"/>
  <c r="AP34" i="11"/>
  <c r="AE27" i="11"/>
  <c r="F33" i="11"/>
  <c r="AD34" i="11"/>
  <c r="AH7" i="11"/>
  <c r="M7" i="11"/>
  <c r="H17" i="11"/>
  <c r="AA9" i="11"/>
  <c r="K11" i="11"/>
  <c r="AB33" i="11"/>
  <c r="O27" i="11"/>
  <c r="AN17" i="11"/>
  <c r="V18" i="11"/>
  <c r="E10" i="11"/>
  <c r="U10" i="11"/>
  <c r="X14" i="11"/>
  <c r="AB28" i="11"/>
  <c r="AJ28" i="11"/>
  <c r="R33" i="11"/>
  <c r="X33" i="11"/>
  <c r="Z18" i="11"/>
  <c r="G27" i="11"/>
  <c r="AH33" i="11"/>
  <c r="S28" i="11"/>
  <c r="AM28" i="11"/>
  <c r="G8" i="11"/>
  <c r="Z34" i="11"/>
  <c r="AL33" i="11"/>
  <c r="I33" i="11"/>
  <c r="Y33" i="11"/>
  <c r="AO33" i="11"/>
  <c r="Q34" i="11"/>
  <c r="Y16" i="11"/>
  <c r="R17" i="11"/>
  <c r="K25" i="11"/>
  <c r="W28" i="11"/>
  <c r="AL8" i="11"/>
  <c r="AN15" i="11"/>
  <c r="P16" i="11"/>
  <c r="AF16" i="11"/>
  <c r="E19" i="11"/>
  <c r="AC18" i="11"/>
  <c r="H25" i="11"/>
  <c r="X25" i="11"/>
  <c r="AN25" i="11"/>
  <c r="W16" i="11"/>
  <c r="AG34" i="11"/>
  <c r="P8" i="11"/>
  <c r="M12" i="11"/>
  <c r="AB8" i="11"/>
  <c r="O19" i="11"/>
  <c r="AM27" i="11"/>
  <c r="U12" i="11"/>
  <c r="AH18" i="11"/>
  <c r="Q19" i="11"/>
  <c r="AB17" i="11"/>
  <c r="V26" i="11"/>
  <c r="AL26" i="11"/>
  <c r="W8" i="11"/>
  <c r="AM9" i="11"/>
  <c r="AM11" i="11"/>
  <c r="AA23" i="11"/>
  <c r="P25" i="11"/>
  <c r="AK7" i="11"/>
  <c r="AG10" i="11"/>
  <c r="O23" i="11"/>
  <c r="AN34" i="11"/>
  <c r="AO28" i="11"/>
  <c r="AB34" i="11"/>
  <c r="X34" i="11"/>
  <c r="AD15" i="11"/>
  <c r="F16" i="11"/>
  <c r="V16" i="11"/>
  <c r="AL16" i="11"/>
  <c r="X18" i="11"/>
  <c r="AE18" i="11"/>
  <c r="AJ33" i="11"/>
  <c r="I16" i="11"/>
  <c r="AF17" i="11"/>
  <c r="W19" i="11"/>
  <c r="AK23" i="11"/>
  <c r="H34" i="11"/>
  <c r="U22" i="11"/>
  <c r="O25" i="11"/>
  <c r="U19" i="11"/>
  <c r="Y22" i="11"/>
  <c r="M23" i="11"/>
  <c r="Q23" i="11"/>
  <c r="J33" i="11"/>
  <c r="M27" i="11"/>
  <c r="AO10" i="11"/>
  <c r="AG11" i="11"/>
  <c r="E23" i="11"/>
  <c r="Y28" i="11"/>
  <c r="N9" i="11"/>
  <c r="P11" i="11"/>
  <c r="AF11" i="11"/>
  <c r="AI9" i="11"/>
  <c r="M25" i="11"/>
  <c r="H18" i="11"/>
  <c r="S27" i="11"/>
  <c r="AF34" i="11"/>
  <c r="U23" i="11"/>
  <c r="P26" i="11"/>
  <c r="J25" i="11"/>
  <c r="Z25" i="11"/>
  <c r="AP25" i="11"/>
  <c r="AP18" i="11"/>
  <c r="AC19" i="11"/>
  <c r="S13" i="11"/>
  <c r="R26" i="11"/>
  <c r="AH26" i="11"/>
  <c r="V17" i="11"/>
  <c r="L18" i="11"/>
  <c r="J19" i="11"/>
  <c r="U5" i="11"/>
  <c r="M5" i="11"/>
  <c r="AI5" i="11"/>
  <c r="AA15" i="11"/>
  <c r="T11" i="11"/>
  <c r="AJ11" i="11"/>
  <c r="Y15" i="11"/>
  <c r="R18" i="11"/>
  <c r="D19" i="11"/>
  <c r="Z17" i="11"/>
  <c r="F8" i="11"/>
  <c r="AC13" i="11"/>
  <c r="F18" i="11"/>
  <c r="T12" i="11"/>
  <c r="L13" i="11"/>
  <c r="AG15" i="11"/>
  <c r="AA16" i="11"/>
  <c r="L26" i="11"/>
  <c r="AB26" i="11"/>
  <c r="T25" i="11"/>
  <c r="AJ25" i="11"/>
  <c r="K9" i="11"/>
  <c r="L8" i="11"/>
  <c r="J11" i="11"/>
  <c r="Z11" i="11"/>
  <c r="AP11" i="11"/>
  <c r="S16" i="11"/>
  <c r="Y14" i="11"/>
  <c r="G15" i="11"/>
  <c r="AK15" i="11"/>
  <c r="AD18" i="11"/>
  <c r="E17" i="11"/>
  <c r="P13" i="11"/>
  <c r="H14" i="11"/>
  <c r="P15" i="11"/>
  <c r="AF15" i="11"/>
  <c r="H16" i="11"/>
  <c r="X16" i="11"/>
  <c r="AN16" i="11"/>
  <c r="F17" i="11"/>
  <c r="AL17" i="11"/>
  <c r="AB18" i="11"/>
  <c r="V8" i="11"/>
  <c r="E12" i="11"/>
  <c r="M13" i="11"/>
  <c r="S14" i="11"/>
  <c r="N18" i="11"/>
  <c r="AK16" i="11"/>
  <c r="J26" i="11"/>
  <c r="AF26" i="11"/>
  <c r="AE12" i="11"/>
  <c r="D9" i="11"/>
  <c r="N11" i="11"/>
  <c r="AD11" i="11"/>
  <c r="AC12" i="11"/>
  <c r="C12" i="11"/>
  <c r="AE15" i="11"/>
  <c r="U15" i="11"/>
  <c r="AA13" i="11"/>
  <c r="I14" i="11"/>
  <c r="L12" i="11"/>
  <c r="AB12" i="11"/>
  <c r="AJ15" i="11"/>
  <c r="L16" i="11"/>
  <c r="AB16" i="11"/>
  <c r="N17" i="11"/>
  <c r="D18" i="11"/>
  <c r="AM18" i="11"/>
  <c r="Y19" i="11"/>
  <c r="P21" i="11"/>
  <c r="AF21" i="11"/>
  <c r="D26" i="11"/>
  <c r="T26" i="11"/>
  <c r="AJ26" i="11"/>
  <c r="L25" i="11"/>
  <c r="AB25" i="11"/>
  <c r="M8" i="11"/>
  <c r="T7" i="11"/>
  <c r="AP5" i="11"/>
  <c r="Z5" i="11"/>
  <c r="J5" i="11"/>
  <c r="AA12" i="11"/>
  <c r="N25" i="11"/>
  <c r="AD25" i="11"/>
  <c r="AM7" i="11"/>
  <c r="J41" i="24" s="1"/>
  <c r="AN5" i="11"/>
  <c r="X5" i="11"/>
  <c r="H5" i="11"/>
  <c r="H26" i="11"/>
  <c r="X26" i="11"/>
  <c r="AN26" i="11"/>
  <c r="AI16" i="11"/>
  <c r="S8" i="11"/>
  <c r="AJ7" i="11"/>
  <c r="O7" i="11"/>
  <c r="AL5" i="11"/>
  <c r="V5" i="11"/>
  <c r="F5" i="11"/>
  <c r="V11" i="11"/>
  <c r="AL11" i="11"/>
  <c r="Z26" i="11"/>
  <c r="AP26" i="11"/>
  <c r="R25" i="11"/>
  <c r="AH25" i="11"/>
  <c r="U13" i="11"/>
  <c r="AC8" i="11"/>
  <c r="W12" i="11"/>
  <c r="L7" i="11"/>
  <c r="AJ5" i="11"/>
  <c r="T5" i="11"/>
  <c r="D5" i="11"/>
  <c r="X11" i="11"/>
  <c r="AN11" i="11"/>
  <c r="AI12" i="11"/>
  <c r="AE7" i="11"/>
  <c r="J7" i="11"/>
  <c r="AH5" i="11"/>
  <c r="R5" i="11"/>
  <c r="AC9" i="11"/>
  <c r="M11" i="11"/>
  <c r="AC11" i="11"/>
  <c r="I13" i="11"/>
  <c r="N26" i="11"/>
  <c r="AD26" i="11"/>
  <c r="F25" i="11"/>
  <c r="V25" i="11"/>
  <c r="AL25" i="11"/>
  <c r="AK13" i="11"/>
  <c r="D12" i="11"/>
  <c r="AM12" i="11"/>
  <c r="K14" i="11"/>
  <c r="AI8" i="11"/>
  <c r="AB7" i="11"/>
  <c r="H7" i="11"/>
  <c r="AF5" i="11"/>
  <c r="P5" i="11"/>
  <c r="L11" i="11"/>
  <c r="AB11" i="11"/>
  <c r="E13" i="11"/>
  <c r="F7" i="11"/>
  <c r="AD5" i="11"/>
  <c r="N5" i="11"/>
  <c r="Q9" i="11"/>
  <c r="AG9" i="11"/>
  <c r="AG12" i="11"/>
  <c r="C8" i="11"/>
  <c r="W7" i="11"/>
  <c r="D7" i="11"/>
  <c r="AB5" i="11"/>
  <c r="L5" i="11"/>
  <c r="E16" i="11"/>
  <c r="U9" i="11"/>
  <c r="AK9" i="11"/>
  <c r="E11" i="11"/>
  <c r="U11" i="11"/>
  <c r="AK11" i="11"/>
  <c r="Q12" i="11"/>
  <c r="K13" i="11"/>
  <c r="K16" i="11"/>
  <c r="AO13" i="11"/>
  <c r="W14" i="11"/>
  <c r="E15" i="11"/>
  <c r="C15" i="11"/>
  <c r="P12" i="11"/>
  <c r="AF12" i="11"/>
  <c r="H13" i="11"/>
  <c r="X13" i="11"/>
  <c r="AN13" i="11"/>
  <c r="P14" i="11"/>
  <c r="AF14" i="11"/>
  <c r="H15" i="11"/>
  <c r="X15" i="11"/>
  <c r="AL18" i="11"/>
  <c r="Y23" i="11"/>
  <c r="N19" i="11"/>
  <c r="M17" i="11"/>
  <c r="AC17" i="11"/>
  <c r="E18" i="11"/>
  <c r="U18" i="11"/>
  <c r="AN18" i="11"/>
  <c r="AB19" i="11"/>
  <c r="D21" i="11"/>
  <c r="T21" i="11"/>
  <c r="AJ21" i="11"/>
  <c r="C23" i="11"/>
  <c r="G25" i="11"/>
  <c r="K21" i="11"/>
  <c r="AA21" i="11"/>
  <c r="C22" i="11"/>
  <c r="AI22" i="11"/>
  <c r="AM23" i="11"/>
  <c r="J28" i="11"/>
  <c r="W27" i="11"/>
  <c r="L22" i="11"/>
  <c r="AB22" i="11"/>
  <c r="D23" i="11"/>
  <c r="T23" i="11"/>
  <c r="AJ23" i="11"/>
  <c r="AK25" i="11"/>
  <c r="AH34" i="11"/>
  <c r="AI28" i="11"/>
  <c r="M26" i="11"/>
  <c r="Z28" i="11"/>
  <c r="D27" i="11"/>
  <c r="T27" i="11"/>
  <c r="AJ27" i="11"/>
  <c r="N28" i="11"/>
  <c r="U28" i="11"/>
  <c r="O12" i="11"/>
  <c r="H11" i="11"/>
  <c r="R10" i="11"/>
  <c r="X9" i="11"/>
  <c r="P7" i="11"/>
  <c r="Y7" i="11"/>
  <c r="K7" i="11"/>
  <c r="M9" i="11"/>
  <c r="G12" i="11"/>
  <c r="O8" i="11"/>
  <c r="AN7" i="11"/>
  <c r="H9" i="11"/>
  <c r="AL9" i="11"/>
  <c r="AB10" i="11"/>
  <c r="O13" i="11"/>
  <c r="O10" i="11"/>
  <c r="AE10" i="11"/>
  <c r="AI13" i="11"/>
  <c r="Q14" i="11"/>
  <c r="AM16" i="11"/>
  <c r="L19" i="11"/>
  <c r="W13" i="11"/>
  <c r="E14" i="11"/>
  <c r="J18" i="11"/>
  <c r="R12" i="11"/>
  <c r="AH12" i="11"/>
  <c r="J13" i="11"/>
  <c r="R14" i="11"/>
  <c r="AH14" i="11"/>
  <c r="J15" i="11"/>
  <c r="Z15" i="11"/>
  <c r="AP15" i="11"/>
  <c r="R16" i="11"/>
  <c r="AH16" i="11"/>
  <c r="P18" i="11"/>
  <c r="H19" i="11"/>
  <c r="AK19" i="11"/>
  <c r="O17" i="11"/>
  <c r="AE17" i="11"/>
  <c r="G18" i="11"/>
  <c r="W18" i="11"/>
  <c r="AD19" i="11"/>
  <c r="F21" i="11"/>
  <c r="V21" i="11"/>
  <c r="AL21" i="11"/>
  <c r="M21" i="11"/>
  <c r="AC21" i="11"/>
  <c r="E22" i="11"/>
  <c r="G26" i="11"/>
  <c r="AM22" i="11"/>
  <c r="E25" i="11"/>
  <c r="AG25" i="11"/>
  <c r="R34" i="11"/>
  <c r="S26" i="11"/>
  <c r="N22" i="11"/>
  <c r="AD22" i="11"/>
  <c r="F23" i="11"/>
  <c r="V23" i="11"/>
  <c r="AL23" i="11"/>
  <c r="Q25" i="11"/>
  <c r="Y27" i="11"/>
  <c r="Q28" i="11"/>
  <c r="AL28" i="11"/>
  <c r="Q26" i="11"/>
  <c r="F27" i="11"/>
  <c r="V27" i="11"/>
  <c r="AL27" i="11"/>
  <c r="E28" i="11"/>
  <c r="X28" i="11"/>
  <c r="D11" i="11"/>
  <c r="N10" i="11"/>
  <c r="T9" i="11"/>
  <c r="AH8" i="11"/>
  <c r="I8" i="11"/>
  <c r="U8" i="11"/>
  <c r="E5" i="11"/>
  <c r="S5" i="11"/>
  <c r="AA7" i="11"/>
  <c r="S7" i="11"/>
  <c r="AL7" i="11"/>
  <c r="X7" i="11"/>
  <c r="X8" i="11"/>
  <c r="H8" i="11"/>
  <c r="Z8" i="11"/>
  <c r="AP9" i="11"/>
  <c r="AF10" i="11"/>
  <c r="K12" i="11"/>
  <c r="AI14" i="11"/>
  <c r="Y9" i="11"/>
  <c r="AO9" i="11"/>
  <c r="I11" i="11"/>
  <c r="Y11" i="11"/>
  <c r="AO11" i="11"/>
  <c r="G13" i="11"/>
  <c r="AK12" i="11"/>
  <c r="AO14" i="11"/>
  <c r="U16" i="11"/>
  <c r="AC15" i="11"/>
  <c r="Y13" i="11"/>
  <c r="G14" i="11"/>
  <c r="AG16" i="11"/>
  <c r="AC14" i="11"/>
  <c r="AC16" i="11"/>
  <c r="AJ12" i="11"/>
  <c r="AB13" i="11"/>
  <c r="D14" i="11"/>
  <c r="T14" i="11"/>
  <c r="AJ14" i="11"/>
  <c r="L15" i="11"/>
  <c r="AB15" i="11"/>
  <c r="D16" i="11"/>
  <c r="T16" i="11"/>
  <c r="AJ16" i="11"/>
  <c r="I19" i="11"/>
  <c r="AD17" i="11"/>
  <c r="T18" i="11"/>
  <c r="AO19" i="11"/>
  <c r="Q17" i="11"/>
  <c r="AG17" i="11"/>
  <c r="I18" i="11"/>
  <c r="Y18" i="11"/>
  <c r="C19" i="11"/>
  <c r="P19" i="11"/>
  <c r="AF19" i="11"/>
  <c r="H21" i="11"/>
  <c r="X21" i="11"/>
  <c r="AN21" i="11"/>
  <c r="O21" i="11"/>
  <c r="AE21" i="11"/>
  <c r="G22" i="11"/>
  <c r="AA26" i="11"/>
  <c r="M22" i="11"/>
  <c r="G23" i="11"/>
  <c r="AM25" i="11"/>
  <c r="U27" i="11"/>
  <c r="S25" i="11"/>
  <c r="P22" i="11"/>
  <c r="AF22" i="11"/>
  <c r="H23" i="11"/>
  <c r="X23" i="11"/>
  <c r="AN23" i="11"/>
  <c r="AE26" i="11"/>
  <c r="AI27" i="11"/>
  <c r="AE28" i="11"/>
  <c r="AI25" i="11"/>
  <c r="U26" i="11"/>
  <c r="H27" i="11"/>
  <c r="X27" i="11"/>
  <c r="AN27" i="11"/>
  <c r="AP10" i="11"/>
  <c r="J10" i="11"/>
  <c r="P9" i="11"/>
  <c r="C9" i="11"/>
  <c r="K5" i="11"/>
  <c r="AA5" i="11"/>
  <c r="AF7" i="11"/>
  <c r="AJ18" i="11"/>
  <c r="F9" i="11"/>
  <c r="T8" i="11"/>
  <c r="O9" i="11"/>
  <c r="D10" i="11"/>
  <c r="AJ10" i="11"/>
  <c r="C10" i="11"/>
  <c r="S10" i="11"/>
  <c r="AI10" i="11"/>
  <c r="AA11" i="11"/>
  <c r="Y12" i="11"/>
  <c r="AE14" i="11"/>
  <c r="M15" i="11"/>
  <c r="G19" i="11"/>
  <c r="P17" i="11"/>
  <c r="K15" i="11"/>
  <c r="F12" i="11"/>
  <c r="V12" i="11"/>
  <c r="AL12" i="11"/>
  <c r="N13" i="11"/>
  <c r="AD13" i="11"/>
  <c r="F14" i="11"/>
  <c r="V14" i="11"/>
  <c r="AL14" i="11"/>
  <c r="N15" i="11"/>
  <c r="AH17" i="11"/>
  <c r="S17" i="11"/>
  <c r="AI17" i="11"/>
  <c r="K18" i="11"/>
  <c r="AA18" i="11"/>
  <c r="F19" i="11"/>
  <c r="R19" i="11"/>
  <c r="AH19" i="11"/>
  <c r="J21" i="11"/>
  <c r="Z21" i="11"/>
  <c r="AP21" i="11"/>
  <c r="S23" i="11"/>
  <c r="C26" i="11"/>
  <c r="Q21" i="11"/>
  <c r="AG21" i="11"/>
  <c r="R22" i="11"/>
  <c r="AH22" i="11"/>
  <c r="J23" i="11"/>
  <c r="Z23" i="11"/>
  <c r="AP23" i="11"/>
  <c r="W25" i="11"/>
  <c r="V28" i="11"/>
  <c r="AH28" i="11"/>
  <c r="Y26" i="11"/>
  <c r="J27" i="11"/>
  <c r="Z27" i="11"/>
  <c r="AP27" i="11"/>
  <c r="P33" i="11"/>
  <c r="AL34" i="11"/>
  <c r="AC28" i="11"/>
  <c r="AL10" i="11"/>
  <c r="F10" i="11"/>
  <c r="N8" i="11"/>
  <c r="AO5" i="11"/>
  <c r="D8" i="11"/>
  <c r="V7" i="11"/>
  <c r="AJ8" i="11"/>
  <c r="AE8" i="11"/>
  <c r="AG8" i="11"/>
  <c r="R9" i="11"/>
  <c r="H10" i="11"/>
  <c r="AN10" i="11"/>
  <c r="E7" i="11"/>
  <c r="AE13" i="11"/>
  <c r="M14" i="11"/>
  <c r="H12" i="11"/>
  <c r="X12" i="11"/>
  <c r="AN12" i="11"/>
  <c r="AF13" i="11"/>
  <c r="AN14" i="11"/>
  <c r="U17" i="11"/>
  <c r="AK17" i="11"/>
  <c r="M18" i="11"/>
  <c r="T19" i="11"/>
  <c r="AJ19" i="11"/>
  <c r="L21" i="11"/>
  <c r="AB21" i="11"/>
  <c r="D22" i="11"/>
  <c r="C21" i="11"/>
  <c r="S21" i="11"/>
  <c r="AI21" i="11"/>
  <c r="S22" i="11"/>
  <c r="AM26" i="11"/>
  <c r="F28" i="11"/>
  <c r="L33" i="11"/>
  <c r="T22" i="11"/>
  <c r="AJ22" i="11"/>
  <c r="L23" i="11"/>
  <c r="AB23" i="11"/>
  <c r="D25" i="11"/>
  <c r="AA25" i="11"/>
  <c r="C27" i="11"/>
  <c r="AO27" i="11"/>
  <c r="V33" i="11"/>
  <c r="P28" i="11"/>
  <c r="AC26" i="11"/>
  <c r="L27" i="11"/>
  <c r="AB27" i="11"/>
  <c r="K26" i="11"/>
  <c r="L28" i="11"/>
  <c r="AF28" i="11"/>
  <c r="E33" i="11"/>
  <c r="U33" i="11"/>
  <c r="AK33" i="11"/>
  <c r="M34" i="11"/>
  <c r="AC34" i="11"/>
  <c r="S19" i="11"/>
  <c r="AH10" i="11"/>
  <c r="AN9" i="11"/>
  <c r="Y8" i="11"/>
  <c r="AK8" i="11"/>
  <c r="J8" i="11"/>
  <c r="Y5" i="11"/>
  <c r="G7" i="11"/>
  <c r="AG7" i="11"/>
  <c r="Q15" i="11"/>
  <c r="AN8" i="11"/>
  <c r="V9" i="11"/>
  <c r="L10" i="11"/>
  <c r="F11" i="11"/>
  <c r="AM5" i="11"/>
  <c r="J48" i="24" s="1"/>
  <c r="S12" i="11"/>
  <c r="AO12" i="11"/>
  <c r="G10" i="11"/>
  <c r="W10" i="11"/>
  <c r="AM10" i="11"/>
  <c r="O11" i="11"/>
  <c r="AE11" i="11"/>
  <c r="I12" i="11"/>
  <c r="AE16" i="11"/>
  <c r="C13" i="11"/>
  <c r="AO15" i="11"/>
  <c r="AG13" i="11"/>
  <c r="O14" i="11"/>
  <c r="S15" i="11"/>
  <c r="AK14" i="11"/>
  <c r="AI19" i="11"/>
  <c r="J12" i="11"/>
  <c r="Z12" i="11"/>
  <c r="AP12" i="11"/>
  <c r="R13" i="11"/>
  <c r="AH13" i="11"/>
  <c r="J14" i="11"/>
  <c r="Z14" i="11"/>
  <c r="AP14" i="11"/>
  <c r="R15" i="11"/>
  <c r="AH15" i="11"/>
  <c r="J16" i="11"/>
  <c r="Z16" i="11"/>
  <c r="AP16" i="11"/>
  <c r="AE19" i="11"/>
  <c r="J17" i="11"/>
  <c r="AP17" i="11"/>
  <c r="AG18" i="11"/>
  <c r="I23" i="11"/>
  <c r="W17" i="11"/>
  <c r="AM17" i="11"/>
  <c r="O18" i="11"/>
  <c r="AF18" i="11"/>
  <c r="V19" i="11"/>
  <c r="AL19" i="11"/>
  <c r="N21" i="11"/>
  <c r="AD21" i="11"/>
  <c r="F22" i="11"/>
  <c r="E21" i="11"/>
  <c r="U21" i="11"/>
  <c r="AK21" i="11"/>
  <c r="O22" i="11"/>
  <c r="W22" i="11"/>
  <c r="W23" i="11"/>
  <c r="AK27" i="11"/>
  <c r="V22" i="11"/>
  <c r="AL22" i="11"/>
  <c r="N23" i="11"/>
  <c r="AD23" i="11"/>
  <c r="AE25" i="11"/>
  <c r="M28" i="11"/>
  <c r="T33" i="11"/>
  <c r="H28" i="11"/>
  <c r="AA28" i="11"/>
  <c r="AD33" i="11"/>
  <c r="AG26" i="11"/>
  <c r="N27" i="11"/>
  <c r="AD27" i="11"/>
  <c r="G28" i="11"/>
  <c r="AF33" i="11"/>
  <c r="AC25" i="11"/>
  <c r="G33" i="11"/>
  <c r="W33" i="11"/>
  <c r="AM33" i="11"/>
  <c r="O34" i="11"/>
  <c r="AE34" i="11"/>
  <c r="AD10" i="11"/>
  <c r="AJ9" i="11"/>
  <c r="G9" i="11"/>
  <c r="O5" i="11"/>
  <c r="AG5" i="11"/>
  <c r="I5" i="11"/>
  <c r="K8" i="11"/>
  <c r="T17" i="11"/>
  <c r="Z9" i="11"/>
  <c r="P10" i="11"/>
  <c r="AK5" i="11"/>
  <c r="C16" i="11"/>
  <c r="AM14" i="11"/>
  <c r="D13" i="11"/>
  <c r="T13" i="11"/>
  <c r="AJ13" i="11"/>
  <c r="L14" i="11"/>
  <c r="AB14" i="11"/>
  <c r="D15" i="11"/>
  <c r="T15" i="11"/>
  <c r="AM19" i="11"/>
  <c r="G17" i="11"/>
  <c r="I17" i="11"/>
  <c r="Y17" i="11"/>
  <c r="AO17" i="11"/>
  <c r="Q18" i="11"/>
  <c r="X19" i="11"/>
  <c r="AN19" i="11"/>
  <c r="AI23" i="11"/>
  <c r="G21" i="11"/>
  <c r="W21" i="11"/>
  <c r="AM21" i="11"/>
  <c r="AA22" i="11"/>
  <c r="U25" i="11"/>
  <c r="AI26" i="11"/>
  <c r="H22" i="11"/>
  <c r="X22" i="11"/>
  <c r="AN22" i="11"/>
  <c r="P23" i="11"/>
  <c r="AF23" i="11"/>
  <c r="I25" i="11"/>
  <c r="J34" i="11"/>
  <c r="I27" i="11"/>
  <c r="AD28" i="11"/>
  <c r="AP28" i="11"/>
  <c r="AK26" i="11"/>
  <c r="P27" i="11"/>
  <c r="AF27" i="11"/>
  <c r="AK28" i="11"/>
  <c r="Z10" i="11"/>
  <c r="AF9" i="11"/>
  <c r="R8" i="11"/>
  <c r="AD8" i="11"/>
  <c r="E8" i="11"/>
  <c r="Q5" i="11"/>
  <c r="W5" i="11"/>
  <c r="AA8" i="11"/>
  <c r="AD7" i="11"/>
  <c r="N7" i="11"/>
  <c r="AP8" i="11"/>
  <c r="AD9" i="11"/>
  <c r="T10" i="11"/>
  <c r="AE5" i="11"/>
  <c r="K10" i="11"/>
  <c r="AA10" i="11"/>
  <c r="S11" i="11"/>
  <c r="AI11" i="11"/>
  <c r="AG14" i="11"/>
  <c r="O15" i="11"/>
  <c r="D17" i="11"/>
  <c r="AA19" i="11"/>
  <c r="Q13" i="11"/>
  <c r="Q16" i="11"/>
  <c r="AM13" i="11"/>
  <c r="U14" i="11"/>
  <c r="W15" i="11"/>
  <c r="M16" i="11"/>
  <c r="N12" i="11"/>
  <c r="AD12" i="11"/>
  <c r="F13" i="11"/>
  <c r="V13" i="11"/>
  <c r="AL13" i="11"/>
  <c r="N14" i="11"/>
  <c r="AD14" i="11"/>
  <c r="F15" i="11"/>
  <c r="V15" i="11"/>
  <c r="AL15" i="11"/>
  <c r="N16" i="11"/>
  <c r="AD16" i="11"/>
  <c r="K17" i="11"/>
  <c r="AA17" i="11"/>
  <c r="C18" i="11"/>
  <c r="S18" i="11"/>
  <c r="W26" i="11"/>
  <c r="Z19" i="11"/>
  <c r="AP19" i="11"/>
  <c r="R21" i="11"/>
  <c r="AH21" i="11"/>
  <c r="K22" i="11"/>
  <c r="I21" i="11"/>
  <c r="Y21" i="11"/>
  <c r="AO21" i="11"/>
  <c r="Y25" i="11"/>
  <c r="I26" i="11"/>
  <c r="AE22" i="11"/>
  <c r="E27" i="11"/>
  <c r="D33" i="11"/>
  <c r="AO25" i="11"/>
  <c r="E26" i="11"/>
  <c r="J22" i="11"/>
  <c r="Z22" i="11"/>
  <c r="AP22" i="11"/>
  <c r="R23" i="11"/>
  <c r="AH23" i="11"/>
  <c r="O26" i="11"/>
  <c r="AO26" i="11"/>
  <c r="R27" i="11"/>
  <c r="AH27" i="11"/>
  <c r="AN28" i="11"/>
  <c r="K33" i="11"/>
  <c r="AA33" i="11"/>
  <c r="C34" i="11"/>
  <c r="S34" i="11"/>
  <c r="AI34" i="11"/>
  <c r="V10" i="11"/>
  <c r="AB9" i="11"/>
  <c r="AO8" i="11"/>
  <c r="L9" i="11"/>
  <c r="C7" i="11"/>
  <c r="AC5" i="11"/>
  <c r="I7" i="11"/>
  <c r="C5" i="11"/>
  <c r="Q8" i="11"/>
  <c r="Q7" i="11"/>
  <c r="I9" i="11"/>
  <c r="AO7" i="11"/>
  <c r="AI7" i="11"/>
  <c r="AM15" i="11"/>
  <c r="AH9" i="11"/>
  <c r="X10" i="11"/>
  <c r="G5" i="11"/>
  <c r="AO21" i="15"/>
  <c r="W27" i="15"/>
  <c r="AM27" i="15"/>
  <c r="O28" i="15"/>
  <c r="AE28" i="15"/>
  <c r="O33" i="15"/>
  <c r="Q27" i="15"/>
  <c r="AG27" i="15"/>
  <c r="I28" i="15"/>
  <c r="Y28" i="15"/>
  <c r="AO28" i="15"/>
  <c r="I33" i="15"/>
  <c r="K33" i="15"/>
  <c r="E22" i="15"/>
  <c r="AH33" i="15"/>
  <c r="H27" i="15"/>
  <c r="M27" i="15"/>
  <c r="AC27" i="15"/>
  <c r="E28" i="15"/>
  <c r="U28" i="15"/>
  <c r="AK28" i="15"/>
  <c r="E33" i="15"/>
  <c r="U33" i="15"/>
  <c r="F17" i="15"/>
  <c r="V17" i="15"/>
  <c r="AL17" i="15"/>
  <c r="N18" i="15"/>
  <c r="AD18" i="15"/>
  <c r="F19" i="15"/>
  <c r="V19" i="15"/>
  <c r="AL19" i="15"/>
  <c r="N21" i="15"/>
  <c r="AD21" i="15"/>
  <c r="AI34" i="15"/>
  <c r="AP16" i="15"/>
  <c r="R17" i="15"/>
  <c r="AH17" i="15"/>
  <c r="J18" i="15"/>
  <c r="Z18" i="15"/>
  <c r="AP18" i="15"/>
  <c r="R19" i="15"/>
  <c r="AH19" i="15"/>
  <c r="J21" i="15"/>
  <c r="Z21" i="15"/>
  <c r="V16" i="15"/>
  <c r="AH16" i="15"/>
  <c r="J17" i="15"/>
  <c r="Z17" i="15"/>
  <c r="AP17" i="15"/>
  <c r="R18" i="15"/>
  <c r="AH18" i="15"/>
  <c r="J19" i="15"/>
  <c r="Z19" i="15"/>
  <c r="AP19" i="15"/>
  <c r="R21" i="15"/>
  <c r="AH21" i="15"/>
  <c r="I22" i="15"/>
  <c r="AL16" i="15"/>
  <c r="N17" i="15"/>
  <c r="AD17" i="15"/>
  <c r="F18" i="15"/>
  <c r="G22" i="15"/>
  <c r="Y27" i="15"/>
  <c r="AO27" i="15"/>
  <c r="Q28" i="15"/>
  <c r="AG28" i="15"/>
  <c r="Q33" i="15"/>
  <c r="AO12" i="15"/>
  <c r="Q13" i="15"/>
  <c r="AG13" i="15"/>
  <c r="I14" i="15"/>
  <c r="Y14" i="15"/>
  <c r="S22" i="15"/>
  <c r="AI22" i="15"/>
  <c r="K23" i="15"/>
  <c r="AA23" i="15"/>
  <c r="C25" i="15"/>
  <c r="S25" i="15"/>
  <c r="AI25" i="15"/>
  <c r="K26" i="15"/>
  <c r="AA26" i="15"/>
  <c r="C27" i="15"/>
  <c r="C33" i="15"/>
  <c r="S33" i="15"/>
  <c r="AE33" i="15"/>
  <c r="G34" i="15"/>
  <c r="W34" i="15"/>
  <c r="AM34" i="15"/>
  <c r="AB33" i="15"/>
  <c r="D34" i="15"/>
  <c r="T34" i="15"/>
  <c r="AJ34" i="15"/>
  <c r="AN7" i="15"/>
  <c r="AL8" i="15"/>
  <c r="N9" i="15"/>
  <c r="AD9" i="15"/>
  <c r="F10" i="15"/>
  <c r="V10" i="15"/>
  <c r="AL10" i="15"/>
  <c r="N11" i="15"/>
  <c r="AD11" i="15"/>
  <c r="F12" i="15"/>
  <c r="V12" i="15"/>
  <c r="H17" i="15"/>
  <c r="X17" i="15"/>
  <c r="AN17" i="15"/>
  <c r="P18" i="15"/>
  <c r="AF18" i="15"/>
  <c r="H19" i="15"/>
  <c r="X19" i="15"/>
  <c r="AN19" i="15"/>
  <c r="P21" i="15"/>
  <c r="AF21" i="15"/>
  <c r="U22" i="15"/>
  <c r="AK22" i="15"/>
  <c r="M23" i="15"/>
  <c r="AC23" i="15"/>
  <c r="E25" i="15"/>
  <c r="U25" i="15"/>
  <c r="AK25" i="15"/>
  <c r="M26" i="15"/>
  <c r="AC26" i="15"/>
  <c r="E27" i="15"/>
  <c r="AG33" i="15"/>
  <c r="I34" i="15"/>
  <c r="Y34" i="15"/>
  <c r="AO34" i="15"/>
  <c r="O27" i="15"/>
  <c r="AE27" i="15"/>
  <c r="G28" i="15"/>
  <c r="W28" i="15"/>
  <c r="AM28" i="15"/>
  <c r="G33" i="15"/>
  <c r="W33" i="15"/>
  <c r="X34" i="15"/>
  <c r="AG12" i="15"/>
  <c r="I13" i="15"/>
  <c r="Y13" i="15"/>
  <c r="AO13" i="15"/>
  <c r="Q14" i="15"/>
  <c r="AG14" i="15"/>
  <c r="I15" i="15"/>
  <c r="Y15" i="15"/>
  <c r="AO15" i="15"/>
  <c r="Q16" i="15"/>
  <c r="K22" i="15"/>
  <c r="AA22" i="15"/>
  <c r="C23" i="15"/>
  <c r="S23" i="15"/>
  <c r="AI23" i="15"/>
  <c r="K25" i="15"/>
  <c r="AA25" i="15"/>
  <c r="C26" i="15"/>
  <c r="S26" i="15"/>
  <c r="AI26" i="15"/>
  <c r="AM33" i="15"/>
  <c r="O34" i="15"/>
  <c r="AE34" i="15"/>
  <c r="AJ33" i="15"/>
  <c r="L34" i="15"/>
  <c r="AB34" i="15"/>
  <c r="AN16" i="15"/>
  <c r="P17" i="15"/>
  <c r="AF17" i="15"/>
  <c r="H18" i="15"/>
  <c r="X18" i="15"/>
  <c r="AN18" i="15"/>
  <c r="P19" i="15"/>
  <c r="AF19" i="15"/>
  <c r="H21" i="15"/>
  <c r="X21" i="15"/>
  <c r="AN21" i="15"/>
  <c r="M22" i="15"/>
  <c r="AC22" i="15"/>
  <c r="E23" i="15"/>
  <c r="U23" i="15"/>
  <c r="AK23" i="15"/>
  <c r="M25" i="15"/>
  <c r="AC25" i="15"/>
  <c r="E26" i="15"/>
  <c r="U26" i="15"/>
  <c r="AK26" i="15"/>
  <c r="AO27" i="13"/>
  <c r="G5" i="15"/>
  <c r="K5" i="15"/>
  <c r="AA5" i="15"/>
  <c r="AM5" i="15"/>
  <c r="J50" i="24" s="1"/>
  <c r="M5" i="15"/>
  <c r="AC5" i="15"/>
  <c r="C13" i="15"/>
  <c r="S13" i="15"/>
  <c r="AI13" i="15"/>
  <c r="K14" i="15"/>
  <c r="AA14" i="15"/>
  <c r="C15" i="15"/>
  <c r="S15" i="15"/>
  <c r="AI15" i="15"/>
  <c r="K16" i="15"/>
  <c r="AF33" i="15"/>
  <c r="H34" i="15"/>
  <c r="AB8" i="15"/>
  <c r="D9" i="15"/>
  <c r="T9" i="15"/>
  <c r="AJ9" i="15"/>
  <c r="L10" i="15"/>
  <c r="AB10" i="15"/>
  <c r="D11" i="15"/>
  <c r="T11" i="15"/>
  <c r="AJ11" i="15"/>
  <c r="L12" i="15"/>
  <c r="V18" i="15"/>
  <c r="AL18" i="15"/>
  <c r="N19" i="15"/>
  <c r="AD19" i="15"/>
  <c r="F21" i="15"/>
  <c r="V21" i="15"/>
  <c r="AL21" i="15"/>
  <c r="W5" i="15"/>
  <c r="I5" i="15"/>
  <c r="Y5" i="15"/>
  <c r="AO5" i="15"/>
  <c r="Q8" i="15"/>
  <c r="AD8" i="15"/>
  <c r="F9" i="15"/>
  <c r="V9" i="15"/>
  <c r="AL9" i="15"/>
  <c r="N10" i="15"/>
  <c r="AD10" i="15"/>
  <c r="F11" i="15"/>
  <c r="V11" i="15"/>
  <c r="AL11" i="15"/>
  <c r="N12" i="15"/>
  <c r="AI12" i="15"/>
  <c r="K13" i="15"/>
  <c r="AA13" i="15"/>
  <c r="C14" i="15"/>
  <c r="S14" i="15"/>
  <c r="AI14" i="15"/>
  <c r="K15" i="15"/>
  <c r="AA15" i="15"/>
  <c r="C16" i="15"/>
  <c r="S16" i="15"/>
  <c r="N7" i="15"/>
  <c r="M7" i="15"/>
  <c r="AC7" i="15"/>
  <c r="E8" i="15"/>
  <c r="H8" i="15"/>
  <c r="AF8" i="15"/>
  <c r="H9" i="15"/>
  <c r="X9" i="15"/>
  <c r="AN9" i="15"/>
  <c r="P10" i="15"/>
  <c r="AF10" i="15"/>
  <c r="H11" i="15"/>
  <c r="X11" i="15"/>
  <c r="AN11" i="15"/>
  <c r="P12" i="15"/>
  <c r="Z16" i="15"/>
  <c r="AK12" i="15"/>
  <c r="M13" i="15"/>
  <c r="AC13" i="15"/>
  <c r="E14" i="15"/>
  <c r="U14" i="15"/>
  <c r="AK14" i="15"/>
  <c r="M15" i="15"/>
  <c r="AC15" i="15"/>
  <c r="E16" i="15"/>
  <c r="O22" i="15"/>
  <c r="AE22" i="15"/>
  <c r="G23" i="15"/>
  <c r="W23" i="15"/>
  <c r="AM23" i="15"/>
  <c r="O25" i="15"/>
  <c r="AE25" i="15"/>
  <c r="G26" i="15"/>
  <c r="W26" i="15"/>
  <c r="AM26" i="15"/>
  <c r="C34" i="15"/>
  <c r="S34" i="15"/>
  <c r="X33" i="15"/>
  <c r="AN33" i="15"/>
  <c r="P34" i="15"/>
  <c r="AF34" i="15"/>
  <c r="Z7" i="15"/>
  <c r="O7" i="15"/>
  <c r="AE7" i="15"/>
  <c r="G8" i="15"/>
  <c r="AH8" i="15"/>
  <c r="J9" i="15"/>
  <c r="Z9" i="15"/>
  <c r="AP9" i="15"/>
  <c r="R10" i="15"/>
  <c r="AH10" i="15"/>
  <c r="J11" i="15"/>
  <c r="Z11" i="15"/>
  <c r="AP11" i="15"/>
  <c r="R12" i="15"/>
  <c r="AM12" i="15"/>
  <c r="O13" i="15"/>
  <c r="AE13" i="15"/>
  <c r="G14" i="15"/>
  <c r="W14" i="15"/>
  <c r="AM14" i="15"/>
  <c r="O15" i="15"/>
  <c r="AE15" i="15"/>
  <c r="G16" i="15"/>
  <c r="X16" i="15"/>
  <c r="D17" i="15"/>
  <c r="T17" i="15"/>
  <c r="AJ17" i="15"/>
  <c r="L18" i="15"/>
  <c r="AB18" i="15"/>
  <c r="D19" i="15"/>
  <c r="T19" i="15"/>
  <c r="AJ19" i="15"/>
  <c r="L21" i="15"/>
  <c r="AB21" i="15"/>
  <c r="Q22" i="15"/>
  <c r="AG22" i="15"/>
  <c r="I23" i="15"/>
  <c r="Y23" i="15"/>
  <c r="AO23" i="15"/>
  <c r="Q25" i="15"/>
  <c r="AG25" i="15"/>
  <c r="I26" i="15"/>
  <c r="Y26" i="15"/>
  <c r="AO26" i="15"/>
  <c r="AC33" i="15"/>
  <c r="E34" i="15"/>
  <c r="U34" i="15"/>
  <c r="AK34" i="15"/>
  <c r="I8" i="15"/>
  <c r="K27" i="15"/>
  <c r="AA27" i="15"/>
  <c r="C28" i="15"/>
  <c r="S28" i="15"/>
  <c r="AI28" i="15"/>
  <c r="T7" i="15"/>
  <c r="AB7" i="15"/>
  <c r="O5" i="15"/>
  <c r="AG7" i="15"/>
  <c r="AF7" i="15"/>
  <c r="AN8" i="15"/>
  <c r="P9" i="15"/>
  <c r="AF9" i="15"/>
  <c r="H10" i="15"/>
  <c r="X10" i="15"/>
  <c r="AN10" i="15"/>
  <c r="P11" i="15"/>
  <c r="AF11" i="15"/>
  <c r="H12" i="15"/>
  <c r="X12" i="15"/>
  <c r="E13" i="15"/>
  <c r="U13" i="15"/>
  <c r="AK13" i="15"/>
  <c r="M14" i="15"/>
  <c r="AC14" i="15"/>
  <c r="E15" i="15"/>
  <c r="U15" i="15"/>
  <c r="AK15" i="15"/>
  <c r="M16" i="15"/>
  <c r="W22" i="15"/>
  <c r="AM22" i="15"/>
  <c r="O23" i="15"/>
  <c r="AE23" i="15"/>
  <c r="G25" i="15"/>
  <c r="W25" i="15"/>
  <c r="AM25" i="15"/>
  <c r="O26" i="15"/>
  <c r="AE26" i="15"/>
  <c r="AI33" i="15"/>
  <c r="K34" i="15"/>
  <c r="AA34" i="15"/>
  <c r="AN34" i="15"/>
  <c r="AE5" i="15"/>
  <c r="Q7" i="15"/>
  <c r="Z8" i="15"/>
  <c r="AP8" i="15"/>
  <c r="R9" i="15"/>
  <c r="AH9" i="15"/>
  <c r="J10" i="15"/>
  <c r="Z10" i="15"/>
  <c r="AP10" i="15"/>
  <c r="R11" i="15"/>
  <c r="AH11" i="15"/>
  <c r="J12" i="15"/>
  <c r="Z12" i="15"/>
  <c r="AE12" i="15"/>
  <c r="G13" i="15"/>
  <c r="W13" i="15"/>
  <c r="AM13" i="15"/>
  <c r="O14" i="15"/>
  <c r="AE14" i="15"/>
  <c r="G15" i="15"/>
  <c r="W15" i="15"/>
  <c r="AM15" i="15"/>
  <c r="O16" i="15"/>
  <c r="AJ16" i="15"/>
  <c r="L17" i="15"/>
  <c r="AB17" i="15"/>
  <c r="D18" i="15"/>
  <c r="T18" i="15"/>
  <c r="AJ18" i="15"/>
  <c r="L19" i="15"/>
  <c r="AB19" i="15"/>
  <c r="D21" i="15"/>
  <c r="T21" i="15"/>
  <c r="AJ21" i="15"/>
  <c r="Y22" i="15"/>
  <c r="AO22" i="15"/>
  <c r="Q23" i="15"/>
  <c r="AG23" i="15"/>
  <c r="I25" i="15"/>
  <c r="Y25" i="15"/>
  <c r="AO25" i="15"/>
  <c r="Q26" i="15"/>
  <c r="AG26" i="15"/>
  <c r="L27" i="15"/>
  <c r="AK33" i="15"/>
  <c r="M34" i="15"/>
  <c r="AC34" i="15"/>
  <c r="K7" i="15"/>
  <c r="AA7" i="15"/>
  <c r="C8" i="15"/>
  <c r="F8" i="15"/>
  <c r="U27" i="15"/>
  <c r="AK27" i="15"/>
  <c r="M28" i="15"/>
  <c r="AC28" i="15"/>
  <c r="M33" i="15"/>
  <c r="L5" i="15"/>
  <c r="AB5" i="15"/>
  <c r="AA8" i="15"/>
  <c r="C9" i="15"/>
  <c r="S9" i="15"/>
  <c r="AI9" i="15"/>
  <c r="K10" i="15"/>
  <c r="AA10" i="15"/>
  <c r="C11" i="15"/>
  <c r="S11" i="15"/>
  <c r="AI11" i="15"/>
  <c r="K12" i="15"/>
  <c r="AH12" i="15"/>
  <c r="J13" i="15"/>
  <c r="Z13" i="15"/>
  <c r="AP13" i="15"/>
  <c r="R14" i="15"/>
  <c r="AH14" i="15"/>
  <c r="J15" i="15"/>
  <c r="Z15" i="15"/>
  <c r="AP15" i="15"/>
  <c r="R16" i="15"/>
  <c r="AG16" i="15"/>
  <c r="I17" i="15"/>
  <c r="Y17" i="15"/>
  <c r="AO17" i="15"/>
  <c r="Q18" i="15"/>
  <c r="AG18" i="15"/>
  <c r="I19" i="15"/>
  <c r="Y19" i="15"/>
  <c r="AO19" i="15"/>
  <c r="Q21" i="15"/>
  <c r="AG21" i="15"/>
  <c r="C22" i="15"/>
  <c r="AP21" i="15"/>
  <c r="R22" i="15"/>
  <c r="AH22" i="15"/>
  <c r="J23" i="15"/>
  <c r="Z23" i="15"/>
  <c r="AP23" i="15"/>
  <c r="R25" i="15"/>
  <c r="AH25" i="15"/>
  <c r="J26" i="15"/>
  <c r="Z26" i="15"/>
  <c r="AP26" i="15"/>
  <c r="G27" i="15"/>
  <c r="AD27" i="15"/>
  <c r="F28" i="15"/>
  <c r="V28" i="15"/>
  <c r="AL28" i="15"/>
  <c r="F33" i="15"/>
  <c r="V33" i="15"/>
  <c r="AA33" i="15"/>
  <c r="N5" i="15"/>
  <c r="AD5" i="15"/>
  <c r="P8" i="15"/>
  <c r="F7" i="15"/>
  <c r="J8" i="15"/>
  <c r="D7" i="15"/>
  <c r="R8" i="15"/>
  <c r="AC8" i="15"/>
  <c r="E9" i="15"/>
  <c r="U9" i="15"/>
  <c r="AK9" i="15"/>
  <c r="M10" i="15"/>
  <c r="AC10" i="15"/>
  <c r="E11" i="15"/>
  <c r="U11" i="15"/>
  <c r="AK11" i="15"/>
  <c r="M12" i="15"/>
  <c r="AJ12" i="15"/>
  <c r="L13" i="15"/>
  <c r="AB13" i="15"/>
  <c r="D14" i="15"/>
  <c r="T14" i="15"/>
  <c r="AJ14" i="15"/>
  <c r="L15" i="15"/>
  <c r="AB15" i="15"/>
  <c r="D16" i="15"/>
  <c r="T16" i="15"/>
  <c r="AB16" i="15"/>
  <c r="AI16" i="15"/>
  <c r="K17" i="15"/>
  <c r="AA17" i="15"/>
  <c r="C18" i="15"/>
  <c r="S18" i="15"/>
  <c r="AI18" i="15"/>
  <c r="K19" i="15"/>
  <c r="AA19" i="15"/>
  <c r="C21" i="15"/>
  <c r="S21" i="15"/>
  <c r="AI21" i="15"/>
  <c r="D22" i="15"/>
  <c r="T22" i="15"/>
  <c r="AJ22" i="15"/>
  <c r="L23" i="15"/>
  <c r="AB23" i="15"/>
  <c r="D25" i="15"/>
  <c r="T25" i="15"/>
  <c r="AJ25" i="15"/>
  <c r="L26" i="15"/>
  <c r="AB26" i="15"/>
  <c r="D27" i="15"/>
  <c r="I27" i="15"/>
  <c r="P27" i="15"/>
  <c r="AF27" i="15"/>
  <c r="H28" i="15"/>
  <c r="X28" i="15"/>
  <c r="AN28" i="15"/>
  <c r="H33" i="15"/>
  <c r="P5" i="15"/>
  <c r="AF5" i="15"/>
  <c r="H7" i="15"/>
  <c r="R7" i="15"/>
  <c r="L8" i="15"/>
  <c r="P7" i="15"/>
  <c r="T8" i="15"/>
  <c r="AJ8" i="15"/>
  <c r="L9" i="15"/>
  <c r="AB9" i="15"/>
  <c r="D10" i="15"/>
  <c r="T10" i="15"/>
  <c r="AJ10" i="15"/>
  <c r="L11" i="15"/>
  <c r="AB11" i="15"/>
  <c r="D12" i="15"/>
  <c r="T12" i="15"/>
  <c r="AE8" i="15"/>
  <c r="G9" i="15"/>
  <c r="W9" i="15"/>
  <c r="AM9" i="15"/>
  <c r="O10" i="15"/>
  <c r="AE10" i="15"/>
  <c r="G11" i="15"/>
  <c r="W11" i="15"/>
  <c r="AM11" i="15"/>
  <c r="O12" i="15"/>
  <c r="AO14" i="15"/>
  <c r="Q15" i="15"/>
  <c r="AG15" i="15"/>
  <c r="I16" i="15"/>
  <c r="AL12" i="15"/>
  <c r="N13" i="15"/>
  <c r="AD13" i="15"/>
  <c r="F14" i="15"/>
  <c r="V14" i="15"/>
  <c r="AL14" i="15"/>
  <c r="N15" i="15"/>
  <c r="AD15" i="15"/>
  <c r="F16" i="15"/>
  <c r="AD16" i="15"/>
  <c r="U16" i="15"/>
  <c r="AK16" i="15"/>
  <c r="M17" i="15"/>
  <c r="AC17" i="15"/>
  <c r="E18" i="15"/>
  <c r="U18" i="15"/>
  <c r="AK18" i="15"/>
  <c r="M19" i="15"/>
  <c r="AC19" i="15"/>
  <c r="E21" i="15"/>
  <c r="U21" i="15"/>
  <c r="AK21" i="15"/>
  <c r="F22" i="15"/>
  <c r="V22" i="15"/>
  <c r="AL22" i="15"/>
  <c r="N23" i="15"/>
  <c r="AD23" i="15"/>
  <c r="F25" i="15"/>
  <c r="V25" i="15"/>
  <c r="AL25" i="15"/>
  <c r="N26" i="15"/>
  <c r="AD26" i="15"/>
  <c r="F27" i="15"/>
  <c r="R27" i="15"/>
  <c r="AH27" i="15"/>
  <c r="J28" i="15"/>
  <c r="Z28" i="15"/>
  <c r="AP28" i="15"/>
  <c r="J33" i="15"/>
  <c r="Q5" i="15"/>
  <c r="AG5" i="15"/>
  <c r="R5" i="15"/>
  <c r="AH5" i="15"/>
  <c r="C7" i="15"/>
  <c r="S7" i="15"/>
  <c r="AI7" i="15"/>
  <c r="K8" i="15"/>
  <c r="J7" i="15"/>
  <c r="AD7" i="15"/>
  <c r="V8" i="15"/>
  <c r="AG8" i="15"/>
  <c r="I9" i="15"/>
  <c r="Y9" i="15"/>
  <c r="AO9" i="15"/>
  <c r="Q10" i="15"/>
  <c r="AG10" i="15"/>
  <c r="I11" i="15"/>
  <c r="Y11" i="15"/>
  <c r="AO11" i="15"/>
  <c r="Q12" i="15"/>
  <c r="AA12" i="15"/>
  <c r="AN12" i="15"/>
  <c r="P13" i="15"/>
  <c r="AF13" i="15"/>
  <c r="H14" i="15"/>
  <c r="X14" i="15"/>
  <c r="AN14" i="15"/>
  <c r="P15" i="15"/>
  <c r="AF15" i="15"/>
  <c r="H16" i="15"/>
  <c r="AF16" i="15"/>
  <c r="W16" i="15"/>
  <c r="AM16" i="15"/>
  <c r="O17" i="15"/>
  <c r="AE17" i="15"/>
  <c r="G18" i="15"/>
  <c r="W18" i="15"/>
  <c r="AM18" i="15"/>
  <c r="O19" i="15"/>
  <c r="AE19" i="15"/>
  <c r="G21" i="15"/>
  <c r="W21" i="15"/>
  <c r="AM21" i="15"/>
  <c r="H22" i="15"/>
  <c r="X22" i="15"/>
  <c r="AN22" i="15"/>
  <c r="P23" i="15"/>
  <c r="AF23" i="15"/>
  <c r="H25" i="15"/>
  <c r="X25" i="15"/>
  <c r="AN25" i="15"/>
  <c r="P26" i="15"/>
  <c r="AF26" i="15"/>
  <c r="T27" i="15"/>
  <c r="AJ27" i="15"/>
  <c r="L28" i="15"/>
  <c r="AB28" i="15"/>
  <c r="L33" i="15"/>
  <c r="C5" i="15"/>
  <c r="S5" i="15"/>
  <c r="AI5" i="15"/>
  <c r="D5" i="15"/>
  <c r="T5" i="15"/>
  <c r="AJ5" i="15"/>
  <c r="E7" i="15"/>
  <c r="U7" i="15"/>
  <c r="AK7" i="15"/>
  <c r="M8" i="15"/>
  <c r="AL7" i="15"/>
  <c r="V7" i="15"/>
  <c r="AP7" i="15"/>
  <c r="X8" i="15"/>
  <c r="S8" i="15"/>
  <c r="AI8" i="15"/>
  <c r="K9" i="15"/>
  <c r="AA9" i="15"/>
  <c r="C10" i="15"/>
  <c r="S10" i="15"/>
  <c r="AI10" i="15"/>
  <c r="K11" i="15"/>
  <c r="AA11" i="15"/>
  <c r="C12" i="15"/>
  <c r="S12" i="15"/>
  <c r="AC12" i="15"/>
  <c r="AP12" i="15"/>
  <c r="R13" i="15"/>
  <c r="AH13" i="15"/>
  <c r="J14" i="15"/>
  <c r="Z14" i="15"/>
  <c r="AP14" i="15"/>
  <c r="R15" i="15"/>
  <c r="AH15" i="15"/>
  <c r="J16" i="15"/>
  <c r="Y16" i="15"/>
  <c r="AO16" i="15"/>
  <c r="Q17" i="15"/>
  <c r="AG17" i="15"/>
  <c r="I18" i="15"/>
  <c r="Y18" i="15"/>
  <c r="AO18" i="15"/>
  <c r="Q19" i="15"/>
  <c r="AG19" i="15"/>
  <c r="I21" i="15"/>
  <c r="Y21" i="15"/>
  <c r="J22" i="15"/>
  <c r="Z22" i="15"/>
  <c r="AP22" i="15"/>
  <c r="R23" i="15"/>
  <c r="AH23" i="15"/>
  <c r="J25" i="15"/>
  <c r="Z25" i="15"/>
  <c r="AP25" i="15"/>
  <c r="R26" i="15"/>
  <c r="AH26" i="15"/>
  <c r="V27" i="15"/>
  <c r="AL27" i="15"/>
  <c r="N28" i="15"/>
  <c r="AD28" i="15"/>
  <c r="N33" i="15"/>
  <c r="E5" i="15"/>
  <c r="U5" i="15"/>
  <c r="AK5" i="15"/>
  <c r="F5" i="15"/>
  <c r="V5" i="15"/>
  <c r="AL5" i="15"/>
  <c r="G7" i="15"/>
  <c r="W7" i="15"/>
  <c r="AM7" i="15"/>
  <c r="J43" i="24" s="1"/>
  <c r="AH7" i="15"/>
  <c r="L7" i="15"/>
  <c r="D8" i="15"/>
  <c r="U8" i="15"/>
  <c r="AK8" i="15"/>
  <c r="M9" i="15"/>
  <c r="AC9" i="15"/>
  <c r="E10" i="15"/>
  <c r="U10" i="15"/>
  <c r="AK10" i="15"/>
  <c r="M11" i="15"/>
  <c r="AC11" i="15"/>
  <c r="E12" i="15"/>
  <c r="U12" i="15"/>
  <c r="AB12" i="15"/>
  <c r="D13" i="15"/>
  <c r="T13" i="15"/>
  <c r="AJ13" i="15"/>
  <c r="L14" i="15"/>
  <c r="AB14" i="15"/>
  <c r="D15" i="15"/>
  <c r="T15" i="15"/>
  <c r="AJ15" i="15"/>
  <c r="L16" i="15"/>
  <c r="AA16" i="15"/>
  <c r="C17" i="15"/>
  <c r="S17" i="15"/>
  <c r="AI17" i="15"/>
  <c r="K18" i="15"/>
  <c r="AA18" i="15"/>
  <c r="C19" i="15"/>
  <c r="S19" i="15"/>
  <c r="AI19" i="15"/>
  <c r="K21" i="15"/>
  <c r="AA21" i="15"/>
  <c r="L22" i="15"/>
  <c r="AB22" i="15"/>
  <c r="D23" i="15"/>
  <c r="T23" i="15"/>
  <c r="AJ23" i="15"/>
  <c r="L25" i="15"/>
  <c r="AB25" i="15"/>
  <c r="D26" i="15"/>
  <c r="T26" i="15"/>
  <c r="AJ26" i="15"/>
  <c r="X27" i="15"/>
  <c r="AN27" i="15"/>
  <c r="P28" i="15"/>
  <c r="AF28" i="15"/>
  <c r="P33" i="15"/>
  <c r="H5" i="15"/>
  <c r="X5" i="15"/>
  <c r="AN5" i="15"/>
  <c r="I7" i="15"/>
  <c r="Y7" i="15"/>
  <c r="AO7" i="15"/>
  <c r="AJ7" i="15"/>
  <c r="N8" i="15"/>
  <c r="X7" i="15"/>
  <c r="W8" i="15"/>
  <c r="AM8" i="15"/>
  <c r="O9" i="15"/>
  <c r="AE9" i="15"/>
  <c r="G10" i="15"/>
  <c r="W10" i="15"/>
  <c r="AM10" i="15"/>
  <c r="O11" i="15"/>
  <c r="AE11" i="15"/>
  <c r="G12" i="15"/>
  <c r="W12" i="15"/>
  <c r="AD12" i="15"/>
  <c r="F13" i="15"/>
  <c r="V13" i="15"/>
  <c r="AL13" i="15"/>
  <c r="N14" i="15"/>
  <c r="AD14" i="15"/>
  <c r="F15" i="15"/>
  <c r="V15" i="15"/>
  <c r="AL15" i="15"/>
  <c r="N16" i="15"/>
  <c r="AC16" i="15"/>
  <c r="E17" i="15"/>
  <c r="U17" i="15"/>
  <c r="AK17" i="15"/>
  <c r="M18" i="15"/>
  <c r="AC18" i="15"/>
  <c r="E19" i="15"/>
  <c r="U19" i="15"/>
  <c r="AK19" i="15"/>
  <c r="M21" i="15"/>
  <c r="AC21" i="15"/>
  <c r="N22" i="15"/>
  <c r="AD22" i="15"/>
  <c r="F23" i="15"/>
  <c r="V23" i="15"/>
  <c r="AL23" i="15"/>
  <c r="N25" i="15"/>
  <c r="AD25" i="15"/>
  <c r="F26" i="15"/>
  <c r="V26" i="15"/>
  <c r="AL26" i="15"/>
  <c r="Z27" i="15"/>
  <c r="AP27" i="15"/>
  <c r="R28" i="15"/>
  <c r="AH28" i="15"/>
  <c r="R33" i="15"/>
  <c r="J5" i="15"/>
  <c r="Z5" i="15"/>
  <c r="AP5" i="15"/>
  <c r="O8" i="15"/>
  <c r="Y8" i="15"/>
  <c r="AO8" i="15"/>
  <c r="Q9" i="15"/>
  <c r="AG9" i="15"/>
  <c r="I10" i="15"/>
  <c r="Y10" i="15"/>
  <c r="AO10" i="15"/>
  <c r="Q11" i="15"/>
  <c r="AG11" i="15"/>
  <c r="I12" i="15"/>
  <c r="Y12" i="15"/>
  <c r="AF12" i="15"/>
  <c r="H13" i="15"/>
  <c r="X13" i="15"/>
  <c r="AN13" i="15"/>
  <c r="P14" i="15"/>
  <c r="AF14" i="15"/>
  <c r="H15" i="15"/>
  <c r="X15" i="15"/>
  <c r="AN15" i="15"/>
  <c r="P16" i="15"/>
  <c r="AE16" i="15"/>
  <c r="G17" i="15"/>
  <c r="W17" i="15"/>
  <c r="AM17" i="15"/>
  <c r="O18" i="15"/>
  <c r="AE18" i="15"/>
  <c r="G19" i="15"/>
  <c r="W19" i="15"/>
  <c r="AM19" i="15"/>
  <c r="O21" i="15"/>
  <c r="AE21" i="15"/>
  <c r="P22" i="15"/>
  <c r="AF22" i="15"/>
  <c r="H23" i="15"/>
  <c r="X23" i="15"/>
  <c r="AN23" i="15"/>
  <c r="P25" i="15"/>
  <c r="AF25" i="15"/>
  <c r="H26" i="15"/>
  <c r="X26" i="15"/>
  <c r="AN26" i="15"/>
  <c r="AB27" i="15"/>
  <c r="D28" i="15"/>
  <c r="T28" i="15"/>
  <c r="AJ28" i="15"/>
  <c r="D33" i="15"/>
  <c r="T33" i="15"/>
  <c r="Y33" i="15"/>
  <c r="K22" i="13"/>
  <c r="T34" i="13"/>
  <c r="AH27" i="13"/>
  <c r="N34" i="13"/>
  <c r="V33" i="13"/>
  <c r="AG27" i="13"/>
  <c r="AL33" i="13"/>
  <c r="W34" i="13"/>
  <c r="F33" i="13"/>
  <c r="AL34" i="13"/>
  <c r="E33" i="13"/>
  <c r="W28" i="13"/>
  <c r="AH33" i="13"/>
  <c r="J21" i="13"/>
  <c r="L27" i="13"/>
  <c r="M34" i="13"/>
  <c r="AB33" i="13"/>
  <c r="I15" i="13"/>
  <c r="K28" i="13"/>
  <c r="S27" i="13"/>
  <c r="AI22" i="13"/>
  <c r="AM16" i="13"/>
  <c r="AG16" i="13"/>
  <c r="N18" i="13"/>
  <c r="AO15" i="13"/>
  <c r="AM34" i="13"/>
  <c r="C16" i="13"/>
  <c r="W18" i="13"/>
  <c r="AA28" i="13"/>
  <c r="S26" i="13"/>
  <c r="AC16" i="13"/>
  <c r="AI27" i="13"/>
  <c r="N17" i="13"/>
  <c r="AA21" i="13"/>
  <c r="C34" i="13"/>
  <c r="I34" i="13"/>
  <c r="L26" i="13"/>
  <c r="AB26" i="13"/>
  <c r="D27" i="13"/>
  <c r="M16" i="13"/>
  <c r="W16" i="13"/>
  <c r="U16" i="13"/>
  <c r="M33" i="13"/>
  <c r="AK27" i="13"/>
  <c r="W27" i="13"/>
  <c r="O28" i="13"/>
  <c r="AO21" i="13"/>
  <c r="AP27" i="13"/>
  <c r="AQ59" i="13" s="1"/>
  <c r="M28" i="13"/>
  <c r="AE28" i="13"/>
  <c r="AN22" i="13"/>
  <c r="AC28" i="13"/>
  <c r="AB22" i="13"/>
  <c r="U33" i="13"/>
  <c r="AO18" i="13"/>
  <c r="AE33" i="13"/>
  <c r="AI34" i="13"/>
  <c r="AO34" i="13"/>
  <c r="AC33" i="13"/>
  <c r="AA27" i="13"/>
  <c r="C19" i="13"/>
  <c r="L18" i="13"/>
  <c r="AL21" i="13"/>
  <c r="AC19" i="13"/>
  <c r="AJ21" i="13"/>
  <c r="AG19" i="13"/>
  <c r="Q34" i="13"/>
  <c r="AL27" i="13"/>
  <c r="AO33" i="13"/>
  <c r="AE16" i="13"/>
  <c r="V18" i="13"/>
  <c r="G28" i="13"/>
  <c r="AO28" i="13"/>
  <c r="D33" i="13"/>
  <c r="H34" i="13"/>
  <c r="S19" i="13"/>
  <c r="O25" i="13"/>
  <c r="I28" i="13"/>
  <c r="Y28" i="13"/>
  <c r="P33" i="13"/>
  <c r="W15" i="13"/>
  <c r="AD18" i="13"/>
  <c r="G22" i="13"/>
  <c r="AJ18" i="13"/>
  <c r="Q22" i="13"/>
  <c r="AD27" i="13"/>
  <c r="T33" i="13"/>
  <c r="X34" i="13"/>
  <c r="AJ34" i="13"/>
  <c r="U15" i="13"/>
  <c r="AE15" i="13"/>
  <c r="AL18" i="13"/>
  <c r="AB34" i="13"/>
  <c r="AC34" i="13"/>
  <c r="AF33" i="13"/>
  <c r="AM15" i="13"/>
  <c r="G16" i="13"/>
  <c r="AE21" i="13"/>
  <c r="M19" i="13"/>
  <c r="AG34" i="13"/>
  <c r="AK33" i="13"/>
  <c r="D34" i="13"/>
  <c r="AK15" i="13"/>
  <c r="O16" i="13"/>
  <c r="W21" i="13"/>
  <c r="Y33" i="13"/>
  <c r="AJ33" i="13"/>
  <c r="AN34" i="13"/>
  <c r="L33" i="13"/>
  <c r="J10" i="13"/>
  <c r="Z10" i="13"/>
  <c r="O22" i="13"/>
  <c r="C23" i="13"/>
  <c r="AA16" i="13"/>
  <c r="AK16" i="13"/>
  <c r="AG18" i="13"/>
  <c r="G21" i="13"/>
  <c r="P26" i="13"/>
  <c r="AF26" i="13"/>
  <c r="H27" i="13"/>
  <c r="AM27" i="13"/>
  <c r="AP10" i="13"/>
  <c r="R11" i="13"/>
  <c r="AH11" i="13"/>
  <c r="J12" i="13"/>
  <c r="Z12" i="13"/>
  <c r="AP12" i="13"/>
  <c r="R13" i="13"/>
  <c r="AH13" i="13"/>
  <c r="J14" i="13"/>
  <c r="S15" i="13"/>
  <c r="L22" i="13"/>
  <c r="E22" i="13"/>
  <c r="E17" i="13"/>
  <c r="AA26" i="13"/>
  <c r="G34" i="13"/>
  <c r="AC15" i="13"/>
  <c r="U18" i="13"/>
  <c r="Q27" i="13"/>
  <c r="U27" i="13"/>
  <c r="N14" i="13"/>
  <c r="E16" i="13"/>
  <c r="AM21" i="13"/>
  <c r="C26" i="13"/>
  <c r="S14" i="13"/>
  <c r="Y16" i="13"/>
  <c r="X21" i="13"/>
  <c r="F34" i="13"/>
  <c r="J33" i="13"/>
  <c r="K33" i="13"/>
  <c r="Q33" i="13"/>
  <c r="AF17" i="13"/>
  <c r="Q15" i="13"/>
  <c r="AE23" i="13"/>
  <c r="AM19" i="13"/>
  <c r="AK21" i="13"/>
  <c r="AN19" i="13"/>
  <c r="E19" i="13"/>
  <c r="Q23" i="13"/>
  <c r="G25" i="13"/>
  <c r="Q26" i="13"/>
  <c r="N26" i="13"/>
  <c r="AD26" i="13"/>
  <c r="F27" i="13"/>
  <c r="J28" i="13"/>
  <c r="Z28" i="13"/>
  <c r="AF9" i="13"/>
  <c r="AN10" i="13"/>
  <c r="P11" i="13"/>
  <c r="AF11" i="13"/>
  <c r="H12" i="13"/>
  <c r="X12" i="13"/>
  <c r="AN12" i="13"/>
  <c r="P13" i="13"/>
  <c r="AF13" i="13"/>
  <c r="H14" i="13"/>
  <c r="AB14" i="13"/>
  <c r="P17" i="13"/>
  <c r="Y23" i="13"/>
  <c r="AO16" i="13"/>
  <c r="AI28" i="13"/>
  <c r="N33" i="13"/>
  <c r="M27" i="13"/>
  <c r="C33" i="13"/>
  <c r="R34" i="13"/>
  <c r="AI16" i="13"/>
  <c r="AP8" i="13"/>
  <c r="AH9" i="13"/>
  <c r="AG15" i="13"/>
  <c r="U17" i="13"/>
  <c r="K23" i="13"/>
  <c r="C22" i="13"/>
  <c r="Q18" i="13"/>
  <c r="K21" i="13"/>
  <c r="AK19" i="13"/>
  <c r="AF22" i="13"/>
  <c r="D19" i="13"/>
  <c r="AJ19" i="13"/>
  <c r="L21" i="13"/>
  <c r="Y25" i="13"/>
  <c r="Q28" i="13"/>
  <c r="Z33" i="13"/>
  <c r="S16" i="13"/>
  <c r="Y14" i="13"/>
  <c r="D9" i="13"/>
  <c r="AG14" i="13"/>
  <c r="O14" i="13"/>
  <c r="W19" i="13"/>
  <c r="S28" i="13"/>
  <c r="T26" i="13"/>
  <c r="AJ26" i="13"/>
  <c r="AD33" i="13"/>
  <c r="W9" i="13"/>
  <c r="M22" i="13"/>
  <c r="Y22" i="13"/>
  <c r="AI26" i="13"/>
  <c r="AO25" i="13"/>
  <c r="K27" i="13"/>
  <c r="T27" i="13"/>
  <c r="Y27" i="13"/>
  <c r="V34" i="13"/>
  <c r="K34" i="13"/>
  <c r="AB27" i="13"/>
  <c r="AH34" i="13"/>
  <c r="AI14" i="13"/>
  <c r="H9" i="13"/>
  <c r="AN9" i="13"/>
  <c r="Q14" i="13"/>
  <c r="I16" i="13"/>
  <c r="Y18" i="13"/>
  <c r="T17" i="13"/>
  <c r="R21" i="13"/>
  <c r="I27" i="13"/>
  <c r="AI33" i="13"/>
  <c r="AG28" i="13"/>
  <c r="AP33" i="13"/>
  <c r="AQ65" i="13" s="1"/>
  <c r="E7" i="13"/>
  <c r="W8" i="13"/>
  <c r="G8" i="13"/>
  <c r="O7" i="13"/>
  <c r="W5" i="13"/>
  <c r="X9" i="13"/>
  <c r="AF10" i="13"/>
  <c r="H11" i="13"/>
  <c r="X11" i="13"/>
  <c r="P12" i="13"/>
  <c r="H13" i="13"/>
  <c r="X13" i="13"/>
  <c r="AN13" i="13"/>
  <c r="U8" i="13"/>
  <c r="E8" i="13"/>
  <c r="AC7" i="13"/>
  <c r="M7" i="13"/>
  <c r="AK5" i="13"/>
  <c r="U5" i="13"/>
  <c r="E5" i="13"/>
  <c r="AK8" i="13"/>
  <c r="AL14" i="13"/>
  <c r="AP9" i="13"/>
  <c r="R10" i="13"/>
  <c r="AH10" i="13"/>
  <c r="M8" i="13"/>
  <c r="AI8" i="13"/>
  <c r="C8" i="13"/>
  <c r="K7" i="13"/>
  <c r="C5" i="13"/>
  <c r="D10" i="13"/>
  <c r="T10" i="13"/>
  <c r="AJ10" i="13"/>
  <c r="L11" i="13"/>
  <c r="AB11" i="13"/>
  <c r="D12" i="13"/>
  <c r="T12" i="13"/>
  <c r="AJ12" i="13"/>
  <c r="L13" i="13"/>
  <c r="AB13" i="13"/>
  <c r="D14" i="13"/>
  <c r="E15" i="13"/>
  <c r="Z14" i="13"/>
  <c r="M9" i="13"/>
  <c r="AC9" i="13"/>
  <c r="E10" i="13"/>
  <c r="U10" i="13"/>
  <c r="AK10" i="13"/>
  <c r="M11" i="13"/>
  <c r="AC11" i="13"/>
  <c r="E12" i="13"/>
  <c r="U12" i="13"/>
  <c r="AK12" i="13"/>
  <c r="M13" i="13"/>
  <c r="AC13" i="13"/>
  <c r="E14" i="13"/>
  <c r="X14" i="13"/>
  <c r="C15" i="13"/>
  <c r="AC5" i="13"/>
  <c r="S8" i="13"/>
  <c r="AI5" i="13"/>
  <c r="AG8" i="13"/>
  <c r="AO7" i="13"/>
  <c r="AG5" i="13"/>
  <c r="Q5" i="13"/>
  <c r="V14" i="13"/>
  <c r="D15" i="13"/>
  <c r="N9" i="13"/>
  <c r="AD9" i="13"/>
  <c r="F10" i="13"/>
  <c r="V10" i="13"/>
  <c r="AL10" i="13"/>
  <c r="N11" i="13"/>
  <c r="AD11" i="13"/>
  <c r="F12" i="13"/>
  <c r="V12" i="13"/>
  <c r="AL12" i="13"/>
  <c r="N13" i="13"/>
  <c r="AD13" i="13"/>
  <c r="F14" i="13"/>
  <c r="AK7" i="13"/>
  <c r="AA14" i="13"/>
  <c r="AA7" i="13"/>
  <c r="S5" i="13"/>
  <c r="Q8" i="13"/>
  <c r="Y7" i="13"/>
  <c r="I7" i="13"/>
  <c r="AE8" i="13"/>
  <c r="O8" i="13"/>
  <c r="AM7" i="13"/>
  <c r="W7" i="13"/>
  <c r="G7" i="13"/>
  <c r="AE5" i="13"/>
  <c r="O5" i="13"/>
  <c r="P9" i="13"/>
  <c r="H10" i="13"/>
  <c r="X10" i="13"/>
  <c r="C9" i="13"/>
  <c r="S9" i="13"/>
  <c r="AI9" i="13"/>
  <c r="K10" i="13"/>
  <c r="AA10" i="13"/>
  <c r="C11" i="13"/>
  <c r="S11" i="13"/>
  <c r="AI11" i="13"/>
  <c r="K12" i="13"/>
  <c r="AA12" i="13"/>
  <c r="C13" i="13"/>
  <c r="S13" i="13"/>
  <c r="AI13" i="13"/>
  <c r="K14" i="13"/>
  <c r="AF14" i="13"/>
  <c r="AC8" i="13"/>
  <c r="AA8" i="13"/>
  <c r="AI7" i="13"/>
  <c r="C7" i="13"/>
  <c r="AA5" i="13"/>
  <c r="K5" i="13"/>
  <c r="AD14" i="13"/>
  <c r="AJ9" i="13"/>
  <c r="L10" i="13"/>
  <c r="AB10" i="13"/>
  <c r="D11" i="13"/>
  <c r="T11" i="13"/>
  <c r="AJ11" i="13"/>
  <c r="L12" i="13"/>
  <c r="AB12" i="13"/>
  <c r="D13" i="13"/>
  <c r="T13" i="13"/>
  <c r="AJ13" i="13"/>
  <c r="L14" i="13"/>
  <c r="K15" i="13"/>
  <c r="M5" i="13"/>
  <c r="AH14" i="13"/>
  <c r="K8" i="13"/>
  <c r="S7" i="13"/>
  <c r="Y8" i="13"/>
  <c r="I8" i="13"/>
  <c r="AG7" i="13"/>
  <c r="Q7" i="13"/>
  <c r="AO5" i="13"/>
  <c r="Y5" i="13"/>
  <c r="I5" i="13"/>
  <c r="F9" i="13"/>
  <c r="V9" i="13"/>
  <c r="AL9" i="13"/>
  <c r="N10" i="13"/>
  <c r="AD10" i="13"/>
  <c r="F11" i="13"/>
  <c r="V11" i="13"/>
  <c r="AL11" i="13"/>
  <c r="N12" i="13"/>
  <c r="AD12" i="13"/>
  <c r="F13" i="13"/>
  <c r="V13" i="13"/>
  <c r="AL13" i="13"/>
  <c r="AJ14" i="13"/>
  <c r="U7" i="13"/>
  <c r="AE7" i="13"/>
  <c r="AM5" i="13"/>
  <c r="J49" i="24" s="1"/>
  <c r="G5" i="13"/>
  <c r="P10" i="13"/>
  <c r="AN11" i="13"/>
  <c r="AF12" i="13"/>
  <c r="AP14" i="13"/>
  <c r="J11" i="13"/>
  <c r="Z11" i="13"/>
  <c r="AP11" i="13"/>
  <c r="R12" i="13"/>
  <c r="AH12" i="13"/>
  <c r="J13" i="13"/>
  <c r="Z13" i="13"/>
  <c r="AP13" i="13"/>
  <c r="T14" i="13"/>
  <c r="AO14" i="13"/>
  <c r="W14" i="13"/>
  <c r="K9" i="13"/>
  <c r="AA9" i="13"/>
  <c r="C10" i="13"/>
  <c r="S10" i="13"/>
  <c r="AI10" i="13"/>
  <c r="K11" i="13"/>
  <c r="AA11" i="13"/>
  <c r="C12" i="13"/>
  <c r="S12" i="13"/>
  <c r="AI12" i="13"/>
  <c r="K13" i="13"/>
  <c r="AA13" i="13"/>
  <c r="C14" i="13"/>
  <c r="U14" i="13"/>
  <c r="Q16" i="13"/>
  <c r="AB17" i="13"/>
  <c r="C17" i="13"/>
  <c r="Z17" i="13"/>
  <c r="X17" i="13"/>
  <c r="L15" i="13"/>
  <c r="AB15" i="13"/>
  <c r="D16" i="13"/>
  <c r="T16" i="13"/>
  <c r="AJ16" i="13"/>
  <c r="F18" i="13"/>
  <c r="AK18" i="13"/>
  <c r="M17" i="13"/>
  <c r="AC17" i="13"/>
  <c r="I19" i="13"/>
  <c r="Z21" i="13"/>
  <c r="X22" i="13"/>
  <c r="Z18" i="13"/>
  <c r="J22" i="13"/>
  <c r="U21" i="13"/>
  <c r="AC23" i="13"/>
  <c r="L19" i="13"/>
  <c r="AB19" i="13"/>
  <c r="AK22" i="13"/>
  <c r="I22" i="13"/>
  <c r="AL22" i="13"/>
  <c r="AA22" i="13"/>
  <c r="C25" i="13"/>
  <c r="G26" i="13"/>
  <c r="W26" i="13"/>
  <c r="Z27" i="13"/>
  <c r="P23" i="13"/>
  <c r="AF23" i="13"/>
  <c r="H25" i="13"/>
  <c r="AA25" i="13"/>
  <c r="Y26" i="13"/>
  <c r="R25" i="13"/>
  <c r="AH25" i="13"/>
  <c r="J26" i="13"/>
  <c r="Z26" i="13"/>
  <c r="AP26" i="13"/>
  <c r="AQ58" i="13" s="1"/>
  <c r="AJ27" i="13"/>
  <c r="F28" i="13"/>
  <c r="V28" i="13"/>
  <c r="AL28" i="13"/>
  <c r="O34" i="13"/>
  <c r="U34" i="13"/>
  <c r="Z8" i="13"/>
  <c r="J8" i="13"/>
  <c r="AH7" i="13"/>
  <c r="R7" i="13"/>
  <c r="AP5" i="13"/>
  <c r="Z5" i="13"/>
  <c r="J5" i="13"/>
  <c r="D17" i="13"/>
  <c r="N15" i="13"/>
  <c r="AD15" i="13"/>
  <c r="F16" i="13"/>
  <c r="V16" i="13"/>
  <c r="AL16" i="13"/>
  <c r="R17" i="13"/>
  <c r="O17" i="13"/>
  <c r="AE17" i="13"/>
  <c r="AA18" i="13"/>
  <c r="AD21" i="13"/>
  <c r="AF21" i="13"/>
  <c r="S25" i="13"/>
  <c r="AB18" i="13"/>
  <c r="J18" i="13"/>
  <c r="K19" i="13"/>
  <c r="AP19" i="13"/>
  <c r="H22" i="13"/>
  <c r="N19" i="13"/>
  <c r="AD19" i="13"/>
  <c r="AO22" i="13"/>
  <c r="D21" i="13"/>
  <c r="Y21" i="13"/>
  <c r="V22" i="13"/>
  <c r="AK26" i="13"/>
  <c r="E25" i="13"/>
  <c r="AP22" i="13"/>
  <c r="R23" i="13"/>
  <c r="AH23" i="13"/>
  <c r="J25" i="13"/>
  <c r="AE25" i="13"/>
  <c r="T25" i="13"/>
  <c r="AJ25" i="13"/>
  <c r="AK28" i="13"/>
  <c r="AE27" i="13"/>
  <c r="AN27" i="13"/>
  <c r="H28" i="13"/>
  <c r="X28" i="13"/>
  <c r="AN28" i="13"/>
  <c r="W33" i="13"/>
  <c r="Z34" i="13"/>
  <c r="AO8" i="13"/>
  <c r="X8" i="13"/>
  <c r="H8" i="13"/>
  <c r="AF7" i="13"/>
  <c r="P7" i="13"/>
  <c r="AN5" i="13"/>
  <c r="X5" i="13"/>
  <c r="H5" i="13"/>
  <c r="AE9" i="13"/>
  <c r="G10" i="13"/>
  <c r="W10" i="13"/>
  <c r="AM10" i="13"/>
  <c r="O11" i="13"/>
  <c r="AE11" i="13"/>
  <c r="G12" i="13"/>
  <c r="W12" i="13"/>
  <c r="AM12" i="13"/>
  <c r="O13" i="13"/>
  <c r="AE13" i="13"/>
  <c r="G14" i="13"/>
  <c r="I17" i="13"/>
  <c r="V17" i="13"/>
  <c r="P15" i="13"/>
  <c r="AF15" i="13"/>
  <c r="H16" i="13"/>
  <c r="X16" i="13"/>
  <c r="AN16" i="13"/>
  <c r="R18" i="13"/>
  <c r="Q17" i="13"/>
  <c r="AG17" i="13"/>
  <c r="K18" i="13"/>
  <c r="AM22" i="13"/>
  <c r="AE18" i="13"/>
  <c r="X18" i="13"/>
  <c r="E21" i="13"/>
  <c r="P19" i="13"/>
  <c r="AF19" i="13"/>
  <c r="AB21" i="13"/>
  <c r="P22" i="13"/>
  <c r="W23" i="13"/>
  <c r="AJ22" i="13"/>
  <c r="AC26" i="13"/>
  <c r="D23" i="13"/>
  <c r="T23" i="13"/>
  <c r="AJ23" i="13"/>
  <c r="L25" i="13"/>
  <c r="AI25" i="13"/>
  <c r="V25" i="13"/>
  <c r="AL25" i="13"/>
  <c r="S33" i="13"/>
  <c r="AP28" i="13"/>
  <c r="AQ60" i="13" s="1"/>
  <c r="AM8" i="13"/>
  <c r="V8" i="13"/>
  <c r="F8" i="13"/>
  <c r="AD7" i="13"/>
  <c r="N7" i="13"/>
  <c r="AL5" i="13"/>
  <c r="V5" i="13"/>
  <c r="F5" i="13"/>
  <c r="AE14" i="13"/>
  <c r="Y15" i="13"/>
  <c r="Q9" i="13"/>
  <c r="AG9" i="13"/>
  <c r="I10" i="13"/>
  <c r="Y10" i="13"/>
  <c r="AO10" i="13"/>
  <c r="Q11" i="13"/>
  <c r="AG11" i="13"/>
  <c r="I12" i="13"/>
  <c r="Y12" i="13"/>
  <c r="AO12" i="13"/>
  <c r="Q13" i="13"/>
  <c r="AG13" i="13"/>
  <c r="I14" i="13"/>
  <c r="AC14" i="13"/>
  <c r="M15" i="13"/>
  <c r="L17" i="13"/>
  <c r="J17" i="13"/>
  <c r="AJ17" i="13"/>
  <c r="H17" i="13"/>
  <c r="AI18" i="13"/>
  <c r="P18" i="13"/>
  <c r="R15" i="13"/>
  <c r="AH15" i="13"/>
  <c r="J16" i="13"/>
  <c r="Z16" i="13"/>
  <c r="AP16" i="13"/>
  <c r="AE19" i="13"/>
  <c r="S17" i="13"/>
  <c r="AI17" i="13"/>
  <c r="AF18" i="13"/>
  <c r="F21" i="13"/>
  <c r="E23" i="13"/>
  <c r="AL17" i="13"/>
  <c r="Q19" i="13"/>
  <c r="D22" i="13"/>
  <c r="G23" i="13"/>
  <c r="H18" i="13"/>
  <c r="H21" i="13"/>
  <c r="AC21" i="13"/>
  <c r="AP18" i="13"/>
  <c r="R19" i="13"/>
  <c r="AH19" i="13"/>
  <c r="AG21" i="13"/>
  <c r="I21" i="13"/>
  <c r="S22" i="13"/>
  <c r="T22" i="13"/>
  <c r="AH22" i="13"/>
  <c r="K26" i="13"/>
  <c r="AG23" i="13"/>
  <c r="I25" i="13"/>
  <c r="AC25" i="13"/>
  <c r="AM26" i="13"/>
  <c r="F23" i="13"/>
  <c r="V23" i="13"/>
  <c r="AL23" i="13"/>
  <c r="AM25" i="13"/>
  <c r="AO26" i="13"/>
  <c r="N27" i="13"/>
  <c r="X25" i="13"/>
  <c r="AN25" i="13"/>
  <c r="E28" i="13"/>
  <c r="O33" i="13"/>
  <c r="S34" i="13"/>
  <c r="Y34" i="13"/>
  <c r="L28" i="13"/>
  <c r="AB28" i="13"/>
  <c r="AE34" i="13"/>
  <c r="AK34" i="13"/>
  <c r="T8" i="13"/>
  <c r="D8" i="13"/>
  <c r="AB7" i="13"/>
  <c r="L7" i="13"/>
  <c r="AJ5" i="13"/>
  <c r="T5" i="13"/>
  <c r="D5" i="13"/>
  <c r="T15" i="13"/>
  <c r="AJ15" i="13"/>
  <c r="L16" i="13"/>
  <c r="AB16" i="13"/>
  <c r="AK17" i="13"/>
  <c r="AN17" i="13"/>
  <c r="T19" i="13"/>
  <c r="AH21" i="13"/>
  <c r="W22" i="13"/>
  <c r="R22" i="13"/>
  <c r="AI23" i="13"/>
  <c r="K25" i="13"/>
  <c r="AG25" i="13"/>
  <c r="E27" i="13"/>
  <c r="AM28" i="13"/>
  <c r="H23" i="13"/>
  <c r="X23" i="13"/>
  <c r="AN23" i="13"/>
  <c r="E26" i="13"/>
  <c r="G27" i="13"/>
  <c r="O26" i="13"/>
  <c r="Z25" i="13"/>
  <c r="AP25" i="13"/>
  <c r="AQ57" i="13" s="1"/>
  <c r="R26" i="13"/>
  <c r="AH26" i="13"/>
  <c r="J27" i="13"/>
  <c r="P27" i="13"/>
  <c r="R33" i="13"/>
  <c r="AA33" i="13"/>
  <c r="N28" i="13"/>
  <c r="AD28" i="13"/>
  <c r="AG33" i="13"/>
  <c r="AM33" i="13"/>
  <c r="AP34" i="13"/>
  <c r="AQ66" i="13" s="1"/>
  <c r="AH8" i="13"/>
  <c r="R8" i="13"/>
  <c r="AP7" i="13"/>
  <c r="Z7" i="13"/>
  <c r="J7" i="13"/>
  <c r="AH5" i="13"/>
  <c r="R5" i="13"/>
  <c r="E9" i="13"/>
  <c r="U9" i="13"/>
  <c r="AK9" i="13"/>
  <c r="M10" i="13"/>
  <c r="AC10" i="13"/>
  <c r="E11" i="13"/>
  <c r="U11" i="13"/>
  <c r="AK11" i="13"/>
  <c r="M12" i="13"/>
  <c r="AC12" i="13"/>
  <c r="E13" i="13"/>
  <c r="U13" i="13"/>
  <c r="AK13" i="13"/>
  <c r="M14" i="13"/>
  <c r="AA15" i="13"/>
  <c r="M18" i="13"/>
  <c r="G17" i="13"/>
  <c r="I18" i="13"/>
  <c r="N21" i="13"/>
  <c r="F17" i="13"/>
  <c r="AD17" i="13"/>
  <c r="AC18" i="13"/>
  <c r="F15" i="13"/>
  <c r="V15" i="13"/>
  <c r="AL15" i="13"/>
  <c r="N16" i="13"/>
  <c r="AD16" i="13"/>
  <c r="W17" i="13"/>
  <c r="AM17" i="13"/>
  <c r="Y19" i="13"/>
  <c r="AP17" i="13"/>
  <c r="S18" i="13"/>
  <c r="O21" i="13"/>
  <c r="M23" i="13"/>
  <c r="AM18" i="13"/>
  <c r="N22" i="13"/>
  <c r="U23" i="13"/>
  <c r="M21" i="13"/>
  <c r="AI21" i="13"/>
  <c r="U22" i="13"/>
  <c r="O23" i="13"/>
  <c r="F19" i="13"/>
  <c r="V19" i="13"/>
  <c r="AL19" i="13"/>
  <c r="AN21" i="13"/>
  <c r="Z22" i="13"/>
  <c r="U26" i="13"/>
  <c r="AE22" i="13"/>
  <c r="C27" i="13"/>
  <c r="AK23" i="13"/>
  <c r="M25" i="13"/>
  <c r="AK25" i="13"/>
  <c r="AG26" i="13"/>
  <c r="J23" i="13"/>
  <c r="Z23" i="13"/>
  <c r="AP23" i="13"/>
  <c r="I26" i="13"/>
  <c r="AC27" i="13"/>
  <c r="I33" i="13"/>
  <c r="AB25" i="13"/>
  <c r="D26" i="13"/>
  <c r="X27" i="13"/>
  <c r="AA34" i="13"/>
  <c r="P28" i="13"/>
  <c r="AF28" i="13"/>
  <c r="E34" i="13"/>
  <c r="AF8" i="13"/>
  <c r="P8" i="13"/>
  <c r="AN7" i="13"/>
  <c r="X7" i="13"/>
  <c r="H7" i="13"/>
  <c r="AF5" i="13"/>
  <c r="P5" i="13"/>
  <c r="O15" i="13"/>
  <c r="R14" i="13"/>
  <c r="AM14" i="13"/>
  <c r="G15" i="13"/>
  <c r="AM9" i="13"/>
  <c r="O10" i="13"/>
  <c r="AE10" i="13"/>
  <c r="G11" i="13"/>
  <c r="W11" i="13"/>
  <c r="AM11" i="13"/>
  <c r="O12" i="13"/>
  <c r="AE12" i="13"/>
  <c r="G13" i="13"/>
  <c r="W13" i="13"/>
  <c r="AM13" i="13"/>
  <c r="P14" i="13"/>
  <c r="AK14" i="13"/>
  <c r="AI15" i="13"/>
  <c r="AI19" i="13"/>
  <c r="H15" i="13"/>
  <c r="X15" i="13"/>
  <c r="AN15" i="13"/>
  <c r="P16" i="13"/>
  <c r="AF16" i="13"/>
  <c r="AH17" i="13"/>
  <c r="O19" i="13"/>
  <c r="AO19" i="13"/>
  <c r="Y17" i="13"/>
  <c r="AO17" i="13"/>
  <c r="T18" i="13"/>
  <c r="AN18" i="13"/>
  <c r="C18" i="13"/>
  <c r="S21" i="13"/>
  <c r="AA19" i="13"/>
  <c r="O18" i="13"/>
  <c r="AH18" i="13"/>
  <c r="C21" i="13"/>
  <c r="P21" i="13"/>
  <c r="S23" i="13"/>
  <c r="H19" i="13"/>
  <c r="X19" i="13"/>
  <c r="AD22" i="13"/>
  <c r="Q21" i="13"/>
  <c r="Q25" i="13"/>
  <c r="AM23" i="13"/>
  <c r="L23" i="13"/>
  <c r="AB23" i="13"/>
  <c r="D25" i="13"/>
  <c r="U25" i="13"/>
  <c r="N25" i="13"/>
  <c r="AD25" i="13"/>
  <c r="F26" i="13"/>
  <c r="V26" i="13"/>
  <c r="AL26" i="13"/>
  <c r="O27" i="13"/>
  <c r="U28" i="13"/>
  <c r="R28" i="13"/>
  <c r="AH28" i="13"/>
  <c r="G33" i="13"/>
  <c r="J34" i="13"/>
  <c r="AD8" i="13"/>
  <c r="N8" i="13"/>
  <c r="AL7" i="13"/>
  <c r="V7" i="13"/>
  <c r="F7" i="13"/>
  <c r="AD5" i="13"/>
  <c r="N5" i="13"/>
  <c r="I9" i="13"/>
  <c r="Y9" i="13"/>
  <c r="AO9" i="13"/>
  <c r="Q10" i="13"/>
  <c r="AG10" i="13"/>
  <c r="I11" i="13"/>
  <c r="Y11" i="13"/>
  <c r="AO11" i="13"/>
  <c r="Q12" i="13"/>
  <c r="AG12" i="13"/>
  <c r="I13" i="13"/>
  <c r="Y13" i="13"/>
  <c r="AO13" i="13"/>
  <c r="AN14" i="13"/>
  <c r="V21" i="13"/>
  <c r="J15" i="13"/>
  <c r="Z15" i="13"/>
  <c r="AP15" i="13"/>
  <c r="R16" i="13"/>
  <c r="AH16" i="13"/>
  <c r="K17" i="13"/>
  <c r="AA17" i="13"/>
  <c r="D18" i="13"/>
  <c r="E18" i="13"/>
  <c r="U19" i="13"/>
  <c r="AP21" i="13"/>
  <c r="J19" i="13"/>
  <c r="Z19" i="13"/>
  <c r="F22" i="13"/>
  <c r="AG22" i="13"/>
  <c r="T21" i="13"/>
  <c r="AC22" i="13"/>
  <c r="I23" i="13"/>
  <c r="AA23" i="13"/>
  <c r="V27" i="13"/>
  <c r="AO23" i="13"/>
  <c r="W25" i="13"/>
  <c r="M26" i="13"/>
  <c r="N23" i="13"/>
  <c r="AD23" i="13"/>
  <c r="F25" i="13"/>
  <c r="AE26" i="13"/>
  <c r="P25" i="13"/>
  <c r="AF25" i="13"/>
  <c r="H26" i="13"/>
  <c r="X26" i="13"/>
  <c r="AN26" i="13"/>
  <c r="R27" i="13"/>
  <c r="AF27" i="13"/>
  <c r="D28" i="13"/>
  <c r="T28" i="13"/>
  <c r="AJ28" i="13"/>
  <c r="AB8" i="13"/>
  <c r="L8" i="13"/>
  <c r="AJ7" i="13"/>
  <c r="T7" i="13"/>
  <c r="D7" i="13"/>
  <c r="AB5" i="13"/>
  <c r="L5" i="13"/>
  <c r="AQ60" i="15" l="1"/>
  <c r="AQ63" i="15"/>
  <c r="AQ57" i="15"/>
  <c r="AQ57" i="11"/>
  <c r="AQ63" i="11"/>
  <c r="J42" i="24"/>
  <c r="AQ66" i="15"/>
  <c r="AQ59" i="15"/>
  <c r="AQ65" i="11"/>
  <c r="AQ66" i="11"/>
  <c r="AQ62" i="11"/>
  <c r="AQ60" i="11"/>
  <c r="AQ58" i="11"/>
  <c r="AQ58" i="15"/>
  <c r="AQ65" i="15"/>
  <c r="AQ59" i="11"/>
  <c r="AQ62" i="15"/>
  <c r="AQ44" i="15"/>
  <c r="AQ75" i="15" s="1"/>
  <c r="AQ48" i="15"/>
  <c r="AQ79" i="15" s="1"/>
  <c r="AQ51" i="15"/>
  <c r="AQ82" i="15" s="1"/>
  <c r="AQ47" i="15"/>
  <c r="AQ78" i="15" s="1"/>
  <c r="AQ41" i="15"/>
  <c r="AQ72" i="15" s="1"/>
  <c r="AQ45" i="15"/>
  <c r="AQ76" i="15" s="1"/>
  <c r="AQ53" i="15"/>
  <c r="AQ84" i="15" s="1"/>
  <c r="AQ42" i="15"/>
  <c r="AQ73" i="15" s="1"/>
  <c r="AQ46" i="15"/>
  <c r="AQ77" i="15" s="1"/>
  <c r="AQ50" i="15"/>
  <c r="AQ81" i="15" s="1"/>
  <c r="AQ54" i="15"/>
  <c r="AQ85" i="15" s="1"/>
  <c r="AQ40" i="15"/>
  <c r="AQ71" i="15" s="1"/>
  <c r="AQ43" i="15"/>
  <c r="AQ74" i="15" s="1"/>
  <c r="AQ52" i="15"/>
  <c r="AQ83" i="15" s="1"/>
  <c r="AQ55" i="15"/>
  <c r="AQ86" i="15" s="1"/>
  <c r="AQ49" i="15"/>
  <c r="AQ80" i="15" s="1"/>
  <c r="AQ39" i="15"/>
  <c r="AQ70" i="15" s="1"/>
  <c r="AQ52" i="13"/>
  <c r="AQ83" i="13" s="1"/>
  <c r="AQ50" i="13"/>
  <c r="AQ81" i="13" s="1"/>
  <c r="AQ46" i="13"/>
  <c r="AQ77" i="13" s="1"/>
  <c r="AQ55" i="13"/>
  <c r="AQ86" i="13" s="1"/>
  <c r="AQ39" i="13"/>
  <c r="AQ70" i="13" s="1"/>
  <c r="AQ42" i="13"/>
  <c r="AQ73" i="13" s="1"/>
  <c r="AQ41" i="13"/>
  <c r="AQ72" i="13" s="1"/>
  <c r="AQ51" i="13"/>
  <c r="AQ82" i="13" s="1"/>
  <c r="AQ47" i="13"/>
  <c r="AQ78" i="13" s="1"/>
  <c r="AQ54" i="13"/>
  <c r="AQ85" i="13" s="1"/>
  <c r="AQ40" i="13"/>
  <c r="AQ71" i="13" s="1"/>
  <c r="AQ44" i="13"/>
  <c r="AQ75" i="13" s="1"/>
  <c r="AQ48" i="13"/>
  <c r="AQ79" i="13" s="1"/>
  <c r="AQ49" i="13"/>
  <c r="AQ80" i="13" s="1"/>
  <c r="AQ45" i="13"/>
  <c r="AQ76" i="13" s="1"/>
  <c r="AQ53" i="13"/>
  <c r="AQ84" i="13" s="1"/>
  <c r="AQ43" i="13"/>
  <c r="AQ74" i="13" s="1"/>
  <c r="AQ49" i="11"/>
  <c r="AQ80" i="11" s="1"/>
  <c r="AQ40" i="11"/>
  <c r="AQ71" i="11" s="1"/>
  <c r="AQ53" i="11"/>
  <c r="AQ84" i="11" s="1"/>
  <c r="AQ47" i="11"/>
  <c r="AQ78" i="11" s="1"/>
  <c r="AQ42" i="11"/>
  <c r="AQ73" i="11" s="1"/>
  <c r="AQ54" i="11"/>
  <c r="AQ85" i="11" s="1"/>
  <c r="AQ50" i="11"/>
  <c r="AQ81" i="11" s="1"/>
  <c r="AQ51" i="11"/>
  <c r="AQ82" i="11" s="1"/>
  <c r="AQ46" i="11"/>
  <c r="AQ77" i="11" s="1"/>
  <c r="AQ55" i="11"/>
  <c r="AQ86" i="11" s="1"/>
  <c r="AQ43" i="11"/>
  <c r="AQ74" i="11" s="1"/>
  <c r="AQ48" i="11"/>
  <c r="AQ79" i="11" s="1"/>
  <c r="AQ39" i="11"/>
  <c r="AQ70" i="11" s="1"/>
  <c r="AQ41" i="11"/>
  <c r="AQ72" i="11" s="1"/>
  <c r="AQ52" i="11"/>
  <c r="AQ83" i="11" s="1"/>
  <c r="AQ44" i="11"/>
  <c r="AQ75" i="11" s="1"/>
  <c r="AQ45" i="11"/>
  <c r="AQ76" i="11" s="1"/>
  <c r="Y34" i="24"/>
  <c r="CI34" i="24" s="1"/>
  <c r="I62" i="11"/>
  <c r="K62" i="11"/>
  <c r="G64" i="11"/>
  <c r="AM64" i="15"/>
  <c r="D64" i="11"/>
  <c r="E64" i="11"/>
  <c r="Q64" i="15"/>
  <c r="AA64" i="15"/>
  <c r="H64" i="15"/>
  <c r="D64" i="15"/>
  <c r="E64" i="15"/>
  <c r="P64" i="15"/>
  <c r="Z64" i="15"/>
  <c r="R64" i="15"/>
  <c r="I64" i="15"/>
  <c r="I64" i="11"/>
  <c r="J64" i="11"/>
  <c r="N64" i="15"/>
  <c r="K64" i="11"/>
  <c r="Z64" i="11"/>
  <c r="T64" i="15"/>
  <c r="S64" i="15"/>
  <c r="AK64" i="15"/>
  <c r="AL64" i="15"/>
  <c r="W64" i="15"/>
  <c r="X64" i="15"/>
  <c r="U64" i="15"/>
  <c r="AD64" i="15"/>
  <c r="AH64" i="15"/>
  <c r="J64" i="15"/>
  <c r="V64" i="11"/>
  <c r="AG64" i="15"/>
  <c r="U64" i="11"/>
  <c r="H64" i="11"/>
  <c r="W64" i="11"/>
  <c r="Q64" i="11"/>
  <c r="AC64" i="11"/>
  <c r="M64" i="11"/>
  <c r="AL64" i="11"/>
  <c r="F64" i="11"/>
  <c r="AM64" i="11"/>
  <c r="G64" i="15"/>
  <c r="L64" i="11"/>
  <c r="AG64" i="11"/>
  <c r="AJ64" i="11"/>
  <c r="P64" i="11"/>
  <c r="AI64" i="11"/>
  <c r="AP64" i="11"/>
  <c r="AE64" i="11"/>
  <c r="Y64" i="15"/>
  <c r="AD64" i="11"/>
  <c r="O64" i="15"/>
  <c r="AK64" i="11"/>
  <c r="T64" i="11"/>
  <c r="S64" i="11"/>
  <c r="X64" i="11"/>
  <c r="AH64" i="11"/>
  <c r="AO64" i="11"/>
  <c r="Y64" i="11"/>
  <c r="R64" i="11"/>
  <c r="AB64" i="11"/>
  <c r="AN64" i="11"/>
  <c r="AA64" i="11"/>
  <c r="O64" i="11"/>
  <c r="F64" i="15"/>
  <c r="AN64" i="15"/>
  <c r="AF64" i="11"/>
  <c r="N64" i="11"/>
  <c r="K64" i="15"/>
  <c r="AE64" i="15"/>
  <c r="AB64" i="15"/>
  <c r="AC64" i="15"/>
  <c r="AP64" i="15"/>
  <c r="AI64" i="15"/>
  <c r="AO64" i="15"/>
  <c r="AJ64" i="15"/>
  <c r="AF64" i="15"/>
  <c r="V64" i="15"/>
  <c r="M64" i="15"/>
  <c r="L64" i="15"/>
  <c r="H64" i="13"/>
  <c r="D64" i="13"/>
  <c r="J64" i="13"/>
  <c r="K64" i="13"/>
  <c r="F64" i="13"/>
  <c r="I64" i="13"/>
  <c r="G64" i="13"/>
  <c r="E64" i="13"/>
  <c r="R64" i="13"/>
  <c r="U64" i="13"/>
  <c r="L64" i="13"/>
  <c r="N64" i="13"/>
  <c r="Y64" i="13"/>
  <c r="W64" i="13"/>
  <c r="P64" i="13"/>
  <c r="AK64" i="13"/>
  <c r="AL64" i="13"/>
  <c r="AG64" i="13"/>
  <c r="AB64" i="13"/>
  <c r="AN64" i="13"/>
  <c r="AH64" i="13"/>
  <c r="M64" i="13"/>
  <c r="Q64" i="13"/>
  <c r="T64" i="13"/>
  <c r="AC64" i="13"/>
  <c r="AO64" i="13"/>
  <c r="AM64" i="13"/>
  <c r="AA64" i="13"/>
  <c r="S64" i="13"/>
  <c r="O64" i="13"/>
  <c r="AJ64" i="13"/>
  <c r="X64" i="13"/>
  <c r="V64" i="13"/>
  <c r="AD64" i="13"/>
  <c r="Z64" i="13"/>
  <c r="AP64" i="13"/>
  <c r="AI64" i="13"/>
  <c r="AE64" i="13"/>
  <c r="AF64" i="13"/>
  <c r="P52" i="11"/>
  <c r="P83" i="11" s="1"/>
  <c r="AE52" i="11"/>
  <c r="AE83" i="11" s="1"/>
  <c r="U52" i="11"/>
  <c r="U83" i="11" s="1"/>
  <c r="M52" i="11"/>
  <c r="M83" i="11" s="1"/>
  <c r="O52" i="11"/>
  <c r="O83" i="11" s="1"/>
  <c r="AL52" i="11"/>
  <c r="AL83" i="11" s="1"/>
  <c r="D52" i="11"/>
  <c r="D83" i="11" s="1"/>
  <c r="AI52" i="11"/>
  <c r="AI83" i="11" s="1"/>
  <c r="S52" i="11"/>
  <c r="S83" i="11" s="1"/>
  <c r="Z52" i="11"/>
  <c r="Z83" i="11" s="1"/>
  <c r="AF52" i="11"/>
  <c r="AF83" i="11" s="1"/>
  <c r="X52" i="11"/>
  <c r="X83" i="11" s="1"/>
  <c r="AN52" i="11"/>
  <c r="AN83" i="11" s="1"/>
  <c r="K52" i="11"/>
  <c r="K83" i="11" s="1"/>
  <c r="I52" i="11"/>
  <c r="I83" i="11" s="1"/>
  <c r="AC52" i="11"/>
  <c r="AC83" i="11" s="1"/>
  <c r="AH52" i="11"/>
  <c r="AH83" i="11" s="1"/>
  <c r="G52" i="11"/>
  <c r="G83" i="11" s="1"/>
  <c r="E52" i="11"/>
  <c r="E83" i="11" s="1"/>
  <c r="AP52" i="11"/>
  <c r="AP83" i="11" s="1"/>
  <c r="W52" i="11"/>
  <c r="W83" i="11" s="1"/>
  <c r="AK52" i="11"/>
  <c r="AK83" i="11" s="1"/>
  <c r="V52" i="11"/>
  <c r="V83" i="11" s="1"/>
  <c r="L52" i="11"/>
  <c r="L83" i="11" s="1"/>
  <c r="AB52" i="11"/>
  <c r="AB83" i="11" s="1"/>
  <c r="AD52" i="11"/>
  <c r="AD83" i="11" s="1"/>
  <c r="Q52" i="11"/>
  <c r="Q83" i="11" s="1"/>
  <c r="R52" i="11"/>
  <c r="R83" i="11" s="1"/>
  <c r="H52" i="11"/>
  <c r="H83" i="11" s="1"/>
  <c r="AA52" i="11"/>
  <c r="AA83" i="11" s="1"/>
  <c r="Y52" i="11"/>
  <c r="Y83" i="11" s="1"/>
  <c r="AJ52" i="11"/>
  <c r="AJ83" i="11" s="1"/>
  <c r="N52" i="11"/>
  <c r="N83" i="11" s="1"/>
  <c r="J52" i="11"/>
  <c r="J83" i="11" s="1"/>
  <c r="F52" i="11"/>
  <c r="F83" i="11" s="1"/>
  <c r="AG52" i="11"/>
  <c r="AG83" i="11" s="1"/>
  <c r="T52" i="11"/>
  <c r="T83" i="11" s="1"/>
  <c r="AM52" i="11"/>
  <c r="AM83" i="11" s="1"/>
  <c r="AO52" i="11"/>
  <c r="AO83" i="11" s="1"/>
  <c r="G62" i="15"/>
  <c r="U52" i="15"/>
  <c r="U83" i="15" s="1"/>
  <c r="Q52" i="15"/>
  <c r="Q83" i="15" s="1"/>
  <c r="F52" i="15"/>
  <c r="F83" i="15" s="1"/>
  <c r="AP52" i="15"/>
  <c r="AP83" i="15" s="1"/>
  <c r="AN52" i="15"/>
  <c r="AN83" i="15" s="1"/>
  <c r="AB52" i="15"/>
  <c r="AB83" i="15" s="1"/>
  <c r="AE52" i="15"/>
  <c r="AE83" i="15" s="1"/>
  <c r="J52" i="15"/>
  <c r="J83" i="15" s="1"/>
  <c r="K52" i="15"/>
  <c r="K83" i="15" s="1"/>
  <c r="N52" i="15"/>
  <c r="N83" i="15" s="1"/>
  <c r="V52" i="15"/>
  <c r="V83" i="15" s="1"/>
  <c r="D52" i="15"/>
  <c r="D83" i="15" s="1"/>
  <c r="H52" i="15"/>
  <c r="H83" i="15" s="1"/>
  <c r="Y52" i="15"/>
  <c r="Y83" i="15" s="1"/>
  <c r="AI52" i="15"/>
  <c r="AI83" i="15" s="1"/>
  <c r="AF52" i="15"/>
  <c r="AF83" i="15" s="1"/>
  <c r="AJ52" i="15"/>
  <c r="AJ83" i="15" s="1"/>
  <c r="AL52" i="15"/>
  <c r="AL83" i="15" s="1"/>
  <c r="T52" i="15"/>
  <c r="T83" i="15" s="1"/>
  <c r="AA52" i="15"/>
  <c r="AA83" i="15" s="1"/>
  <c r="AD52" i="15"/>
  <c r="AD83" i="15" s="1"/>
  <c r="I52" i="15"/>
  <c r="I83" i="15" s="1"/>
  <c r="O52" i="15"/>
  <c r="O83" i="15" s="1"/>
  <c r="W52" i="15"/>
  <c r="W83" i="15" s="1"/>
  <c r="G52" i="15"/>
  <c r="G83" i="15" s="1"/>
  <c r="AO52" i="15"/>
  <c r="AO83" i="15" s="1"/>
  <c r="AG52" i="15"/>
  <c r="AG83" i="15" s="1"/>
  <c r="E52" i="15"/>
  <c r="E83" i="15" s="1"/>
  <c r="R52" i="15"/>
  <c r="R83" i="15" s="1"/>
  <c r="P52" i="15"/>
  <c r="P83" i="15" s="1"/>
  <c r="Z52" i="15"/>
  <c r="Z83" i="15" s="1"/>
  <c r="X52" i="15"/>
  <c r="X83" i="15" s="1"/>
  <c r="AC52" i="15"/>
  <c r="AC83" i="15" s="1"/>
  <c r="S52" i="15"/>
  <c r="S83" i="15" s="1"/>
  <c r="M52" i="15"/>
  <c r="M83" i="15" s="1"/>
  <c r="L52" i="15"/>
  <c r="L83" i="15" s="1"/>
  <c r="AH52" i="15"/>
  <c r="AH83" i="15" s="1"/>
  <c r="AM52" i="15"/>
  <c r="AM83" i="15" s="1"/>
  <c r="AK52" i="15"/>
  <c r="AK83" i="15" s="1"/>
  <c r="AD52" i="13"/>
  <c r="AD83" i="13" s="1"/>
  <c r="Y52" i="13"/>
  <c r="Y83" i="13" s="1"/>
  <c r="D52" i="13"/>
  <c r="D83" i="13" s="1"/>
  <c r="AB52" i="13"/>
  <c r="AB83" i="13" s="1"/>
  <c r="AP52" i="13"/>
  <c r="AP83" i="13" s="1"/>
  <c r="O52" i="13"/>
  <c r="O83" i="13" s="1"/>
  <c r="AG52" i="13"/>
  <c r="AG83" i="13" s="1"/>
  <c r="AL52" i="13"/>
  <c r="AL83" i="13" s="1"/>
  <c r="U52" i="13"/>
  <c r="U83" i="13" s="1"/>
  <c r="R52" i="13"/>
  <c r="R83" i="13" s="1"/>
  <c r="X52" i="13"/>
  <c r="X83" i="13" s="1"/>
  <c r="J52" i="13"/>
  <c r="J83" i="13" s="1"/>
  <c r="K52" i="13"/>
  <c r="K83" i="13" s="1"/>
  <c r="M52" i="13"/>
  <c r="M83" i="13" s="1"/>
  <c r="F52" i="13"/>
  <c r="F83" i="13" s="1"/>
  <c r="AJ52" i="13"/>
  <c r="AJ83" i="13" s="1"/>
  <c r="N52" i="13"/>
  <c r="N83" i="13" s="1"/>
  <c r="AF52" i="13"/>
  <c r="AF83" i="13" s="1"/>
  <c r="G52" i="13"/>
  <c r="G83" i="13" s="1"/>
  <c r="AM52" i="13"/>
  <c r="AM83" i="13" s="1"/>
  <c r="P52" i="13"/>
  <c r="P83" i="13" s="1"/>
  <c r="AN52" i="13"/>
  <c r="AN83" i="13" s="1"/>
  <c r="H52" i="13"/>
  <c r="H83" i="13" s="1"/>
  <c r="Q52" i="13"/>
  <c r="Q83" i="13" s="1"/>
  <c r="AI52" i="13"/>
  <c r="AI83" i="13" s="1"/>
  <c r="AH52" i="13"/>
  <c r="AH83" i="13" s="1"/>
  <c r="L52" i="13"/>
  <c r="L83" i="13" s="1"/>
  <c r="AO52" i="13"/>
  <c r="AO83" i="13" s="1"/>
  <c r="I52" i="13"/>
  <c r="I83" i="13" s="1"/>
  <c r="AE52" i="13"/>
  <c r="AE83" i="13" s="1"/>
  <c r="AA52" i="13"/>
  <c r="AA83" i="13" s="1"/>
  <c r="W52" i="13"/>
  <c r="W83" i="13" s="1"/>
  <c r="AK52" i="13"/>
  <c r="AK83" i="13" s="1"/>
  <c r="E52" i="13"/>
  <c r="E83" i="13" s="1"/>
  <c r="T52" i="13"/>
  <c r="T83" i="13" s="1"/>
  <c r="AC52" i="13"/>
  <c r="AC83" i="13" s="1"/>
  <c r="Z52" i="13"/>
  <c r="Z83" i="13" s="1"/>
  <c r="V52" i="13"/>
  <c r="V83" i="13" s="1"/>
  <c r="S52" i="13"/>
  <c r="S83" i="13" s="1"/>
  <c r="H62" i="15"/>
  <c r="F62" i="11"/>
  <c r="E62" i="15"/>
  <c r="H62" i="13"/>
  <c r="K62" i="15"/>
  <c r="E62" i="13"/>
  <c r="G62" i="13"/>
  <c r="F62" i="15"/>
  <c r="D62" i="11"/>
  <c r="H62" i="11"/>
  <c r="J62" i="15"/>
  <c r="E62" i="11"/>
  <c r="J62" i="11"/>
  <c r="D62" i="15"/>
  <c r="I62" i="15"/>
  <c r="G62" i="11"/>
  <c r="D62" i="13"/>
  <c r="F62" i="13"/>
  <c r="J62" i="13"/>
  <c r="K62" i="13"/>
  <c r="I62" i="13"/>
  <c r="B2" i="24"/>
  <c r="B3" i="24"/>
  <c r="B4" i="24"/>
  <c r="B16" i="24"/>
  <c r="B17" i="24"/>
  <c r="B18" i="24"/>
  <c r="B19" i="24"/>
  <c r="B20" i="24"/>
  <c r="B21" i="24"/>
  <c r="B23" i="24"/>
  <c r="B30" i="24" s="1"/>
  <c r="B24" i="24"/>
  <c r="B31" i="24" s="1"/>
  <c r="B25" i="24"/>
  <c r="B32" i="24" s="1"/>
  <c r="B26" i="24"/>
  <c r="B33" i="24" s="1"/>
  <c r="B27" i="24"/>
  <c r="B34" i="24" s="1"/>
  <c r="B28" i="24"/>
  <c r="B35" i="24" s="1"/>
  <c r="B45" i="24"/>
  <c r="B46" i="24"/>
  <c r="B47" i="24"/>
  <c r="B48" i="24"/>
  <c r="B49" i="24"/>
  <c r="B50" i="24"/>
  <c r="B38" i="24"/>
  <c r="B39" i="24"/>
  <c r="B40" i="24"/>
  <c r="B41" i="24"/>
  <c r="B42" i="24"/>
  <c r="B43" i="24"/>
  <c r="B53" i="24"/>
  <c r="B54" i="24"/>
  <c r="B55" i="24"/>
  <c r="B56" i="24"/>
  <c r="B57" i="24"/>
  <c r="B58" i="24"/>
  <c r="B61" i="24"/>
  <c r="B62" i="24"/>
  <c r="B63" i="24"/>
  <c r="B64" i="24"/>
  <c r="B65" i="24"/>
  <c r="B66" i="24"/>
  <c r="B68" i="24"/>
  <c r="B69" i="24"/>
  <c r="B70" i="24"/>
  <c r="B71" i="24"/>
  <c r="B72" i="24"/>
  <c r="B73" i="24"/>
  <c r="M30" i="24" l="1"/>
  <c r="M31" i="24"/>
  <c r="M32" i="24"/>
  <c r="I43" i="24"/>
  <c r="D43" i="24"/>
  <c r="C43" i="24"/>
  <c r="I50" i="24"/>
  <c r="D50" i="24"/>
  <c r="C50" i="24"/>
  <c r="I41" i="24"/>
  <c r="H41" i="24"/>
  <c r="G41" i="24"/>
  <c r="F41" i="24"/>
  <c r="E41" i="24"/>
  <c r="D41" i="24"/>
  <c r="C41" i="24"/>
  <c r="I48" i="24"/>
  <c r="H48" i="24"/>
  <c r="G48" i="24"/>
  <c r="F48" i="24"/>
  <c r="E48" i="24"/>
  <c r="D48" i="24"/>
  <c r="C48" i="24"/>
  <c r="I42" i="24"/>
  <c r="H42" i="24"/>
  <c r="G42" i="24"/>
  <c r="D42" i="24"/>
  <c r="C42" i="24"/>
  <c r="I49" i="24"/>
  <c r="H49" i="24"/>
  <c r="G49" i="24"/>
  <c r="D49" i="24"/>
  <c r="C49" i="24"/>
  <c r="AR32" i="24" l="1"/>
  <c r="BQ32" i="24"/>
  <c r="BR32" i="24"/>
  <c r="BS32" i="24"/>
  <c r="BT32" i="24"/>
  <c r="AR31" i="24"/>
  <c r="BQ31" i="24"/>
  <c r="BT31" i="24"/>
  <c r="BS31" i="24"/>
  <c r="BR31" i="24"/>
  <c r="AR30" i="24"/>
  <c r="BR30" i="24"/>
  <c r="BT30" i="24"/>
  <c r="BS30" i="24"/>
  <c r="BQ30" i="24"/>
  <c r="BO31" i="24"/>
  <c r="BJ31" i="24"/>
  <c r="BP31" i="24"/>
  <c r="AS31" i="24"/>
  <c r="BA31" i="24"/>
  <c r="BH31" i="24"/>
  <c r="BF31" i="24"/>
  <c r="BK30" i="24"/>
  <c r="H50" i="24"/>
  <c r="G50" i="24"/>
  <c r="E43" i="24"/>
  <c r="H43" i="24"/>
  <c r="F43" i="24"/>
  <c r="E50" i="24"/>
  <c r="G43" i="24"/>
  <c r="F50" i="24"/>
  <c r="E49" i="24"/>
  <c r="F49" i="24"/>
  <c r="E42" i="24"/>
  <c r="F42" i="24"/>
  <c r="BD31" i="24"/>
  <c r="BK31" i="24"/>
  <c r="AY30" i="24"/>
  <c r="AZ31" i="24"/>
  <c r="AY31" i="24"/>
  <c r="BB30" i="24"/>
  <c r="BL31" i="24"/>
  <c r="BI31" i="24"/>
  <c r="AV31" i="24"/>
  <c r="BC31" i="24"/>
  <c r="BN31" i="24"/>
  <c r="BC32" i="24"/>
  <c r="AT30" i="24"/>
  <c r="BG30" i="24"/>
  <c r="BA32" i="24"/>
  <c r="AV30" i="24"/>
  <c r="BC30" i="24"/>
  <c r="AX32" i="24"/>
  <c r="BM32" i="24"/>
  <c r="BJ32" i="24"/>
  <c r="AS32" i="24"/>
  <c r="AU30" i="24"/>
  <c r="BM30" i="24"/>
  <c r="BE30" i="24"/>
  <c r="BB32" i="24"/>
  <c r="AZ30" i="24"/>
  <c r="AT32" i="24"/>
  <c r="BD30" i="24"/>
  <c r="AW30" i="24"/>
  <c r="BO32" i="24"/>
  <c r="AU32" i="24"/>
  <c r="BL32" i="24"/>
  <c r="BI30" i="24"/>
  <c r="BG32" i="24"/>
  <c r="BN30" i="24"/>
  <c r="BE32" i="24"/>
  <c r="BP32" i="24"/>
  <c r="BP30" i="24"/>
  <c r="AZ32" i="24"/>
  <c r="BO30" i="24"/>
  <c r="BD32" i="24"/>
  <c r="BA30" i="24"/>
  <c r="AY32" i="24"/>
  <c r="BF30" i="24"/>
  <c r="AW32" i="24"/>
  <c r="BH32" i="24"/>
  <c r="BH30" i="24"/>
  <c r="BK32" i="24"/>
  <c r="BI32" i="24"/>
  <c r="AV32" i="24"/>
  <c r="BJ30" i="24"/>
  <c r="AS30" i="24"/>
  <c r="AX30" i="24"/>
  <c r="BL30" i="24"/>
  <c r="BB31" i="24"/>
  <c r="BG31" i="24"/>
  <c r="AU31" i="24"/>
  <c r="BM31" i="24"/>
  <c r="AT31" i="24"/>
  <c r="BE31" i="24"/>
  <c r="AW31" i="24"/>
  <c r="BN32" i="24"/>
  <c r="BF32" i="24"/>
  <c r="AX31" i="24"/>
  <c r="AF62" i="11" l="1"/>
  <c r="C56" i="24" s="1"/>
  <c r="AN62" i="11"/>
  <c r="T62" i="11"/>
  <c r="N62" i="11"/>
  <c r="AP62" i="11"/>
  <c r="R62" i="11"/>
  <c r="AJ62" i="11"/>
  <c r="L62" i="11"/>
  <c r="V62" i="11"/>
  <c r="Z62" i="11"/>
  <c r="AB62" i="11"/>
  <c r="AH62" i="11"/>
  <c r="E56" i="24" s="1"/>
  <c r="X62" i="11"/>
  <c r="P62" i="11"/>
  <c r="AD62" i="11"/>
  <c r="AL62" i="11"/>
  <c r="AC62" i="11"/>
  <c r="M62" i="11"/>
  <c r="AA62" i="11"/>
  <c r="AO62" i="11"/>
  <c r="Y62" i="11"/>
  <c r="AM62" i="11"/>
  <c r="W62" i="11"/>
  <c r="AK62" i="11"/>
  <c r="U62" i="11"/>
  <c r="AI62" i="11"/>
  <c r="S62" i="11"/>
  <c r="AG62" i="11"/>
  <c r="D56" i="24" s="1"/>
  <c r="Q62" i="11"/>
  <c r="AE62" i="11"/>
  <c r="O62" i="11"/>
  <c r="BP7" i="24"/>
  <c r="BO7" i="24"/>
  <c r="BN7" i="24"/>
  <c r="BM7" i="24"/>
  <c r="BL7" i="24"/>
  <c r="BK7" i="24"/>
  <c r="BJ7" i="24"/>
  <c r="BI7" i="24"/>
  <c r="BH7" i="24"/>
  <c r="BG7" i="24"/>
  <c r="BF7" i="24"/>
  <c r="BE7" i="24"/>
  <c r="BD7" i="24"/>
  <c r="BC7" i="24"/>
  <c r="BB7" i="24"/>
  <c r="BA7" i="24"/>
  <c r="AZ7" i="24"/>
  <c r="AY7" i="24"/>
  <c r="AX7" i="24"/>
  <c r="AW7" i="24"/>
  <c r="AV7" i="24"/>
  <c r="AU7" i="24"/>
  <c r="AT7" i="24"/>
  <c r="AS7" i="24"/>
  <c r="AR7" i="24"/>
  <c r="J56" i="24" l="1"/>
  <c r="G56" i="24"/>
  <c r="F56" i="24"/>
  <c r="H56" i="24"/>
  <c r="I56" i="24"/>
  <c r="AR40" i="24"/>
  <c r="AR39" i="24"/>
  <c r="AR38" i="24"/>
  <c r="AR25" i="24"/>
  <c r="AR24" i="24"/>
  <c r="AR23" i="24"/>
  <c r="AR18" i="24"/>
  <c r="AR17" i="24"/>
  <c r="AR16" i="24"/>
  <c r="AR11" i="24"/>
  <c r="AR10" i="24"/>
  <c r="AR9" i="24"/>
  <c r="M48" i="24" l="1"/>
  <c r="M41" i="24"/>
  <c r="AR12" i="24"/>
  <c r="M26" i="24"/>
  <c r="AR19" i="24"/>
  <c r="M14" i="24"/>
  <c r="M28" i="24"/>
  <c r="M21" i="24"/>
  <c r="M50" i="24"/>
  <c r="M43" i="24"/>
  <c r="M49" i="24"/>
  <c r="M42" i="24"/>
  <c r="M13" i="24"/>
  <c r="M27" i="24"/>
  <c r="M20" i="24"/>
  <c r="BP25" i="24"/>
  <c r="BO25" i="24"/>
  <c r="BN25" i="24"/>
  <c r="BM25" i="24"/>
  <c r="BL25" i="24"/>
  <c r="BK25" i="24"/>
  <c r="BJ25" i="24"/>
  <c r="BI25" i="24"/>
  <c r="BH25" i="24"/>
  <c r="BG25" i="24"/>
  <c r="BF25" i="24"/>
  <c r="BE25" i="24"/>
  <c r="BD25" i="24"/>
  <c r="BC25" i="24"/>
  <c r="BB25" i="24"/>
  <c r="BA25" i="24"/>
  <c r="AZ25" i="24"/>
  <c r="AY25" i="24"/>
  <c r="AX25" i="24"/>
  <c r="AW25" i="24"/>
  <c r="AV25" i="24"/>
  <c r="AU25" i="24"/>
  <c r="AT25" i="24"/>
  <c r="BP24" i="24"/>
  <c r="BO24" i="24"/>
  <c r="BN24" i="24"/>
  <c r="BM24" i="24"/>
  <c r="BL24" i="24"/>
  <c r="BK24" i="24"/>
  <c r="BJ24" i="24"/>
  <c r="BI24" i="24"/>
  <c r="BH24" i="24"/>
  <c r="BG24" i="24"/>
  <c r="BF24" i="24"/>
  <c r="BE24" i="24"/>
  <c r="BD24" i="24"/>
  <c r="BC24" i="24"/>
  <c r="BB24" i="24"/>
  <c r="BA24" i="24"/>
  <c r="AZ24" i="24"/>
  <c r="AY24" i="24"/>
  <c r="AX24" i="24"/>
  <c r="AW24" i="24"/>
  <c r="AV24" i="24"/>
  <c r="AU24" i="24"/>
  <c r="AT24" i="24"/>
  <c r="BP23" i="24"/>
  <c r="BO23" i="24"/>
  <c r="BN23" i="24"/>
  <c r="BM23" i="24"/>
  <c r="BL23" i="24"/>
  <c r="BK23" i="24"/>
  <c r="BJ23" i="24"/>
  <c r="BI23" i="24"/>
  <c r="BH23" i="24"/>
  <c r="BG23" i="24"/>
  <c r="BF23" i="24"/>
  <c r="BE23" i="24"/>
  <c r="BD23" i="24"/>
  <c r="BC23" i="24"/>
  <c r="BB23" i="24"/>
  <c r="BA23" i="24"/>
  <c r="AZ23" i="24"/>
  <c r="AY23" i="24"/>
  <c r="AX23" i="24"/>
  <c r="AW23" i="24"/>
  <c r="AV23" i="24"/>
  <c r="AU23" i="24"/>
  <c r="AT23" i="24"/>
  <c r="AS25" i="24"/>
  <c r="AS24" i="24"/>
  <c r="AS23" i="24"/>
  <c r="L28" i="24"/>
  <c r="BV28" i="24" s="1"/>
  <c r="L27" i="24"/>
  <c r="BV27" i="24" s="1"/>
  <c r="L26" i="24"/>
  <c r="BV26" i="24" s="1"/>
  <c r="L25" i="24"/>
  <c r="BV25" i="24" s="1"/>
  <c r="L24" i="24"/>
  <c r="BV24" i="24" s="1"/>
  <c r="L23" i="24"/>
  <c r="BV23" i="24" s="1"/>
  <c r="BQ43" i="24" l="1"/>
  <c r="BR43" i="24"/>
  <c r="BT43" i="24"/>
  <c r="BS43" i="24"/>
  <c r="BW28" i="24"/>
  <c r="BQ28" i="24"/>
  <c r="BR28" i="24"/>
  <c r="BS28" i="24"/>
  <c r="BT28" i="24"/>
  <c r="BR14" i="24"/>
  <c r="BS14" i="24"/>
  <c r="BQ14" i="24"/>
  <c r="BT14" i="24"/>
  <c r="BW42" i="24"/>
  <c r="BQ42" i="24"/>
  <c r="BR42" i="24"/>
  <c r="BS42" i="24"/>
  <c r="BT42" i="24"/>
  <c r="BW27" i="24"/>
  <c r="BS27" i="24"/>
  <c r="BR27" i="24"/>
  <c r="BQ27" i="24"/>
  <c r="BT27" i="24"/>
  <c r="BT21" i="24"/>
  <c r="BQ21" i="24"/>
  <c r="BR21" i="24"/>
  <c r="BS21" i="24"/>
  <c r="BS41" i="24"/>
  <c r="BQ41" i="24"/>
  <c r="BR41" i="24"/>
  <c r="BT41" i="24"/>
  <c r="BT20" i="24"/>
  <c r="BR20" i="24"/>
  <c r="BS20" i="24"/>
  <c r="BQ20" i="24"/>
  <c r="BW13" i="24"/>
  <c r="BT13" i="24"/>
  <c r="BS13" i="24"/>
  <c r="BR13" i="24"/>
  <c r="BQ13" i="24"/>
  <c r="BW26" i="24"/>
  <c r="BR26" i="24"/>
  <c r="BS26" i="24"/>
  <c r="BT26" i="24"/>
  <c r="BQ26" i="24"/>
  <c r="AR14" i="24"/>
  <c r="BW14" i="24"/>
  <c r="AR43" i="24"/>
  <c r="BW43" i="24"/>
  <c r="AR21" i="24"/>
  <c r="BW21" i="24"/>
  <c r="AR20" i="24"/>
  <c r="BW20" i="24"/>
  <c r="AR41" i="24"/>
  <c r="BW41" i="24"/>
  <c r="AR13" i="24"/>
  <c r="AR42" i="24"/>
  <c r="AR27" i="24"/>
  <c r="M34" i="24"/>
  <c r="AQ23" i="24"/>
  <c r="L30" i="24"/>
  <c r="AR26" i="24"/>
  <c r="M33" i="24"/>
  <c r="AQ25" i="24"/>
  <c r="L32" i="24"/>
  <c r="AQ26" i="24"/>
  <c r="L33" i="24"/>
  <c r="AQ28" i="24"/>
  <c r="L35" i="24"/>
  <c r="AQ24" i="24"/>
  <c r="L31" i="24"/>
  <c r="AQ27" i="24"/>
  <c r="L34" i="24"/>
  <c r="AR28" i="24"/>
  <c r="M35" i="24"/>
  <c r="BA28" i="24"/>
  <c r="BI28" i="24"/>
  <c r="AU28" i="24"/>
  <c r="BC28" i="24"/>
  <c r="AT28" i="24"/>
  <c r="BB28" i="24"/>
  <c r="BJ28" i="24"/>
  <c r="BK28" i="24"/>
  <c r="BL28" i="24"/>
  <c r="BD28" i="24"/>
  <c r="AS28" i="24"/>
  <c r="AW28" i="24"/>
  <c r="BE28" i="24"/>
  <c r="BM28" i="24"/>
  <c r="AX28" i="24"/>
  <c r="BF28" i="24"/>
  <c r="BN28" i="24"/>
  <c r="AV28" i="24"/>
  <c r="AY28" i="24"/>
  <c r="BG28" i="24"/>
  <c r="BO28" i="24"/>
  <c r="AZ28" i="24"/>
  <c r="BH28" i="24"/>
  <c r="BP28" i="24"/>
  <c r="AU26" i="24"/>
  <c r="BC26" i="24"/>
  <c r="BK26" i="24"/>
  <c r="AV26" i="24"/>
  <c r="BD26" i="24"/>
  <c r="BL26" i="24"/>
  <c r="BM26" i="24"/>
  <c r="BE26" i="24"/>
  <c r="AX26" i="24"/>
  <c r="BF26" i="24"/>
  <c r="BN26" i="24"/>
  <c r="BG26" i="24"/>
  <c r="BO26" i="24"/>
  <c r="AY26" i="24"/>
  <c r="AZ26" i="24"/>
  <c r="BH26" i="24"/>
  <c r="BP26" i="24"/>
  <c r="AS26" i="24"/>
  <c r="BA26" i="24"/>
  <c r="BI26" i="24"/>
  <c r="AW26" i="24"/>
  <c r="AT26" i="24"/>
  <c r="BB26" i="24"/>
  <c r="BJ26" i="24"/>
  <c r="BA27" i="24"/>
  <c r="AS27" i="24"/>
  <c r="AT27" i="24"/>
  <c r="AV27" i="24"/>
  <c r="AX27" i="24"/>
  <c r="AY27" i="24"/>
  <c r="BG27" i="24"/>
  <c r="AZ27" i="24"/>
  <c r="BH27" i="24"/>
  <c r="BP27" i="24"/>
  <c r="BD27" i="24"/>
  <c r="BL27" i="24"/>
  <c r="AW27" i="24"/>
  <c r="BE27" i="24"/>
  <c r="BM27" i="24"/>
  <c r="BF27" i="24"/>
  <c r="BN27" i="24"/>
  <c r="BO27" i="24"/>
  <c r="BI27" i="24"/>
  <c r="BB27" i="24"/>
  <c r="BJ27" i="24"/>
  <c r="AU27" i="24"/>
  <c r="BC27" i="24"/>
  <c r="BK27" i="24"/>
  <c r="B96" i="16"/>
  <c r="B128" i="16" s="1"/>
  <c r="B44" i="16"/>
  <c r="B75" i="16" s="1"/>
  <c r="B44" i="15"/>
  <c r="B75" i="15" s="1"/>
  <c r="B96" i="14"/>
  <c r="B128" i="14" s="1"/>
  <c r="B44" i="14"/>
  <c r="B75" i="14" s="1"/>
  <c r="B44" i="13"/>
  <c r="B75" i="13" s="1"/>
  <c r="B44" i="11"/>
  <c r="B75" i="11" s="1"/>
  <c r="B96" i="12"/>
  <c r="B128" i="12" s="1"/>
  <c r="B44" i="12"/>
  <c r="B75" i="12" s="1"/>
  <c r="BR33" i="24" l="1"/>
  <c r="BT33" i="24"/>
  <c r="BQ33" i="24"/>
  <c r="BS33" i="24"/>
  <c r="BS35" i="24"/>
  <c r="BT35" i="24"/>
  <c r="BQ35" i="24"/>
  <c r="BR35" i="24"/>
  <c r="BR34" i="24"/>
  <c r="BQ34" i="24"/>
  <c r="BT34" i="24"/>
  <c r="BS34" i="24"/>
  <c r="AR35" i="24"/>
  <c r="BW35" i="24"/>
  <c r="AQ35" i="24"/>
  <c r="BV35" i="24"/>
  <c r="AR34" i="24"/>
  <c r="BW34" i="24"/>
  <c r="AQ34" i="24"/>
  <c r="BV34" i="24"/>
  <c r="AQ31" i="24"/>
  <c r="BV31" i="24"/>
  <c r="AQ33" i="24"/>
  <c r="BV33" i="24"/>
  <c r="AQ32" i="24"/>
  <c r="BV32" i="24"/>
  <c r="AQ30" i="24"/>
  <c r="BV30" i="24"/>
  <c r="AR33" i="24"/>
  <c r="BW33" i="24"/>
  <c r="BM96" i="16"/>
  <c r="BU96" i="16"/>
  <c r="CS96" i="16"/>
  <c r="BE44" i="12"/>
  <c r="CS44" i="12"/>
  <c r="DA44" i="12"/>
  <c r="DI44" i="12"/>
  <c r="FE44" i="12"/>
  <c r="AW44" i="12"/>
  <c r="Q44" i="12"/>
  <c r="AG96" i="16"/>
  <c r="AE96" i="16"/>
  <c r="BK96" i="16"/>
  <c r="CA96" i="16"/>
  <c r="CY96" i="16"/>
  <c r="DO96" i="16"/>
  <c r="EE96" i="16"/>
  <c r="AH96" i="12"/>
  <c r="W96" i="16"/>
  <c r="AM96" i="16"/>
  <c r="BS96" i="16"/>
  <c r="CI96" i="16"/>
  <c r="AP44" i="11"/>
  <c r="BM96" i="12"/>
  <c r="EH44" i="12"/>
  <c r="DY44" i="12"/>
  <c r="EG44" i="12"/>
  <c r="EP44" i="12"/>
  <c r="EX44" i="12"/>
  <c r="BU44" i="12"/>
  <c r="AH44" i="15"/>
  <c r="AP44" i="15"/>
  <c r="AK44" i="15"/>
  <c r="FC44" i="16"/>
  <c r="EU44" i="16"/>
  <c r="AD44" i="16"/>
  <c r="EJ44" i="12"/>
  <c r="ER44" i="12"/>
  <c r="EZ44" i="12"/>
  <c r="FC96" i="12"/>
  <c r="DO96" i="12"/>
  <c r="FF44" i="12"/>
  <c r="DL44" i="12"/>
  <c r="DT44" i="12"/>
  <c r="DQ44" i="12"/>
  <c r="CV44" i="12"/>
  <c r="DD44" i="12"/>
  <c r="CY96" i="12"/>
  <c r="CC44" i="12"/>
  <c r="CF44" i="12"/>
  <c r="BX44" i="12"/>
  <c r="CI96" i="12"/>
  <c r="CK44" i="12"/>
  <c r="Y44" i="12"/>
  <c r="AG44" i="12"/>
  <c r="W96" i="12"/>
  <c r="F44" i="12"/>
  <c r="AI44" i="15"/>
  <c r="DA96" i="16"/>
  <c r="DI96" i="16"/>
  <c r="DQ96" i="16"/>
  <c r="CK96" i="16"/>
  <c r="F44" i="16"/>
  <c r="AY96" i="12"/>
  <c r="EO44" i="12"/>
  <c r="EW44" i="12"/>
  <c r="EM96" i="12"/>
  <c r="AE96" i="12"/>
  <c r="AL44" i="11"/>
  <c r="L44" i="12"/>
  <c r="AJ44" i="12"/>
  <c r="D44" i="12"/>
  <c r="AB44" i="12"/>
  <c r="H44" i="11"/>
  <c r="X44" i="11"/>
  <c r="AF44" i="11"/>
  <c r="AN44" i="11"/>
  <c r="T44" i="12"/>
  <c r="R44" i="15"/>
  <c r="Z44" i="15"/>
  <c r="J44" i="15"/>
  <c r="K44" i="15"/>
  <c r="E44" i="15"/>
  <c r="N44" i="16"/>
  <c r="V44" i="16"/>
  <c r="H44" i="16"/>
  <c r="AF44" i="16"/>
  <c r="AN44" i="16"/>
  <c r="AV44" i="16"/>
  <c r="D44" i="15"/>
  <c r="L44" i="15"/>
  <c r="AB44" i="15"/>
  <c r="AJ44" i="15"/>
  <c r="M44" i="15"/>
  <c r="P44" i="11"/>
  <c r="CM96" i="12"/>
  <c r="EA96" i="12"/>
  <c r="EY96" i="12"/>
  <c r="FA96" i="12"/>
  <c r="AM96" i="12"/>
  <c r="EU96" i="12"/>
  <c r="H44" i="12"/>
  <c r="K44" i="11"/>
  <c r="S44" i="11"/>
  <c r="AA44" i="11"/>
  <c r="AI44" i="11"/>
  <c r="EQ96" i="12"/>
  <c r="EB44" i="12"/>
  <c r="EE96" i="12"/>
  <c r="EI96" i="12"/>
  <c r="DW96" i="12"/>
  <c r="DK96" i="12"/>
  <c r="DS96" i="12"/>
  <c r="DG96" i="12"/>
  <c r="CA96" i="12"/>
  <c r="CQ96" i="12"/>
  <c r="CE96" i="12"/>
  <c r="CN44" i="12"/>
  <c r="BK96" i="12"/>
  <c r="BS96" i="12"/>
  <c r="BO96" i="12"/>
  <c r="BW96" i="12"/>
  <c r="BH44" i="12"/>
  <c r="BP44" i="12"/>
  <c r="AR44" i="12"/>
  <c r="AU96" i="12"/>
  <c r="BC96" i="12"/>
  <c r="BG96" i="12"/>
  <c r="AZ44" i="12"/>
  <c r="AO44" i="12"/>
  <c r="AP96" i="12"/>
  <c r="O96" i="12"/>
  <c r="P44" i="12"/>
  <c r="Z96" i="12"/>
  <c r="K96" i="12"/>
  <c r="S96" i="12"/>
  <c r="AA96" i="12"/>
  <c r="G96" i="12"/>
  <c r="M96" i="12"/>
  <c r="U96" i="12"/>
  <c r="AC96" i="12"/>
  <c r="AK96" i="12"/>
  <c r="AS96" i="12"/>
  <c r="BA96" i="12"/>
  <c r="BI96" i="12"/>
  <c r="BQ96" i="12"/>
  <c r="BY96" i="12"/>
  <c r="CG96" i="12"/>
  <c r="CO96" i="12"/>
  <c r="CW96" i="12"/>
  <c r="DE96" i="12"/>
  <c r="DM96" i="12"/>
  <c r="DU96" i="12"/>
  <c r="EC96" i="12"/>
  <c r="EK96" i="12"/>
  <c r="ES96" i="12"/>
  <c r="AI96" i="12"/>
  <c r="CU96" i="12"/>
  <c r="D44" i="11"/>
  <c r="L44" i="11"/>
  <c r="T44" i="11"/>
  <c r="AB44" i="11"/>
  <c r="AJ44" i="11"/>
  <c r="N44" i="12"/>
  <c r="V44" i="12"/>
  <c r="AD44" i="12"/>
  <c r="AL44" i="12"/>
  <c r="AT44" i="12"/>
  <c r="BB44" i="12"/>
  <c r="BJ44" i="12"/>
  <c r="BR44" i="12"/>
  <c r="BZ44" i="12"/>
  <c r="CH44" i="12"/>
  <c r="CP44" i="12"/>
  <c r="CX44" i="12"/>
  <c r="DF44" i="12"/>
  <c r="DN44" i="12"/>
  <c r="DV44" i="12"/>
  <c r="ED44" i="12"/>
  <c r="EL44" i="12"/>
  <c r="ET44" i="12"/>
  <c r="FB44" i="12"/>
  <c r="AQ96" i="12"/>
  <c r="DC96" i="12"/>
  <c r="F44" i="11"/>
  <c r="N44" i="11"/>
  <c r="V44" i="11"/>
  <c r="AD44" i="11"/>
  <c r="AK44" i="11"/>
  <c r="G44" i="11"/>
  <c r="O44" i="11"/>
  <c r="X44" i="12"/>
  <c r="AF44" i="12"/>
  <c r="AN44" i="12"/>
  <c r="AV44" i="12"/>
  <c r="BD44" i="12"/>
  <c r="BL44" i="12"/>
  <c r="BT44" i="12"/>
  <c r="CB96" i="12"/>
  <c r="CJ96" i="12"/>
  <c r="CR96" i="12"/>
  <c r="CZ96" i="12"/>
  <c r="DH96" i="12"/>
  <c r="DP96" i="12"/>
  <c r="DX96" i="12"/>
  <c r="EF96" i="12"/>
  <c r="EN96" i="12"/>
  <c r="EV96" i="12"/>
  <c r="FD96" i="12"/>
  <c r="W44" i="11"/>
  <c r="I44" i="12"/>
  <c r="AE44" i="11"/>
  <c r="J96" i="12"/>
  <c r="AX44" i="12"/>
  <c r="BF44" i="12"/>
  <c r="BV44" i="12"/>
  <c r="CD44" i="12"/>
  <c r="CL44" i="12"/>
  <c r="CT44" i="12"/>
  <c r="DB44" i="12"/>
  <c r="DJ44" i="12"/>
  <c r="DR44" i="12"/>
  <c r="DZ44" i="12"/>
  <c r="J44" i="11"/>
  <c r="R44" i="11"/>
  <c r="Z44" i="11"/>
  <c r="AH44" i="11"/>
  <c r="AO44" i="11"/>
  <c r="AM44" i="11"/>
  <c r="R96" i="12"/>
  <c r="BN44" i="12"/>
  <c r="U44" i="15"/>
  <c r="AC44" i="15"/>
  <c r="BD44" i="16"/>
  <c r="BL44" i="16"/>
  <c r="BT44" i="16"/>
  <c r="CB44" i="16"/>
  <c r="CJ44" i="16"/>
  <c r="CR44" i="16"/>
  <c r="DH44" i="16"/>
  <c r="DP44" i="16"/>
  <c r="DX44" i="16"/>
  <c r="EF44" i="16"/>
  <c r="AA44" i="15"/>
  <c r="K96" i="16"/>
  <c r="AY96" i="16"/>
  <c r="DC96" i="16"/>
  <c r="EI96" i="16"/>
  <c r="D44" i="16"/>
  <c r="L44" i="16"/>
  <c r="T44" i="16"/>
  <c r="BA96" i="16"/>
  <c r="AL44" i="16"/>
  <c r="EN44" i="16"/>
  <c r="EV44" i="16"/>
  <c r="FD44" i="16"/>
  <c r="EQ96" i="16"/>
  <c r="ES96" i="16"/>
  <c r="EM96" i="16"/>
  <c r="DK96" i="16"/>
  <c r="DM96" i="16"/>
  <c r="DU96" i="16"/>
  <c r="DW96" i="16"/>
  <c r="DG96" i="16"/>
  <c r="CZ44" i="16"/>
  <c r="CC96" i="16"/>
  <c r="CE96" i="16"/>
  <c r="CG96" i="16"/>
  <c r="CO96" i="16"/>
  <c r="CQ96" i="16"/>
  <c r="BW96" i="16"/>
  <c r="BI96" i="16"/>
  <c r="AU96" i="16"/>
  <c r="BC96" i="16"/>
  <c r="AW96" i="16"/>
  <c r="BE96" i="16"/>
  <c r="AC96" i="16"/>
  <c r="AQ96" i="16"/>
  <c r="AO96" i="16"/>
  <c r="U96" i="16"/>
  <c r="O96" i="16"/>
  <c r="P44" i="16"/>
  <c r="X44" i="16"/>
  <c r="Q96" i="16"/>
  <c r="Y96" i="16"/>
  <c r="S96" i="16"/>
  <c r="G96" i="16"/>
  <c r="H44" i="15"/>
  <c r="DY44" i="16"/>
  <c r="M96" i="16"/>
  <c r="S44" i="15"/>
  <c r="T44" i="15"/>
  <c r="AB44" i="16"/>
  <c r="AJ44" i="16"/>
  <c r="AR44" i="16"/>
  <c r="AZ44" i="16"/>
  <c r="BH44" i="16"/>
  <c r="BP44" i="16"/>
  <c r="BX44" i="16"/>
  <c r="CF44" i="16"/>
  <c r="CN44" i="16"/>
  <c r="CV44" i="16"/>
  <c r="DD44" i="16"/>
  <c r="DL44" i="16"/>
  <c r="DT44" i="16"/>
  <c r="EB44" i="16"/>
  <c r="EJ44" i="16"/>
  <c r="ER44" i="16"/>
  <c r="EZ44" i="16"/>
  <c r="AA96" i="16"/>
  <c r="BG96" i="16"/>
  <c r="CM96" i="16"/>
  <c r="DS96" i="16"/>
  <c r="EY96" i="16"/>
  <c r="P44" i="15"/>
  <c r="EG44" i="16"/>
  <c r="AS96" i="16"/>
  <c r="FA96" i="16"/>
  <c r="AN44" i="15"/>
  <c r="I44" i="16"/>
  <c r="FE44" i="16"/>
  <c r="EK96" i="16"/>
  <c r="AT44" i="16"/>
  <c r="BB44" i="16"/>
  <c r="BJ44" i="16"/>
  <c r="BR44" i="16"/>
  <c r="BZ44" i="16"/>
  <c r="CH44" i="16"/>
  <c r="CP44" i="16"/>
  <c r="CX44" i="16"/>
  <c r="DF44" i="16"/>
  <c r="DN44" i="16"/>
  <c r="DV44" i="16"/>
  <c r="ED44" i="16"/>
  <c r="EL44" i="16"/>
  <c r="ET44" i="16"/>
  <c r="FB44" i="16"/>
  <c r="AI96" i="16"/>
  <c r="BO96" i="16"/>
  <c r="CU96" i="16"/>
  <c r="EA96" i="16"/>
  <c r="AF44" i="15"/>
  <c r="EO44" i="16"/>
  <c r="DE96" i="16"/>
  <c r="G44" i="15"/>
  <c r="O44" i="15"/>
  <c r="W44" i="15"/>
  <c r="AE44" i="15"/>
  <c r="AM44" i="15"/>
  <c r="AK96" i="16"/>
  <c r="BQ96" i="16"/>
  <c r="CW96" i="16"/>
  <c r="EC96" i="16"/>
  <c r="X44" i="15"/>
  <c r="EW44" i="16"/>
  <c r="BY96" i="16"/>
  <c r="J44" i="16"/>
  <c r="R44" i="16"/>
  <c r="Z44" i="16"/>
  <c r="AH44" i="16"/>
  <c r="AP44" i="16"/>
  <c r="AX44" i="16"/>
  <c r="BF44" i="16"/>
  <c r="BN44" i="16"/>
  <c r="BV44" i="16"/>
  <c r="CD44" i="16"/>
  <c r="CL44" i="16"/>
  <c r="CT44" i="16"/>
  <c r="DB44" i="16"/>
  <c r="DJ44" i="16"/>
  <c r="DR44" i="16"/>
  <c r="DZ44" i="16"/>
  <c r="EH44" i="16"/>
  <c r="EP44" i="16"/>
  <c r="EX44" i="16"/>
  <c r="FF44" i="16"/>
  <c r="AN96" i="14"/>
  <c r="EK96" i="14"/>
  <c r="BL96" i="14"/>
  <c r="BN96" i="14"/>
  <c r="BV96" i="14"/>
  <c r="CD96" i="14"/>
  <c r="CL96" i="14"/>
  <c r="CT96" i="14"/>
  <c r="DB96" i="14"/>
  <c r="R96" i="14"/>
  <c r="DJ96" i="14"/>
  <c r="AX96" i="14"/>
  <c r="H44" i="13"/>
  <c r="AH96" i="14"/>
  <c r="O96" i="14"/>
  <c r="W96" i="14"/>
  <c r="AE96" i="14"/>
  <c r="AU96" i="14"/>
  <c r="BK96" i="14"/>
  <c r="BS96" i="14"/>
  <c r="EU96" i="14"/>
  <c r="FC96" i="14"/>
  <c r="S44" i="13"/>
  <c r="FE44" i="14"/>
  <c r="DR96" i="14"/>
  <c r="DZ96" i="14"/>
  <c r="EH96" i="14"/>
  <c r="E44" i="13"/>
  <c r="CQ96" i="14"/>
  <c r="DX96" i="14"/>
  <c r="FD96" i="14"/>
  <c r="EX96" i="14"/>
  <c r="EM96" i="14"/>
  <c r="EE96" i="14"/>
  <c r="CA96" i="14"/>
  <c r="FF44" i="14"/>
  <c r="M44" i="13"/>
  <c r="U44" i="13"/>
  <c r="AC44" i="13"/>
  <c r="AK44" i="13"/>
  <c r="G96" i="14"/>
  <c r="EA96" i="14"/>
  <c r="EQ96" i="14"/>
  <c r="H96" i="14"/>
  <c r="M96" i="14"/>
  <c r="U96" i="14"/>
  <c r="AS96" i="14"/>
  <c r="BA96" i="14"/>
  <c r="BQ96" i="14"/>
  <c r="CG96" i="14"/>
  <c r="DM96" i="14"/>
  <c r="EC96" i="14"/>
  <c r="ES96" i="14"/>
  <c r="FA96" i="14"/>
  <c r="P44" i="13"/>
  <c r="X44" i="13"/>
  <c r="AF44" i="13"/>
  <c r="AN44" i="13"/>
  <c r="CI96" i="14"/>
  <c r="AP44" i="13"/>
  <c r="CZ96" i="14"/>
  <c r="EY96" i="14"/>
  <c r="EP96" i="14"/>
  <c r="EI96" i="14"/>
  <c r="EF96" i="14"/>
  <c r="DG96" i="14"/>
  <c r="DS96" i="14"/>
  <c r="DW96" i="14"/>
  <c r="DE96" i="14"/>
  <c r="BF96" i="14"/>
  <c r="AP96" i="14"/>
  <c r="AF96" i="14"/>
  <c r="AC96" i="14"/>
  <c r="AK96" i="14"/>
  <c r="Z96" i="14"/>
  <c r="J96" i="14"/>
  <c r="R44" i="13"/>
  <c r="T44" i="14"/>
  <c r="T96" i="14"/>
  <c r="AR44" i="14"/>
  <c r="AR96" i="14"/>
  <c r="BP44" i="14"/>
  <c r="BP96" i="14"/>
  <c r="CN44" i="14"/>
  <c r="CN96" i="14"/>
  <c r="DL44" i="14"/>
  <c r="DL96" i="14"/>
  <c r="EJ44" i="14"/>
  <c r="EJ96" i="14"/>
  <c r="X96" i="14"/>
  <c r="K44" i="13"/>
  <c r="U44" i="14"/>
  <c r="BI44" i="14"/>
  <c r="BY44" i="14"/>
  <c r="CW44" i="14"/>
  <c r="DU44" i="14"/>
  <c r="AV96" i="14"/>
  <c r="F44" i="13"/>
  <c r="V44" i="13"/>
  <c r="AL44" i="13"/>
  <c r="N44" i="14"/>
  <c r="N96" i="14"/>
  <c r="AD44" i="14"/>
  <c r="AD96" i="14"/>
  <c r="AT44" i="14"/>
  <c r="AT96" i="14"/>
  <c r="BJ44" i="14"/>
  <c r="BJ96" i="14"/>
  <c r="BZ44" i="14"/>
  <c r="BZ96" i="14"/>
  <c r="CH44" i="14"/>
  <c r="CH96" i="14"/>
  <c r="CP44" i="14"/>
  <c r="CP96" i="14"/>
  <c r="CX44" i="14"/>
  <c r="CX96" i="14"/>
  <c r="DF44" i="14"/>
  <c r="DF96" i="14"/>
  <c r="DN44" i="14"/>
  <c r="DN96" i="14"/>
  <c r="DV44" i="14"/>
  <c r="DV96" i="14"/>
  <c r="ED44" i="14"/>
  <c r="ED96" i="14"/>
  <c r="EL44" i="14"/>
  <c r="EL96" i="14"/>
  <c r="FB44" i="14"/>
  <c r="FB96" i="14"/>
  <c r="BT96" i="14"/>
  <c r="J44" i="13"/>
  <c r="Z44" i="13"/>
  <c r="AI44" i="13"/>
  <c r="L44" i="14"/>
  <c r="L96" i="14"/>
  <c r="AJ44" i="14"/>
  <c r="AJ96" i="14"/>
  <c r="AZ44" i="14"/>
  <c r="AZ96" i="14"/>
  <c r="CF44" i="14"/>
  <c r="CF96" i="14"/>
  <c r="DD44" i="14"/>
  <c r="DD96" i="14"/>
  <c r="EB44" i="14"/>
  <c r="EB96" i="14"/>
  <c r="ER44" i="14"/>
  <c r="ER96" i="14"/>
  <c r="E44" i="14"/>
  <c r="AC44" i="14"/>
  <c r="BA44" i="14"/>
  <c r="BQ44" i="14"/>
  <c r="CO44" i="14"/>
  <c r="DM44" i="14"/>
  <c r="DH96" i="14"/>
  <c r="N44" i="13"/>
  <c r="AD44" i="13"/>
  <c r="F44" i="14"/>
  <c r="V44" i="14"/>
  <c r="V96" i="14"/>
  <c r="AL44" i="14"/>
  <c r="AL96" i="14"/>
  <c r="BB44" i="14"/>
  <c r="BB96" i="14"/>
  <c r="BR44" i="14"/>
  <c r="BR96" i="14"/>
  <c r="ET44" i="14"/>
  <c r="ET96" i="14"/>
  <c r="G44" i="13"/>
  <c r="O44" i="13"/>
  <c r="W44" i="13"/>
  <c r="AE44" i="13"/>
  <c r="AM44" i="13"/>
  <c r="AA44" i="13"/>
  <c r="G44" i="14"/>
  <c r="K96" i="14"/>
  <c r="O44" i="14"/>
  <c r="S96" i="14"/>
  <c r="W44" i="14"/>
  <c r="AA96" i="14"/>
  <c r="AE44" i="14"/>
  <c r="AI96" i="14"/>
  <c r="AM44" i="14"/>
  <c r="AQ96" i="14"/>
  <c r="AU44" i="14"/>
  <c r="AY96" i="14"/>
  <c r="BC44" i="14"/>
  <c r="BG96" i="14"/>
  <c r="BK44" i="14"/>
  <c r="BO96" i="14"/>
  <c r="BS44" i="14"/>
  <c r="BW96" i="14"/>
  <c r="CA44" i="14"/>
  <c r="CE96" i="14"/>
  <c r="CI44" i="14"/>
  <c r="CM96" i="14"/>
  <c r="CQ44" i="14"/>
  <c r="CU96" i="14"/>
  <c r="CY44" i="14"/>
  <c r="DC96" i="14"/>
  <c r="DG44" i="14"/>
  <c r="DK96" i="14"/>
  <c r="DO44" i="14"/>
  <c r="DW44" i="14"/>
  <c r="EE44" i="14"/>
  <c r="EM44" i="14"/>
  <c r="EU44" i="14"/>
  <c r="FC44" i="14"/>
  <c r="BC96" i="14"/>
  <c r="BY96" i="14"/>
  <c r="CR96" i="14"/>
  <c r="DO96" i="14"/>
  <c r="AH44" i="13"/>
  <c r="AB44" i="14"/>
  <c r="AB96" i="14"/>
  <c r="BX44" i="14"/>
  <c r="BX96" i="14"/>
  <c r="DT44" i="14"/>
  <c r="DT96" i="14"/>
  <c r="CJ96" i="14"/>
  <c r="M44" i="14"/>
  <c r="AS44" i="14"/>
  <c r="DE44" i="14"/>
  <c r="CO96" i="14"/>
  <c r="BD96" i="14"/>
  <c r="DP96" i="14"/>
  <c r="D44" i="14"/>
  <c r="BH44" i="14"/>
  <c r="BH96" i="14"/>
  <c r="CV44" i="14"/>
  <c r="CV96" i="14"/>
  <c r="EZ44" i="14"/>
  <c r="EZ96" i="14"/>
  <c r="EV96" i="14"/>
  <c r="AK44" i="14"/>
  <c r="CG44" i="14"/>
  <c r="CW96" i="14"/>
  <c r="I44" i="14"/>
  <c r="I96" i="14"/>
  <c r="Q44" i="14"/>
  <c r="Q96" i="14"/>
  <c r="Y44" i="14"/>
  <c r="Y96" i="14"/>
  <c r="AG44" i="14"/>
  <c r="AG96" i="14"/>
  <c r="AO44" i="14"/>
  <c r="AO96" i="14"/>
  <c r="AW44" i="14"/>
  <c r="AW96" i="14"/>
  <c r="BE44" i="14"/>
  <c r="BE96" i="14"/>
  <c r="BM44" i="14"/>
  <c r="BM96" i="14"/>
  <c r="BU44" i="14"/>
  <c r="BU96" i="14"/>
  <c r="CC44" i="14"/>
  <c r="CC96" i="14"/>
  <c r="CK44" i="14"/>
  <c r="CK96" i="14"/>
  <c r="CS44" i="14"/>
  <c r="CS96" i="14"/>
  <c r="DA44" i="14"/>
  <c r="DA96" i="14"/>
  <c r="DI44" i="14"/>
  <c r="DI96" i="14"/>
  <c r="DQ44" i="14"/>
  <c r="DQ96" i="14"/>
  <c r="DY44" i="14"/>
  <c r="DY96" i="14"/>
  <c r="EG44" i="14"/>
  <c r="EG96" i="14"/>
  <c r="EO44" i="14"/>
  <c r="EO96" i="14"/>
  <c r="EW44" i="14"/>
  <c r="EW96" i="14"/>
  <c r="P96" i="14"/>
  <c r="AM96" i="14"/>
  <c r="BI96" i="14"/>
  <c r="CB96" i="14"/>
  <c r="CY96" i="14"/>
  <c r="DU96" i="14"/>
  <c r="EN96" i="14"/>
  <c r="EC44" i="14"/>
  <c r="EK44" i="14"/>
  <c r="ES44" i="14"/>
  <c r="FA44" i="14"/>
  <c r="I44" i="13"/>
  <c r="Q44" i="13"/>
  <c r="Y44" i="13"/>
  <c r="AG44" i="13"/>
  <c r="AO44" i="13"/>
  <c r="H44" i="14"/>
  <c r="P44" i="14"/>
  <c r="X44" i="14"/>
  <c r="AF44" i="14"/>
  <c r="AN44" i="14"/>
  <c r="AV44" i="14"/>
  <c r="BD44" i="14"/>
  <c r="BL44" i="14"/>
  <c r="BT44" i="14"/>
  <c r="CB44" i="14"/>
  <c r="CJ44" i="14"/>
  <c r="CR44" i="14"/>
  <c r="CZ44" i="14"/>
  <c r="DH44" i="14"/>
  <c r="DP44" i="14"/>
  <c r="DX44" i="14"/>
  <c r="EF44" i="14"/>
  <c r="EN44" i="14"/>
  <c r="EV44" i="14"/>
  <c r="FD44" i="14"/>
  <c r="FE96" i="14"/>
  <c r="FF96" i="14"/>
  <c r="J44" i="14"/>
  <c r="Z44" i="14"/>
  <c r="AP44" i="14"/>
  <c r="BF44" i="14"/>
  <c r="BV44" i="14"/>
  <c r="CL44" i="14"/>
  <c r="DB44" i="14"/>
  <c r="DZ44" i="14"/>
  <c r="R44" i="14"/>
  <c r="AH44" i="14"/>
  <c r="AX44" i="14"/>
  <c r="BN44" i="14"/>
  <c r="CD44" i="14"/>
  <c r="CT44" i="14"/>
  <c r="DJ44" i="14"/>
  <c r="DR44" i="14"/>
  <c r="EH44" i="14"/>
  <c r="EP44" i="14"/>
  <c r="EX44" i="14"/>
  <c r="D44" i="13"/>
  <c r="L44" i="13"/>
  <c r="T44" i="13"/>
  <c r="AB44" i="13"/>
  <c r="AJ44" i="13"/>
  <c r="K44" i="14"/>
  <c r="S44" i="14"/>
  <c r="AA44" i="14"/>
  <c r="AI44" i="14"/>
  <c r="AQ44" i="14"/>
  <c r="AY44" i="14"/>
  <c r="BG44" i="14"/>
  <c r="BO44" i="14"/>
  <c r="BW44" i="14"/>
  <c r="CE44" i="14"/>
  <c r="CM44" i="14"/>
  <c r="CU44" i="14"/>
  <c r="DC44" i="14"/>
  <c r="DK44" i="14"/>
  <c r="DS44" i="14"/>
  <c r="EA44" i="14"/>
  <c r="EI44" i="14"/>
  <c r="EQ44" i="14"/>
  <c r="EY44" i="14"/>
  <c r="L96" i="16"/>
  <c r="T96" i="16"/>
  <c r="AB96" i="16"/>
  <c r="AJ96" i="16"/>
  <c r="AR96" i="16"/>
  <c r="AZ96" i="16"/>
  <c r="BH96" i="16"/>
  <c r="BP96" i="16"/>
  <c r="BX96" i="16"/>
  <c r="CF96" i="16"/>
  <c r="CN96" i="16"/>
  <c r="CV96" i="16"/>
  <c r="DD96" i="16"/>
  <c r="DL96" i="16"/>
  <c r="DT96" i="16"/>
  <c r="EB96" i="16"/>
  <c r="EJ96" i="16"/>
  <c r="ER96" i="16"/>
  <c r="EZ96" i="16"/>
  <c r="N96" i="16"/>
  <c r="V96" i="16"/>
  <c r="AD96" i="16"/>
  <c r="AL96" i="16"/>
  <c r="AT96" i="16"/>
  <c r="BB96" i="16"/>
  <c r="BJ96" i="16"/>
  <c r="BR96" i="16"/>
  <c r="BZ96" i="16"/>
  <c r="CH96" i="16"/>
  <c r="CP96" i="16"/>
  <c r="CX96" i="16"/>
  <c r="DF96" i="16"/>
  <c r="DN96" i="16"/>
  <c r="DV96" i="16"/>
  <c r="ED96" i="16"/>
  <c r="EL96" i="16"/>
  <c r="ET96" i="16"/>
  <c r="FB96" i="16"/>
  <c r="EU96" i="16"/>
  <c r="FC96" i="16"/>
  <c r="H96" i="16"/>
  <c r="P96" i="16"/>
  <c r="X96" i="16"/>
  <c r="AF96" i="16"/>
  <c r="AN96" i="16"/>
  <c r="AV96" i="16"/>
  <c r="BD96" i="16"/>
  <c r="BL96" i="16"/>
  <c r="BT96" i="16"/>
  <c r="CB96" i="16"/>
  <c r="CJ96" i="16"/>
  <c r="CR96" i="16"/>
  <c r="CZ96" i="16"/>
  <c r="DH96" i="16"/>
  <c r="DP96" i="16"/>
  <c r="DX96" i="16"/>
  <c r="EF96" i="16"/>
  <c r="EN96" i="16"/>
  <c r="EV96" i="16"/>
  <c r="FD96" i="16"/>
  <c r="I96" i="16"/>
  <c r="DY96" i="16"/>
  <c r="EG96" i="16"/>
  <c r="EO96" i="16"/>
  <c r="EW96" i="16"/>
  <c r="FE96" i="16"/>
  <c r="Q44" i="16"/>
  <c r="Y44" i="16"/>
  <c r="AG44" i="16"/>
  <c r="AO44" i="16"/>
  <c r="AW44" i="16"/>
  <c r="BE44" i="16"/>
  <c r="BM44" i="16"/>
  <c r="BU44" i="16"/>
  <c r="CC44" i="16"/>
  <c r="CK44" i="16"/>
  <c r="CS44" i="16"/>
  <c r="DA44" i="16"/>
  <c r="DI44" i="16"/>
  <c r="DQ44" i="16"/>
  <c r="J96" i="16"/>
  <c r="R96" i="16"/>
  <c r="Z96" i="16"/>
  <c r="AH96" i="16"/>
  <c r="AP96" i="16"/>
  <c r="AX96" i="16"/>
  <c r="BF96" i="16"/>
  <c r="BN96" i="16"/>
  <c r="BV96" i="16"/>
  <c r="CD96" i="16"/>
  <c r="CL96" i="16"/>
  <c r="CT96" i="16"/>
  <c r="DB96" i="16"/>
  <c r="DJ96" i="16"/>
  <c r="DR96" i="16"/>
  <c r="DZ96" i="16"/>
  <c r="EH96" i="16"/>
  <c r="EP96" i="16"/>
  <c r="EX96" i="16"/>
  <c r="FF96" i="16"/>
  <c r="E44" i="16"/>
  <c r="M44" i="16"/>
  <c r="U44" i="16"/>
  <c r="AC44" i="16"/>
  <c r="AK44" i="16"/>
  <c r="AS44" i="16"/>
  <c r="BA44" i="16"/>
  <c r="BI44" i="16"/>
  <c r="BQ44" i="16"/>
  <c r="BY44" i="16"/>
  <c r="CG44" i="16"/>
  <c r="CO44" i="16"/>
  <c r="CW44" i="16"/>
  <c r="DE44" i="16"/>
  <c r="DM44" i="16"/>
  <c r="DU44" i="16"/>
  <c r="EC44" i="16"/>
  <c r="EK44" i="16"/>
  <c r="ES44" i="16"/>
  <c r="FA44" i="16"/>
  <c r="G44" i="16"/>
  <c r="O44" i="16"/>
  <c r="W44" i="16"/>
  <c r="AE44" i="16"/>
  <c r="AM44" i="16"/>
  <c r="AU44" i="16"/>
  <c r="BC44" i="16"/>
  <c r="BK44" i="16"/>
  <c r="BS44" i="16"/>
  <c r="CA44" i="16"/>
  <c r="CI44" i="16"/>
  <c r="CQ44" i="16"/>
  <c r="CY44" i="16"/>
  <c r="DG44" i="16"/>
  <c r="DO44" i="16"/>
  <c r="DW44" i="16"/>
  <c r="EE44" i="16"/>
  <c r="EM44" i="16"/>
  <c r="K44" i="16"/>
  <c r="S44" i="16"/>
  <c r="AA44" i="16"/>
  <c r="AI44" i="16"/>
  <c r="AQ44" i="16"/>
  <c r="AY44" i="16"/>
  <c r="BG44" i="16"/>
  <c r="BO44" i="16"/>
  <c r="BW44" i="16"/>
  <c r="CE44" i="16"/>
  <c r="CM44" i="16"/>
  <c r="CU44" i="16"/>
  <c r="DC44" i="16"/>
  <c r="DK44" i="16"/>
  <c r="DS44" i="16"/>
  <c r="EA44" i="16"/>
  <c r="EI44" i="16"/>
  <c r="EQ44" i="16"/>
  <c r="EY44" i="16"/>
  <c r="F44" i="15"/>
  <c r="N44" i="15"/>
  <c r="V44" i="15"/>
  <c r="AD44" i="15"/>
  <c r="AL44" i="15"/>
  <c r="I44" i="15"/>
  <c r="Q44" i="15"/>
  <c r="Y44" i="15"/>
  <c r="AG44" i="15"/>
  <c r="AO44" i="15"/>
  <c r="E44" i="11"/>
  <c r="M44" i="11"/>
  <c r="U44" i="11"/>
  <c r="AC44" i="11"/>
  <c r="I44" i="11"/>
  <c r="Q44" i="11"/>
  <c r="Y44" i="11"/>
  <c r="AG44" i="11"/>
  <c r="K44" i="12"/>
  <c r="S44" i="12"/>
  <c r="AA44" i="12"/>
  <c r="AI44" i="12"/>
  <c r="AQ44" i="12"/>
  <c r="AY44" i="12"/>
  <c r="BO44" i="12"/>
  <c r="BW44" i="12"/>
  <c r="CE44" i="12"/>
  <c r="L96" i="12"/>
  <c r="T96" i="12"/>
  <c r="AB96" i="12"/>
  <c r="AJ96" i="12"/>
  <c r="AR96" i="12"/>
  <c r="AZ96" i="12"/>
  <c r="BH96" i="12"/>
  <c r="BP96" i="12"/>
  <c r="BX96" i="12"/>
  <c r="CF96" i="12"/>
  <c r="CN96" i="12"/>
  <c r="CV96" i="12"/>
  <c r="DD96" i="12"/>
  <c r="DL96" i="12"/>
  <c r="DT96" i="12"/>
  <c r="EB96" i="12"/>
  <c r="EJ96" i="12"/>
  <c r="ER96" i="12"/>
  <c r="EZ96" i="12"/>
  <c r="N96" i="12"/>
  <c r="V96" i="12"/>
  <c r="AD96" i="12"/>
  <c r="AL96" i="12"/>
  <c r="AT96" i="12"/>
  <c r="BB96" i="12"/>
  <c r="BJ96" i="12"/>
  <c r="BR96" i="12"/>
  <c r="BZ96" i="12"/>
  <c r="CH96" i="12"/>
  <c r="CP96" i="12"/>
  <c r="CX96" i="12"/>
  <c r="DF96" i="12"/>
  <c r="DN96" i="12"/>
  <c r="DV96" i="12"/>
  <c r="ED96" i="12"/>
  <c r="EL96" i="12"/>
  <c r="ET96" i="12"/>
  <c r="FB96" i="12"/>
  <c r="H96" i="12"/>
  <c r="P96" i="12"/>
  <c r="X96" i="12"/>
  <c r="AF96" i="12"/>
  <c r="AN96" i="12"/>
  <c r="AV96" i="12"/>
  <c r="BD96" i="12"/>
  <c r="BL96" i="12"/>
  <c r="BT96" i="12"/>
  <c r="I96" i="12"/>
  <c r="Q96" i="12"/>
  <c r="Y96" i="12"/>
  <c r="AG96" i="12"/>
  <c r="AO96" i="12"/>
  <c r="AW96" i="12"/>
  <c r="BE96" i="12"/>
  <c r="BU96" i="12"/>
  <c r="CC96" i="12"/>
  <c r="CK96" i="12"/>
  <c r="CS96" i="12"/>
  <c r="DA96" i="12"/>
  <c r="DI96" i="12"/>
  <c r="DQ96" i="12"/>
  <c r="DY96" i="12"/>
  <c r="EG96" i="12"/>
  <c r="EO96" i="12"/>
  <c r="EW96" i="12"/>
  <c r="FE96" i="12"/>
  <c r="AX96" i="12"/>
  <c r="BF96" i="12"/>
  <c r="BN96" i="12"/>
  <c r="BV96" i="12"/>
  <c r="CD96" i="12"/>
  <c r="CL96" i="12"/>
  <c r="CT96" i="12"/>
  <c r="DB96" i="12"/>
  <c r="DJ96" i="12"/>
  <c r="DR96" i="12"/>
  <c r="DZ96" i="12"/>
  <c r="EH96" i="12"/>
  <c r="EP96" i="12"/>
  <c r="EX96" i="12"/>
  <c r="FF96" i="12"/>
  <c r="E44" i="12"/>
  <c r="M44" i="12"/>
  <c r="U44" i="12"/>
  <c r="AC44" i="12"/>
  <c r="AK44" i="12"/>
  <c r="AS44" i="12"/>
  <c r="BA44" i="12"/>
  <c r="BI44" i="12"/>
  <c r="BQ44" i="12"/>
  <c r="BY44" i="12"/>
  <c r="CG44" i="12"/>
  <c r="CO44" i="12"/>
  <c r="CW44" i="12"/>
  <c r="DE44" i="12"/>
  <c r="DM44" i="12"/>
  <c r="DU44" i="12"/>
  <c r="EC44" i="12"/>
  <c r="EK44" i="12"/>
  <c r="ES44" i="12"/>
  <c r="FA44" i="12"/>
  <c r="G44" i="12"/>
  <c r="O44" i="12"/>
  <c r="W44" i="12"/>
  <c r="AE44" i="12"/>
  <c r="AM44" i="12"/>
  <c r="AU44" i="12"/>
  <c r="BC44" i="12"/>
  <c r="BK44" i="12"/>
  <c r="BS44" i="12"/>
  <c r="CA44" i="12"/>
  <c r="CI44" i="12"/>
  <c r="CQ44" i="12"/>
  <c r="CY44" i="12"/>
  <c r="DG44" i="12"/>
  <c r="DO44" i="12"/>
  <c r="DW44" i="12"/>
  <c r="EE44" i="12"/>
  <c r="EM44" i="12"/>
  <c r="EU44" i="12"/>
  <c r="FC44" i="12"/>
  <c r="CB44" i="12"/>
  <c r="CJ44" i="12"/>
  <c r="CR44" i="12"/>
  <c r="CZ44" i="12"/>
  <c r="DH44" i="12"/>
  <c r="DP44" i="12"/>
  <c r="DX44" i="12"/>
  <c r="EF44" i="12"/>
  <c r="EN44" i="12"/>
  <c r="EV44" i="12"/>
  <c r="FD44" i="12"/>
  <c r="BM44" i="12"/>
  <c r="J44" i="12"/>
  <c r="R44" i="12"/>
  <c r="Z44" i="12"/>
  <c r="AH44" i="12"/>
  <c r="AP44" i="12"/>
  <c r="BG44" i="12"/>
  <c r="CM44" i="12"/>
  <c r="CU44" i="12"/>
  <c r="DC44" i="12"/>
  <c r="DK44" i="12"/>
  <c r="DS44" i="12"/>
  <c r="EA44" i="12"/>
  <c r="EI44" i="12"/>
  <c r="EQ44" i="12"/>
  <c r="EY44" i="12"/>
  <c r="BP40" i="24"/>
  <c r="BO40" i="24"/>
  <c r="BN40" i="24"/>
  <c r="BM40" i="24"/>
  <c r="BL40" i="24"/>
  <c r="BK40" i="24"/>
  <c r="BJ40" i="24"/>
  <c r="BI40" i="24"/>
  <c r="BH40" i="24"/>
  <c r="BG40" i="24"/>
  <c r="BF40" i="24"/>
  <c r="BE40" i="24"/>
  <c r="BD40" i="24"/>
  <c r="BC40" i="24"/>
  <c r="BB40" i="24"/>
  <c r="BA40" i="24"/>
  <c r="AZ40" i="24"/>
  <c r="AY40" i="24"/>
  <c r="AX40" i="24"/>
  <c r="AW40" i="24"/>
  <c r="AV40" i="24"/>
  <c r="AU40" i="24"/>
  <c r="AT40" i="24"/>
  <c r="AS40" i="24"/>
  <c r="BP39" i="24"/>
  <c r="BO39" i="24"/>
  <c r="BN39" i="24"/>
  <c r="BM39" i="24"/>
  <c r="BL39" i="24"/>
  <c r="BK39" i="24"/>
  <c r="BJ39" i="24"/>
  <c r="BI39" i="24"/>
  <c r="BH39" i="24"/>
  <c r="BG39" i="24"/>
  <c r="BF39" i="24"/>
  <c r="BE39" i="24"/>
  <c r="BD39" i="24"/>
  <c r="BC39" i="24"/>
  <c r="BB39" i="24"/>
  <c r="BA39" i="24"/>
  <c r="AZ39" i="24"/>
  <c r="AY39" i="24"/>
  <c r="AX39" i="24"/>
  <c r="AW39" i="24"/>
  <c r="AV39" i="24"/>
  <c r="AU39" i="24"/>
  <c r="AT39" i="24"/>
  <c r="AS39" i="24"/>
  <c r="BP38" i="24"/>
  <c r="BO38" i="24"/>
  <c r="BN38" i="24"/>
  <c r="BM38" i="24"/>
  <c r="BL38" i="24"/>
  <c r="BK38" i="24"/>
  <c r="BJ38" i="24"/>
  <c r="BI38" i="24"/>
  <c r="BH38" i="24"/>
  <c r="BG38" i="24"/>
  <c r="BF38" i="24"/>
  <c r="BE38" i="24"/>
  <c r="BD38" i="24"/>
  <c r="BC38" i="24"/>
  <c r="BB38" i="24"/>
  <c r="BA38" i="24"/>
  <c r="AZ38" i="24"/>
  <c r="AY38" i="24"/>
  <c r="AX38" i="24"/>
  <c r="AW38" i="24"/>
  <c r="AV38" i="24"/>
  <c r="AU38" i="24"/>
  <c r="AT38" i="24"/>
  <c r="AS38" i="24"/>
  <c r="BP18" i="24"/>
  <c r="BO18" i="24"/>
  <c r="BN18" i="24"/>
  <c r="BM18" i="24"/>
  <c r="BL18" i="24"/>
  <c r="BK18" i="24"/>
  <c r="BJ18" i="24"/>
  <c r="BI18" i="24"/>
  <c r="BH18" i="24"/>
  <c r="BG18" i="24"/>
  <c r="BF18" i="24"/>
  <c r="BE18" i="24"/>
  <c r="BD18" i="24"/>
  <c r="BC18" i="24"/>
  <c r="BB18" i="24"/>
  <c r="BA18" i="24"/>
  <c r="AZ18" i="24"/>
  <c r="AY18" i="24"/>
  <c r="AX18" i="24"/>
  <c r="AW18" i="24"/>
  <c r="AV18" i="24"/>
  <c r="AU18" i="24"/>
  <c r="AT18" i="24"/>
  <c r="AS18" i="24"/>
  <c r="BP17" i="24"/>
  <c r="BO17" i="24"/>
  <c r="BN17" i="24"/>
  <c r="BM17" i="24"/>
  <c r="BL17" i="24"/>
  <c r="BK17" i="24"/>
  <c r="BJ17" i="24"/>
  <c r="BI17" i="24"/>
  <c r="BH17" i="24"/>
  <c r="BG17" i="24"/>
  <c r="BF17" i="24"/>
  <c r="BE17" i="24"/>
  <c r="BD17" i="24"/>
  <c r="BC17" i="24"/>
  <c r="BB17" i="24"/>
  <c r="BA17" i="24"/>
  <c r="AZ17" i="24"/>
  <c r="AY17" i="24"/>
  <c r="AX17" i="24"/>
  <c r="AW17" i="24"/>
  <c r="AV17" i="24"/>
  <c r="AU17" i="24"/>
  <c r="AT17" i="24"/>
  <c r="AS17" i="24"/>
  <c r="BP16" i="24"/>
  <c r="BO16" i="24"/>
  <c r="BN16" i="24"/>
  <c r="BM16" i="24"/>
  <c r="BL16" i="24"/>
  <c r="BK16" i="24"/>
  <c r="BJ16" i="24"/>
  <c r="BI16" i="24"/>
  <c r="BH16" i="24"/>
  <c r="BG16" i="24"/>
  <c r="BF16" i="24"/>
  <c r="BE16" i="24"/>
  <c r="BD16" i="24"/>
  <c r="BC16" i="24"/>
  <c r="BB16" i="24"/>
  <c r="BA16" i="24"/>
  <c r="AZ16" i="24"/>
  <c r="AY16" i="24"/>
  <c r="AX16" i="24"/>
  <c r="AW16" i="24"/>
  <c r="AV16" i="24"/>
  <c r="AU16" i="24"/>
  <c r="AT16" i="24"/>
  <c r="AS16" i="24"/>
  <c r="BP11" i="24"/>
  <c r="BO11" i="24"/>
  <c r="BN11" i="24"/>
  <c r="BM11" i="24"/>
  <c r="BL11" i="24"/>
  <c r="BK11" i="24"/>
  <c r="BJ11" i="24"/>
  <c r="BI11" i="24"/>
  <c r="BH11" i="24"/>
  <c r="BG11" i="24"/>
  <c r="BF11" i="24"/>
  <c r="BE11" i="24"/>
  <c r="BD11" i="24"/>
  <c r="BC11" i="24"/>
  <c r="BB11" i="24"/>
  <c r="BA11" i="24"/>
  <c r="AZ11" i="24"/>
  <c r="AY11" i="24"/>
  <c r="AX11" i="24"/>
  <c r="AW11" i="24"/>
  <c r="AV11" i="24"/>
  <c r="AU11" i="24"/>
  <c r="AT11" i="24"/>
  <c r="AS11" i="24"/>
  <c r="BP10" i="24"/>
  <c r="BO10" i="24"/>
  <c r="BN10" i="24"/>
  <c r="BM10" i="24"/>
  <c r="BL10" i="24"/>
  <c r="BK10" i="24"/>
  <c r="BJ10" i="24"/>
  <c r="BI10" i="24"/>
  <c r="BH10" i="24"/>
  <c r="BG10" i="24"/>
  <c r="BF10" i="24"/>
  <c r="BE10" i="24"/>
  <c r="BD10" i="24"/>
  <c r="BC10" i="24"/>
  <c r="BB10" i="24"/>
  <c r="BA10" i="24"/>
  <c r="AZ10" i="24"/>
  <c r="AY10" i="24"/>
  <c r="AX10" i="24"/>
  <c r="AW10" i="24"/>
  <c r="AV10" i="24"/>
  <c r="AU10" i="24"/>
  <c r="AT10" i="24"/>
  <c r="AS10" i="24"/>
  <c r="BP9" i="24"/>
  <c r="BO9" i="24"/>
  <c r="BN9" i="24"/>
  <c r="BM9" i="24"/>
  <c r="BL9" i="24"/>
  <c r="BK9" i="24"/>
  <c r="BJ9" i="24"/>
  <c r="BI9" i="24"/>
  <c r="BH9" i="24"/>
  <c r="BG9" i="24"/>
  <c r="BF9" i="24"/>
  <c r="BE9" i="24"/>
  <c r="BD9" i="24"/>
  <c r="BC9" i="24"/>
  <c r="BB9" i="24"/>
  <c r="BA9" i="24"/>
  <c r="AZ9" i="24"/>
  <c r="AY9" i="24"/>
  <c r="AX9" i="24"/>
  <c r="AW9" i="24"/>
  <c r="AV9" i="24"/>
  <c r="AU9" i="24"/>
  <c r="AT9" i="24"/>
  <c r="AS9" i="24"/>
  <c r="L73" i="24" l="1"/>
  <c r="L72" i="24"/>
  <c r="L71" i="24"/>
  <c r="L70" i="24"/>
  <c r="L69" i="24"/>
  <c r="L68" i="24"/>
  <c r="L66" i="24"/>
  <c r="L65" i="24"/>
  <c r="L64" i="24"/>
  <c r="L63" i="24"/>
  <c r="L62" i="24"/>
  <c r="L61" i="24"/>
  <c r="L58" i="24"/>
  <c r="L57" i="24"/>
  <c r="L56" i="24"/>
  <c r="L55" i="24"/>
  <c r="L54" i="24"/>
  <c r="L53" i="24"/>
  <c r="L43" i="24"/>
  <c r="L42" i="24"/>
  <c r="L41" i="24"/>
  <c r="L40" i="24"/>
  <c r="L39" i="24"/>
  <c r="L38" i="24"/>
  <c r="L50" i="24"/>
  <c r="L49" i="24"/>
  <c r="L48" i="24"/>
  <c r="L47" i="24"/>
  <c r="L46" i="24"/>
  <c r="L45" i="24"/>
  <c r="L21" i="24"/>
  <c r="L20" i="24"/>
  <c r="L19" i="24"/>
  <c r="L18" i="24"/>
  <c r="L17" i="24"/>
  <c r="L16" i="24"/>
  <c r="L14" i="24"/>
  <c r="L13" i="24"/>
  <c r="L12" i="24"/>
  <c r="L11" i="24"/>
  <c r="L10" i="24"/>
  <c r="L9" i="24"/>
  <c r="BO19" i="24"/>
  <c r="BN19" i="24"/>
  <c r="BM19" i="24"/>
  <c r="BL19" i="24"/>
  <c r="BK19" i="24"/>
  <c r="BJ19" i="24"/>
  <c r="BI19" i="24"/>
  <c r="BH19" i="24"/>
  <c r="BG19" i="24"/>
  <c r="BF19" i="24"/>
  <c r="BE19" i="24"/>
  <c r="BD19" i="24"/>
  <c r="BC19" i="24"/>
  <c r="BB19" i="24"/>
  <c r="BA19" i="24"/>
  <c r="AZ19" i="24"/>
  <c r="AY19" i="24"/>
  <c r="AX19" i="24"/>
  <c r="AW19" i="24"/>
  <c r="AV19" i="24"/>
  <c r="AU19" i="24"/>
  <c r="AT19" i="24"/>
  <c r="AS19" i="24"/>
  <c r="BO12" i="24"/>
  <c r="BN12" i="24"/>
  <c r="BM12" i="24"/>
  <c r="BL12" i="24"/>
  <c r="BK12" i="24"/>
  <c r="BJ12" i="24"/>
  <c r="BI12" i="24"/>
  <c r="BH12" i="24"/>
  <c r="BG12" i="24"/>
  <c r="BF12" i="24"/>
  <c r="BE12" i="24"/>
  <c r="BD12" i="24"/>
  <c r="BC12" i="24"/>
  <c r="BB12" i="24"/>
  <c r="BA12" i="24"/>
  <c r="AZ12" i="24"/>
  <c r="AY12" i="24"/>
  <c r="AX12" i="24"/>
  <c r="AW12" i="24"/>
  <c r="AV12" i="24"/>
  <c r="AU12" i="24"/>
  <c r="AT12" i="24"/>
  <c r="AS12" i="24"/>
  <c r="FF75" i="12"/>
  <c r="FE75" i="12"/>
  <c r="FD75" i="12"/>
  <c r="ET128" i="12"/>
  <c r="ES128" i="12"/>
  <c r="ER128" i="12"/>
  <c r="EQ128" i="12"/>
  <c r="EP128" i="12"/>
  <c r="EO128" i="12"/>
  <c r="EN128" i="12"/>
  <c r="EM128" i="12"/>
  <c r="EL128" i="12"/>
  <c r="EK128" i="12"/>
  <c r="EJ128" i="12"/>
  <c r="EI128" i="12"/>
  <c r="EH128" i="12"/>
  <c r="EG128" i="12"/>
  <c r="EF128" i="12"/>
  <c r="EE128" i="12"/>
  <c r="ED128" i="12"/>
  <c r="EC128" i="12"/>
  <c r="EB128" i="12"/>
  <c r="EA128" i="12"/>
  <c r="DZ128" i="12"/>
  <c r="DY128" i="12"/>
  <c r="DX128" i="12"/>
  <c r="DW128" i="12"/>
  <c r="AP75" i="11"/>
  <c r="AO75" i="11"/>
  <c r="AN75" i="11"/>
  <c r="AF75" i="11"/>
  <c r="AE75" i="11"/>
  <c r="AD75" i="11"/>
  <c r="AC75" i="11"/>
  <c r="AB75" i="11"/>
  <c r="AA75" i="11"/>
  <c r="Z75" i="11"/>
  <c r="Y75" i="11"/>
  <c r="X75" i="11"/>
  <c r="W75" i="11"/>
  <c r="V75" i="11"/>
  <c r="U75" i="11"/>
  <c r="T75" i="11"/>
  <c r="S75" i="11"/>
  <c r="R75" i="11"/>
  <c r="Q75" i="11"/>
  <c r="P75" i="11"/>
  <c r="O75" i="11"/>
  <c r="N75" i="11"/>
  <c r="M75" i="11"/>
  <c r="L75" i="11"/>
  <c r="K75" i="11"/>
  <c r="J75" i="11"/>
  <c r="I75" i="11"/>
  <c r="H75" i="11"/>
  <c r="G75" i="11"/>
  <c r="F75" i="11"/>
  <c r="E75" i="11"/>
  <c r="D75" i="11"/>
  <c r="BO21" i="24"/>
  <c r="BN21" i="24"/>
  <c r="BM21" i="24"/>
  <c r="BL21" i="24"/>
  <c r="BK21" i="24"/>
  <c r="BJ21" i="24"/>
  <c r="BI21" i="24"/>
  <c r="BH21" i="24"/>
  <c r="BG21" i="24"/>
  <c r="BF21" i="24"/>
  <c r="BE21" i="24"/>
  <c r="BD21" i="24"/>
  <c r="BC21" i="24"/>
  <c r="BB21" i="24"/>
  <c r="BA21" i="24"/>
  <c r="AZ21" i="24"/>
  <c r="AY21" i="24"/>
  <c r="AX21" i="24"/>
  <c r="AW21" i="24"/>
  <c r="AV21" i="24"/>
  <c r="AU21" i="24"/>
  <c r="AT21" i="24"/>
  <c r="AS21" i="24"/>
  <c r="BO14" i="24"/>
  <c r="BN14" i="24"/>
  <c r="BM14" i="24"/>
  <c r="BL14" i="24"/>
  <c r="BK14" i="24"/>
  <c r="BJ14" i="24"/>
  <c r="BI14" i="24"/>
  <c r="BH14" i="24"/>
  <c r="BG14" i="24"/>
  <c r="BF14" i="24"/>
  <c r="BE14" i="24"/>
  <c r="BD14" i="24"/>
  <c r="BC14" i="24"/>
  <c r="BB14" i="24"/>
  <c r="BA14" i="24"/>
  <c r="AZ14" i="24"/>
  <c r="AY14" i="24"/>
  <c r="AX14" i="24"/>
  <c r="AW14" i="24"/>
  <c r="AV14" i="24"/>
  <c r="AU14" i="24"/>
  <c r="AT14" i="24"/>
  <c r="AS14" i="24"/>
  <c r="FF75" i="16"/>
  <c r="FE75" i="16"/>
  <c r="FD75" i="16"/>
  <c r="ET128" i="16"/>
  <c r="ES128" i="16"/>
  <c r="ER128" i="16"/>
  <c r="EQ128" i="16"/>
  <c r="EP128" i="16"/>
  <c r="EO128" i="16"/>
  <c r="EN128" i="16"/>
  <c r="EM128" i="16"/>
  <c r="EL128" i="16"/>
  <c r="EK128" i="16"/>
  <c r="EJ128" i="16"/>
  <c r="EI128" i="16"/>
  <c r="EH128" i="16"/>
  <c r="EG128" i="16"/>
  <c r="EF128" i="16"/>
  <c r="EE128" i="16"/>
  <c r="ED128" i="16"/>
  <c r="EC128" i="16"/>
  <c r="EB128" i="16"/>
  <c r="EA128" i="16"/>
  <c r="DZ128" i="16"/>
  <c r="DY128" i="16"/>
  <c r="DX128" i="16"/>
  <c r="DW128" i="16"/>
  <c r="AP75" i="15"/>
  <c r="AO75" i="15"/>
  <c r="AN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BO20" i="24"/>
  <c r="BN20" i="24"/>
  <c r="BM20" i="24"/>
  <c r="BL20" i="24"/>
  <c r="BK20" i="24"/>
  <c r="BJ20" i="24"/>
  <c r="BI20" i="24"/>
  <c r="BH20" i="24"/>
  <c r="BG20" i="24"/>
  <c r="BF20" i="24"/>
  <c r="BE20" i="24"/>
  <c r="BD20" i="24"/>
  <c r="BC20" i="24"/>
  <c r="BB20" i="24"/>
  <c r="BA20" i="24"/>
  <c r="AZ20" i="24"/>
  <c r="AY20" i="24"/>
  <c r="AX20" i="24"/>
  <c r="AW20" i="24"/>
  <c r="AV20" i="24"/>
  <c r="AU20" i="24"/>
  <c r="AT20" i="24"/>
  <c r="AS20" i="24"/>
  <c r="BO13" i="24"/>
  <c r="BN13" i="24"/>
  <c r="BM13" i="24"/>
  <c r="BL13" i="24"/>
  <c r="BK13" i="24"/>
  <c r="BJ13" i="24"/>
  <c r="BI13" i="24"/>
  <c r="BH13" i="24"/>
  <c r="BG13" i="24"/>
  <c r="BF13" i="24"/>
  <c r="BE13" i="24"/>
  <c r="BD13" i="24"/>
  <c r="BC13" i="24"/>
  <c r="BB13" i="24"/>
  <c r="BA13" i="24"/>
  <c r="AZ13" i="24"/>
  <c r="AY13" i="24"/>
  <c r="AX13" i="24"/>
  <c r="AW13" i="24"/>
  <c r="AV13" i="24"/>
  <c r="AU13" i="24"/>
  <c r="AT13" i="24"/>
  <c r="AS13" i="24"/>
  <c r="FF75" i="14"/>
  <c r="FE75" i="14"/>
  <c r="FD75" i="14"/>
  <c r="AP75" i="13"/>
  <c r="AO75" i="13"/>
  <c r="AN75" i="13"/>
  <c r="AF75" i="13"/>
  <c r="AE75" i="13"/>
  <c r="AD75" i="13"/>
  <c r="AC75" i="13"/>
  <c r="AB75" i="13"/>
  <c r="AA75" i="13"/>
  <c r="Z75" i="13"/>
  <c r="Y75" i="13"/>
  <c r="X75" i="13"/>
  <c r="W75" i="13"/>
  <c r="V75" i="13"/>
  <c r="U75" i="13"/>
  <c r="T75" i="13"/>
  <c r="S75" i="13"/>
  <c r="R75" i="13"/>
  <c r="Q75" i="13"/>
  <c r="P75" i="13"/>
  <c r="O75" i="13"/>
  <c r="N75" i="13"/>
  <c r="M75" i="13"/>
  <c r="L75" i="13"/>
  <c r="K75" i="13"/>
  <c r="J75" i="13"/>
  <c r="I75" i="13"/>
  <c r="H75" i="13"/>
  <c r="G75" i="13"/>
  <c r="F75" i="13"/>
  <c r="E75" i="13"/>
  <c r="D75" i="13"/>
  <c r="AQ9" i="24" l="1"/>
  <c r="BV9" i="24"/>
  <c r="AQ17" i="24"/>
  <c r="BV17" i="24"/>
  <c r="AQ41" i="24"/>
  <c r="BV41" i="24"/>
  <c r="AQ10" i="24"/>
  <c r="BV10" i="24"/>
  <c r="AQ18" i="24"/>
  <c r="BV18" i="24"/>
  <c r="AQ42" i="24"/>
  <c r="BV42" i="24"/>
  <c r="AQ40" i="24"/>
  <c r="BV40" i="24"/>
  <c r="AQ11" i="24"/>
  <c r="BV11" i="24"/>
  <c r="AQ19" i="24"/>
  <c r="BV19" i="24"/>
  <c r="AQ43" i="24"/>
  <c r="BV43" i="24"/>
  <c r="AQ12" i="24"/>
  <c r="BV12" i="24"/>
  <c r="AQ20" i="24"/>
  <c r="BV20" i="24"/>
  <c r="BV13" i="24"/>
  <c r="AQ13" i="24"/>
  <c r="AQ21" i="24"/>
  <c r="BV21" i="24"/>
  <c r="AQ14" i="24"/>
  <c r="BV14" i="24"/>
  <c r="AQ38" i="24"/>
  <c r="BV38" i="24"/>
  <c r="AQ16" i="24"/>
  <c r="BV16" i="24"/>
  <c r="AQ39" i="24"/>
  <c r="BV39" i="24"/>
  <c r="BP12" i="24"/>
  <c r="BP19" i="24"/>
  <c r="BP14" i="24"/>
  <c r="BP21" i="24"/>
  <c r="BP13" i="24"/>
  <c r="BP20" i="24"/>
  <c r="DW128" i="14"/>
  <c r="EE128" i="14"/>
  <c r="EM128" i="14"/>
  <c r="DX128" i="14"/>
  <c r="EF128" i="14"/>
  <c r="EN128" i="14"/>
  <c r="DY128" i="14"/>
  <c r="EG128" i="14"/>
  <c r="EO128" i="14"/>
  <c r="DZ128" i="14"/>
  <c r="EH128" i="14"/>
  <c r="EP128" i="14"/>
  <c r="EA128" i="14"/>
  <c r="EI128" i="14"/>
  <c r="EQ128" i="14"/>
  <c r="EB128" i="14"/>
  <c r="EJ128" i="14"/>
  <c r="ER128" i="14"/>
  <c r="EC128" i="14"/>
  <c r="EK128" i="14"/>
  <c r="ES128" i="14"/>
  <c r="ED128" i="14"/>
  <c r="EL128" i="14"/>
  <c r="ET128" i="14"/>
  <c r="AL75" i="11"/>
  <c r="AN75" i="12"/>
  <c r="AQ128" i="12"/>
  <c r="EV75" i="12"/>
  <c r="EY128" i="12"/>
  <c r="AM75" i="11"/>
  <c r="I75" i="12"/>
  <c r="L128" i="12"/>
  <c r="Q75" i="12"/>
  <c r="T128" i="12"/>
  <c r="Y75" i="12"/>
  <c r="AB128" i="12"/>
  <c r="AG75" i="12"/>
  <c r="AJ128" i="12"/>
  <c r="AO75" i="12"/>
  <c r="AR128" i="12"/>
  <c r="AW75" i="12"/>
  <c r="AZ128" i="12"/>
  <c r="BE75" i="12"/>
  <c r="BH128" i="12"/>
  <c r="BM75" i="12"/>
  <c r="BP128" i="12"/>
  <c r="BU75" i="12"/>
  <c r="BX128" i="12"/>
  <c r="CC75" i="12"/>
  <c r="CF128" i="12"/>
  <c r="CK75" i="12"/>
  <c r="CN128" i="12"/>
  <c r="CS75" i="12"/>
  <c r="CV128" i="12"/>
  <c r="DA75" i="12"/>
  <c r="DD128" i="12"/>
  <c r="DI75" i="12"/>
  <c r="DL128" i="12"/>
  <c r="DQ75" i="12"/>
  <c r="DT128" i="12"/>
  <c r="EW75" i="12"/>
  <c r="EZ128" i="12"/>
  <c r="J75" i="12"/>
  <c r="M128" i="12"/>
  <c r="R75" i="12"/>
  <c r="U128" i="12"/>
  <c r="Z75" i="12"/>
  <c r="AC128" i="12"/>
  <c r="AH75" i="12"/>
  <c r="AK128" i="12"/>
  <c r="AP75" i="12"/>
  <c r="AS128" i="12"/>
  <c r="AX75" i="12"/>
  <c r="BA128" i="12"/>
  <c r="BF75" i="12"/>
  <c r="BI128" i="12"/>
  <c r="BN75" i="12"/>
  <c r="BQ128" i="12"/>
  <c r="BV75" i="12"/>
  <c r="BY128" i="12"/>
  <c r="CD75" i="12"/>
  <c r="CG128" i="12"/>
  <c r="CL75" i="12"/>
  <c r="CO128" i="12"/>
  <c r="CT75" i="12"/>
  <c r="CW128" i="12"/>
  <c r="DB75" i="12"/>
  <c r="DE128" i="12"/>
  <c r="DJ75" i="12"/>
  <c r="DM128" i="12"/>
  <c r="DR75" i="12"/>
  <c r="DU128" i="12"/>
  <c r="EX75" i="12"/>
  <c r="FA128" i="12"/>
  <c r="P75" i="12"/>
  <c r="S128" i="12"/>
  <c r="AG75" i="11"/>
  <c r="K75" i="12"/>
  <c r="N128" i="12"/>
  <c r="S75" i="12"/>
  <c r="V128" i="12"/>
  <c r="AA75" i="12"/>
  <c r="AD128" i="12"/>
  <c r="AI75" i="12"/>
  <c r="AL128" i="12"/>
  <c r="AQ75" i="12"/>
  <c r="AT128" i="12"/>
  <c r="AY75" i="12"/>
  <c r="BB128" i="12"/>
  <c r="BG75" i="12"/>
  <c r="BJ128" i="12"/>
  <c r="BO75" i="12"/>
  <c r="BR128" i="12"/>
  <c r="BW75" i="12"/>
  <c r="BZ128" i="12"/>
  <c r="CE75" i="12"/>
  <c r="CH128" i="12"/>
  <c r="CM75" i="12"/>
  <c r="CP128" i="12"/>
  <c r="CU75" i="12"/>
  <c r="CX128" i="12"/>
  <c r="DC75" i="12"/>
  <c r="DF128" i="12"/>
  <c r="DK75" i="12"/>
  <c r="DN128" i="12"/>
  <c r="DS75" i="12"/>
  <c r="DV128" i="12"/>
  <c r="EY75" i="12"/>
  <c r="FB128" i="12"/>
  <c r="H75" i="12"/>
  <c r="K128" i="12"/>
  <c r="AF75" i="12"/>
  <c r="AI128" i="12"/>
  <c r="BD75" i="12"/>
  <c r="BG128" i="12"/>
  <c r="BL75" i="12"/>
  <c r="BO128" i="12"/>
  <c r="CB75" i="12"/>
  <c r="CE128" i="12"/>
  <c r="AH75" i="11"/>
  <c r="D75" i="12"/>
  <c r="G128" i="12"/>
  <c r="L75" i="12"/>
  <c r="O128" i="12"/>
  <c r="T75" i="12"/>
  <c r="W128" i="12"/>
  <c r="AB75" i="12"/>
  <c r="AE128" i="12"/>
  <c r="AJ75" i="12"/>
  <c r="AM128" i="12"/>
  <c r="AR75" i="12"/>
  <c r="AU128" i="12"/>
  <c r="AZ75" i="12"/>
  <c r="BC128" i="12"/>
  <c r="BH75" i="12"/>
  <c r="BK128" i="12"/>
  <c r="BP75" i="12"/>
  <c r="BS128" i="12"/>
  <c r="BX75" i="12"/>
  <c r="CA128" i="12"/>
  <c r="CF75" i="12"/>
  <c r="CI128" i="12"/>
  <c r="CN75" i="12"/>
  <c r="CQ128" i="12"/>
  <c r="CV75" i="12"/>
  <c r="CY128" i="12"/>
  <c r="DD75" i="12"/>
  <c r="DG128" i="12"/>
  <c r="DL75" i="12"/>
  <c r="DO128" i="12"/>
  <c r="ER75" i="12"/>
  <c r="EU128" i="12"/>
  <c r="EZ75" i="12"/>
  <c r="FC128" i="12"/>
  <c r="DH75" i="12"/>
  <c r="DK128" i="12"/>
  <c r="AI75" i="11"/>
  <c r="E75" i="12"/>
  <c r="H128" i="12"/>
  <c r="M75" i="12"/>
  <c r="P128" i="12"/>
  <c r="U75" i="12"/>
  <c r="X128" i="12"/>
  <c r="AC75" i="12"/>
  <c r="AF128" i="12"/>
  <c r="AK75" i="12"/>
  <c r="AN128" i="12"/>
  <c r="AS75" i="12"/>
  <c r="AV128" i="12"/>
  <c r="BA75" i="12"/>
  <c r="BD128" i="12"/>
  <c r="BI75" i="12"/>
  <c r="BL128" i="12"/>
  <c r="BQ75" i="12"/>
  <c r="BT128" i="12"/>
  <c r="BY75" i="12"/>
  <c r="CB128" i="12"/>
  <c r="CG75" i="12"/>
  <c r="CJ128" i="12"/>
  <c r="CO75" i="12"/>
  <c r="CR128" i="12"/>
  <c r="CW75" i="12"/>
  <c r="CZ128" i="12"/>
  <c r="DE75" i="12"/>
  <c r="DH128" i="12"/>
  <c r="DM75" i="12"/>
  <c r="DP128" i="12"/>
  <c r="ES75" i="12"/>
  <c r="EV128" i="12"/>
  <c r="FA75" i="12"/>
  <c r="FD128" i="12"/>
  <c r="CZ75" i="12"/>
  <c r="DC128" i="12"/>
  <c r="AJ75" i="11"/>
  <c r="F75" i="12"/>
  <c r="I128" i="12"/>
  <c r="N75" i="12"/>
  <c r="Q128" i="12"/>
  <c r="V75" i="12"/>
  <c r="Y128" i="12"/>
  <c r="AD75" i="12"/>
  <c r="AG128" i="12"/>
  <c r="AL75" i="12"/>
  <c r="AO128" i="12"/>
  <c r="AT75" i="12"/>
  <c r="AW128" i="12"/>
  <c r="BB75" i="12"/>
  <c r="BE128" i="12"/>
  <c r="BJ75" i="12"/>
  <c r="BM128" i="12"/>
  <c r="BR75" i="12"/>
  <c r="BU128" i="12"/>
  <c r="BZ75" i="12"/>
  <c r="CC128" i="12"/>
  <c r="CH75" i="12"/>
  <c r="CK128" i="12"/>
  <c r="CP75" i="12"/>
  <c r="CS128" i="12"/>
  <c r="CX75" i="12"/>
  <c r="DA128" i="12"/>
  <c r="DF75" i="12"/>
  <c r="DI128" i="12"/>
  <c r="DN75" i="12"/>
  <c r="DQ128" i="12"/>
  <c r="ET75" i="12"/>
  <c r="EW128" i="12"/>
  <c r="FB75" i="12"/>
  <c r="FE128" i="12"/>
  <c r="X75" i="12"/>
  <c r="AA128" i="12"/>
  <c r="AV75" i="12"/>
  <c r="AY128" i="12"/>
  <c r="BT75" i="12"/>
  <c r="BW128" i="12"/>
  <c r="CJ75" i="12"/>
  <c r="CM128" i="12"/>
  <c r="CR75" i="12"/>
  <c r="CU128" i="12"/>
  <c r="DP75" i="12"/>
  <c r="DS128" i="12"/>
  <c r="AK75" i="11"/>
  <c r="G75" i="12"/>
  <c r="J128" i="12"/>
  <c r="O75" i="12"/>
  <c r="R128" i="12"/>
  <c r="W75" i="12"/>
  <c r="Z128" i="12"/>
  <c r="AE75" i="12"/>
  <c r="AH128" i="12"/>
  <c r="AM75" i="12"/>
  <c r="AP128" i="12"/>
  <c r="AU75" i="12"/>
  <c r="AX128" i="12"/>
  <c r="BC75" i="12"/>
  <c r="BF128" i="12"/>
  <c r="BK75" i="12"/>
  <c r="BN128" i="12"/>
  <c r="BS75" i="12"/>
  <c r="BV128" i="12"/>
  <c r="CA75" i="12"/>
  <c r="CD128" i="12"/>
  <c r="CI75" i="12"/>
  <c r="CL128" i="12"/>
  <c r="CQ75" i="12"/>
  <c r="CT128" i="12"/>
  <c r="CY75" i="12"/>
  <c r="DB128" i="12"/>
  <c r="DG75" i="12"/>
  <c r="DJ128" i="12"/>
  <c r="DO75" i="12"/>
  <c r="DR128" i="12"/>
  <c r="EU75" i="12"/>
  <c r="EX128" i="12"/>
  <c r="FC75" i="12"/>
  <c r="FF128" i="12"/>
  <c r="X75" i="16"/>
  <c r="AA128" i="16"/>
  <c r="BL75" i="16"/>
  <c r="BO128" i="16"/>
  <c r="CR75" i="16"/>
  <c r="CU128" i="16"/>
  <c r="EV75" i="16"/>
  <c r="EY128" i="16"/>
  <c r="AM75" i="15"/>
  <c r="Q75" i="16"/>
  <c r="T128" i="16"/>
  <c r="Y75" i="16"/>
  <c r="AB128" i="16"/>
  <c r="AG75" i="16"/>
  <c r="AJ128" i="16"/>
  <c r="BE75" i="16"/>
  <c r="BH128" i="16"/>
  <c r="CC75" i="16"/>
  <c r="CF128" i="16"/>
  <c r="CS75" i="16"/>
  <c r="CV128" i="16"/>
  <c r="DA75" i="16"/>
  <c r="DD128" i="16"/>
  <c r="EW75" i="16"/>
  <c r="EZ128" i="16"/>
  <c r="J75" i="16"/>
  <c r="M128" i="16"/>
  <c r="R75" i="16"/>
  <c r="U128" i="16"/>
  <c r="BF75" i="16"/>
  <c r="BI128" i="16"/>
  <c r="BN75" i="16"/>
  <c r="BQ128" i="16"/>
  <c r="CD75" i="16"/>
  <c r="CG128" i="16"/>
  <c r="DB75" i="16"/>
  <c r="DE128" i="16"/>
  <c r="DJ75" i="16"/>
  <c r="DM128" i="16"/>
  <c r="DR75" i="16"/>
  <c r="DU128" i="16"/>
  <c r="EX75" i="16"/>
  <c r="FA128" i="16"/>
  <c r="AI75" i="15"/>
  <c r="E75" i="16"/>
  <c r="H128" i="16"/>
  <c r="M75" i="16"/>
  <c r="P128" i="16"/>
  <c r="U75" i="16"/>
  <c r="X128" i="16"/>
  <c r="AC75" i="16"/>
  <c r="AF128" i="16"/>
  <c r="AK75" i="16"/>
  <c r="AN128" i="16"/>
  <c r="AS75" i="16"/>
  <c r="AV128" i="16"/>
  <c r="BA75" i="16"/>
  <c r="BD128" i="16"/>
  <c r="BI75" i="16"/>
  <c r="BL128" i="16"/>
  <c r="BQ75" i="16"/>
  <c r="BT128" i="16"/>
  <c r="BY75" i="16"/>
  <c r="CB128" i="16"/>
  <c r="CG75" i="16"/>
  <c r="CJ128" i="16"/>
  <c r="CO75" i="16"/>
  <c r="CR128" i="16"/>
  <c r="CW75" i="16"/>
  <c r="CZ128" i="16"/>
  <c r="DE75" i="16"/>
  <c r="DH128" i="16"/>
  <c r="DM75" i="16"/>
  <c r="DP128" i="16"/>
  <c r="ES75" i="16"/>
  <c r="EV128" i="16"/>
  <c r="FA75" i="16"/>
  <c r="FD128" i="16"/>
  <c r="AF75" i="16"/>
  <c r="AI128" i="16"/>
  <c r="CJ75" i="16"/>
  <c r="CM128" i="16"/>
  <c r="I75" i="16"/>
  <c r="L128" i="16"/>
  <c r="BM75" i="16"/>
  <c r="BP128" i="16"/>
  <c r="AH75" i="16"/>
  <c r="AK128" i="16"/>
  <c r="BV75" i="16"/>
  <c r="BY128" i="16"/>
  <c r="AJ75" i="15"/>
  <c r="F75" i="16"/>
  <c r="I128" i="16"/>
  <c r="N75" i="16"/>
  <c r="Q128" i="16"/>
  <c r="V75" i="16"/>
  <c r="Y128" i="16"/>
  <c r="AD75" i="16"/>
  <c r="AG128" i="16"/>
  <c r="AL75" i="16"/>
  <c r="AO128" i="16"/>
  <c r="AT75" i="16"/>
  <c r="AW128" i="16"/>
  <c r="BB75" i="16"/>
  <c r="BE128" i="16"/>
  <c r="BJ75" i="16"/>
  <c r="BM128" i="16"/>
  <c r="BR75" i="16"/>
  <c r="BU128" i="16"/>
  <c r="BZ75" i="16"/>
  <c r="CC128" i="16"/>
  <c r="CH75" i="16"/>
  <c r="CK128" i="16"/>
  <c r="CP75" i="16"/>
  <c r="CS128" i="16"/>
  <c r="CX75" i="16"/>
  <c r="DA128" i="16"/>
  <c r="DF75" i="16"/>
  <c r="DI128" i="16"/>
  <c r="DN75" i="16"/>
  <c r="DQ128" i="16"/>
  <c r="ET75" i="16"/>
  <c r="EW128" i="16"/>
  <c r="FB75" i="16"/>
  <c r="FE128" i="16"/>
  <c r="H75" i="16"/>
  <c r="K128" i="16"/>
  <c r="BD75" i="16"/>
  <c r="BG128" i="16"/>
  <c r="CB75" i="16"/>
  <c r="CE128" i="16"/>
  <c r="CZ75" i="16"/>
  <c r="DC128" i="16"/>
  <c r="DP75" i="16"/>
  <c r="DS128" i="16"/>
  <c r="AW75" i="16"/>
  <c r="AZ128" i="16"/>
  <c r="CK75" i="16"/>
  <c r="CN128" i="16"/>
  <c r="DI75" i="16"/>
  <c r="DL128" i="16"/>
  <c r="AX75" i="16"/>
  <c r="BA128" i="16"/>
  <c r="CT75" i="16"/>
  <c r="CW128" i="16"/>
  <c r="AK75" i="15"/>
  <c r="G75" i="16"/>
  <c r="J128" i="16"/>
  <c r="O75" i="16"/>
  <c r="R128" i="16"/>
  <c r="W75" i="16"/>
  <c r="Z128" i="16"/>
  <c r="AE75" i="16"/>
  <c r="AH128" i="16"/>
  <c r="AM75" i="16"/>
  <c r="AP128" i="16"/>
  <c r="AU75" i="16"/>
  <c r="AX128" i="16"/>
  <c r="BC75" i="16"/>
  <c r="BF128" i="16"/>
  <c r="BK75" i="16"/>
  <c r="BN128" i="16"/>
  <c r="BS75" i="16"/>
  <c r="BV128" i="16"/>
  <c r="CA75" i="16"/>
  <c r="CD128" i="16"/>
  <c r="CI75" i="16"/>
  <c r="CL128" i="16"/>
  <c r="CQ75" i="16"/>
  <c r="CT128" i="16"/>
  <c r="CY75" i="16"/>
  <c r="DB128" i="16"/>
  <c r="DG75" i="16"/>
  <c r="DJ128" i="16"/>
  <c r="DO75" i="16"/>
  <c r="DR128" i="16"/>
  <c r="EU75" i="16"/>
  <c r="EX128" i="16"/>
  <c r="FC75" i="16"/>
  <c r="FF128" i="16"/>
  <c r="AV75" i="16"/>
  <c r="AY128" i="16"/>
  <c r="AO75" i="16"/>
  <c r="AR128" i="16"/>
  <c r="BU75" i="16"/>
  <c r="BX128" i="16"/>
  <c r="DQ75" i="16"/>
  <c r="DT128" i="16"/>
  <c r="Z75" i="16"/>
  <c r="AC128" i="16"/>
  <c r="AG75" i="15"/>
  <c r="K75" i="16"/>
  <c r="N128" i="16"/>
  <c r="S75" i="16"/>
  <c r="V128" i="16"/>
  <c r="AA75" i="16"/>
  <c r="AD128" i="16"/>
  <c r="AI75" i="16"/>
  <c r="AL128" i="16"/>
  <c r="AQ75" i="16"/>
  <c r="AT128" i="16"/>
  <c r="AY75" i="16"/>
  <c r="BB128" i="16"/>
  <c r="BG75" i="16"/>
  <c r="BJ128" i="16"/>
  <c r="BO75" i="16"/>
  <c r="BR128" i="16"/>
  <c r="BW75" i="16"/>
  <c r="BZ128" i="16"/>
  <c r="CE75" i="16"/>
  <c r="CH128" i="16"/>
  <c r="CM75" i="16"/>
  <c r="CP128" i="16"/>
  <c r="CU75" i="16"/>
  <c r="CX128" i="16"/>
  <c r="DC75" i="16"/>
  <c r="DF128" i="16"/>
  <c r="DK75" i="16"/>
  <c r="DN128" i="16"/>
  <c r="DS75" i="16"/>
  <c r="DV128" i="16"/>
  <c r="EY75" i="16"/>
  <c r="FB128" i="16"/>
  <c r="AL75" i="15"/>
  <c r="P75" i="16"/>
  <c r="S128" i="16"/>
  <c r="AN75" i="16"/>
  <c r="AQ128" i="16"/>
  <c r="BT75" i="16"/>
  <c r="BW128" i="16"/>
  <c r="DH75" i="16"/>
  <c r="DK128" i="16"/>
  <c r="AP75" i="16"/>
  <c r="AS128" i="16"/>
  <c r="CL75" i="16"/>
  <c r="CO128" i="16"/>
  <c r="AH75" i="15"/>
  <c r="D75" i="16"/>
  <c r="G128" i="16"/>
  <c r="L75" i="16"/>
  <c r="O128" i="16"/>
  <c r="T75" i="16"/>
  <c r="W128" i="16"/>
  <c r="AB75" i="16"/>
  <c r="AE128" i="16"/>
  <c r="AJ75" i="16"/>
  <c r="AM128" i="16"/>
  <c r="AR75" i="16"/>
  <c r="AU128" i="16"/>
  <c r="AZ75" i="16"/>
  <c r="BC128" i="16"/>
  <c r="BH75" i="16"/>
  <c r="BK128" i="16"/>
  <c r="BP75" i="16"/>
  <c r="BS128" i="16"/>
  <c r="BX75" i="16"/>
  <c r="CA128" i="16"/>
  <c r="CF75" i="16"/>
  <c r="CI128" i="16"/>
  <c r="CN75" i="16"/>
  <c r="CQ128" i="16"/>
  <c r="CV75" i="16"/>
  <c r="CY128" i="16"/>
  <c r="DD75" i="16"/>
  <c r="DG128" i="16"/>
  <c r="DL75" i="16"/>
  <c r="DO128" i="16"/>
  <c r="ER75" i="16"/>
  <c r="EU128" i="16"/>
  <c r="EZ75" i="16"/>
  <c r="FC128" i="16"/>
  <c r="AI75" i="13"/>
  <c r="AK75" i="13"/>
  <c r="AH75" i="13"/>
  <c r="AJ75" i="13"/>
  <c r="AL75" i="13"/>
  <c r="AM75" i="13"/>
  <c r="AG75" i="13"/>
  <c r="EA75" i="16"/>
  <c r="EI75" i="16"/>
  <c r="EQ75" i="16"/>
  <c r="DT75" i="16"/>
  <c r="EB75" i="16"/>
  <c r="EJ75" i="16"/>
  <c r="DU75" i="16"/>
  <c r="EC75" i="16"/>
  <c r="EK75" i="16"/>
  <c r="DV75" i="16"/>
  <c r="ED75" i="16"/>
  <c r="EL75" i="16"/>
  <c r="DW75" i="16"/>
  <c r="EE75" i="16"/>
  <c r="EM75" i="16"/>
  <c r="DX75" i="16"/>
  <c r="EF75" i="16"/>
  <c r="EN75" i="16"/>
  <c r="DY75" i="16"/>
  <c r="EG75" i="16"/>
  <c r="EO75" i="16"/>
  <c r="DZ75" i="16"/>
  <c r="EH75" i="16"/>
  <c r="EP75" i="16"/>
  <c r="BF75" i="14"/>
  <c r="BI128" i="14"/>
  <c r="DJ75" i="14"/>
  <c r="DM128" i="14"/>
  <c r="K75" i="14"/>
  <c r="N128" i="14"/>
  <c r="S75" i="14"/>
  <c r="V128" i="14"/>
  <c r="AA75" i="14"/>
  <c r="AD128" i="14"/>
  <c r="AI75" i="14"/>
  <c r="AL128" i="14"/>
  <c r="AQ75" i="14"/>
  <c r="AT128" i="14"/>
  <c r="AY75" i="14"/>
  <c r="BB128" i="14"/>
  <c r="BG75" i="14"/>
  <c r="BJ128" i="14"/>
  <c r="BO75" i="14"/>
  <c r="BR128" i="14"/>
  <c r="BW75" i="14"/>
  <c r="BZ128" i="14"/>
  <c r="CE75" i="14"/>
  <c r="CH128" i="14"/>
  <c r="CM75" i="14"/>
  <c r="CP128" i="14"/>
  <c r="CU75" i="14"/>
  <c r="CX128" i="14"/>
  <c r="DC75" i="14"/>
  <c r="DF128" i="14"/>
  <c r="DK75" i="14"/>
  <c r="DN128" i="14"/>
  <c r="DS75" i="14"/>
  <c r="DV128" i="14"/>
  <c r="EY75" i="14"/>
  <c r="FB128" i="14"/>
  <c r="Z75" i="14"/>
  <c r="AC128" i="14"/>
  <c r="DB75" i="14"/>
  <c r="DE128" i="14"/>
  <c r="D75" i="14"/>
  <c r="G128" i="14"/>
  <c r="L75" i="14"/>
  <c r="O128" i="14"/>
  <c r="T75" i="14"/>
  <c r="W128" i="14"/>
  <c r="AB75" i="14"/>
  <c r="AE128" i="14"/>
  <c r="AJ75" i="14"/>
  <c r="AM128" i="14"/>
  <c r="AR75" i="14"/>
  <c r="AU128" i="14"/>
  <c r="AZ75" i="14"/>
  <c r="BC128" i="14"/>
  <c r="BH75" i="14"/>
  <c r="BK128" i="14"/>
  <c r="BP75" i="14"/>
  <c r="BS128" i="14"/>
  <c r="BX75" i="14"/>
  <c r="CA128" i="14"/>
  <c r="CF75" i="14"/>
  <c r="CI128" i="14"/>
  <c r="CN75" i="14"/>
  <c r="CQ128" i="14"/>
  <c r="CV75" i="14"/>
  <c r="CY128" i="14"/>
  <c r="DD75" i="14"/>
  <c r="DG128" i="14"/>
  <c r="DL75" i="14"/>
  <c r="DO128" i="14"/>
  <c r="ER75" i="14"/>
  <c r="EU128" i="14"/>
  <c r="EZ75" i="14"/>
  <c r="FC128" i="14"/>
  <c r="BV75" i="14"/>
  <c r="BY128" i="14"/>
  <c r="E75" i="14"/>
  <c r="H128" i="14"/>
  <c r="M75" i="14"/>
  <c r="P128" i="14"/>
  <c r="U75" i="14"/>
  <c r="X128" i="14"/>
  <c r="AC75" i="14"/>
  <c r="AF128" i="14"/>
  <c r="AK75" i="14"/>
  <c r="AN128" i="14"/>
  <c r="AS75" i="14"/>
  <c r="AV128" i="14"/>
  <c r="BA75" i="14"/>
  <c r="BD128" i="14"/>
  <c r="BI75" i="14"/>
  <c r="BL128" i="14"/>
  <c r="BQ75" i="14"/>
  <c r="BT128" i="14"/>
  <c r="BY75" i="14"/>
  <c r="CB128" i="14"/>
  <c r="CG75" i="14"/>
  <c r="CJ128" i="14"/>
  <c r="CO75" i="14"/>
  <c r="CR128" i="14"/>
  <c r="CW75" i="14"/>
  <c r="CZ128" i="14"/>
  <c r="DE75" i="14"/>
  <c r="DH128" i="14"/>
  <c r="DM75" i="14"/>
  <c r="DP128" i="14"/>
  <c r="ES75" i="14"/>
  <c r="EV128" i="14"/>
  <c r="FA75" i="14"/>
  <c r="FD128" i="14"/>
  <c r="J75" i="14"/>
  <c r="M128" i="14"/>
  <c r="AX75" i="14"/>
  <c r="BA128" i="14"/>
  <c r="CT75" i="14"/>
  <c r="CW128" i="14"/>
  <c r="DR75" i="14"/>
  <c r="DU128" i="14"/>
  <c r="F75" i="14"/>
  <c r="I128" i="14"/>
  <c r="N75" i="14"/>
  <c r="Q128" i="14"/>
  <c r="V75" i="14"/>
  <c r="Y128" i="14"/>
  <c r="AD75" i="14"/>
  <c r="AG128" i="14"/>
  <c r="AL75" i="14"/>
  <c r="AO128" i="14"/>
  <c r="AT75" i="14"/>
  <c r="AW128" i="14"/>
  <c r="BB75" i="14"/>
  <c r="BE128" i="14"/>
  <c r="BJ75" i="14"/>
  <c r="BM128" i="14"/>
  <c r="BR75" i="14"/>
  <c r="BU128" i="14"/>
  <c r="BZ75" i="14"/>
  <c r="CC128" i="14"/>
  <c r="CH75" i="14"/>
  <c r="CK128" i="14"/>
  <c r="CP75" i="14"/>
  <c r="CS128" i="14"/>
  <c r="CX75" i="14"/>
  <c r="DA128" i="14"/>
  <c r="DF75" i="14"/>
  <c r="DI128" i="14"/>
  <c r="DN75" i="14"/>
  <c r="DQ128" i="14"/>
  <c r="ET75" i="14"/>
  <c r="EW128" i="14"/>
  <c r="FB75" i="14"/>
  <c r="FE128" i="14"/>
  <c r="R75" i="14"/>
  <c r="U128" i="14"/>
  <c r="AP75" i="14"/>
  <c r="AS128" i="14"/>
  <c r="CD75" i="14"/>
  <c r="CG128" i="14"/>
  <c r="EX75" i="14"/>
  <c r="FA128" i="14"/>
  <c r="G75" i="14"/>
  <c r="J128" i="14"/>
  <c r="O75" i="14"/>
  <c r="R128" i="14"/>
  <c r="W75" i="14"/>
  <c r="Z128" i="14"/>
  <c r="AE75" i="14"/>
  <c r="AH128" i="14"/>
  <c r="AM75" i="14"/>
  <c r="AP128" i="14"/>
  <c r="AU75" i="14"/>
  <c r="AX128" i="14"/>
  <c r="BC75" i="14"/>
  <c r="BF128" i="14"/>
  <c r="BK75" i="14"/>
  <c r="BN128" i="14"/>
  <c r="BS75" i="14"/>
  <c r="BV128" i="14"/>
  <c r="CA75" i="14"/>
  <c r="CD128" i="14"/>
  <c r="CI75" i="14"/>
  <c r="CL128" i="14"/>
  <c r="CQ75" i="14"/>
  <c r="CT128" i="14"/>
  <c r="CY75" i="14"/>
  <c r="DB128" i="14"/>
  <c r="DG75" i="14"/>
  <c r="DJ128" i="14"/>
  <c r="DO75" i="14"/>
  <c r="DR128" i="14"/>
  <c r="EU75" i="14"/>
  <c r="EX128" i="14"/>
  <c r="FC75" i="14"/>
  <c r="FF128" i="14"/>
  <c r="BN75" i="14"/>
  <c r="BQ128" i="14"/>
  <c r="H75" i="14"/>
  <c r="K128" i="14"/>
  <c r="P75" i="14"/>
  <c r="S128" i="14"/>
  <c r="X75" i="14"/>
  <c r="AA128" i="14"/>
  <c r="AF75" i="14"/>
  <c r="AI128" i="14"/>
  <c r="AN75" i="14"/>
  <c r="AQ128" i="14"/>
  <c r="AV75" i="14"/>
  <c r="AY128" i="14"/>
  <c r="BD75" i="14"/>
  <c r="BG128" i="14"/>
  <c r="BL75" i="14"/>
  <c r="BO128" i="14"/>
  <c r="BT75" i="14"/>
  <c r="BW128" i="14"/>
  <c r="CB75" i="14"/>
  <c r="CE128" i="14"/>
  <c r="CJ75" i="14"/>
  <c r="CM128" i="14"/>
  <c r="CR75" i="14"/>
  <c r="CU128" i="14"/>
  <c r="CZ75" i="14"/>
  <c r="DC128" i="14"/>
  <c r="DH75" i="14"/>
  <c r="DK128" i="14"/>
  <c r="DP75" i="14"/>
  <c r="DS128" i="14"/>
  <c r="EV75" i="14"/>
  <c r="EY128" i="14"/>
  <c r="AH75" i="14"/>
  <c r="AK128" i="14"/>
  <c r="CL75" i="14"/>
  <c r="CO128" i="14"/>
  <c r="I75" i="14"/>
  <c r="L128" i="14"/>
  <c r="Q75" i="14"/>
  <c r="T128" i="14"/>
  <c r="Y75" i="14"/>
  <c r="AB128" i="14"/>
  <c r="AG75" i="14"/>
  <c r="AJ128" i="14"/>
  <c r="AO75" i="14"/>
  <c r="AR128" i="14"/>
  <c r="AW75" i="14"/>
  <c r="AZ128" i="14"/>
  <c r="BE75" i="14"/>
  <c r="BH128" i="14"/>
  <c r="BM75" i="14"/>
  <c r="BP128" i="14"/>
  <c r="BU75" i="14"/>
  <c r="BX128" i="14"/>
  <c r="CC75" i="14"/>
  <c r="CF128" i="14"/>
  <c r="CK75" i="14"/>
  <c r="CN128" i="14"/>
  <c r="CS75" i="14"/>
  <c r="CV128" i="14"/>
  <c r="DA75" i="14"/>
  <c r="DD128" i="14"/>
  <c r="DI75" i="14"/>
  <c r="DL128" i="14"/>
  <c r="DQ75" i="14"/>
  <c r="DT128" i="14"/>
  <c r="EW75" i="14"/>
  <c r="EZ128" i="14"/>
  <c r="EA75" i="14"/>
  <c r="EI75" i="14"/>
  <c r="EQ75" i="14"/>
  <c r="EH75" i="14"/>
  <c r="DT75" i="14"/>
  <c r="EB75" i="14"/>
  <c r="EJ75" i="14"/>
  <c r="DZ75" i="14"/>
  <c r="DU75" i="14"/>
  <c r="EC75" i="14"/>
  <c r="EK75" i="14"/>
  <c r="EP75" i="14"/>
  <c r="DV75" i="14"/>
  <c r="ED75" i="14"/>
  <c r="EL75" i="14"/>
  <c r="DW75" i="14"/>
  <c r="EE75" i="14"/>
  <c r="EM75" i="14"/>
  <c r="DX75" i="14"/>
  <c r="EF75" i="14"/>
  <c r="EN75" i="14"/>
  <c r="DY75" i="14"/>
  <c r="EG75" i="14"/>
  <c r="EO75" i="14"/>
  <c r="DT75" i="12"/>
  <c r="EB75" i="12"/>
  <c r="EJ75" i="12"/>
  <c r="DU75" i="12"/>
  <c r="EC75" i="12"/>
  <c r="EK75" i="12"/>
  <c r="DV75" i="12"/>
  <c r="ED75" i="12"/>
  <c r="EL75" i="12"/>
  <c r="EQ75" i="12"/>
  <c r="DW75" i="12"/>
  <c r="EE75" i="12"/>
  <c r="EM75" i="12"/>
  <c r="DX75" i="12"/>
  <c r="EF75" i="12"/>
  <c r="EN75" i="12"/>
  <c r="EA75" i="12"/>
  <c r="DY75" i="12"/>
  <c r="EG75" i="12"/>
  <c r="EO75" i="12"/>
  <c r="EI75" i="12"/>
  <c r="DZ75" i="12"/>
  <c r="EH75" i="12"/>
  <c r="EP75" i="12"/>
  <c r="BA41" i="24" l="1"/>
  <c r="BA33" i="24"/>
  <c r="BB42" i="24"/>
  <c r="BB34" i="24"/>
  <c r="BM43" i="24"/>
  <c r="BM35" i="24"/>
  <c r="BH41" i="24"/>
  <c r="BH33" i="24"/>
  <c r="BD42" i="24"/>
  <c r="BD34" i="24"/>
  <c r="BN43" i="24"/>
  <c r="BN35" i="24"/>
  <c r="AV43" i="24"/>
  <c r="AV35" i="24"/>
  <c r="AZ43" i="24"/>
  <c r="AZ35" i="24"/>
  <c r="AU43" i="24"/>
  <c r="AU35" i="24"/>
  <c r="AS42" i="24"/>
  <c r="AS34" i="24"/>
  <c r="BJ43" i="24"/>
  <c r="BJ35" i="24"/>
  <c r="AU42" i="24"/>
  <c r="AU34" i="24"/>
  <c r="BN41" i="24"/>
  <c r="BN33" i="24"/>
  <c r="BM41" i="24"/>
  <c r="BM33" i="24"/>
  <c r="BC41" i="24"/>
  <c r="BC33" i="24"/>
  <c r="AT41" i="24"/>
  <c r="AT33" i="24"/>
  <c r="BN42" i="24"/>
  <c r="BN34" i="24"/>
  <c r="AV42" i="24"/>
  <c r="AV34" i="24"/>
  <c r="BO42" i="24"/>
  <c r="BO34" i="24"/>
  <c r="AY42" i="24"/>
  <c r="AY34" i="24"/>
  <c r="BG42" i="24"/>
  <c r="BG34" i="24"/>
  <c r="BO43" i="24"/>
  <c r="BO35" i="24"/>
  <c r="BF43" i="24"/>
  <c r="BF35" i="24"/>
  <c r="AW43" i="24"/>
  <c r="AW35" i="24"/>
  <c r="BK43" i="24"/>
  <c r="BK35" i="24"/>
  <c r="BB43" i="24"/>
  <c r="BB35" i="24"/>
  <c r="AS43" i="24"/>
  <c r="AS35" i="24"/>
  <c r="BP41" i="24"/>
  <c r="BL42" i="24"/>
  <c r="BL34" i="24"/>
  <c r="BH42" i="24"/>
  <c r="BH34" i="24"/>
  <c r="BD43" i="24"/>
  <c r="BD35" i="24"/>
  <c r="AZ41" i="24"/>
  <c r="AZ33" i="24"/>
  <c r="BL41" i="24"/>
  <c r="BL33" i="24"/>
  <c r="BK41" i="24"/>
  <c r="BK33" i="24"/>
  <c r="BB41" i="24"/>
  <c r="BB33" i="24"/>
  <c r="AS41" i="24"/>
  <c r="AS33" i="24"/>
  <c r="BM42" i="24"/>
  <c r="BM34" i="24"/>
  <c r="AT42" i="24"/>
  <c r="AT34" i="24"/>
  <c r="AZ42" i="24"/>
  <c r="AZ34" i="24"/>
  <c r="BE43" i="24"/>
  <c r="BE35" i="24"/>
  <c r="BA43" i="24"/>
  <c r="BA35" i="24"/>
  <c r="BO41" i="24"/>
  <c r="BO33" i="24"/>
  <c r="BD41" i="24"/>
  <c r="BD33" i="24"/>
  <c r="BE42" i="24"/>
  <c r="BE34" i="24"/>
  <c r="AY41" i="24"/>
  <c r="AY33" i="24"/>
  <c r="AW41" i="24"/>
  <c r="AW33" i="24"/>
  <c r="AX42" i="24"/>
  <c r="AX34" i="24"/>
  <c r="BA42" i="24"/>
  <c r="BA34" i="24"/>
  <c r="AY43" i="24"/>
  <c r="AY35" i="24"/>
  <c r="BH43" i="24"/>
  <c r="BH35" i="24"/>
  <c r="BG41" i="24"/>
  <c r="BG33" i="24"/>
  <c r="AW42" i="24"/>
  <c r="AW34" i="24"/>
  <c r="BG43" i="24"/>
  <c r="BG35" i="24"/>
  <c r="BL43" i="24"/>
  <c r="BL35" i="24"/>
  <c r="BC43" i="24"/>
  <c r="BC35" i="24"/>
  <c r="BP43" i="24"/>
  <c r="AX41" i="24"/>
  <c r="AX33" i="24"/>
  <c r="BJ41" i="24"/>
  <c r="BJ33" i="24"/>
  <c r="BC42" i="24"/>
  <c r="BC34" i="24"/>
  <c r="BI43" i="24"/>
  <c r="BI35" i="24"/>
  <c r="BF41" i="24"/>
  <c r="BF33" i="24"/>
  <c r="BE41" i="24"/>
  <c r="BE33" i="24"/>
  <c r="AV41" i="24"/>
  <c r="AV33" i="24"/>
  <c r="AU41" i="24"/>
  <c r="AU33" i="24"/>
  <c r="BI41" i="24"/>
  <c r="BI33" i="24"/>
  <c r="BF42" i="24"/>
  <c r="BF34" i="24"/>
  <c r="BK42" i="24"/>
  <c r="BK34" i="24"/>
  <c r="BJ42" i="24"/>
  <c r="BJ34" i="24"/>
  <c r="BI42" i="24"/>
  <c r="BI34" i="24"/>
  <c r="BP42" i="24"/>
  <c r="AX43" i="24"/>
  <c r="AX35" i="24"/>
  <c r="AT43" i="24"/>
  <c r="AT35" i="24"/>
  <c r="B2" i="16"/>
  <c r="B1" i="16"/>
  <c r="B2" i="15"/>
  <c r="B1" i="15"/>
  <c r="B2" i="14"/>
  <c r="B1" i="14"/>
  <c r="B2" i="13"/>
  <c r="B1" i="13"/>
  <c r="B2" i="12"/>
  <c r="B1" i="12"/>
  <c r="B1" i="11"/>
  <c r="B2" i="11"/>
  <c r="BP33" i="24" l="1"/>
  <c r="BP35" i="24"/>
  <c r="BP34" i="24"/>
  <c r="B63" i="15"/>
  <c r="B63" i="13"/>
  <c r="B63" i="11"/>
  <c r="DQ118" i="16" l="1"/>
  <c r="EW115" i="16"/>
  <c r="CK115" i="16"/>
  <c r="FE114" i="16"/>
  <c r="CS114" i="16"/>
  <c r="AG114" i="16"/>
  <c r="AW112" i="16"/>
  <c r="FD111" i="16"/>
  <c r="DP111" i="16"/>
  <c r="DH111" i="16"/>
  <c r="CZ111" i="16"/>
  <c r="CR111" i="16"/>
  <c r="CJ111" i="16"/>
  <c r="CB111" i="16"/>
  <c r="BT111" i="16"/>
  <c r="BL111" i="16"/>
  <c r="BD111" i="16"/>
  <c r="AV111" i="16"/>
  <c r="AF111" i="16"/>
  <c r="X111" i="16"/>
  <c r="P111" i="16"/>
  <c r="H111" i="16"/>
  <c r="FD110" i="16"/>
  <c r="R50" i="16"/>
  <c r="DN49" i="16"/>
  <c r="CL49" i="16"/>
  <c r="EX48" i="16"/>
  <c r="DR48" i="16"/>
  <c r="CL48" i="16"/>
  <c r="BF48" i="16"/>
  <c r="Z48" i="16"/>
  <c r="DZ47" i="16"/>
  <c r="CT47" i="16"/>
  <c r="BN47" i="16"/>
  <c r="AH47" i="16"/>
  <c r="AB58" i="15"/>
  <c r="D58" i="15"/>
  <c r="AL57" i="15"/>
  <c r="AD57" i="15"/>
  <c r="V57" i="15"/>
  <c r="AP54" i="15"/>
  <c r="AF50" i="15"/>
  <c r="AP49" i="15"/>
  <c r="I40" i="15"/>
  <c r="K117" i="12"/>
  <c r="EQ115" i="12"/>
  <c r="EQ114" i="12"/>
  <c r="AL56" i="24" s="1"/>
  <c r="CE114" i="12"/>
  <c r="EU60" i="12"/>
  <c r="CV112" i="12"/>
  <c r="CI60" i="12"/>
  <c r="BW112" i="12"/>
  <c r="AJ112" i="12"/>
  <c r="W60" i="12"/>
  <c r="K112" i="12"/>
  <c r="BR110" i="12"/>
  <c r="AL66" i="11"/>
  <c r="AD66" i="11"/>
  <c r="V66" i="11"/>
  <c r="N66" i="11"/>
  <c r="F66" i="11"/>
  <c r="AN65" i="11"/>
  <c r="AF65" i="11"/>
  <c r="X65" i="11"/>
  <c r="P65" i="11"/>
  <c r="H65" i="11"/>
  <c r="AP63" i="11"/>
  <c r="AO63" i="11"/>
  <c r="AH63" i="11"/>
  <c r="Z63" i="11"/>
  <c r="Y63" i="11"/>
  <c r="R63" i="11"/>
  <c r="AJ60" i="11"/>
  <c r="G19" i="24" s="1"/>
  <c r="AB60" i="11"/>
  <c r="T60" i="11"/>
  <c r="L60" i="11"/>
  <c r="D60" i="11"/>
  <c r="AL59" i="11"/>
  <c r="AD59" i="11"/>
  <c r="V59" i="11"/>
  <c r="N59" i="11"/>
  <c r="F59" i="11"/>
  <c r="AN58" i="11"/>
  <c r="X58" i="11"/>
  <c r="P58" i="11"/>
  <c r="H58" i="11"/>
  <c r="AP57" i="11"/>
  <c r="AH57" i="11"/>
  <c r="Z57" i="11"/>
  <c r="R57" i="11"/>
  <c r="J57" i="11"/>
  <c r="AP51" i="11"/>
  <c r="AI50" i="11"/>
  <c r="AP47" i="11"/>
  <c r="AO47" i="11"/>
  <c r="AP43" i="11"/>
  <c r="AP42" i="11"/>
  <c r="FF122" i="16"/>
  <c r="FE122" i="16"/>
  <c r="FD122" i="16"/>
  <c r="FC122" i="16"/>
  <c r="FB122" i="16"/>
  <c r="FA122" i="16"/>
  <c r="EZ122" i="16"/>
  <c r="EY122" i="16"/>
  <c r="EX122" i="16"/>
  <c r="EW122" i="16"/>
  <c r="EV122" i="16"/>
  <c r="EU122" i="16"/>
  <c r="ET122" i="16"/>
  <c r="ES122" i="16"/>
  <c r="ER122" i="16"/>
  <c r="EQ122" i="16"/>
  <c r="EP122" i="16"/>
  <c r="EO122" i="16"/>
  <c r="EN122" i="16"/>
  <c r="EM122" i="16"/>
  <c r="EL122" i="16"/>
  <c r="EK122" i="16"/>
  <c r="EJ122" i="16"/>
  <c r="EI122" i="16"/>
  <c r="EH122" i="16"/>
  <c r="EG122" i="16"/>
  <c r="EF122" i="16"/>
  <c r="EE122" i="16"/>
  <c r="ED122" i="16"/>
  <c r="EC122" i="16"/>
  <c r="EB122" i="16"/>
  <c r="EA122" i="16"/>
  <c r="DZ122" i="16"/>
  <c r="DY122" i="16"/>
  <c r="DX122" i="16"/>
  <c r="DW122" i="16"/>
  <c r="DV122" i="16"/>
  <c r="DU122" i="16"/>
  <c r="DT122" i="16"/>
  <c r="DS122" i="16"/>
  <c r="DR122" i="16"/>
  <c r="DQ122" i="16"/>
  <c r="DP122" i="16"/>
  <c r="DO122" i="16"/>
  <c r="DN122" i="16"/>
  <c r="DM122" i="16"/>
  <c r="DL122" i="16"/>
  <c r="DK122" i="16"/>
  <c r="DJ122" i="16"/>
  <c r="DI122" i="16"/>
  <c r="DH122" i="16"/>
  <c r="DG122" i="16"/>
  <c r="DF122" i="16"/>
  <c r="DE122" i="16"/>
  <c r="DD122" i="16"/>
  <c r="DC122" i="16"/>
  <c r="DB122" i="16"/>
  <c r="DA122" i="16"/>
  <c r="CZ122" i="16"/>
  <c r="CY122" i="16"/>
  <c r="CX122" i="16"/>
  <c r="CW122" i="16"/>
  <c r="CV122" i="16"/>
  <c r="CU122" i="16"/>
  <c r="CT122" i="16"/>
  <c r="CS122" i="16"/>
  <c r="CR122" i="16"/>
  <c r="CQ122" i="16"/>
  <c r="CP122" i="16"/>
  <c r="CO122" i="16"/>
  <c r="CN122" i="16"/>
  <c r="CM122" i="16"/>
  <c r="CL122" i="16"/>
  <c r="CK122" i="16"/>
  <c r="CJ122" i="16"/>
  <c r="CI122" i="16"/>
  <c r="CH122" i="16"/>
  <c r="CG122" i="16"/>
  <c r="CF122" i="16"/>
  <c r="CE122" i="16"/>
  <c r="CD122" i="16"/>
  <c r="CC122" i="16"/>
  <c r="CB122" i="16"/>
  <c r="CA122" i="16"/>
  <c r="BZ122" i="16"/>
  <c r="BY122" i="16"/>
  <c r="BX122" i="16"/>
  <c r="BW122" i="16"/>
  <c r="BV122" i="16"/>
  <c r="BU122" i="16"/>
  <c r="BT122" i="16"/>
  <c r="BS122" i="16"/>
  <c r="BR122" i="16"/>
  <c r="BQ122" i="16"/>
  <c r="BP122" i="16"/>
  <c r="BO122" i="16"/>
  <c r="BN122" i="16"/>
  <c r="BM122" i="16"/>
  <c r="BL122" i="16"/>
  <c r="BK122" i="16"/>
  <c r="BJ122" i="16"/>
  <c r="BI122" i="16"/>
  <c r="BH122" i="16"/>
  <c r="BG122" i="16"/>
  <c r="BF122" i="16"/>
  <c r="BE122" i="16"/>
  <c r="BD122" i="16"/>
  <c r="BC122" i="16"/>
  <c r="BB122" i="16"/>
  <c r="BA122" i="16"/>
  <c r="AZ122" i="16"/>
  <c r="AY122" i="16"/>
  <c r="AX122" i="16"/>
  <c r="AW122" i="16"/>
  <c r="AV122" i="16"/>
  <c r="AU122" i="16"/>
  <c r="AT122" i="16"/>
  <c r="AS122" i="16"/>
  <c r="AR122" i="16"/>
  <c r="AQ122" i="16"/>
  <c r="AP122" i="16"/>
  <c r="AO122" i="16"/>
  <c r="AN122" i="16"/>
  <c r="AM122" i="16"/>
  <c r="AL122" i="16"/>
  <c r="AK122" i="16"/>
  <c r="AJ122" i="16"/>
  <c r="AI122" i="16"/>
  <c r="AH122" i="16"/>
  <c r="AG122" i="16"/>
  <c r="AF122" i="16"/>
  <c r="AE122" i="16"/>
  <c r="AD122" i="16"/>
  <c r="AC122" i="16"/>
  <c r="AB122" i="16"/>
  <c r="AA122" i="16"/>
  <c r="Z122" i="16"/>
  <c r="Y122" i="16"/>
  <c r="X122" i="16"/>
  <c r="W122" i="16"/>
  <c r="V122" i="16"/>
  <c r="U122" i="16"/>
  <c r="T122" i="16"/>
  <c r="S122" i="16"/>
  <c r="R122" i="16"/>
  <c r="Q122" i="16"/>
  <c r="P122" i="16"/>
  <c r="O122" i="16"/>
  <c r="N122" i="16"/>
  <c r="M122" i="16"/>
  <c r="L122" i="16"/>
  <c r="K122" i="16"/>
  <c r="J122" i="16"/>
  <c r="I122" i="16"/>
  <c r="H122" i="16"/>
  <c r="G122" i="16"/>
  <c r="F122" i="16"/>
  <c r="E122" i="16"/>
  <c r="D122" i="16"/>
  <c r="C122" i="16"/>
  <c r="B118" i="16"/>
  <c r="B117" i="16"/>
  <c r="B115" i="16"/>
  <c r="B114" i="16"/>
  <c r="B112" i="16"/>
  <c r="B111" i="16"/>
  <c r="B110" i="16"/>
  <c r="B109" i="16"/>
  <c r="B107" i="16"/>
  <c r="B139" i="16" s="1"/>
  <c r="B106" i="16"/>
  <c r="B138" i="16" s="1"/>
  <c r="B105" i="16"/>
  <c r="B137" i="16" s="1"/>
  <c r="B103" i="16"/>
  <c r="B135" i="16" s="1"/>
  <c r="B102" i="16"/>
  <c r="B134" i="16" s="1"/>
  <c r="B101" i="16"/>
  <c r="B133" i="16" s="1"/>
  <c r="B100" i="16"/>
  <c r="B132" i="16" s="1"/>
  <c r="B99" i="16"/>
  <c r="B131" i="16" s="1"/>
  <c r="B98" i="16"/>
  <c r="B130" i="16" s="1"/>
  <c r="B97" i="16"/>
  <c r="B129" i="16" s="1"/>
  <c r="B95" i="16"/>
  <c r="B127" i="16" s="1"/>
  <c r="B94" i="16"/>
  <c r="B126" i="16" s="1"/>
  <c r="B93" i="16"/>
  <c r="B125" i="16" s="1"/>
  <c r="B92" i="16"/>
  <c r="B124" i="16" s="1"/>
  <c r="B91" i="16"/>
  <c r="B123" i="16" s="1"/>
  <c r="FF90" i="16"/>
  <c r="FE90" i="16"/>
  <c r="FD90" i="16"/>
  <c r="FC90" i="16"/>
  <c r="FB90" i="16"/>
  <c r="FA90" i="16"/>
  <c r="EZ90" i="16"/>
  <c r="EY90" i="16"/>
  <c r="EX90" i="16"/>
  <c r="EW90" i="16"/>
  <c r="EV90" i="16"/>
  <c r="EU90" i="16"/>
  <c r="ET90" i="16"/>
  <c r="ES90" i="16"/>
  <c r="ER90" i="16"/>
  <c r="EQ90" i="16"/>
  <c r="EP90" i="16"/>
  <c r="EO90" i="16"/>
  <c r="EN90" i="16"/>
  <c r="EM90" i="16"/>
  <c r="EL90" i="16"/>
  <c r="EK90" i="16"/>
  <c r="EJ90" i="16"/>
  <c r="EI90" i="16"/>
  <c r="EH90" i="16"/>
  <c r="EG90" i="16"/>
  <c r="EF90" i="16"/>
  <c r="EE90" i="16"/>
  <c r="ED90" i="16"/>
  <c r="EC90" i="16"/>
  <c r="EB90" i="16"/>
  <c r="EA90" i="16"/>
  <c r="DZ90" i="16"/>
  <c r="DY90" i="16"/>
  <c r="DX90" i="16"/>
  <c r="DW90" i="16"/>
  <c r="DV90" i="16"/>
  <c r="DU90" i="16"/>
  <c r="DT90" i="16"/>
  <c r="DS90" i="16"/>
  <c r="DR90" i="16"/>
  <c r="DQ90" i="16"/>
  <c r="DP90" i="16"/>
  <c r="DO90" i="16"/>
  <c r="DN90" i="16"/>
  <c r="DM90" i="16"/>
  <c r="DL90" i="16"/>
  <c r="DK90" i="16"/>
  <c r="DJ90" i="16"/>
  <c r="DI90" i="16"/>
  <c r="DH90" i="16"/>
  <c r="DG90" i="16"/>
  <c r="DF90" i="16"/>
  <c r="DE90" i="16"/>
  <c r="DD90" i="16"/>
  <c r="DC90" i="16"/>
  <c r="DB90" i="16"/>
  <c r="DA90" i="16"/>
  <c r="CZ90" i="16"/>
  <c r="CY90" i="16"/>
  <c r="CX90" i="16"/>
  <c r="CW90" i="16"/>
  <c r="CV90" i="16"/>
  <c r="CU90" i="16"/>
  <c r="CT90" i="16"/>
  <c r="CS90" i="16"/>
  <c r="CR90" i="16"/>
  <c r="CQ90" i="16"/>
  <c r="CP90" i="16"/>
  <c r="CO90" i="16"/>
  <c r="CN90" i="16"/>
  <c r="CM90" i="16"/>
  <c r="CL90" i="16"/>
  <c r="CK90" i="16"/>
  <c r="CJ90" i="16"/>
  <c r="CI90" i="16"/>
  <c r="CH90" i="16"/>
  <c r="CG90" i="16"/>
  <c r="CF90" i="16"/>
  <c r="CE90" i="16"/>
  <c r="CD90" i="16"/>
  <c r="CC90" i="16"/>
  <c r="CB90" i="16"/>
  <c r="CA90" i="16"/>
  <c r="BZ90" i="16"/>
  <c r="BY90" i="16"/>
  <c r="BX90" i="16"/>
  <c r="BW90" i="16"/>
  <c r="BV90" i="16"/>
  <c r="BU90" i="16"/>
  <c r="BT90" i="16"/>
  <c r="BS90" i="16"/>
  <c r="BR90" i="16"/>
  <c r="BQ90" i="16"/>
  <c r="BP90" i="16"/>
  <c r="BO90" i="16"/>
  <c r="BN90" i="16"/>
  <c r="BM90" i="16"/>
  <c r="BL90" i="16"/>
  <c r="BK90" i="16"/>
  <c r="BJ90" i="16"/>
  <c r="BI90" i="16"/>
  <c r="BH90" i="16"/>
  <c r="BG90" i="16"/>
  <c r="BF90" i="16"/>
  <c r="BE90" i="16"/>
  <c r="BD90" i="16"/>
  <c r="BC90" i="16"/>
  <c r="BB90" i="16"/>
  <c r="BA90" i="16"/>
  <c r="AZ90" i="16"/>
  <c r="AY90" i="16"/>
  <c r="AX90" i="16"/>
  <c r="AW90" i="16"/>
  <c r="AV90" i="16"/>
  <c r="AU90" i="16"/>
  <c r="AT90" i="16"/>
  <c r="AS90" i="16"/>
  <c r="AR90" i="16"/>
  <c r="AQ90" i="16"/>
  <c r="AP90" i="16"/>
  <c r="AO90" i="16"/>
  <c r="AN90" i="16"/>
  <c r="AM90" i="16"/>
  <c r="AL90" i="16"/>
  <c r="AK90" i="16"/>
  <c r="AJ90" i="16"/>
  <c r="AI90" i="16"/>
  <c r="AH90" i="16"/>
  <c r="AG90" i="16"/>
  <c r="AF90" i="16"/>
  <c r="AE90" i="16"/>
  <c r="AD90" i="16"/>
  <c r="AC90" i="16"/>
  <c r="AB90" i="16"/>
  <c r="AA90" i="16"/>
  <c r="Z90" i="16"/>
  <c r="Y90" i="16"/>
  <c r="X90" i="16"/>
  <c r="W90" i="16"/>
  <c r="V90" i="16"/>
  <c r="U90" i="16"/>
  <c r="T90" i="16"/>
  <c r="S90" i="16"/>
  <c r="R90" i="16"/>
  <c r="Q90" i="16"/>
  <c r="P90" i="16"/>
  <c r="O90" i="16"/>
  <c r="N90" i="16"/>
  <c r="M90" i="16"/>
  <c r="L90" i="16"/>
  <c r="K90" i="16"/>
  <c r="J90" i="16"/>
  <c r="I90" i="16"/>
  <c r="H90" i="16"/>
  <c r="G90" i="16"/>
  <c r="F90" i="16"/>
  <c r="E90" i="16"/>
  <c r="D90" i="16"/>
  <c r="C90" i="16"/>
  <c r="FF69" i="16"/>
  <c r="FE69" i="16"/>
  <c r="FD69" i="16"/>
  <c r="FC69" i="16"/>
  <c r="FB69" i="16"/>
  <c r="FA69" i="16"/>
  <c r="EZ69" i="16"/>
  <c r="EY69" i="16"/>
  <c r="EX69" i="16"/>
  <c r="EW69" i="16"/>
  <c r="EV69" i="16"/>
  <c r="EU69" i="16"/>
  <c r="ET69" i="16"/>
  <c r="ES69" i="16"/>
  <c r="ER69" i="16"/>
  <c r="EQ69" i="16"/>
  <c r="EP69" i="16"/>
  <c r="EO69" i="16"/>
  <c r="EN69" i="16"/>
  <c r="EM69" i="16"/>
  <c r="EL69" i="16"/>
  <c r="EK69" i="16"/>
  <c r="EJ69" i="16"/>
  <c r="EI69" i="16"/>
  <c r="EH69" i="16"/>
  <c r="EG69" i="16"/>
  <c r="EF69" i="16"/>
  <c r="EE69" i="16"/>
  <c r="ED69" i="16"/>
  <c r="EC69" i="16"/>
  <c r="EB69" i="16"/>
  <c r="EA69" i="16"/>
  <c r="DZ69" i="16"/>
  <c r="DY69" i="16"/>
  <c r="DX69" i="16"/>
  <c r="DW69" i="16"/>
  <c r="DV69" i="16"/>
  <c r="DU69" i="16"/>
  <c r="DT69" i="16"/>
  <c r="DS69" i="16"/>
  <c r="DR69" i="16"/>
  <c r="DQ69" i="16"/>
  <c r="DP69" i="16"/>
  <c r="DO69" i="16"/>
  <c r="DN69" i="16"/>
  <c r="DM69" i="16"/>
  <c r="DL69" i="16"/>
  <c r="DK69" i="16"/>
  <c r="DJ69" i="16"/>
  <c r="DI69" i="16"/>
  <c r="DH69" i="16"/>
  <c r="DG69" i="16"/>
  <c r="DF69" i="16"/>
  <c r="DE69" i="16"/>
  <c r="DD69" i="16"/>
  <c r="DC69" i="16"/>
  <c r="DB69" i="16"/>
  <c r="DA69" i="16"/>
  <c r="CZ69" i="16"/>
  <c r="CY69" i="16"/>
  <c r="CX69" i="16"/>
  <c r="CW69" i="16"/>
  <c r="CV69" i="16"/>
  <c r="CU69" i="16"/>
  <c r="CT69" i="16"/>
  <c r="CS69" i="16"/>
  <c r="CR69" i="16"/>
  <c r="CQ69" i="16"/>
  <c r="CP69" i="16"/>
  <c r="CO69" i="16"/>
  <c r="CN69" i="16"/>
  <c r="CM69" i="16"/>
  <c r="CL69" i="16"/>
  <c r="CK69" i="16"/>
  <c r="CJ69" i="16"/>
  <c r="CI69" i="16"/>
  <c r="CH69" i="16"/>
  <c r="CG69" i="16"/>
  <c r="CF69" i="16"/>
  <c r="CE69" i="16"/>
  <c r="CD69" i="16"/>
  <c r="CC69" i="16"/>
  <c r="CB69" i="16"/>
  <c r="CA69" i="16"/>
  <c r="BZ69" i="16"/>
  <c r="BY69" i="16"/>
  <c r="BX69" i="16"/>
  <c r="BW69" i="16"/>
  <c r="BV69" i="16"/>
  <c r="BU69" i="16"/>
  <c r="BT69" i="16"/>
  <c r="BS69" i="16"/>
  <c r="BR69" i="16"/>
  <c r="BQ69" i="16"/>
  <c r="BP69" i="16"/>
  <c r="BO69" i="16"/>
  <c r="BN69" i="16"/>
  <c r="BM69" i="16"/>
  <c r="BL69" i="16"/>
  <c r="BK69" i="16"/>
  <c r="BJ69" i="16"/>
  <c r="BI69" i="16"/>
  <c r="BH69" i="16"/>
  <c r="BG69" i="16"/>
  <c r="BF69" i="16"/>
  <c r="BE69" i="16"/>
  <c r="BD69" i="16"/>
  <c r="BC69" i="16"/>
  <c r="BB69" i="16"/>
  <c r="BA69" i="16"/>
  <c r="AZ69" i="16"/>
  <c r="AY69" i="16"/>
  <c r="AX69" i="16"/>
  <c r="AW69" i="16"/>
  <c r="AV69" i="16"/>
  <c r="AU69" i="16"/>
  <c r="AT69" i="16"/>
  <c r="AS69" i="16"/>
  <c r="AR69" i="16"/>
  <c r="AQ69" i="16"/>
  <c r="AP69" i="16"/>
  <c r="AO69" i="16"/>
  <c r="AN69" i="16"/>
  <c r="AM69" i="16"/>
  <c r="AL69" i="16"/>
  <c r="AK69" i="16"/>
  <c r="AJ69" i="16"/>
  <c r="AI69" i="16"/>
  <c r="AH69" i="16"/>
  <c r="AG69" i="16"/>
  <c r="AF69" i="16"/>
  <c r="AE69" i="16"/>
  <c r="AD69" i="16"/>
  <c r="AC69" i="16"/>
  <c r="AB69" i="16"/>
  <c r="AA69" i="16"/>
  <c r="Z69" i="16"/>
  <c r="Y69" i="16"/>
  <c r="X69" i="16"/>
  <c r="W69" i="16"/>
  <c r="V69" i="16"/>
  <c r="U69" i="16"/>
  <c r="T69" i="16"/>
  <c r="S69" i="16"/>
  <c r="R69" i="16"/>
  <c r="Q69" i="16"/>
  <c r="P69" i="16"/>
  <c r="O69" i="16"/>
  <c r="N69" i="16"/>
  <c r="M69" i="16"/>
  <c r="L69" i="16"/>
  <c r="K69" i="16"/>
  <c r="J69" i="16"/>
  <c r="I69" i="16"/>
  <c r="H69" i="16"/>
  <c r="G69" i="16"/>
  <c r="F69" i="16"/>
  <c r="E69" i="16"/>
  <c r="D69" i="16"/>
  <c r="C69" i="16"/>
  <c r="B66" i="16"/>
  <c r="B65" i="16"/>
  <c r="B63" i="16"/>
  <c r="B62" i="16"/>
  <c r="B60" i="16"/>
  <c r="CR59" i="16"/>
  <c r="B59" i="16"/>
  <c r="B58" i="16"/>
  <c r="DX57" i="16"/>
  <c r="B57" i="16"/>
  <c r="B55" i="16"/>
  <c r="B86" i="16" s="1"/>
  <c r="FD54" i="16"/>
  <c r="B54" i="16"/>
  <c r="B85" i="16" s="1"/>
  <c r="B53" i="16"/>
  <c r="B84" i="16" s="1"/>
  <c r="B51" i="16"/>
  <c r="B82" i="16" s="1"/>
  <c r="B50" i="16"/>
  <c r="B81" i="16" s="1"/>
  <c r="B49" i="16"/>
  <c r="B80" i="16" s="1"/>
  <c r="DG48" i="16"/>
  <c r="B48" i="16"/>
  <c r="B79" i="16" s="1"/>
  <c r="EU47" i="16"/>
  <c r="B47" i="16"/>
  <c r="B78" i="16" s="1"/>
  <c r="B46" i="16"/>
  <c r="B77" i="16" s="1"/>
  <c r="EP45" i="16"/>
  <c r="B45" i="16"/>
  <c r="B76" i="16" s="1"/>
  <c r="EE43" i="16"/>
  <c r="B43" i="16"/>
  <c r="B74" i="16" s="1"/>
  <c r="EU42" i="16"/>
  <c r="CI42" i="16"/>
  <c r="W42" i="16"/>
  <c r="B42" i="16"/>
  <c r="B73" i="16" s="1"/>
  <c r="B41" i="16"/>
  <c r="B72" i="16" s="1"/>
  <c r="DO40" i="16"/>
  <c r="BC40" i="16"/>
  <c r="B40" i="16"/>
  <c r="B71" i="16" s="1"/>
  <c r="B39" i="16"/>
  <c r="B70" i="16" s="1"/>
  <c r="FF38" i="16"/>
  <c r="FE38" i="16"/>
  <c r="FD38" i="16"/>
  <c r="FC38" i="16"/>
  <c r="FB38" i="16"/>
  <c r="FA38" i="16"/>
  <c r="EZ38" i="16"/>
  <c r="EY38" i="16"/>
  <c r="EX38" i="16"/>
  <c r="EW38" i="16"/>
  <c r="EV38" i="16"/>
  <c r="EU38" i="16"/>
  <c r="ET38" i="16"/>
  <c r="ES38" i="16"/>
  <c r="ER38" i="16"/>
  <c r="EQ38" i="16"/>
  <c r="EP38" i="16"/>
  <c r="EO38" i="16"/>
  <c r="EN38" i="16"/>
  <c r="EM38" i="16"/>
  <c r="EL38" i="16"/>
  <c r="EK38" i="16"/>
  <c r="EJ38" i="16"/>
  <c r="EI38" i="16"/>
  <c r="EH38" i="16"/>
  <c r="EG38" i="16"/>
  <c r="EF38" i="16"/>
  <c r="EE38" i="16"/>
  <c r="ED38" i="16"/>
  <c r="EC38" i="16"/>
  <c r="EB38" i="16"/>
  <c r="EA38" i="16"/>
  <c r="DZ38" i="16"/>
  <c r="DY38" i="16"/>
  <c r="DX38" i="16"/>
  <c r="DW38" i="16"/>
  <c r="DV38" i="16"/>
  <c r="DU38" i="16"/>
  <c r="DT38" i="16"/>
  <c r="DS38" i="16"/>
  <c r="DR38" i="16"/>
  <c r="DQ38" i="16"/>
  <c r="DP38" i="16"/>
  <c r="DO38" i="16"/>
  <c r="DN38" i="16"/>
  <c r="DM38" i="16"/>
  <c r="DL38" i="16"/>
  <c r="DK38" i="16"/>
  <c r="DJ38" i="16"/>
  <c r="DI38" i="16"/>
  <c r="DH38" i="16"/>
  <c r="DG38" i="16"/>
  <c r="DF38" i="16"/>
  <c r="DE38" i="16"/>
  <c r="DD38" i="16"/>
  <c r="DC38" i="16"/>
  <c r="DB38" i="16"/>
  <c r="DA38" i="16"/>
  <c r="CZ38" i="16"/>
  <c r="CY38" i="16"/>
  <c r="CX38" i="16"/>
  <c r="CW38" i="16"/>
  <c r="CV38" i="16"/>
  <c r="CU38" i="16"/>
  <c r="CT38" i="16"/>
  <c r="CS38" i="16"/>
  <c r="CR38" i="16"/>
  <c r="CQ38" i="16"/>
  <c r="CP38" i="16"/>
  <c r="CO38" i="16"/>
  <c r="CN38" i="16"/>
  <c r="CM38" i="16"/>
  <c r="CL38" i="16"/>
  <c r="CK38" i="16"/>
  <c r="CJ38" i="16"/>
  <c r="CI38" i="16"/>
  <c r="CH38" i="16"/>
  <c r="CG38" i="16"/>
  <c r="CF38" i="16"/>
  <c r="CE38" i="16"/>
  <c r="CD38" i="16"/>
  <c r="CC38" i="16"/>
  <c r="CB38" i="16"/>
  <c r="CA38" i="16"/>
  <c r="BZ38" i="16"/>
  <c r="BY38" i="16"/>
  <c r="BX38" i="16"/>
  <c r="BW38" i="16"/>
  <c r="BV38" i="16"/>
  <c r="BU38" i="16"/>
  <c r="BT38" i="16"/>
  <c r="BS38" i="16"/>
  <c r="BR38" i="16"/>
  <c r="BQ38" i="16"/>
  <c r="BP38" i="16"/>
  <c r="BO38" i="16"/>
  <c r="BN38" i="16"/>
  <c r="BM38" i="16"/>
  <c r="BL38" i="16"/>
  <c r="BK38" i="16"/>
  <c r="BJ38" i="16"/>
  <c r="BI38" i="16"/>
  <c r="BH38" i="16"/>
  <c r="BG38" i="16"/>
  <c r="BF38" i="16"/>
  <c r="BE38" i="16"/>
  <c r="BD38" i="16"/>
  <c r="BC38" i="16"/>
  <c r="BB38" i="16"/>
  <c r="BA38" i="16"/>
  <c r="AZ38" i="16"/>
  <c r="AY38" i="16"/>
  <c r="AX38" i="16"/>
  <c r="AW38" i="16"/>
  <c r="AV38" i="16"/>
  <c r="AU38" i="16"/>
  <c r="AT38" i="16"/>
  <c r="AS38" i="16"/>
  <c r="AR38" i="16"/>
  <c r="AQ38" i="16"/>
  <c r="AP38" i="16"/>
  <c r="AO38" i="16"/>
  <c r="AN38" i="16"/>
  <c r="AM38" i="16"/>
  <c r="AL38" i="16"/>
  <c r="AK38" i="16"/>
  <c r="AJ38" i="16"/>
  <c r="AI38" i="16"/>
  <c r="AH38" i="16"/>
  <c r="AG38" i="16"/>
  <c r="AF38" i="16"/>
  <c r="AE38" i="16"/>
  <c r="AD38" i="16"/>
  <c r="AC38" i="16"/>
  <c r="AB38" i="16"/>
  <c r="AA38" i="16"/>
  <c r="Z38" i="16"/>
  <c r="Y38" i="16"/>
  <c r="X38" i="16"/>
  <c r="W38" i="16"/>
  <c r="V38" i="16"/>
  <c r="U38" i="16"/>
  <c r="T38" i="16"/>
  <c r="S38" i="16"/>
  <c r="R38" i="16"/>
  <c r="Q38" i="16"/>
  <c r="P38" i="16"/>
  <c r="O38" i="16"/>
  <c r="N38" i="16"/>
  <c r="M38" i="16"/>
  <c r="L38" i="16"/>
  <c r="K38" i="16"/>
  <c r="J38" i="16"/>
  <c r="I38" i="16"/>
  <c r="H38" i="16"/>
  <c r="G38" i="16"/>
  <c r="F38" i="16"/>
  <c r="E38" i="16"/>
  <c r="D38" i="16"/>
  <c r="C38" i="16"/>
  <c r="BE118" i="16"/>
  <c r="I117" i="16"/>
  <c r="DI60" i="16"/>
  <c r="FD59" i="16"/>
  <c r="AV58" i="16"/>
  <c r="EN55" i="16"/>
  <c r="CB55" i="16"/>
  <c r="P55" i="16"/>
  <c r="DH53" i="16"/>
  <c r="AV53" i="16"/>
  <c r="EN50" i="16"/>
  <c r="CB50" i="16"/>
  <c r="AN50" i="16"/>
  <c r="EF49" i="16"/>
  <c r="CY49" i="16"/>
  <c r="Z49" i="16"/>
  <c r="N49" i="16"/>
  <c r="EM48" i="16"/>
  <c r="AU48" i="16"/>
  <c r="FF99" i="16"/>
  <c r="CI47" i="16"/>
  <c r="DW46" i="16"/>
  <c r="AE46" i="16"/>
  <c r="DJ45" i="16"/>
  <c r="BS45" i="16"/>
  <c r="O45" i="16"/>
  <c r="G45" i="16"/>
  <c r="FC43" i="16"/>
  <c r="EU43" i="16"/>
  <c r="EM43" i="16"/>
  <c r="CQ43" i="16"/>
  <c r="CI43" i="16"/>
  <c r="CA43" i="16"/>
  <c r="AE43" i="16"/>
  <c r="W43" i="16"/>
  <c r="O43" i="16"/>
  <c r="FC42" i="16"/>
  <c r="DG42" i="16"/>
  <c r="CY42" i="16"/>
  <c r="CQ42" i="16"/>
  <c r="AU42" i="16"/>
  <c r="AM42" i="16"/>
  <c r="AE42" i="16"/>
  <c r="DW41" i="16"/>
  <c r="DO41" i="16"/>
  <c r="DG41" i="16"/>
  <c r="BK41" i="16"/>
  <c r="BC41" i="16"/>
  <c r="AU41" i="16"/>
  <c r="BS40" i="16"/>
  <c r="BK40" i="16"/>
  <c r="O40" i="16"/>
  <c r="G40" i="16"/>
  <c r="EM39" i="16"/>
  <c r="AH73" i="24" s="1"/>
  <c r="CQ39" i="16"/>
  <c r="CI39" i="16"/>
  <c r="CA39" i="16"/>
  <c r="AE39" i="16"/>
  <c r="FF122" i="12"/>
  <c r="FE122" i="12"/>
  <c r="FD122" i="12"/>
  <c r="FC122" i="12"/>
  <c r="FB122" i="12"/>
  <c r="FA122" i="12"/>
  <c r="EZ122" i="12"/>
  <c r="EY122" i="12"/>
  <c r="EX122" i="12"/>
  <c r="EW122" i="12"/>
  <c r="EV122" i="12"/>
  <c r="EU122" i="12"/>
  <c r="ET122" i="12"/>
  <c r="ES122" i="12"/>
  <c r="ER122" i="12"/>
  <c r="EQ122" i="12"/>
  <c r="EP122" i="12"/>
  <c r="EO122" i="12"/>
  <c r="EN122" i="12"/>
  <c r="EM122" i="12"/>
  <c r="EL122" i="12"/>
  <c r="EK122" i="12"/>
  <c r="EJ122" i="12"/>
  <c r="EI122" i="12"/>
  <c r="EH122" i="12"/>
  <c r="EG122" i="12"/>
  <c r="EF122" i="12"/>
  <c r="EE122" i="12"/>
  <c r="ED122" i="12"/>
  <c r="EC122" i="12"/>
  <c r="EB122" i="12"/>
  <c r="EA122" i="12"/>
  <c r="DZ122" i="12"/>
  <c r="DY122" i="12"/>
  <c r="DX122" i="12"/>
  <c r="DW122" i="12"/>
  <c r="DV122" i="12"/>
  <c r="DU122" i="12"/>
  <c r="DT122" i="12"/>
  <c r="DS122" i="12"/>
  <c r="DR122" i="12"/>
  <c r="DQ122" i="12"/>
  <c r="DP122" i="12"/>
  <c r="DO122" i="12"/>
  <c r="DN122" i="12"/>
  <c r="DM122" i="12"/>
  <c r="DL122" i="12"/>
  <c r="DK122" i="12"/>
  <c r="DJ122" i="12"/>
  <c r="DI122" i="12"/>
  <c r="DH122" i="12"/>
  <c r="DG122" i="12"/>
  <c r="DF122" i="12"/>
  <c r="DE122" i="12"/>
  <c r="DD122" i="12"/>
  <c r="DC122" i="12"/>
  <c r="DB122" i="12"/>
  <c r="DA122" i="12"/>
  <c r="CZ122" i="12"/>
  <c r="CY122" i="12"/>
  <c r="CX122" i="12"/>
  <c r="CW122" i="12"/>
  <c r="CV122" i="12"/>
  <c r="CU122" i="12"/>
  <c r="CT122" i="12"/>
  <c r="CS122" i="12"/>
  <c r="CR122" i="12"/>
  <c r="CQ122" i="12"/>
  <c r="CP122" i="12"/>
  <c r="CO122" i="12"/>
  <c r="CN122" i="12"/>
  <c r="CM122" i="12"/>
  <c r="CL122" i="12"/>
  <c r="CK122" i="12"/>
  <c r="CJ122" i="12"/>
  <c r="CI122" i="12"/>
  <c r="CH122" i="12"/>
  <c r="CG122" i="12"/>
  <c r="CF122" i="12"/>
  <c r="CE122" i="12"/>
  <c r="CD122" i="12"/>
  <c r="CC122" i="12"/>
  <c r="CB122" i="12"/>
  <c r="CA122" i="12"/>
  <c r="BZ122" i="12"/>
  <c r="BY122" i="12"/>
  <c r="BX122" i="12"/>
  <c r="BW122" i="12"/>
  <c r="BV122" i="12"/>
  <c r="BU122" i="12"/>
  <c r="BT122" i="12"/>
  <c r="BS122" i="12"/>
  <c r="BR122" i="12"/>
  <c r="BQ122" i="12"/>
  <c r="BP122" i="12"/>
  <c r="BO122" i="12"/>
  <c r="BN122" i="12"/>
  <c r="BM122" i="12"/>
  <c r="BL122" i="12"/>
  <c r="BK122" i="12"/>
  <c r="BJ122" i="12"/>
  <c r="BI122" i="12"/>
  <c r="BH122" i="12"/>
  <c r="BG122" i="12"/>
  <c r="BF122" i="12"/>
  <c r="BE122" i="12"/>
  <c r="BD122" i="12"/>
  <c r="BC122" i="12"/>
  <c r="BB122" i="12"/>
  <c r="BA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R122" i="12"/>
  <c r="Q122" i="12"/>
  <c r="P122" i="12"/>
  <c r="O122" i="12"/>
  <c r="N122" i="12"/>
  <c r="M122" i="12"/>
  <c r="L122" i="12"/>
  <c r="K122" i="12"/>
  <c r="J122" i="12"/>
  <c r="I122" i="12"/>
  <c r="H122" i="12"/>
  <c r="G122" i="12"/>
  <c r="F122" i="12"/>
  <c r="E122" i="12"/>
  <c r="D122" i="12"/>
  <c r="C122" i="12"/>
  <c r="B118" i="12"/>
  <c r="B117" i="12"/>
  <c r="B115" i="12"/>
  <c r="B114" i="12"/>
  <c r="B112" i="12"/>
  <c r="B111" i="12"/>
  <c r="B110" i="12"/>
  <c r="B109" i="12"/>
  <c r="B107" i="12"/>
  <c r="B139" i="12" s="1"/>
  <c r="B106" i="12"/>
  <c r="B138" i="12" s="1"/>
  <c r="B105" i="12"/>
  <c r="B137" i="12" s="1"/>
  <c r="B103" i="12"/>
  <c r="B135" i="12" s="1"/>
  <c r="B102" i="12"/>
  <c r="B134" i="12" s="1"/>
  <c r="B101" i="12"/>
  <c r="B133" i="12" s="1"/>
  <c r="B100" i="12"/>
  <c r="B132" i="12" s="1"/>
  <c r="B99" i="12"/>
  <c r="B131" i="12" s="1"/>
  <c r="B98" i="12"/>
  <c r="B130" i="12" s="1"/>
  <c r="B97" i="12"/>
  <c r="B129" i="12" s="1"/>
  <c r="B95" i="12"/>
  <c r="B127" i="12" s="1"/>
  <c r="B94" i="12"/>
  <c r="B126" i="12" s="1"/>
  <c r="B93" i="12"/>
  <c r="B125" i="12" s="1"/>
  <c r="B92" i="12"/>
  <c r="B124" i="12" s="1"/>
  <c r="B91" i="12"/>
  <c r="B123" i="12" s="1"/>
  <c r="FF90" i="12"/>
  <c r="FE90" i="12"/>
  <c r="FD90" i="12"/>
  <c r="FC90" i="12"/>
  <c r="FB90" i="12"/>
  <c r="FA90" i="12"/>
  <c r="EZ90" i="12"/>
  <c r="EY90" i="12"/>
  <c r="EX90" i="12"/>
  <c r="EW90" i="12"/>
  <c r="EV90" i="12"/>
  <c r="EU90" i="12"/>
  <c r="ET90" i="12"/>
  <c r="ES90" i="12"/>
  <c r="ER90" i="12"/>
  <c r="EQ90" i="12"/>
  <c r="EP90" i="12"/>
  <c r="EO90" i="12"/>
  <c r="EN90" i="12"/>
  <c r="EM90" i="12"/>
  <c r="EL90" i="12"/>
  <c r="EK90" i="12"/>
  <c r="EJ90" i="12"/>
  <c r="EI90" i="12"/>
  <c r="EH90" i="12"/>
  <c r="EG90" i="12"/>
  <c r="EF90" i="12"/>
  <c r="EE90" i="12"/>
  <c r="ED90" i="12"/>
  <c r="EC90" i="12"/>
  <c r="EB90" i="12"/>
  <c r="EA90" i="12"/>
  <c r="DZ90" i="12"/>
  <c r="DY90" i="12"/>
  <c r="DX90" i="12"/>
  <c r="DW90" i="12"/>
  <c r="DV90" i="12"/>
  <c r="DU90" i="12"/>
  <c r="DT90" i="12"/>
  <c r="DS90" i="12"/>
  <c r="DR90" i="12"/>
  <c r="DQ90" i="12"/>
  <c r="DP90" i="12"/>
  <c r="DO90" i="12"/>
  <c r="DN90" i="12"/>
  <c r="DM90" i="12"/>
  <c r="DL90" i="12"/>
  <c r="DK90" i="12"/>
  <c r="DJ90" i="12"/>
  <c r="DI90" i="12"/>
  <c r="DH90" i="12"/>
  <c r="DG90" i="12"/>
  <c r="DF90" i="12"/>
  <c r="DE90" i="12"/>
  <c r="DD90" i="12"/>
  <c r="DC90" i="12"/>
  <c r="DB90" i="12"/>
  <c r="DA90" i="12"/>
  <c r="CZ90" i="12"/>
  <c r="CY90" i="12"/>
  <c r="CX90" i="12"/>
  <c r="CW90" i="12"/>
  <c r="CV90" i="12"/>
  <c r="CU90" i="12"/>
  <c r="CT90" i="12"/>
  <c r="CS90" i="12"/>
  <c r="CR90" i="12"/>
  <c r="CQ90" i="12"/>
  <c r="CP90" i="12"/>
  <c r="CO90" i="12"/>
  <c r="CN90" i="12"/>
  <c r="CM90" i="12"/>
  <c r="CL90" i="12"/>
  <c r="CK90" i="12"/>
  <c r="CJ90" i="12"/>
  <c r="CI90" i="12"/>
  <c r="CH90" i="12"/>
  <c r="CG90" i="12"/>
  <c r="CF90" i="12"/>
  <c r="CE90" i="12"/>
  <c r="CD90" i="12"/>
  <c r="CC90" i="12"/>
  <c r="CB90" i="12"/>
  <c r="CA90" i="12"/>
  <c r="BZ90" i="12"/>
  <c r="BY90" i="12"/>
  <c r="BX90" i="12"/>
  <c r="BW90" i="12"/>
  <c r="BV90" i="12"/>
  <c r="BU90" i="12"/>
  <c r="BT90" i="12"/>
  <c r="BS90" i="12"/>
  <c r="BR90" i="12"/>
  <c r="BQ90" i="12"/>
  <c r="BP90" i="12"/>
  <c r="BO90" i="12"/>
  <c r="BN90" i="12"/>
  <c r="BM90" i="12"/>
  <c r="BL90" i="12"/>
  <c r="BK90" i="12"/>
  <c r="BJ90" i="12"/>
  <c r="BI90" i="12"/>
  <c r="BH90" i="12"/>
  <c r="BG90" i="12"/>
  <c r="BF90" i="12"/>
  <c r="BE90" i="12"/>
  <c r="BD90" i="12"/>
  <c r="BC90" i="12"/>
  <c r="BB90" i="12"/>
  <c r="BA90" i="12"/>
  <c r="AZ90" i="12"/>
  <c r="AY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R90" i="12"/>
  <c r="Q90" i="12"/>
  <c r="P90" i="12"/>
  <c r="O90" i="12"/>
  <c r="N90" i="12"/>
  <c r="M90" i="12"/>
  <c r="L90" i="12"/>
  <c r="K90" i="12"/>
  <c r="J90" i="12"/>
  <c r="I90" i="12"/>
  <c r="H90" i="12"/>
  <c r="G90" i="12"/>
  <c r="F90" i="12"/>
  <c r="E90" i="12"/>
  <c r="D90" i="12"/>
  <c r="C90" i="12"/>
  <c r="FF69" i="12"/>
  <c r="FE69" i="12"/>
  <c r="FD69" i="12"/>
  <c r="FC69" i="12"/>
  <c r="FB69" i="12"/>
  <c r="FA69" i="12"/>
  <c r="EZ69" i="12"/>
  <c r="EY69" i="12"/>
  <c r="EX69" i="12"/>
  <c r="EW69" i="12"/>
  <c r="EV69" i="12"/>
  <c r="EU69" i="12"/>
  <c r="ET69" i="12"/>
  <c r="ES69" i="12"/>
  <c r="ER69" i="12"/>
  <c r="EQ69" i="12"/>
  <c r="EP69" i="12"/>
  <c r="EO69" i="12"/>
  <c r="EN69" i="12"/>
  <c r="EM69" i="12"/>
  <c r="EL69" i="12"/>
  <c r="EK69" i="12"/>
  <c r="EJ69" i="12"/>
  <c r="EI69" i="12"/>
  <c r="EH69" i="12"/>
  <c r="EG69" i="12"/>
  <c r="EF69" i="12"/>
  <c r="EE69" i="12"/>
  <c r="ED69" i="12"/>
  <c r="EC69" i="12"/>
  <c r="EB69" i="12"/>
  <c r="EA69" i="12"/>
  <c r="DZ69" i="12"/>
  <c r="DY69" i="12"/>
  <c r="DX69" i="12"/>
  <c r="DW69" i="12"/>
  <c r="DV69" i="12"/>
  <c r="DU69" i="12"/>
  <c r="DT69" i="12"/>
  <c r="DS69" i="12"/>
  <c r="DR69" i="12"/>
  <c r="DQ69" i="12"/>
  <c r="DP69" i="12"/>
  <c r="DO69" i="12"/>
  <c r="DN69" i="12"/>
  <c r="DM69" i="12"/>
  <c r="DL69" i="12"/>
  <c r="DK69" i="12"/>
  <c r="DJ69" i="12"/>
  <c r="DI69" i="12"/>
  <c r="DH69" i="12"/>
  <c r="DG69" i="12"/>
  <c r="DF69" i="12"/>
  <c r="DE69" i="12"/>
  <c r="DD69" i="12"/>
  <c r="DC69" i="12"/>
  <c r="DB69" i="12"/>
  <c r="DA69" i="12"/>
  <c r="CZ69" i="12"/>
  <c r="CY69" i="12"/>
  <c r="CX69" i="12"/>
  <c r="CW69" i="12"/>
  <c r="CV69" i="12"/>
  <c r="CU69" i="12"/>
  <c r="CT69" i="12"/>
  <c r="CS69" i="12"/>
  <c r="CR69" i="12"/>
  <c r="CQ69" i="12"/>
  <c r="CP69" i="12"/>
  <c r="CO69" i="12"/>
  <c r="CN69" i="12"/>
  <c r="CM69" i="12"/>
  <c r="CL69" i="12"/>
  <c r="CK69" i="12"/>
  <c r="CJ69" i="12"/>
  <c r="CI69" i="12"/>
  <c r="CH69" i="12"/>
  <c r="CG69" i="12"/>
  <c r="CF69" i="12"/>
  <c r="CE69" i="12"/>
  <c r="CD69" i="12"/>
  <c r="CC69" i="12"/>
  <c r="CB69" i="12"/>
  <c r="CA69" i="12"/>
  <c r="BZ69" i="12"/>
  <c r="BY69" i="12"/>
  <c r="BX69" i="12"/>
  <c r="BW69" i="12"/>
  <c r="BV69" i="12"/>
  <c r="BU69" i="12"/>
  <c r="BT69" i="12"/>
  <c r="BS69" i="12"/>
  <c r="BR69" i="12"/>
  <c r="BQ69" i="12"/>
  <c r="BP69" i="12"/>
  <c r="BO69" i="12"/>
  <c r="BN69" i="12"/>
  <c r="BM69" i="12"/>
  <c r="BL69" i="12"/>
  <c r="BK69" i="12"/>
  <c r="BJ69" i="12"/>
  <c r="BI69" i="12"/>
  <c r="BH69" i="12"/>
  <c r="BG69" i="12"/>
  <c r="BF69" i="12"/>
  <c r="BE69" i="12"/>
  <c r="BD69" i="12"/>
  <c r="BC69" i="12"/>
  <c r="BB69" i="12"/>
  <c r="BA69" i="12"/>
  <c r="AZ69" i="12"/>
  <c r="AY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R69" i="12"/>
  <c r="Q69" i="12"/>
  <c r="P69" i="12"/>
  <c r="O69" i="12"/>
  <c r="N69" i="12"/>
  <c r="M69" i="12"/>
  <c r="L69" i="12"/>
  <c r="K69" i="12"/>
  <c r="J69" i="12"/>
  <c r="I69" i="12"/>
  <c r="H69" i="12"/>
  <c r="G69" i="12"/>
  <c r="F69" i="12"/>
  <c r="E69" i="12"/>
  <c r="D69" i="12"/>
  <c r="C69" i="12"/>
  <c r="B66" i="12"/>
  <c r="B65" i="12"/>
  <c r="B63" i="12"/>
  <c r="B62" i="12"/>
  <c r="B60" i="12"/>
  <c r="FB59" i="12"/>
  <c r="B59" i="12"/>
  <c r="AL58" i="12"/>
  <c r="B58" i="12"/>
  <c r="DN57" i="12"/>
  <c r="B57" i="12"/>
  <c r="BR55" i="12"/>
  <c r="B55" i="12"/>
  <c r="B86" i="12" s="1"/>
  <c r="ET54" i="12"/>
  <c r="B54" i="12"/>
  <c r="B85" i="12" s="1"/>
  <c r="AL53" i="12"/>
  <c r="B53" i="12"/>
  <c r="B84" i="12" s="1"/>
  <c r="DN51" i="12"/>
  <c r="B51" i="12"/>
  <c r="B82" i="12" s="1"/>
  <c r="B50" i="12"/>
  <c r="B81" i="12" s="1"/>
  <c r="B49" i="12"/>
  <c r="B80" i="12" s="1"/>
  <c r="CX48" i="12"/>
  <c r="B48" i="12"/>
  <c r="B79" i="12" s="1"/>
  <c r="B47" i="12"/>
  <c r="B78" i="12" s="1"/>
  <c r="B46" i="12"/>
  <c r="B77" i="12" s="1"/>
  <c r="DQ45" i="12"/>
  <c r="BE45" i="12"/>
  <c r="B45" i="12"/>
  <c r="B76" i="12" s="1"/>
  <c r="EG43" i="12"/>
  <c r="BU43" i="12"/>
  <c r="I43" i="12"/>
  <c r="B43" i="12"/>
  <c r="B74" i="12" s="1"/>
  <c r="EW42" i="12"/>
  <c r="CK42" i="12"/>
  <c r="B42" i="12"/>
  <c r="B73" i="12" s="1"/>
  <c r="B41" i="12"/>
  <c r="B72" i="12" s="1"/>
  <c r="B40" i="12"/>
  <c r="B71" i="12" s="1"/>
  <c r="B39" i="12"/>
  <c r="B70" i="12" s="1"/>
  <c r="FF38" i="12"/>
  <c r="FE38" i="12"/>
  <c r="FD38" i="12"/>
  <c r="FC38" i="12"/>
  <c r="FB38" i="12"/>
  <c r="FA38" i="12"/>
  <c r="EZ38" i="12"/>
  <c r="EY38" i="12"/>
  <c r="EX38" i="12"/>
  <c r="EW38" i="12"/>
  <c r="EV38" i="12"/>
  <c r="EU38" i="12"/>
  <c r="ET38" i="12"/>
  <c r="ES38" i="12"/>
  <c r="ER38" i="12"/>
  <c r="EQ38" i="12"/>
  <c r="EP38" i="12"/>
  <c r="EO38" i="12"/>
  <c r="EN38" i="12"/>
  <c r="EM38" i="12"/>
  <c r="EL38" i="12"/>
  <c r="EK38" i="12"/>
  <c r="EJ38" i="12"/>
  <c r="EI38" i="12"/>
  <c r="EH38" i="12"/>
  <c r="EG38" i="12"/>
  <c r="EF38" i="12"/>
  <c r="EE38" i="12"/>
  <c r="ED38" i="12"/>
  <c r="EC38" i="12"/>
  <c r="EB38" i="12"/>
  <c r="EA38" i="12"/>
  <c r="DZ38" i="12"/>
  <c r="DY38" i="12"/>
  <c r="DX38" i="12"/>
  <c r="DW38" i="12"/>
  <c r="DV38" i="12"/>
  <c r="DU38" i="12"/>
  <c r="DT38" i="12"/>
  <c r="DS38" i="12"/>
  <c r="DR38" i="12"/>
  <c r="DQ38" i="12"/>
  <c r="DP38" i="12"/>
  <c r="DO38" i="12"/>
  <c r="DN38" i="12"/>
  <c r="DM38" i="12"/>
  <c r="DL38" i="12"/>
  <c r="DK38" i="12"/>
  <c r="DJ38" i="12"/>
  <c r="DI38" i="12"/>
  <c r="DH38" i="12"/>
  <c r="DG38" i="12"/>
  <c r="DF38" i="12"/>
  <c r="DE38" i="12"/>
  <c r="DD38" i="12"/>
  <c r="DC38" i="12"/>
  <c r="DB38" i="12"/>
  <c r="DA38" i="12"/>
  <c r="CZ38" i="12"/>
  <c r="CY38" i="12"/>
  <c r="CX38" i="12"/>
  <c r="CW38" i="12"/>
  <c r="CV38" i="12"/>
  <c r="CU38" i="12"/>
  <c r="CT38" i="12"/>
  <c r="CS38" i="12"/>
  <c r="CR38" i="12"/>
  <c r="CQ38" i="12"/>
  <c r="CP38" i="12"/>
  <c r="CO38" i="12"/>
  <c r="CN38" i="12"/>
  <c r="CM38" i="12"/>
  <c r="CL38" i="12"/>
  <c r="CK38" i="12"/>
  <c r="CJ38" i="12"/>
  <c r="CI38" i="12"/>
  <c r="CH38" i="12"/>
  <c r="CG38" i="12"/>
  <c r="CF38" i="12"/>
  <c r="CE38" i="12"/>
  <c r="CD38" i="12"/>
  <c r="CC38" i="12"/>
  <c r="CB38" i="12"/>
  <c r="CA38" i="12"/>
  <c r="BZ38" i="12"/>
  <c r="BY38" i="12"/>
  <c r="BX38" i="12"/>
  <c r="BW38" i="12"/>
  <c r="BV38" i="12"/>
  <c r="BU38" i="12"/>
  <c r="BT38" i="12"/>
  <c r="BS38" i="12"/>
  <c r="BR38" i="12"/>
  <c r="BQ38" i="12"/>
  <c r="BP38" i="12"/>
  <c r="BO38" i="12"/>
  <c r="BN38" i="12"/>
  <c r="BM38" i="12"/>
  <c r="BL38" i="12"/>
  <c r="BK38" i="12"/>
  <c r="BJ38" i="12"/>
  <c r="BI38" i="12"/>
  <c r="BH38" i="12"/>
  <c r="BG38" i="12"/>
  <c r="BF38" i="12"/>
  <c r="BE38" i="12"/>
  <c r="BD38" i="12"/>
  <c r="BC38" i="12"/>
  <c r="BB38"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R38" i="12"/>
  <c r="Q38" i="12"/>
  <c r="P38" i="12"/>
  <c r="O38" i="12"/>
  <c r="N38" i="12"/>
  <c r="M38" i="12"/>
  <c r="L38" i="12"/>
  <c r="K38" i="12"/>
  <c r="J38" i="12"/>
  <c r="I38" i="12"/>
  <c r="H38" i="12"/>
  <c r="G38" i="12"/>
  <c r="F38" i="12"/>
  <c r="E38" i="12"/>
  <c r="D38" i="12"/>
  <c r="C38" i="12"/>
  <c r="BZ65" i="12"/>
  <c r="DV63" i="12"/>
  <c r="AO114" i="12"/>
  <c r="DF59" i="12"/>
  <c r="AT59" i="12"/>
  <c r="N59" i="12"/>
  <c r="FB58" i="12"/>
  <c r="ET55" i="12"/>
  <c r="CH55" i="12"/>
  <c r="AL55" i="12"/>
  <c r="EL54" i="12"/>
  <c r="BZ54" i="12"/>
  <c r="AL54" i="12"/>
  <c r="ED53" i="12"/>
  <c r="BR53" i="12"/>
  <c r="AT53" i="12"/>
  <c r="EL51" i="12"/>
  <c r="V49" i="12"/>
  <c r="Q46" i="12"/>
  <c r="I46" i="12"/>
  <c r="FE45" i="12"/>
  <c r="EW45" i="12"/>
  <c r="EO45" i="12"/>
  <c r="EG45" i="12"/>
  <c r="DY45" i="12"/>
  <c r="CS45" i="12"/>
  <c r="CK45" i="12"/>
  <c r="CC45" i="12"/>
  <c r="BU45" i="12"/>
  <c r="BM45" i="12"/>
  <c r="AG45" i="12"/>
  <c r="Y45" i="12"/>
  <c r="Q45" i="12"/>
  <c r="I45" i="12"/>
  <c r="FE43" i="12"/>
  <c r="EW43" i="12"/>
  <c r="EO43" i="12"/>
  <c r="DI43" i="12"/>
  <c r="DA43" i="12"/>
  <c r="CS43" i="12"/>
  <c r="CK43" i="12"/>
  <c r="CC43" i="12"/>
  <c r="AW43" i="12"/>
  <c r="AO43" i="12"/>
  <c r="AG43" i="12"/>
  <c r="Y43" i="12"/>
  <c r="Q43" i="12"/>
  <c r="FE42" i="12"/>
  <c r="DY42" i="12"/>
  <c r="DQ42" i="12"/>
  <c r="DI42" i="12"/>
  <c r="DA42" i="12"/>
  <c r="CS42" i="12"/>
  <c r="BM42" i="12"/>
  <c r="BE42" i="12"/>
  <c r="AW42" i="12"/>
  <c r="AO42" i="12"/>
  <c r="AG42" i="12"/>
  <c r="Y42" i="12"/>
  <c r="EO41" i="12"/>
  <c r="EG41" i="12"/>
  <c r="DY41" i="12"/>
  <c r="DQ41" i="12"/>
  <c r="DI41" i="12"/>
  <c r="DA41" i="12"/>
  <c r="CC41" i="12"/>
  <c r="BU41" i="12"/>
  <c r="BM41" i="12"/>
  <c r="BE41" i="12"/>
  <c r="AW41" i="12"/>
  <c r="AO41" i="12"/>
  <c r="Q41" i="12"/>
  <c r="I41" i="12"/>
  <c r="FE40" i="12"/>
  <c r="EW40" i="12"/>
  <c r="EO40" i="12"/>
  <c r="EG40" i="12"/>
  <c r="DY40" i="12"/>
  <c r="DQ40" i="12"/>
  <c r="CS40" i="12"/>
  <c r="CK40" i="12"/>
  <c r="CC40" i="12"/>
  <c r="BU40" i="12"/>
  <c r="BM40" i="12"/>
  <c r="BE40" i="12"/>
  <c r="AG40" i="12"/>
  <c r="Y40" i="12"/>
  <c r="Q40" i="12"/>
  <c r="I40" i="12"/>
  <c r="FE39" i="12"/>
  <c r="EW39" i="12"/>
  <c r="EO39" i="12"/>
  <c r="AJ71" i="24" s="1"/>
  <c r="EG39" i="12"/>
  <c r="AB71" i="24" s="1"/>
  <c r="DI39" i="12"/>
  <c r="DA39" i="12"/>
  <c r="CS39" i="12"/>
  <c r="CK39" i="12"/>
  <c r="CC39" i="12"/>
  <c r="BU39" i="12"/>
  <c r="AW39" i="12"/>
  <c r="AO39" i="12"/>
  <c r="AG39" i="12"/>
  <c r="Y39" i="12"/>
  <c r="Q39" i="12"/>
  <c r="I39" i="12"/>
  <c r="AN40" i="13"/>
  <c r="P45" i="13"/>
  <c r="AJ47" i="13"/>
  <c r="G55" i="13"/>
  <c r="O55" i="13"/>
  <c r="AA55" i="13"/>
  <c r="AA86" i="13" s="1"/>
  <c r="AE55" i="13"/>
  <c r="AM55" i="13"/>
  <c r="E57" i="13"/>
  <c r="M57" i="13"/>
  <c r="U57" i="13"/>
  <c r="AC57" i="13"/>
  <c r="AK57" i="13"/>
  <c r="K58" i="13"/>
  <c r="S58" i="13"/>
  <c r="AA58" i="13"/>
  <c r="I59" i="13"/>
  <c r="Q59" i="13"/>
  <c r="Y59" i="13"/>
  <c r="AG59" i="13"/>
  <c r="AO59" i="13"/>
  <c r="G60" i="13"/>
  <c r="O60" i="13"/>
  <c r="W60" i="13"/>
  <c r="AE60" i="13"/>
  <c r="AM60" i="13"/>
  <c r="M62" i="13"/>
  <c r="U62" i="13"/>
  <c r="AC62" i="13"/>
  <c r="AK62" i="13"/>
  <c r="I66" i="13"/>
  <c r="Q66" i="13"/>
  <c r="Y66" i="13"/>
  <c r="AG66" i="13"/>
  <c r="AO66" i="13"/>
  <c r="C38" i="13"/>
  <c r="D38" i="13"/>
  <c r="E38" i="13"/>
  <c r="F38" i="13"/>
  <c r="G38" i="13"/>
  <c r="H38" i="13"/>
  <c r="I38" i="13"/>
  <c r="J38" i="13"/>
  <c r="K38" i="13"/>
  <c r="L38" i="13"/>
  <c r="M38" i="13"/>
  <c r="N38" i="13"/>
  <c r="O38" i="13"/>
  <c r="P38" i="13"/>
  <c r="Q38" i="13"/>
  <c r="R38"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B39" i="13"/>
  <c r="B70" i="13" s="1"/>
  <c r="B40" i="13"/>
  <c r="B71" i="13" s="1"/>
  <c r="B41" i="13"/>
  <c r="B72" i="13" s="1"/>
  <c r="B42" i="13"/>
  <c r="B73" i="13" s="1"/>
  <c r="B43" i="13"/>
  <c r="B74" i="13" s="1"/>
  <c r="B45" i="13"/>
  <c r="B76" i="13" s="1"/>
  <c r="B46" i="13"/>
  <c r="B77" i="13" s="1"/>
  <c r="B47" i="13"/>
  <c r="B78" i="13" s="1"/>
  <c r="B48" i="13"/>
  <c r="B79" i="13" s="1"/>
  <c r="B49" i="13"/>
  <c r="B80" i="13" s="1"/>
  <c r="B50" i="13"/>
  <c r="B81" i="13" s="1"/>
  <c r="B51" i="13"/>
  <c r="B82" i="13" s="1"/>
  <c r="T51" i="13"/>
  <c r="B53" i="13"/>
  <c r="B84" i="13" s="1"/>
  <c r="B54" i="13"/>
  <c r="B85" i="13" s="1"/>
  <c r="B55" i="13"/>
  <c r="B86" i="13" s="1"/>
  <c r="B57" i="13"/>
  <c r="B58" i="13"/>
  <c r="B59" i="13"/>
  <c r="B60" i="13"/>
  <c r="B62" i="13"/>
  <c r="B65" i="13"/>
  <c r="B66" i="13"/>
  <c r="C69" i="13"/>
  <c r="D69" i="13"/>
  <c r="E69" i="13"/>
  <c r="F69" i="13"/>
  <c r="G69" i="13"/>
  <c r="H69" i="13"/>
  <c r="I69" i="13"/>
  <c r="J69" i="13"/>
  <c r="K69" i="13"/>
  <c r="L69" i="13"/>
  <c r="M69" i="13"/>
  <c r="N69" i="13"/>
  <c r="O69" i="13"/>
  <c r="P69" i="13"/>
  <c r="Q69" i="13"/>
  <c r="R69" i="13"/>
  <c r="S69" i="13"/>
  <c r="T69" i="13"/>
  <c r="U69" i="13"/>
  <c r="V69" i="13"/>
  <c r="W69" i="13"/>
  <c r="X69" i="13"/>
  <c r="Y69" i="13"/>
  <c r="Z69" i="13"/>
  <c r="AA69" i="13"/>
  <c r="AB69" i="13"/>
  <c r="AC69" i="13"/>
  <c r="AD69" i="13"/>
  <c r="AE69" i="13"/>
  <c r="AF69" i="13"/>
  <c r="AG69" i="13"/>
  <c r="AH69" i="13"/>
  <c r="AI69" i="13"/>
  <c r="AJ69" i="13"/>
  <c r="AK69" i="13"/>
  <c r="AL69" i="13"/>
  <c r="AM69" i="13"/>
  <c r="AN69" i="13"/>
  <c r="AO69" i="13"/>
  <c r="AP69" i="13"/>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6" i="15"/>
  <c r="B65" i="15"/>
  <c r="B62" i="15"/>
  <c r="B60" i="15"/>
  <c r="B59" i="15"/>
  <c r="B58" i="15"/>
  <c r="B57" i="15"/>
  <c r="B55" i="15"/>
  <c r="B86" i="15" s="1"/>
  <c r="B54" i="15"/>
  <c r="B85" i="15" s="1"/>
  <c r="B53" i="15"/>
  <c r="B84" i="15" s="1"/>
  <c r="B51" i="15"/>
  <c r="B82" i="15" s="1"/>
  <c r="B50" i="15"/>
  <c r="B81" i="15" s="1"/>
  <c r="B49" i="15"/>
  <c r="B80" i="15" s="1"/>
  <c r="B48" i="15"/>
  <c r="B79" i="15" s="1"/>
  <c r="B47" i="15"/>
  <c r="B78" i="15" s="1"/>
  <c r="B46" i="15"/>
  <c r="B77" i="15" s="1"/>
  <c r="B45" i="15"/>
  <c r="B76" i="15" s="1"/>
  <c r="B43" i="15"/>
  <c r="B74" i="15" s="1"/>
  <c r="B42" i="15"/>
  <c r="B73" i="15" s="1"/>
  <c r="B41" i="15"/>
  <c r="B72" i="15" s="1"/>
  <c r="B40" i="15"/>
  <c r="B71" i="15" s="1"/>
  <c r="B39" i="15"/>
  <c r="B70" i="15" s="1"/>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AF65" i="15"/>
  <c r="T58" i="15"/>
  <c r="L58" i="15"/>
  <c r="H58" i="15"/>
  <c r="N57" i="15"/>
  <c r="F57" i="15"/>
  <c r="AP40" i="15"/>
  <c r="AP69" i="11"/>
  <c r="AO69" i="11"/>
  <c r="AN69" i="11"/>
  <c r="AM69" i="11"/>
  <c r="AL69" i="11"/>
  <c r="AK69" i="11"/>
  <c r="AJ69" i="11"/>
  <c r="AI69" i="11"/>
  <c r="AH69" i="11"/>
  <c r="AG69" i="11"/>
  <c r="AF69" i="11"/>
  <c r="AE69" i="11"/>
  <c r="AD69" i="11"/>
  <c r="AC69" i="11"/>
  <c r="AB69" i="11"/>
  <c r="AA69" i="11"/>
  <c r="Z69" i="11"/>
  <c r="Y69" i="11"/>
  <c r="X69" i="11"/>
  <c r="W69" i="11"/>
  <c r="V69" i="11"/>
  <c r="U69" i="11"/>
  <c r="T69" i="11"/>
  <c r="S69" i="11"/>
  <c r="R69" i="11"/>
  <c r="Q69" i="11"/>
  <c r="P69" i="11"/>
  <c r="O69" i="11"/>
  <c r="N69" i="11"/>
  <c r="M69" i="11"/>
  <c r="L69" i="11"/>
  <c r="K69" i="11"/>
  <c r="J69" i="11"/>
  <c r="I69" i="11"/>
  <c r="H69" i="11"/>
  <c r="G69" i="11"/>
  <c r="F69" i="11"/>
  <c r="E69" i="11"/>
  <c r="D69" i="11"/>
  <c r="C69" i="11"/>
  <c r="B66" i="11"/>
  <c r="B65" i="11"/>
  <c r="B62" i="11"/>
  <c r="B60" i="11"/>
  <c r="AP59" i="11"/>
  <c r="B59" i="11"/>
  <c r="B58" i="11"/>
  <c r="B57" i="11"/>
  <c r="B55" i="11"/>
  <c r="B86" i="11" s="1"/>
  <c r="B54" i="11"/>
  <c r="B85" i="11" s="1"/>
  <c r="B53" i="11"/>
  <c r="B84" i="11" s="1"/>
  <c r="B51" i="11"/>
  <c r="B82" i="11" s="1"/>
  <c r="B50" i="11"/>
  <c r="B81" i="11" s="1"/>
  <c r="B49" i="11"/>
  <c r="B80" i="11" s="1"/>
  <c r="B48" i="11"/>
  <c r="B79" i="11" s="1"/>
  <c r="B47" i="11"/>
  <c r="B78" i="11" s="1"/>
  <c r="B46" i="11"/>
  <c r="B77" i="11" s="1"/>
  <c r="B45" i="11"/>
  <c r="B76" i="11" s="1"/>
  <c r="B43" i="11"/>
  <c r="B74" i="11" s="1"/>
  <c r="B42" i="11"/>
  <c r="B73" i="11" s="1"/>
  <c r="B41" i="11"/>
  <c r="B72" i="11" s="1"/>
  <c r="B40" i="11"/>
  <c r="B71" i="11" s="1"/>
  <c r="B39" i="11"/>
  <c r="B70" i="11" s="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R38" i="11"/>
  <c r="Q38" i="11"/>
  <c r="P38" i="11"/>
  <c r="O38" i="11"/>
  <c r="N38" i="11"/>
  <c r="M38" i="11"/>
  <c r="L38" i="11"/>
  <c r="K38" i="11"/>
  <c r="J38" i="11"/>
  <c r="I38" i="11"/>
  <c r="H38" i="11"/>
  <c r="G38" i="11"/>
  <c r="F38" i="11"/>
  <c r="E38" i="11"/>
  <c r="D38" i="11"/>
  <c r="C38" i="11"/>
  <c r="AP66" i="11"/>
  <c r="AH66" i="11"/>
  <c r="Z66" i="11"/>
  <c r="R66" i="11"/>
  <c r="Q66" i="11"/>
  <c r="J66" i="11"/>
  <c r="AJ65" i="11"/>
  <c r="AB65" i="11"/>
  <c r="AA65" i="11"/>
  <c r="T65" i="11"/>
  <c r="L65" i="11"/>
  <c r="D65" i="11"/>
  <c r="AN60" i="11"/>
  <c r="AF60" i="11"/>
  <c r="C19" i="24" s="1"/>
  <c r="AE60" i="11"/>
  <c r="X60" i="11"/>
  <c r="P60" i="11"/>
  <c r="H60" i="11"/>
  <c r="AH59" i="11"/>
  <c r="Z59" i="11"/>
  <c r="R59" i="11"/>
  <c r="Q59" i="11"/>
  <c r="J59" i="11"/>
  <c r="AJ58" i="11"/>
  <c r="G12" i="24" s="1"/>
  <c r="AB58" i="11"/>
  <c r="AA58" i="11"/>
  <c r="T58" i="11"/>
  <c r="L58" i="11"/>
  <c r="D58" i="11"/>
  <c r="AL57" i="11"/>
  <c r="AD57" i="11"/>
  <c r="V57" i="11"/>
  <c r="N57" i="11"/>
  <c r="M57" i="11"/>
  <c r="F57" i="11"/>
  <c r="AP54" i="11"/>
  <c r="AP49" i="11"/>
  <c r="AP45" i="11"/>
  <c r="S43" i="11"/>
  <c r="J20" i="24" l="1"/>
  <c r="I26" i="24"/>
  <c r="D27" i="24"/>
  <c r="E26" i="24"/>
  <c r="G64" i="24"/>
  <c r="H57" i="24"/>
  <c r="D57" i="15"/>
  <c r="E57" i="11"/>
  <c r="U57" i="11"/>
  <c r="AC57" i="11"/>
  <c r="AK57" i="11"/>
  <c r="K58" i="11"/>
  <c r="S58" i="11"/>
  <c r="I59" i="11"/>
  <c r="Y59" i="11"/>
  <c r="AG59" i="11"/>
  <c r="AO59" i="11"/>
  <c r="G60" i="11"/>
  <c r="O60" i="11"/>
  <c r="W60" i="11"/>
  <c r="AM60" i="11"/>
  <c r="J19" i="24" s="1"/>
  <c r="K65" i="11"/>
  <c r="S65" i="11"/>
  <c r="AI65" i="11"/>
  <c r="I66" i="11"/>
  <c r="Y66" i="11"/>
  <c r="AG66" i="11"/>
  <c r="AO66" i="11"/>
  <c r="T43" i="15"/>
  <c r="T74" i="15" s="1"/>
  <c r="AP45" i="15"/>
  <c r="AP76" i="15" s="1"/>
  <c r="CD45" i="16"/>
  <c r="CD76" i="16" s="1"/>
  <c r="AP46" i="16"/>
  <c r="AP77" i="16" s="1"/>
  <c r="BV46" i="16"/>
  <c r="BV77" i="16" s="1"/>
  <c r="DB46" i="16"/>
  <c r="DB77" i="16" s="1"/>
  <c r="EH46" i="16"/>
  <c r="EH77" i="16" s="1"/>
  <c r="AJ63" i="13"/>
  <c r="L63" i="13"/>
  <c r="AI58" i="11"/>
  <c r="F12" i="24" s="1"/>
  <c r="AK63" i="11"/>
  <c r="AJ58" i="15"/>
  <c r="G14" i="24" s="1"/>
  <c r="AN58" i="15"/>
  <c r="D60" i="15"/>
  <c r="R62" i="15"/>
  <c r="ED46" i="12"/>
  <c r="ED77" i="12" s="1"/>
  <c r="ED50" i="12"/>
  <c r="ED81" i="12" s="1"/>
  <c r="DF51" i="12"/>
  <c r="DF82" i="12" s="1"/>
  <c r="DV51" i="12"/>
  <c r="DV82" i="12" s="1"/>
  <c r="ED51" i="12"/>
  <c r="ED82" i="12" s="1"/>
  <c r="ET51" i="12"/>
  <c r="ET82" i="12" s="1"/>
  <c r="F53" i="12"/>
  <c r="F84" i="12" s="1"/>
  <c r="AD53" i="12"/>
  <c r="AD84" i="12" s="1"/>
  <c r="BB53" i="12"/>
  <c r="BB84" i="12" s="1"/>
  <c r="BJ53" i="12"/>
  <c r="BJ84" i="12" s="1"/>
  <c r="CP53" i="12"/>
  <c r="CP84" i="12" s="1"/>
  <c r="CX53" i="12"/>
  <c r="CX84" i="12" s="1"/>
  <c r="DF53" i="12"/>
  <c r="DF84" i="12" s="1"/>
  <c r="DN53" i="12"/>
  <c r="DN84" i="12" s="1"/>
  <c r="DV53" i="12"/>
  <c r="DV84" i="12" s="1"/>
  <c r="FB53" i="12"/>
  <c r="FB84" i="12" s="1"/>
  <c r="N54" i="12"/>
  <c r="N85" i="12" s="1"/>
  <c r="V54" i="12"/>
  <c r="V85" i="12" s="1"/>
  <c r="AD54" i="12"/>
  <c r="AD85" i="12" s="1"/>
  <c r="AT54" i="12"/>
  <c r="AT85" i="12" s="1"/>
  <c r="BB54" i="12"/>
  <c r="BB85" i="12" s="1"/>
  <c r="CH54" i="12"/>
  <c r="CH85" i="12" s="1"/>
  <c r="CP54" i="12"/>
  <c r="CP85" i="12" s="1"/>
  <c r="CX54" i="12"/>
  <c r="CX85" i="12" s="1"/>
  <c r="DF54" i="12"/>
  <c r="DF85" i="12" s="1"/>
  <c r="BJ62" i="12"/>
  <c r="AL63" i="12"/>
  <c r="BJ63" i="12"/>
  <c r="EL65" i="12"/>
  <c r="S59" i="15"/>
  <c r="AI59" i="15"/>
  <c r="Q60" i="15"/>
  <c r="AG60" i="15"/>
  <c r="D21" i="24" s="1"/>
  <c r="O62" i="15"/>
  <c r="AE62" i="15"/>
  <c r="O63" i="15"/>
  <c r="W63" i="15"/>
  <c r="AE63" i="15"/>
  <c r="AM63" i="15"/>
  <c r="M65" i="15"/>
  <c r="AC65" i="15"/>
  <c r="G39" i="16"/>
  <c r="G70" i="16" s="1"/>
  <c r="O39" i="16"/>
  <c r="O70" i="16" s="1"/>
  <c r="W39" i="16"/>
  <c r="W70" i="16" s="1"/>
  <c r="BS39" i="16"/>
  <c r="BS70" i="16" s="1"/>
  <c r="EU39" i="16"/>
  <c r="EU70" i="16" s="1"/>
  <c r="FC39" i="16"/>
  <c r="FC70" i="16" s="1"/>
  <c r="CA40" i="16"/>
  <c r="CA71" i="16" s="1"/>
  <c r="DW40" i="16"/>
  <c r="DW71" i="16" s="1"/>
  <c r="EE40" i="16"/>
  <c r="EE71" i="16" s="1"/>
  <c r="EM40" i="16"/>
  <c r="EM71" i="16" s="1"/>
  <c r="AM41" i="16"/>
  <c r="AM72" i="16" s="1"/>
  <c r="CY41" i="16"/>
  <c r="CY72" i="16" s="1"/>
  <c r="G43" i="16"/>
  <c r="G74" i="16" s="1"/>
  <c r="BS43" i="16"/>
  <c r="BS74" i="16" s="1"/>
  <c r="CE115" i="12"/>
  <c r="R58" i="15"/>
  <c r="EQ111" i="12"/>
  <c r="L63" i="11"/>
  <c r="T63" i="11"/>
  <c r="AB63" i="11"/>
  <c r="AJ63" i="11"/>
  <c r="M63" i="11"/>
  <c r="U63" i="11"/>
  <c r="AC63" i="11"/>
  <c r="O42" i="11"/>
  <c r="O73" i="11" s="1"/>
  <c r="AC43" i="11"/>
  <c r="AC74" i="11" s="1"/>
  <c r="S54" i="11"/>
  <c r="S85" i="11" s="1"/>
  <c r="AO55" i="11"/>
  <c r="AO86" i="11" s="1"/>
  <c r="G57" i="11"/>
  <c r="W57" i="11"/>
  <c r="AP42" i="15"/>
  <c r="AP73" i="15" s="1"/>
  <c r="Z57" i="15"/>
  <c r="BL109" i="16"/>
  <c r="FD109" i="16"/>
  <c r="H110" i="16"/>
  <c r="P110" i="16"/>
  <c r="X110" i="16"/>
  <c r="AF110" i="16"/>
  <c r="AN110" i="16"/>
  <c r="AV110" i="16"/>
  <c r="BD110" i="16"/>
  <c r="BL110" i="16"/>
  <c r="BT110" i="16"/>
  <c r="CB110" i="16"/>
  <c r="CJ110" i="16"/>
  <c r="CR110" i="16"/>
  <c r="CZ110" i="16"/>
  <c r="DH110" i="16"/>
  <c r="DP110" i="16"/>
  <c r="EE39" i="16"/>
  <c r="Z73" i="24" s="1"/>
  <c r="Q42" i="15"/>
  <c r="Q73" i="15" s="1"/>
  <c r="Y42" i="15"/>
  <c r="Y73" i="15" s="1"/>
  <c r="O43" i="15"/>
  <c r="O74" i="15" s="1"/>
  <c r="E45" i="15"/>
  <c r="E76" i="15" s="1"/>
  <c r="G48" i="15"/>
  <c r="G79" i="15" s="1"/>
  <c r="AP47" i="15"/>
  <c r="AP78" i="15" s="1"/>
  <c r="AP51" i="15"/>
  <c r="AP82" i="15" s="1"/>
  <c r="J57" i="15"/>
  <c r="R57" i="15"/>
  <c r="AH57" i="15"/>
  <c r="AP57" i="15"/>
  <c r="P58" i="15"/>
  <c r="X58" i="15"/>
  <c r="F59" i="15"/>
  <c r="N59" i="15"/>
  <c r="V59" i="15"/>
  <c r="AD59" i="15"/>
  <c r="AL59" i="15"/>
  <c r="L60" i="15"/>
  <c r="T60" i="15"/>
  <c r="AB60" i="15"/>
  <c r="AJ60" i="15"/>
  <c r="G21" i="24" s="1"/>
  <c r="Z62" i="15"/>
  <c r="AH62" i="15"/>
  <c r="AP62" i="15"/>
  <c r="R63" i="15"/>
  <c r="AP63" i="15"/>
  <c r="H65" i="15"/>
  <c r="P65" i="15"/>
  <c r="X65" i="15"/>
  <c r="AN65" i="15"/>
  <c r="F66" i="15"/>
  <c r="N66" i="15"/>
  <c r="V66" i="15"/>
  <c r="AD66" i="15"/>
  <c r="AL66" i="15"/>
  <c r="AB63" i="13"/>
  <c r="T63" i="13"/>
  <c r="S63" i="15"/>
  <c r="AA63" i="15"/>
  <c r="AI63" i="15"/>
  <c r="N63" i="15"/>
  <c r="V63" i="15"/>
  <c r="AD63" i="15"/>
  <c r="AL63" i="15"/>
  <c r="AF58" i="15"/>
  <c r="C14" i="24" s="1"/>
  <c r="Q63" i="15"/>
  <c r="Y63" i="15"/>
  <c r="AG63" i="15"/>
  <c r="AO63" i="15"/>
  <c r="AN63" i="13"/>
  <c r="AF63" i="13"/>
  <c r="X63" i="13"/>
  <c r="AI65" i="13"/>
  <c r="AA65" i="13"/>
  <c r="S65" i="13"/>
  <c r="K65" i="13"/>
  <c r="AK63" i="13"/>
  <c r="AC63" i="13"/>
  <c r="U63" i="13"/>
  <c r="M63" i="13"/>
  <c r="V63" i="11"/>
  <c r="AD63" i="11"/>
  <c r="AL63" i="11"/>
  <c r="E45" i="11"/>
  <c r="E76" i="11" s="1"/>
  <c r="P63" i="11"/>
  <c r="X63" i="11"/>
  <c r="AF63" i="11"/>
  <c r="AN63" i="11"/>
  <c r="AG63" i="11"/>
  <c r="N109" i="12"/>
  <c r="AL109" i="12"/>
  <c r="BZ109" i="12"/>
  <c r="CX109" i="12"/>
  <c r="EL109" i="12"/>
  <c r="AD110" i="12"/>
  <c r="CP110" i="12"/>
  <c r="DN54" i="12"/>
  <c r="DN85" i="12" s="1"/>
  <c r="FB54" i="12"/>
  <c r="FB85" i="12" s="1"/>
  <c r="F55" i="12"/>
  <c r="F86" i="12" s="1"/>
  <c r="N55" i="12"/>
  <c r="N86" i="12" s="1"/>
  <c r="V55" i="12"/>
  <c r="V86" i="12" s="1"/>
  <c r="AD55" i="12"/>
  <c r="AD86" i="12" s="1"/>
  <c r="BJ55" i="12"/>
  <c r="BJ86" i="12" s="1"/>
  <c r="BZ55" i="12"/>
  <c r="BZ86" i="12" s="1"/>
  <c r="CP55" i="12"/>
  <c r="CP86" i="12" s="1"/>
  <c r="CX55" i="12"/>
  <c r="CX86" i="12" s="1"/>
  <c r="DV55" i="12"/>
  <c r="DV86" i="12" s="1"/>
  <c r="ED55" i="12"/>
  <c r="ED86" i="12" s="1"/>
  <c r="EL55" i="12"/>
  <c r="EL86" i="12" s="1"/>
  <c r="FB55" i="12"/>
  <c r="FB86" i="12" s="1"/>
  <c r="BB57" i="12"/>
  <c r="CX58" i="12"/>
  <c r="V59" i="12"/>
  <c r="AD59" i="12"/>
  <c r="AL59" i="12"/>
  <c r="BB59" i="12"/>
  <c r="BZ59" i="12"/>
  <c r="CH59" i="12"/>
  <c r="CP59" i="12"/>
  <c r="CX59" i="12"/>
  <c r="DN59" i="12"/>
  <c r="BJ60" i="12"/>
  <c r="AC66" i="13"/>
  <c r="AE65" i="13"/>
  <c r="Y62" i="13"/>
  <c r="AA60" i="13"/>
  <c r="M59" i="13"/>
  <c r="O58" i="13"/>
  <c r="AI55" i="13"/>
  <c r="AI86" i="13" s="1"/>
  <c r="U66" i="13"/>
  <c r="AM65" i="13"/>
  <c r="AG62" i="13"/>
  <c r="K60" i="13"/>
  <c r="AC59" i="13"/>
  <c r="E59" i="13"/>
  <c r="W58" i="13"/>
  <c r="AO57" i="13"/>
  <c r="AN71" i="13"/>
  <c r="AI60" i="13"/>
  <c r="F20" i="24" s="1"/>
  <c r="Q57" i="13"/>
  <c r="M66" i="13"/>
  <c r="O65" i="13"/>
  <c r="Q62" i="13"/>
  <c r="U59" i="13"/>
  <c r="AE58" i="13"/>
  <c r="Y57" i="13"/>
  <c r="AK66" i="13"/>
  <c r="E66" i="13"/>
  <c r="W65" i="13"/>
  <c r="G65" i="13"/>
  <c r="AO62" i="13"/>
  <c r="S60" i="13"/>
  <c r="AK59" i="13"/>
  <c r="G58" i="13"/>
  <c r="AG57" i="13"/>
  <c r="I57" i="13"/>
  <c r="P76" i="13"/>
  <c r="AL66" i="13"/>
  <c r="AD66" i="13"/>
  <c r="V66" i="13"/>
  <c r="N66" i="13"/>
  <c r="F66" i="13"/>
  <c r="AN65" i="13"/>
  <c r="X65" i="13"/>
  <c r="P65" i="13"/>
  <c r="H65" i="13"/>
  <c r="AP63" i="13"/>
  <c r="Z63" i="13"/>
  <c r="R63" i="13"/>
  <c r="AP62" i="13"/>
  <c r="AH62" i="13"/>
  <c r="Z62" i="13"/>
  <c r="R62" i="13"/>
  <c r="AJ60" i="13"/>
  <c r="AB60" i="13"/>
  <c r="T60" i="13"/>
  <c r="L60" i="13"/>
  <c r="D60" i="13"/>
  <c r="AL59" i="13"/>
  <c r="AD59" i="13"/>
  <c r="V59" i="13"/>
  <c r="N59" i="13"/>
  <c r="F59" i="13"/>
  <c r="AN58" i="13"/>
  <c r="X58" i="13"/>
  <c r="P58" i="13"/>
  <c r="H58" i="13"/>
  <c r="AP57" i="13"/>
  <c r="S55" i="13"/>
  <c r="S86" i="13" s="1"/>
  <c r="K55" i="13"/>
  <c r="K86" i="13" s="1"/>
  <c r="AK54" i="13"/>
  <c r="AK85" i="13" s="1"/>
  <c r="AC54" i="13"/>
  <c r="AC85" i="13" s="1"/>
  <c r="U54" i="13"/>
  <c r="U85" i="13" s="1"/>
  <c r="M54" i="13"/>
  <c r="M85" i="13" s="1"/>
  <c r="E54" i="13"/>
  <c r="E85" i="13" s="1"/>
  <c r="AM53" i="13"/>
  <c r="AM84" i="13" s="1"/>
  <c r="AE53" i="13"/>
  <c r="AE84" i="13" s="1"/>
  <c r="W53" i="13"/>
  <c r="W84" i="13" s="1"/>
  <c r="O53" i="13"/>
  <c r="O84" i="13" s="1"/>
  <c r="G53" i="13"/>
  <c r="G84" i="13" s="1"/>
  <c r="AO51" i="13"/>
  <c r="AO82" i="13" s="1"/>
  <c r="AG51" i="13"/>
  <c r="AG82" i="13" s="1"/>
  <c r="Y51" i="13"/>
  <c r="Y82" i="13" s="1"/>
  <c r="Q51" i="13"/>
  <c r="Q82" i="13" s="1"/>
  <c r="I51" i="13"/>
  <c r="I82" i="13" s="1"/>
  <c r="AI50" i="13"/>
  <c r="AI81" i="13" s="1"/>
  <c r="AA50" i="13"/>
  <c r="AA81" i="13" s="1"/>
  <c r="S50" i="13"/>
  <c r="S81" i="13" s="1"/>
  <c r="K50" i="13"/>
  <c r="K81" i="13" s="1"/>
  <c r="AK49" i="13"/>
  <c r="AK80" i="13" s="1"/>
  <c r="AC49" i="13"/>
  <c r="AC80" i="13" s="1"/>
  <c r="U49" i="13"/>
  <c r="U80" i="13" s="1"/>
  <c r="M49" i="13"/>
  <c r="M80" i="13" s="1"/>
  <c r="E49" i="13"/>
  <c r="E80" i="13" s="1"/>
  <c r="AM48" i="13"/>
  <c r="AM79" i="13" s="1"/>
  <c r="AE48" i="13"/>
  <c r="AE79" i="13" s="1"/>
  <c r="W48" i="13"/>
  <c r="W79" i="13" s="1"/>
  <c r="O48" i="13"/>
  <c r="O79" i="13" s="1"/>
  <c r="G48" i="13"/>
  <c r="G79" i="13" s="1"/>
  <c r="AO47" i="13"/>
  <c r="AO78" i="13" s="1"/>
  <c r="AG47" i="13"/>
  <c r="AG78" i="13" s="1"/>
  <c r="Q47" i="13"/>
  <c r="Q78" i="13" s="1"/>
  <c r="I47" i="13"/>
  <c r="I78" i="13" s="1"/>
  <c r="AI46" i="13"/>
  <c r="AI77" i="13" s="1"/>
  <c r="AA46" i="13"/>
  <c r="AA77" i="13" s="1"/>
  <c r="S46" i="13"/>
  <c r="S77" i="13" s="1"/>
  <c r="AK45" i="13"/>
  <c r="AK76" i="13" s="1"/>
  <c r="AC45" i="13"/>
  <c r="AC76" i="13" s="1"/>
  <c r="U45" i="13"/>
  <c r="U76" i="13" s="1"/>
  <c r="M45" i="13"/>
  <c r="M76" i="13" s="1"/>
  <c r="E45" i="13"/>
  <c r="E76" i="13" s="1"/>
  <c r="AM43" i="13"/>
  <c r="AM74" i="13" s="1"/>
  <c r="AE43" i="13"/>
  <c r="AE74" i="13" s="1"/>
  <c r="W43" i="13"/>
  <c r="W74" i="13" s="1"/>
  <c r="AO42" i="13"/>
  <c r="AO73" i="13" s="1"/>
  <c r="AG42" i="13"/>
  <c r="AG73" i="13" s="1"/>
  <c r="Y42" i="13"/>
  <c r="Y73" i="13" s="1"/>
  <c r="Q42" i="13"/>
  <c r="Q73" i="13" s="1"/>
  <c r="I42" i="13"/>
  <c r="I73" i="13" s="1"/>
  <c r="AI41" i="13"/>
  <c r="AI72" i="13" s="1"/>
  <c r="AA41" i="13"/>
  <c r="AA72" i="13" s="1"/>
  <c r="S41" i="13"/>
  <c r="S72" i="13" s="1"/>
  <c r="K41" i="13"/>
  <c r="K72" i="13" s="1"/>
  <c r="AK40" i="13"/>
  <c r="AK71" i="13" s="1"/>
  <c r="AC40" i="13"/>
  <c r="AC71" i="13" s="1"/>
  <c r="U40" i="13"/>
  <c r="U71" i="13" s="1"/>
  <c r="M40" i="13"/>
  <c r="M71" i="13" s="1"/>
  <c r="E40" i="13"/>
  <c r="E71" i="13" s="1"/>
  <c r="W39" i="13"/>
  <c r="W70" i="13" s="1"/>
  <c r="O39" i="13"/>
  <c r="O70" i="13" s="1"/>
  <c r="G39" i="13"/>
  <c r="G70" i="13" s="1"/>
  <c r="N63" i="11"/>
  <c r="K59" i="11"/>
  <c r="Y60" i="11"/>
  <c r="AH57" i="13"/>
  <c r="Z57" i="13"/>
  <c r="R57" i="13"/>
  <c r="J57" i="13"/>
  <c r="AB55" i="13"/>
  <c r="AB86" i="13" s="1"/>
  <c r="T55" i="13"/>
  <c r="T86" i="13" s="1"/>
  <c r="L55" i="13"/>
  <c r="L86" i="13" s="1"/>
  <c r="D55" i="13"/>
  <c r="D86" i="13" s="1"/>
  <c r="AL54" i="13"/>
  <c r="AL85" i="13" s="1"/>
  <c r="N54" i="13"/>
  <c r="N85" i="13" s="1"/>
  <c r="F54" i="13"/>
  <c r="F85" i="13" s="1"/>
  <c r="AN53" i="13"/>
  <c r="AN84" i="13" s="1"/>
  <c r="AF53" i="13"/>
  <c r="AF84" i="13" s="1"/>
  <c r="X53" i="13"/>
  <c r="X84" i="13" s="1"/>
  <c r="P53" i="13"/>
  <c r="P84" i="13" s="1"/>
  <c r="H53" i="13"/>
  <c r="H84" i="13" s="1"/>
  <c r="AP51" i="13"/>
  <c r="AP82" i="13" s="1"/>
  <c r="AH51" i="13"/>
  <c r="Z51" i="13"/>
  <c r="Z82" i="13" s="1"/>
  <c r="R51" i="13"/>
  <c r="R82" i="13" s="1"/>
  <c r="J51" i="13"/>
  <c r="J82" i="13" s="1"/>
  <c r="AJ50" i="13"/>
  <c r="AJ81" i="13" s="1"/>
  <c r="AB50" i="13"/>
  <c r="AB81" i="13" s="1"/>
  <c r="L50" i="13"/>
  <c r="L81" i="13" s="1"/>
  <c r="V49" i="13"/>
  <c r="V80" i="13" s="1"/>
  <c r="AN48" i="13"/>
  <c r="AN79" i="13" s="1"/>
  <c r="AF48" i="13"/>
  <c r="AF79" i="13" s="1"/>
  <c r="P48" i="13"/>
  <c r="P79" i="13" s="1"/>
  <c r="H48" i="13"/>
  <c r="H79" i="13" s="1"/>
  <c r="AP47" i="13"/>
  <c r="AP78" i="13" s="1"/>
  <c r="AH47" i="13"/>
  <c r="Z47" i="13"/>
  <c r="Z78" i="13" s="1"/>
  <c r="R47" i="13"/>
  <c r="R78" i="13" s="1"/>
  <c r="J47" i="13"/>
  <c r="J78" i="13" s="1"/>
  <c r="AB46" i="13"/>
  <c r="AB77" i="13" s="1"/>
  <c r="L46" i="13"/>
  <c r="L77" i="13" s="1"/>
  <c r="AD45" i="13"/>
  <c r="AD76" i="13" s="1"/>
  <c r="AF43" i="13"/>
  <c r="AF74" i="13" s="1"/>
  <c r="H43" i="13"/>
  <c r="H74" i="13" s="1"/>
  <c r="Z42" i="13"/>
  <c r="Z73" i="13" s="1"/>
  <c r="AB41" i="13"/>
  <c r="AB72" i="13" s="1"/>
  <c r="L41" i="13"/>
  <c r="L72" i="13" s="1"/>
  <c r="AD40" i="13"/>
  <c r="AD71" i="13" s="1"/>
  <c r="N40" i="13"/>
  <c r="N71" i="13" s="1"/>
  <c r="AF39" i="13"/>
  <c r="H39" i="13"/>
  <c r="H70" i="13" s="1"/>
  <c r="Z63" i="15"/>
  <c r="P63" i="13"/>
  <c r="AL63" i="13"/>
  <c r="AD63" i="13"/>
  <c r="V63" i="13"/>
  <c r="N63" i="13"/>
  <c r="ED110" i="12"/>
  <c r="AN66" i="13"/>
  <c r="AF66" i="13"/>
  <c r="X66" i="13"/>
  <c r="P66" i="13"/>
  <c r="H66" i="13"/>
  <c r="AP65" i="13"/>
  <c r="AH65" i="13"/>
  <c r="Z65" i="13"/>
  <c r="R65" i="13"/>
  <c r="J65" i="13"/>
  <c r="AI63" i="13"/>
  <c r="AA63" i="13"/>
  <c r="S63" i="13"/>
  <c r="AB62" i="13"/>
  <c r="L62" i="13"/>
  <c r="AL60" i="13"/>
  <c r="AD60" i="13"/>
  <c r="N60" i="13"/>
  <c r="F60" i="13"/>
  <c r="X59" i="13"/>
  <c r="P59" i="13"/>
  <c r="H59" i="13"/>
  <c r="AP58" i="13"/>
  <c r="Z58" i="13"/>
  <c r="J58" i="13"/>
  <c r="AJ57" i="13"/>
  <c r="AB57" i="13"/>
  <c r="T57" i="13"/>
  <c r="D57" i="13"/>
  <c r="AL55" i="13"/>
  <c r="AL86" i="13" s="1"/>
  <c r="AD55" i="13"/>
  <c r="AD86" i="13" s="1"/>
  <c r="V55" i="13"/>
  <c r="V86" i="13" s="1"/>
  <c r="F55" i="13"/>
  <c r="F86" i="13" s="1"/>
  <c r="AN54" i="13"/>
  <c r="AN85" i="13" s="1"/>
  <c r="AF54" i="13"/>
  <c r="AF85" i="13" s="1"/>
  <c r="X54" i="13"/>
  <c r="X85" i="13" s="1"/>
  <c r="P54" i="13"/>
  <c r="P85" i="13" s="1"/>
  <c r="AH53" i="13"/>
  <c r="Z53" i="13"/>
  <c r="Z84" i="13" s="1"/>
  <c r="J53" i="13"/>
  <c r="J84" i="13" s="1"/>
  <c r="AJ51" i="13"/>
  <c r="AJ82" i="13" s="1"/>
  <c r="AB51" i="13"/>
  <c r="AB82" i="13" s="1"/>
  <c r="L51" i="13"/>
  <c r="L82" i="13" s="1"/>
  <c r="D51" i="13"/>
  <c r="D82" i="13" s="1"/>
  <c r="AD50" i="13"/>
  <c r="AD81" i="13" s="1"/>
  <c r="V50" i="13"/>
  <c r="V81" i="13" s="1"/>
  <c r="N50" i="13"/>
  <c r="N81" i="13" s="1"/>
  <c r="F50" i="13"/>
  <c r="F81" i="13" s="1"/>
  <c r="AN49" i="13"/>
  <c r="AN80" i="13" s="1"/>
  <c r="AO63" i="13"/>
  <c r="AG63" i="13"/>
  <c r="Y63" i="13"/>
  <c r="Q63" i="13"/>
  <c r="AM63" i="13"/>
  <c r="AE63" i="13"/>
  <c r="W63" i="13"/>
  <c r="O63" i="13"/>
  <c r="AF49" i="13"/>
  <c r="AF80" i="13" s="1"/>
  <c r="P49" i="13"/>
  <c r="P80" i="13" s="1"/>
  <c r="AH48" i="13"/>
  <c r="Z48" i="13"/>
  <c r="Z79" i="13" s="1"/>
  <c r="J48" i="13"/>
  <c r="J79" i="13" s="1"/>
  <c r="AB47" i="13"/>
  <c r="AB78" i="13" s="1"/>
  <c r="T47" i="13"/>
  <c r="T78" i="13" s="1"/>
  <c r="D47" i="13"/>
  <c r="D78" i="13" s="1"/>
  <c r="V46" i="13"/>
  <c r="V77" i="13" s="1"/>
  <c r="F46" i="13"/>
  <c r="F77" i="13" s="1"/>
  <c r="AP43" i="13"/>
  <c r="AP74" i="13" s="1"/>
  <c r="AG43" i="13"/>
  <c r="AG74" i="13" s="1"/>
  <c r="R43" i="13"/>
  <c r="R74" i="13" s="1"/>
  <c r="AB42" i="13"/>
  <c r="AB73" i="13" s="1"/>
  <c r="T42" i="13"/>
  <c r="T73" i="13" s="1"/>
  <c r="D42" i="13"/>
  <c r="D73" i="13" s="1"/>
  <c r="V41" i="13"/>
  <c r="V72" i="13" s="1"/>
  <c r="X40" i="13"/>
  <c r="X71" i="13" s="1"/>
  <c r="P40" i="13"/>
  <c r="P71" i="13" s="1"/>
  <c r="AP39" i="13"/>
  <c r="AP70" i="13" s="1"/>
  <c r="S63" i="11"/>
  <c r="AA63" i="11"/>
  <c r="AI63" i="11"/>
  <c r="AP39" i="15"/>
  <c r="AP70" i="15" s="1"/>
  <c r="AF40" i="15"/>
  <c r="AF71" i="15" s="1"/>
  <c r="AP43" i="15"/>
  <c r="AP74" i="15" s="1"/>
  <c r="AP48" i="15"/>
  <c r="AP79" i="15" s="1"/>
  <c r="AP53" i="15"/>
  <c r="AP84" i="15" s="1"/>
  <c r="L57" i="15"/>
  <c r="T57" i="15"/>
  <c r="AB57" i="15"/>
  <c r="AJ57" i="15"/>
  <c r="J58" i="15"/>
  <c r="Z58" i="15"/>
  <c r="AP58" i="15"/>
  <c r="H59" i="15"/>
  <c r="P59" i="15"/>
  <c r="X59" i="15"/>
  <c r="AF59" i="15"/>
  <c r="C28" i="24" s="1"/>
  <c r="AN59" i="15"/>
  <c r="F60" i="15"/>
  <c r="N60" i="15"/>
  <c r="V60" i="15"/>
  <c r="AD60" i="15"/>
  <c r="AL60" i="15"/>
  <c r="I21" i="24" s="1"/>
  <c r="L62" i="15"/>
  <c r="T62" i="15"/>
  <c r="AB62" i="15"/>
  <c r="AJ62" i="15"/>
  <c r="L63" i="15"/>
  <c r="T63" i="15"/>
  <c r="AB63" i="15"/>
  <c r="AJ63" i="15"/>
  <c r="J65" i="15"/>
  <c r="R65" i="15"/>
  <c r="Z65" i="15"/>
  <c r="AH65" i="15"/>
  <c r="AP65" i="15"/>
  <c r="H66" i="15"/>
  <c r="P66" i="15"/>
  <c r="X66" i="15"/>
  <c r="AF66" i="15"/>
  <c r="AN66" i="15"/>
  <c r="M63" i="15"/>
  <c r="U63" i="15"/>
  <c r="AC63" i="15"/>
  <c r="AK63" i="15"/>
  <c r="V109" i="12"/>
  <c r="AD109" i="12"/>
  <c r="AT109" i="12"/>
  <c r="DF109" i="12"/>
  <c r="DN109" i="12"/>
  <c r="ED109" i="12"/>
  <c r="ET109" i="12"/>
  <c r="FB109" i="12"/>
  <c r="N110" i="12"/>
  <c r="V110" i="12"/>
  <c r="AL110" i="12"/>
  <c r="AT110" i="12"/>
  <c r="BB110" i="12"/>
  <c r="BJ110" i="12"/>
  <c r="CH110" i="12"/>
  <c r="DF110" i="12"/>
  <c r="DN110" i="12"/>
  <c r="ET110" i="12"/>
  <c r="AG41" i="11"/>
  <c r="AG72" i="11" s="1"/>
  <c r="AC58" i="11"/>
  <c r="O63" i="11"/>
  <c r="W63" i="11"/>
  <c r="AE63" i="11"/>
  <c r="AM63" i="11"/>
  <c r="P63" i="15"/>
  <c r="X63" i="15"/>
  <c r="AF63" i="15"/>
  <c r="AN63" i="15"/>
  <c r="S43" i="13"/>
  <c r="S74" i="13" s="1"/>
  <c r="E42" i="13"/>
  <c r="E73" i="13" s="1"/>
  <c r="AO40" i="13"/>
  <c r="AO71" i="13" s="1"/>
  <c r="Q63" i="11"/>
  <c r="AH63" i="15"/>
  <c r="AH58" i="15"/>
  <c r="E14" i="24" s="1"/>
  <c r="Z60" i="11"/>
  <c r="CH109" i="12"/>
  <c r="BJ109" i="12"/>
  <c r="AD58" i="11"/>
  <c r="DX109" i="16"/>
  <c r="DX111" i="16"/>
  <c r="EF111" i="16"/>
  <c r="AN111" i="16"/>
  <c r="W55" i="13"/>
  <c r="W86" i="13" s="1"/>
  <c r="AO54" i="13"/>
  <c r="AO85" i="13" s="1"/>
  <c r="X49" i="13"/>
  <c r="X80" i="13" s="1"/>
  <c r="L47" i="13"/>
  <c r="L78" i="13" s="1"/>
  <c r="AL46" i="13"/>
  <c r="AL77" i="13" s="1"/>
  <c r="AD46" i="13"/>
  <c r="AD77" i="13" s="1"/>
  <c r="AN45" i="13"/>
  <c r="AN76" i="13" s="1"/>
  <c r="AF45" i="13"/>
  <c r="AF76" i="13" s="1"/>
  <c r="X45" i="13"/>
  <c r="X76" i="13" s="1"/>
  <c r="H45" i="13"/>
  <c r="H76" i="13" s="1"/>
  <c r="AH43" i="13"/>
  <c r="Z43" i="13"/>
  <c r="Z74" i="13" s="1"/>
  <c r="J43" i="13"/>
  <c r="J74" i="13" s="1"/>
  <c r="AJ42" i="13"/>
  <c r="AJ73" i="13" s="1"/>
  <c r="L42" i="13"/>
  <c r="L73" i="13" s="1"/>
  <c r="AL41" i="13"/>
  <c r="AL72" i="13" s="1"/>
  <c r="AD41" i="13"/>
  <c r="AD72" i="13" s="1"/>
  <c r="N41" i="13"/>
  <c r="N72" i="13" s="1"/>
  <c r="F41" i="13"/>
  <c r="F72" i="13" s="1"/>
  <c r="AF40" i="13"/>
  <c r="AF71" i="13" s="1"/>
  <c r="H40" i="13"/>
  <c r="H71" i="13" s="1"/>
  <c r="R39" i="13"/>
  <c r="R70" i="13" s="1"/>
  <c r="J39" i="13"/>
  <c r="J70" i="13" s="1"/>
  <c r="W54" i="13"/>
  <c r="W85" i="13" s="1"/>
  <c r="U50" i="13"/>
  <c r="U81" i="13" s="1"/>
  <c r="E50" i="13"/>
  <c r="E81" i="13" s="1"/>
  <c r="AG54" i="13"/>
  <c r="AG85" i="13" s="1"/>
  <c r="AM50" i="13"/>
  <c r="AM81" i="13" s="1"/>
  <c r="AG39" i="13"/>
  <c r="I53" i="13"/>
  <c r="I84" i="13" s="1"/>
  <c r="D50" i="13"/>
  <c r="D81" i="13" s="1"/>
  <c r="AM54" i="13"/>
  <c r="AM85" i="13" s="1"/>
  <c r="V54" i="13"/>
  <c r="V85" i="13" s="1"/>
  <c r="W49" i="13"/>
  <c r="W80" i="13" s="1"/>
  <c r="AA47" i="13"/>
  <c r="AA78" i="13" s="1"/>
  <c r="AE45" i="13"/>
  <c r="AE76" i="13" s="1"/>
  <c r="M46" i="13"/>
  <c r="M77" i="13" s="1"/>
  <c r="AA42" i="13"/>
  <c r="AA73" i="13" s="1"/>
  <c r="AM58" i="13"/>
  <c r="AE39" i="13"/>
  <c r="AE70" i="13" s="1"/>
  <c r="Y47" i="13"/>
  <c r="Y78" i="13" s="1"/>
  <c r="AM86" i="13"/>
  <c r="AE86" i="13"/>
  <c r="Y54" i="13"/>
  <c r="Y85" i="13" s="1"/>
  <c r="AM39" i="13"/>
  <c r="AP42" i="13"/>
  <c r="AP73" i="13" s="1"/>
  <c r="R60" i="13"/>
  <c r="T59" i="13"/>
  <c r="V58" i="13"/>
  <c r="X57" i="13"/>
  <c r="AJ54" i="13"/>
  <c r="AJ85" i="13" s="1"/>
  <c r="AL53" i="13"/>
  <c r="AL84" i="13" s="1"/>
  <c r="P51" i="13"/>
  <c r="P82" i="13" s="1"/>
  <c r="Z50" i="13"/>
  <c r="Z81" i="13" s="1"/>
  <c r="AP46" i="13"/>
  <c r="AP77" i="13" s="1"/>
  <c r="Z46" i="13"/>
  <c r="Z77" i="13" s="1"/>
  <c r="AJ45" i="13"/>
  <c r="AJ76" i="13" s="1"/>
  <c r="Z41" i="13"/>
  <c r="Z72" i="13" s="1"/>
  <c r="AB40" i="13"/>
  <c r="AB71" i="13" s="1"/>
  <c r="AL48" i="13"/>
  <c r="AL79" i="13" s="1"/>
  <c r="V39" i="13"/>
  <c r="V70" i="13" s="1"/>
  <c r="O43" i="13"/>
  <c r="O74" i="13" s="1"/>
  <c r="D66" i="13"/>
  <c r="F65" i="13"/>
  <c r="D59" i="13"/>
  <c r="H57" i="13"/>
  <c r="J55" i="13"/>
  <c r="J86" i="13" s="1"/>
  <c r="L54" i="13"/>
  <c r="L85" i="13" s="1"/>
  <c r="J50" i="13"/>
  <c r="J81" i="13" s="1"/>
  <c r="L49" i="13"/>
  <c r="L80" i="13" s="1"/>
  <c r="G43" i="13"/>
  <c r="G74" i="13" s="1"/>
  <c r="O86" i="13"/>
  <c r="G86" i="13"/>
  <c r="K46" i="13"/>
  <c r="K77" i="13" s="1"/>
  <c r="O59" i="13"/>
  <c r="AI62" i="13"/>
  <c r="S62" i="13"/>
  <c r="U60" i="13"/>
  <c r="AM59" i="13"/>
  <c r="J27" i="24" s="1"/>
  <c r="AE59" i="13"/>
  <c r="Y58" i="13"/>
  <c r="Q58" i="13"/>
  <c r="I58" i="13"/>
  <c r="K57" i="13"/>
  <c r="M55" i="13"/>
  <c r="M86" i="13" s="1"/>
  <c r="G54" i="13"/>
  <c r="G85" i="13" s="1"/>
  <c r="AO53" i="13"/>
  <c r="AO84" i="13" s="1"/>
  <c r="Q53" i="13"/>
  <c r="Q84" i="13" s="1"/>
  <c r="AI51" i="13"/>
  <c r="AI82" i="13" s="1"/>
  <c r="S51" i="13"/>
  <c r="S82" i="13" s="1"/>
  <c r="AK50" i="13"/>
  <c r="AK81" i="13" s="1"/>
  <c r="AM49" i="13"/>
  <c r="AM80" i="13" s="1"/>
  <c r="G49" i="13"/>
  <c r="G80" i="13" s="1"/>
  <c r="AO48" i="13"/>
  <c r="AO79" i="13" s="1"/>
  <c r="Q48" i="13"/>
  <c r="Q79" i="13" s="1"/>
  <c r="I48" i="13"/>
  <c r="I79" i="13" s="1"/>
  <c r="AI47" i="13"/>
  <c r="AI78" i="13" s="1"/>
  <c r="AE45" i="11"/>
  <c r="AE76" i="11" s="1"/>
  <c r="DV109" i="12"/>
  <c r="DV60" i="12"/>
  <c r="DV62" i="12"/>
  <c r="DV66" i="12"/>
  <c r="CP109" i="12"/>
  <c r="BR109" i="12"/>
  <c r="BZ110" i="12"/>
  <c r="S114" i="12"/>
  <c r="AF58" i="11"/>
  <c r="C12" i="24" s="1"/>
  <c r="DV110" i="12"/>
  <c r="EL110" i="12"/>
  <c r="R60" i="15"/>
  <c r="AH60" i="15"/>
  <c r="E21" i="24" s="1"/>
  <c r="P62" i="15"/>
  <c r="AF62" i="15"/>
  <c r="N65" i="15"/>
  <c r="AD65" i="15"/>
  <c r="L66" i="15"/>
  <c r="AB66" i="15"/>
  <c r="EV109" i="16"/>
  <c r="EV110" i="16"/>
  <c r="EN111" i="16"/>
  <c r="EV111" i="16"/>
  <c r="K66" i="15"/>
  <c r="AA66" i="15"/>
  <c r="DX110" i="16"/>
  <c r="EF110" i="16"/>
  <c r="EN110" i="16"/>
  <c r="AH66" i="13"/>
  <c r="L65" i="13"/>
  <c r="Q60" i="13"/>
  <c r="AH59" i="13"/>
  <c r="S59" i="13"/>
  <c r="L58" i="13"/>
  <c r="G57" i="13"/>
  <c r="I55" i="13"/>
  <c r="I86" i="13" s="1"/>
  <c r="K54" i="13"/>
  <c r="K85" i="13" s="1"/>
  <c r="O51" i="13"/>
  <c r="O82" i="13" s="1"/>
  <c r="Y50" i="13"/>
  <c r="Y81" i="13" s="1"/>
  <c r="K49" i="13"/>
  <c r="K80" i="13" s="1"/>
  <c r="AO46" i="13"/>
  <c r="AO77" i="13" s="1"/>
  <c r="AM42" i="13"/>
  <c r="AM73" i="13" s="1"/>
  <c r="T62" i="13"/>
  <c r="AF59" i="13"/>
  <c r="C27" i="24" s="1"/>
  <c r="L57" i="13"/>
  <c r="U55" i="13"/>
  <c r="U86" i="13" s="1"/>
  <c r="AC60" i="13"/>
  <c r="AI58" i="13"/>
  <c r="F13" i="24" s="1"/>
  <c r="Z39" i="13"/>
  <c r="Z70" i="13" s="1"/>
  <c r="AP53" i="13"/>
  <c r="AP84" i="13" s="1"/>
  <c r="O66" i="13"/>
  <c r="G59" i="13"/>
  <c r="AF58" i="13"/>
  <c r="C13" i="24" s="1"/>
  <c r="E55" i="13"/>
  <c r="E86" i="13" s="1"/>
  <c r="AE54" i="13"/>
  <c r="AE85" i="13" s="1"/>
  <c r="M50" i="13"/>
  <c r="M81" i="13" s="1"/>
  <c r="AE49" i="13"/>
  <c r="AE80" i="13" s="1"/>
  <c r="K42" i="13"/>
  <c r="K73" i="13" s="1"/>
  <c r="O40" i="13"/>
  <c r="O71" i="13" s="1"/>
  <c r="R53" i="13"/>
  <c r="R84" i="13" s="1"/>
  <c r="AM66" i="13"/>
  <c r="AG65" i="13"/>
  <c r="Q65" i="13"/>
  <c r="M60" i="13"/>
  <c r="AO58" i="13"/>
  <c r="AI57" i="13"/>
  <c r="AK55" i="13"/>
  <c r="AK86" i="13" s="1"/>
  <c r="AA51" i="13"/>
  <c r="AA82" i="13" s="1"/>
  <c r="AG48" i="13"/>
  <c r="AG79" i="13" s="1"/>
  <c r="S47" i="13"/>
  <c r="S78" i="13" s="1"/>
  <c r="AC46" i="13"/>
  <c r="AC77" i="13" s="1"/>
  <c r="O45" i="13"/>
  <c r="O76" i="13" s="1"/>
  <c r="AO43" i="13"/>
  <c r="AO74" i="13" s="1"/>
  <c r="AC41" i="13"/>
  <c r="AC72" i="13" s="1"/>
  <c r="AO39" i="13"/>
  <c r="AO70" i="13" s="1"/>
  <c r="I39" i="13"/>
  <c r="I70" i="13" s="1"/>
  <c r="AJ62" i="13"/>
  <c r="AN59" i="13"/>
  <c r="R58" i="13"/>
  <c r="AA57" i="13"/>
  <c r="AD54" i="13"/>
  <c r="AD85" i="13" s="1"/>
  <c r="H54" i="13"/>
  <c r="H85" i="13" s="1"/>
  <c r="AL50" i="13"/>
  <c r="AL81" i="13" s="1"/>
  <c r="AD49" i="13"/>
  <c r="AD80" i="13" s="1"/>
  <c r="H49" i="13"/>
  <c r="H80" i="13" s="1"/>
  <c r="AP48" i="13"/>
  <c r="AP79" i="13" s="1"/>
  <c r="R48" i="13"/>
  <c r="R79" i="13" s="1"/>
  <c r="N46" i="13"/>
  <c r="N77" i="13" s="1"/>
  <c r="N45" i="13"/>
  <c r="N76" i="13" s="1"/>
  <c r="AN43" i="13"/>
  <c r="AN74" i="13" s="1"/>
  <c r="G66" i="13"/>
  <c r="AF65" i="13"/>
  <c r="V60" i="13"/>
  <c r="AH58" i="13"/>
  <c r="E13" i="24" s="1"/>
  <c r="AJ55" i="13"/>
  <c r="AJ86" i="13" s="1"/>
  <c r="N55" i="13"/>
  <c r="N86" i="13" s="1"/>
  <c r="AL39" i="13"/>
  <c r="AH39" i="13"/>
  <c r="AA66" i="13"/>
  <c r="AC65" i="13"/>
  <c r="AE62" i="13"/>
  <c r="O62" i="13"/>
  <c r="U58" i="13"/>
  <c r="W57" i="13"/>
  <c r="W51" i="13"/>
  <c r="W82" i="13" s="1"/>
  <c r="AI49" i="13"/>
  <c r="AI80" i="13" s="1"/>
  <c r="U48" i="13"/>
  <c r="U79" i="13" s="1"/>
  <c r="W47" i="13"/>
  <c r="W78" i="13" s="1"/>
  <c r="G47" i="13"/>
  <c r="G78" i="13" s="1"/>
  <c r="S45" i="13"/>
  <c r="S76" i="13" s="1"/>
  <c r="AC43" i="13"/>
  <c r="AC74" i="13" s="1"/>
  <c r="M43" i="13"/>
  <c r="M74" i="13" s="1"/>
  <c r="G42" i="13"/>
  <c r="G73" i="13" s="1"/>
  <c r="F39" i="11"/>
  <c r="F70" i="11" s="1"/>
  <c r="N39" i="11"/>
  <c r="N70" i="11" s="1"/>
  <c r="Y65" i="13"/>
  <c r="W66" i="13"/>
  <c r="V39" i="11"/>
  <c r="V70" i="11" s="1"/>
  <c r="AD39" i="11"/>
  <c r="AD70" i="11" s="1"/>
  <c r="AL39" i="11"/>
  <c r="AL70" i="11" s="1"/>
  <c r="L40" i="11"/>
  <c r="L71" i="11" s="1"/>
  <c r="T40" i="11"/>
  <c r="T71" i="11" s="1"/>
  <c r="AP41" i="11"/>
  <c r="AP72" i="11" s="1"/>
  <c r="AP46" i="11"/>
  <c r="AP77" i="11" s="1"/>
  <c r="AP50" i="11"/>
  <c r="AP81" i="11" s="1"/>
  <c r="X57" i="11"/>
  <c r="AF57" i="11"/>
  <c r="AN57" i="11"/>
  <c r="F58" i="11"/>
  <c r="N58" i="11"/>
  <c r="AL58" i="11"/>
  <c r="I12" i="24" s="1"/>
  <c r="D59" i="11"/>
  <c r="T59" i="11"/>
  <c r="AB59" i="11"/>
  <c r="AJ59" i="11"/>
  <c r="J60" i="11"/>
  <c r="R60" i="11"/>
  <c r="AP60" i="11"/>
  <c r="F65" i="11"/>
  <c r="N65" i="11"/>
  <c r="V65" i="11"/>
  <c r="AD65" i="11"/>
  <c r="D66" i="11"/>
  <c r="L66" i="11"/>
  <c r="T66" i="11"/>
  <c r="AB66" i="11"/>
  <c r="AJ66" i="11"/>
  <c r="AJ60" i="12"/>
  <c r="AL39" i="15"/>
  <c r="AP41" i="15"/>
  <c r="AP72" i="15" s="1"/>
  <c r="AP46" i="15"/>
  <c r="AP77" i="15" s="1"/>
  <c r="AP50" i="15"/>
  <c r="AP81" i="15" s="1"/>
  <c r="AP55" i="15"/>
  <c r="AP86" i="15" s="1"/>
  <c r="H57" i="15"/>
  <c r="P57" i="15"/>
  <c r="X57" i="15"/>
  <c r="AF57" i="15"/>
  <c r="AN57" i="15"/>
  <c r="F58" i="15"/>
  <c r="N58" i="15"/>
  <c r="V58" i="15"/>
  <c r="AD58" i="15"/>
  <c r="AL58" i="15"/>
  <c r="I14" i="24" s="1"/>
  <c r="D59" i="15"/>
  <c r="L59" i="15"/>
  <c r="T59" i="15"/>
  <c r="AB59" i="15"/>
  <c r="AJ59" i="15"/>
  <c r="J60" i="15"/>
  <c r="Z60" i="15"/>
  <c r="AP60" i="15"/>
  <c r="X62" i="15"/>
  <c r="AN62" i="15"/>
  <c r="F65" i="15"/>
  <c r="V65" i="15"/>
  <c r="AL65" i="15"/>
  <c r="D66" i="15"/>
  <c r="T66" i="15"/>
  <c r="AJ66" i="15"/>
  <c r="H57" i="11"/>
  <c r="CX110" i="12"/>
  <c r="AP55" i="11"/>
  <c r="AP86" i="11" s="1"/>
  <c r="BB109" i="12"/>
  <c r="K65" i="12"/>
  <c r="L59" i="11"/>
  <c r="AI66" i="13"/>
  <c r="AJ66" i="13"/>
  <c r="S66" i="13"/>
  <c r="T66" i="13"/>
  <c r="K66" i="13"/>
  <c r="L66" i="13"/>
  <c r="AK65" i="13"/>
  <c r="U65" i="13"/>
  <c r="V65" i="13"/>
  <c r="M65" i="13"/>
  <c r="AM62" i="13"/>
  <c r="W62" i="13"/>
  <c r="X62" i="13"/>
  <c r="AO60" i="13"/>
  <c r="AG60" i="13"/>
  <c r="D20" i="24" s="1"/>
  <c r="AH60" i="13"/>
  <c r="E20" i="24" s="1"/>
  <c r="Y60" i="13"/>
  <c r="Z60" i="13"/>
  <c r="I60" i="13"/>
  <c r="J60" i="13"/>
  <c r="AI59" i="13"/>
  <c r="AJ59" i="13"/>
  <c r="AA59" i="13"/>
  <c r="AB59" i="13"/>
  <c r="K59" i="13"/>
  <c r="L59" i="13"/>
  <c r="AK58" i="13"/>
  <c r="H13" i="24" s="1"/>
  <c r="AL58" i="13"/>
  <c r="I13" i="24" s="1"/>
  <c r="AC58" i="13"/>
  <c r="M58" i="13"/>
  <c r="N58" i="13"/>
  <c r="E58" i="13"/>
  <c r="F58" i="13"/>
  <c r="AM57" i="13"/>
  <c r="AN57" i="13"/>
  <c r="AE57" i="13"/>
  <c r="O57" i="13"/>
  <c r="P57" i="13"/>
  <c r="AO55" i="13"/>
  <c r="AO86" i="13" s="1"/>
  <c r="AP55" i="13"/>
  <c r="AP86" i="13" s="1"/>
  <c r="Y55" i="13"/>
  <c r="Y86" i="13" s="1"/>
  <c r="Z55" i="13"/>
  <c r="Z86" i="13" s="1"/>
  <c r="Q55" i="13"/>
  <c r="Q86" i="13" s="1"/>
  <c r="R55" i="13"/>
  <c r="R86" i="13" s="1"/>
  <c r="AA54" i="13"/>
  <c r="AA85" i="13" s="1"/>
  <c r="AB54" i="13"/>
  <c r="AB85" i="13" s="1"/>
  <c r="S54" i="13"/>
  <c r="S85" i="13" s="1"/>
  <c r="T54" i="13"/>
  <c r="T85" i="13" s="1"/>
  <c r="D54" i="13"/>
  <c r="D85" i="13" s="1"/>
  <c r="AC53" i="13"/>
  <c r="AC84" i="13" s="1"/>
  <c r="AD53" i="13"/>
  <c r="AD84" i="13" s="1"/>
  <c r="M53" i="13"/>
  <c r="M84" i="13" s="1"/>
  <c r="N53" i="13"/>
  <c r="N84" i="13" s="1"/>
  <c r="E53" i="13"/>
  <c r="E84" i="13" s="1"/>
  <c r="F53" i="13"/>
  <c r="F84" i="13" s="1"/>
  <c r="AN51" i="13"/>
  <c r="AN82" i="13" s="1"/>
  <c r="AE51" i="13"/>
  <c r="AE82" i="13" s="1"/>
  <c r="AF51" i="13"/>
  <c r="AF82" i="13" s="1"/>
  <c r="G51" i="13"/>
  <c r="G82" i="13" s="1"/>
  <c r="H51" i="13"/>
  <c r="H82" i="13" s="1"/>
  <c r="AO50" i="13"/>
  <c r="AO81" i="13" s="1"/>
  <c r="AP50" i="13"/>
  <c r="AP81" i="13" s="1"/>
  <c r="AG50" i="13"/>
  <c r="AG81" i="13" s="1"/>
  <c r="AH50" i="13"/>
  <c r="Q50" i="13"/>
  <c r="Q81" i="13" s="1"/>
  <c r="R50" i="13"/>
  <c r="R81" i="13" s="1"/>
  <c r="AA49" i="13"/>
  <c r="AA80" i="13" s="1"/>
  <c r="AB49" i="13"/>
  <c r="AB80" i="13" s="1"/>
  <c r="S49" i="13"/>
  <c r="S80" i="13" s="1"/>
  <c r="T49" i="13"/>
  <c r="T80" i="13" s="1"/>
  <c r="D49" i="13"/>
  <c r="D80" i="13" s="1"/>
  <c r="AC48" i="13"/>
  <c r="AC79" i="13" s="1"/>
  <c r="AD48" i="13"/>
  <c r="AD79" i="13" s="1"/>
  <c r="M48" i="13"/>
  <c r="M79" i="13" s="1"/>
  <c r="N48" i="13"/>
  <c r="N79" i="13" s="1"/>
  <c r="E48" i="13"/>
  <c r="E79" i="13" s="1"/>
  <c r="F48" i="13"/>
  <c r="F79" i="13" s="1"/>
  <c r="AM47" i="13"/>
  <c r="AM78" i="13" s="1"/>
  <c r="AN47" i="13"/>
  <c r="AN78" i="13" s="1"/>
  <c r="AE47" i="13"/>
  <c r="AE78" i="13" s="1"/>
  <c r="AF47" i="13"/>
  <c r="AF78" i="13" s="1"/>
  <c r="O47" i="13"/>
  <c r="O78" i="13" s="1"/>
  <c r="P47" i="13"/>
  <c r="P78" i="13" s="1"/>
  <c r="AG46" i="13"/>
  <c r="AG77" i="13" s="1"/>
  <c r="AH46" i="13"/>
  <c r="Y46" i="13"/>
  <c r="Y77" i="13" s="1"/>
  <c r="Q46" i="13"/>
  <c r="Q77" i="13" s="1"/>
  <c r="R46" i="13"/>
  <c r="R77" i="13" s="1"/>
  <c r="I46" i="13"/>
  <c r="I77" i="13" s="1"/>
  <c r="J46" i="13"/>
  <c r="J77" i="13" s="1"/>
  <c r="AA45" i="13"/>
  <c r="AA76" i="13" s="1"/>
  <c r="AB45" i="13"/>
  <c r="AB76" i="13" s="1"/>
  <c r="K45" i="13"/>
  <c r="K76" i="13" s="1"/>
  <c r="L45" i="13"/>
  <c r="L76" i="13" s="1"/>
  <c r="AK43" i="13"/>
  <c r="AK74" i="13" s="1"/>
  <c r="AL43" i="13"/>
  <c r="AL74" i="13" s="1"/>
  <c r="U43" i="13"/>
  <c r="U74" i="13" s="1"/>
  <c r="V43" i="13"/>
  <c r="V74" i="13" s="1"/>
  <c r="E43" i="13"/>
  <c r="E74" i="13" s="1"/>
  <c r="F43" i="13"/>
  <c r="F74" i="13" s="1"/>
  <c r="AN42" i="13"/>
  <c r="AN73" i="13" s="1"/>
  <c r="AE42" i="13"/>
  <c r="AE73" i="13" s="1"/>
  <c r="AF42" i="13"/>
  <c r="AF73" i="13" s="1"/>
  <c r="O42" i="13"/>
  <c r="O73" i="13" s="1"/>
  <c r="P42" i="13"/>
  <c r="P73" i="13" s="1"/>
  <c r="AG41" i="13"/>
  <c r="AG72" i="13" s="1"/>
  <c r="AH41" i="13"/>
  <c r="Y41" i="13"/>
  <c r="Y72" i="13" s="1"/>
  <c r="Q41" i="13"/>
  <c r="Q72" i="13" s="1"/>
  <c r="R41" i="13"/>
  <c r="R72" i="13" s="1"/>
  <c r="I41" i="13"/>
  <c r="I72" i="13" s="1"/>
  <c r="AI40" i="13"/>
  <c r="AI71" i="13" s="1"/>
  <c r="AJ40" i="13"/>
  <c r="AJ71" i="13" s="1"/>
  <c r="AA40" i="13"/>
  <c r="AA71" i="13" s="1"/>
  <c r="S40" i="13"/>
  <c r="S71" i="13" s="1"/>
  <c r="T40" i="13"/>
  <c r="T71" i="13" s="1"/>
  <c r="K40" i="13"/>
  <c r="K71" i="13" s="1"/>
  <c r="L40" i="13"/>
  <c r="L71" i="13" s="1"/>
  <c r="D40" i="13"/>
  <c r="D71" i="13" s="1"/>
  <c r="AC39" i="13"/>
  <c r="AC70" i="13" s="1"/>
  <c r="AD39" i="13"/>
  <c r="AD70" i="13" s="1"/>
  <c r="U39" i="13"/>
  <c r="U70" i="13" s="1"/>
  <c r="M39" i="13"/>
  <c r="M70" i="13" s="1"/>
  <c r="N39" i="13"/>
  <c r="N70" i="13" s="1"/>
  <c r="E39" i="13"/>
  <c r="E70" i="13" s="1"/>
  <c r="F39" i="13"/>
  <c r="F70" i="13" s="1"/>
  <c r="P62" i="13"/>
  <c r="V53" i="13"/>
  <c r="V84" i="13" s="1"/>
  <c r="X51" i="13"/>
  <c r="X82" i="13" s="1"/>
  <c r="H47" i="13"/>
  <c r="H78" i="13" s="1"/>
  <c r="D45" i="13"/>
  <c r="D76" i="13" s="1"/>
  <c r="AP41" i="13"/>
  <c r="AP72" i="13" s="1"/>
  <c r="I50" i="13"/>
  <c r="I81" i="13" s="1"/>
  <c r="AK39" i="13"/>
  <c r="AB66" i="13"/>
  <c r="AD65" i="13"/>
  <c r="N65" i="13"/>
  <c r="AF62" i="13"/>
  <c r="U53" i="13"/>
  <c r="U84" i="13" s="1"/>
  <c r="AM51" i="13"/>
  <c r="AM82" i="13" s="1"/>
  <c r="V48" i="13"/>
  <c r="V79" i="13" s="1"/>
  <c r="X47" i="13"/>
  <c r="X78" i="13" s="1"/>
  <c r="T45" i="13"/>
  <c r="T76" i="13" s="1"/>
  <c r="N43" i="13"/>
  <c r="N74" i="13" s="1"/>
  <c r="H42" i="13"/>
  <c r="H73" i="13" s="1"/>
  <c r="AO41" i="13"/>
  <c r="AO72" i="13" s="1"/>
  <c r="AD58" i="13"/>
  <c r="AF57" i="13"/>
  <c r="AH55" i="13"/>
  <c r="AI54" i="13"/>
  <c r="AI85" i="13" s="1"/>
  <c r="AK53" i="13"/>
  <c r="AK84" i="13" s="1"/>
  <c r="AG55" i="13"/>
  <c r="AG86" i="13" s="1"/>
  <c r="AH54" i="13"/>
  <c r="AJ49" i="13"/>
  <c r="AJ80" i="13" s="1"/>
  <c r="AK48" i="13"/>
  <c r="AK79" i="13" s="1"/>
  <c r="AI45" i="13"/>
  <c r="AI76" i="13" s="1"/>
  <c r="AD43" i="13"/>
  <c r="AD74" i="13" s="1"/>
  <c r="X42" i="13"/>
  <c r="X73" i="13" s="1"/>
  <c r="AL65" i="13"/>
  <c r="E65" i="13"/>
  <c r="AN62" i="13"/>
  <c r="AP60" i="13"/>
  <c r="W42" i="13"/>
  <c r="W73" i="13" s="1"/>
  <c r="J41" i="13"/>
  <c r="J72" i="13" s="1"/>
  <c r="D53" i="13"/>
  <c r="D84" i="13" s="1"/>
  <c r="R54" i="13"/>
  <c r="R85" i="13" s="1"/>
  <c r="P57" i="11"/>
  <c r="O57" i="11"/>
  <c r="U58" i="11"/>
  <c r="V58" i="11"/>
  <c r="AH60" i="11"/>
  <c r="E19" i="24" s="1"/>
  <c r="AG60" i="11"/>
  <c r="D19" i="24" s="1"/>
  <c r="AL65" i="11"/>
  <c r="AK65" i="11"/>
  <c r="EI60" i="12"/>
  <c r="EI112" i="12"/>
  <c r="AO65" i="13"/>
  <c r="AK60" i="13"/>
  <c r="E60" i="13"/>
  <c r="AG58" i="13"/>
  <c r="D13" i="24" s="1"/>
  <c r="AC55" i="13"/>
  <c r="AC86" i="13" s="1"/>
  <c r="Y53" i="13"/>
  <c r="Y84" i="13" s="1"/>
  <c r="T50" i="13"/>
  <c r="T81" i="13" s="1"/>
  <c r="AL49" i="13"/>
  <c r="AL80" i="13" s="1"/>
  <c r="F49" i="13"/>
  <c r="F80" i="13" s="1"/>
  <c r="Y48" i="13"/>
  <c r="Y79" i="13" s="1"/>
  <c r="K47" i="13"/>
  <c r="K78" i="13" s="1"/>
  <c r="M41" i="13"/>
  <c r="M72" i="13" s="1"/>
  <c r="AE66" i="13"/>
  <c r="I65" i="13"/>
  <c r="AA62" i="13"/>
  <c r="W59" i="13"/>
  <c r="S57" i="13"/>
  <c r="O54" i="13"/>
  <c r="O85" i="13" s="1"/>
  <c r="K51" i="13"/>
  <c r="K82" i="13" s="1"/>
  <c r="AC50" i="13"/>
  <c r="AC81" i="13" s="1"/>
  <c r="O49" i="13"/>
  <c r="O80" i="13" s="1"/>
  <c r="X48" i="13"/>
  <c r="X79" i="13" s="1"/>
  <c r="I43" i="13"/>
  <c r="I74" i="13" s="1"/>
  <c r="AG53" i="13"/>
  <c r="AG84" i="13" s="1"/>
  <c r="N49" i="13"/>
  <c r="N80" i="13" s="1"/>
  <c r="AE40" i="13"/>
  <c r="AE71" i="13" s="1"/>
  <c r="AN39" i="13"/>
  <c r="AN70" i="13" s="1"/>
  <c r="AJ46" i="13"/>
  <c r="AJ77" i="13" s="1"/>
  <c r="AK46" i="13"/>
  <c r="AK77" i="13" s="1"/>
  <c r="T46" i="13"/>
  <c r="T77" i="13" s="1"/>
  <c r="U46" i="13"/>
  <c r="U77" i="13" s="1"/>
  <c r="D46" i="13"/>
  <c r="D77" i="13" s="1"/>
  <c r="E46" i="13"/>
  <c r="E77" i="13" s="1"/>
  <c r="AL45" i="13"/>
  <c r="AL76" i="13" s="1"/>
  <c r="AM45" i="13"/>
  <c r="AM76" i="13" s="1"/>
  <c r="V45" i="13"/>
  <c r="V76" i="13" s="1"/>
  <c r="W45" i="13"/>
  <c r="W76" i="13" s="1"/>
  <c r="F45" i="13"/>
  <c r="F76" i="13" s="1"/>
  <c r="G45" i="13"/>
  <c r="G76" i="13" s="1"/>
  <c r="X43" i="13"/>
  <c r="X74" i="13" s="1"/>
  <c r="Y43" i="13"/>
  <c r="Y74" i="13" s="1"/>
  <c r="P43" i="13"/>
  <c r="P74" i="13" s="1"/>
  <c r="Q43" i="13"/>
  <c r="Q74" i="13" s="1"/>
  <c r="AH42" i="13"/>
  <c r="AI42" i="13"/>
  <c r="AI73" i="13" s="1"/>
  <c r="R42" i="13"/>
  <c r="R73" i="13" s="1"/>
  <c r="S42" i="13"/>
  <c r="S73" i="13" s="1"/>
  <c r="AJ41" i="13"/>
  <c r="AJ72" i="13" s="1"/>
  <c r="AK41" i="13"/>
  <c r="AK72" i="13" s="1"/>
  <c r="T41" i="13"/>
  <c r="T72" i="13" s="1"/>
  <c r="U41" i="13"/>
  <c r="U72" i="13" s="1"/>
  <c r="D41" i="13"/>
  <c r="D72" i="13" s="1"/>
  <c r="E41" i="13"/>
  <c r="E72" i="13" s="1"/>
  <c r="AL40" i="13"/>
  <c r="AL71" i="13" s="1"/>
  <c r="AM40" i="13"/>
  <c r="AM71" i="13" s="1"/>
  <c r="V40" i="13"/>
  <c r="V71" i="13" s="1"/>
  <c r="W40" i="13"/>
  <c r="W71" i="13" s="1"/>
  <c r="F40" i="13"/>
  <c r="F71" i="13" s="1"/>
  <c r="G40" i="13"/>
  <c r="G71" i="13" s="1"/>
  <c r="X39" i="13"/>
  <c r="X70" i="13" s="1"/>
  <c r="Y39" i="13"/>
  <c r="Y70" i="13" s="1"/>
  <c r="P39" i="13"/>
  <c r="P70" i="13" s="1"/>
  <c r="Q39" i="13"/>
  <c r="Q70" i="13" s="1"/>
  <c r="J42" i="13"/>
  <c r="J73" i="13" s="1"/>
  <c r="AJ63" i="16"/>
  <c r="I60" i="15"/>
  <c r="Y60" i="15"/>
  <c r="AO60" i="15"/>
  <c r="W62" i="15"/>
  <c r="AM62" i="15"/>
  <c r="E65" i="15"/>
  <c r="U65" i="15"/>
  <c r="AK65" i="15"/>
  <c r="S66" i="15"/>
  <c r="AI66" i="15"/>
  <c r="K59" i="15"/>
  <c r="AA59" i="15"/>
  <c r="CF92" i="16"/>
  <c r="CF124" i="16" s="1"/>
  <c r="CF40" i="16"/>
  <c r="CF71" i="16" s="1"/>
  <c r="K91" i="16"/>
  <c r="K123" i="16" s="1"/>
  <c r="K39" i="16"/>
  <c r="K70" i="16" s="1"/>
  <c r="S91" i="16"/>
  <c r="S123" i="16" s="1"/>
  <c r="S39" i="16"/>
  <c r="S70" i="16" s="1"/>
  <c r="AA91" i="16"/>
  <c r="AA123" i="16" s="1"/>
  <c r="AA39" i="16"/>
  <c r="AA70" i="16" s="1"/>
  <c r="AI91" i="16"/>
  <c r="AI123" i="16" s="1"/>
  <c r="AI39" i="16"/>
  <c r="AI70" i="16" s="1"/>
  <c r="AQ91" i="16"/>
  <c r="AQ123" i="16" s="1"/>
  <c r="AQ39" i="16"/>
  <c r="AQ70" i="16" s="1"/>
  <c r="AY91" i="16"/>
  <c r="AY123" i="16" s="1"/>
  <c r="AY39" i="16"/>
  <c r="AY70" i="16" s="1"/>
  <c r="BG91" i="16"/>
  <c r="BG123" i="16" s="1"/>
  <c r="BG39" i="16"/>
  <c r="BG70" i="16" s="1"/>
  <c r="BO91" i="16"/>
  <c r="BO123" i="16" s="1"/>
  <c r="BO39" i="16"/>
  <c r="BO70" i="16" s="1"/>
  <c r="BW91" i="16"/>
  <c r="BW123" i="16" s="1"/>
  <c r="BW39" i="16"/>
  <c r="BW70" i="16" s="1"/>
  <c r="CE91" i="16"/>
  <c r="CE123" i="16" s="1"/>
  <c r="CE39" i="16"/>
  <c r="CE70" i="16" s="1"/>
  <c r="CM91" i="16"/>
  <c r="CM123" i="16" s="1"/>
  <c r="CM39" i="16"/>
  <c r="CM70" i="16" s="1"/>
  <c r="CU91" i="16"/>
  <c r="CU123" i="16" s="1"/>
  <c r="CU39" i="16"/>
  <c r="CU70" i="16" s="1"/>
  <c r="DC91" i="16"/>
  <c r="DC123" i="16" s="1"/>
  <c r="DC39" i="16"/>
  <c r="DC70" i="16" s="1"/>
  <c r="DK91" i="16"/>
  <c r="DK123" i="16" s="1"/>
  <c r="DK39" i="16"/>
  <c r="DK70" i="16" s="1"/>
  <c r="DS91" i="16"/>
  <c r="DS123" i="16" s="1"/>
  <c r="DS39" i="16"/>
  <c r="N73" i="24" s="1"/>
  <c r="EA91" i="16"/>
  <c r="EA123" i="16" s="1"/>
  <c r="EA39" i="16"/>
  <c r="V73" i="24" s="1"/>
  <c r="EI91" i="16"/>
  <c r="EI123" i="16" s="1"/>
  <c r="EI39" i="16"/>
  <c r="AD73" i="24" s="1"/>
  <c r="EQ91" i="16"/>
  <c r="EQ123" i="16" s="1"/>
  <c r="EQ39" i="16"/>
  <c r="EY91" i="16"/>
  <c r="EY123" i="16" s="1"/>
  <c r="EY39" i="16"/>
  <c r="EY70" i="16" s="1"/>
  <c r="K92" i="16"/>
  <c r="K124" i="16" s="1"/>
  <c r="K40" i="16"/>
  <c r="K71" i="16" s="1"/>
  <c r="S92" i="16"/>
  <c r="S124" i="16" s="1"/>
  <c r="S40" i="16"/>
  <c r="S71" i="16" s="1"/>
  <c r="AA92" i="16"/>
  <c r="AA124" i="16" s="1"/>
  <c r="AA40" i="16"/>
  <c r="AA71" i="16" s="1"/>
  <c r="AI92" i="16"/>
  <c r="AI124" i="16" s="1"/>
  <c r="AI40" i="16"/>
  <c r="AI71" i="16" s="1"/>
  <c r="AQ92" i="16"/>
  <c r="AQ124" i="16" s="1"/>
  <c r="AQ40" i="16"/>
  <c r="AQ71" i="16" s="1"/>
  <c r="AY92" i="16"/>
  <c r="AY124" i="16" s="1"/>
  <c r="AY40" i="16"/>
  <c r="AY71" i="16" s="1"/>
  <c r="BG92" i="16"/>
  <c r="BG124" i="16" s="1"/>
  <c r="BG40" i="16"/>
  <c r="BG71" i="16" s="1"/>
  <c r="BO92" i="16"/>
  <c r="BO124" i="16" s="1"/>
  <c r="BO40" i="16"/>
  <c r="BO71" i="16" s="1"/>
  <c r="BW92" i="16"/>
  <c r="BW124" i="16" s="1"/>
  <c r="BW40" i="16"/>
  <c r="BW71" i="16" s="1"/>
  <c r="CE92" i="16"/>
  <c r="CE124" i="16" s="1"/>
  <c r="CE40" i="16"/>
  <c r="CE71" i="16" s="1"/>
  <c r="CM92" i="16"/>
  <c r="CM124" i="16" s="1"/>
  <c r="CM40" i="16"/>
  <c r="CM71" i="16" s="1"/>
  <c r="CU92" i="16"/>
  <c r="CU124" i="16" s="1"/>
  <c r="CU40" i="16"/>
  <c r="CU71" i="16" s="1"/>
  <c r="DC92" i="16"/>
  <c r="DC124" i="16" s="1"/>
  <c r="DC40" i="16"/>
  <c r="DC71" i="16" s="1"/>
  <c r="DK92" i="16"/>
  <c r="DK124" i="16" s="1"/>
  <c r="DK40" i="16"/>
  <c r="DK71" i="16" s="1"/>
  <c r="DS92" i="16"/>
  <c r="DS124" i="16" s="1"/>
  <c r="DS40" i="16"/>
  <c r="DS71" i="16" s="1"/>
  <c r="EA92" i="16"/>
  <c r="EA124" i="16" s="1"/>
  <c r="EA40" i="16"/>
  <c r="EA71" i="16" s="1"/>
  <c r="EI92" i="16"/>
  <c r="EI124" i="16" s="1"/>
  <c r="EI40" i="16"/>
  <c r="EI71" i="16" s="1"/>
  <c r="EQ92" i="16"/>
  <c r="EQ124" i="16" s="1"/>
  <c r="EQ40" i="16"/>
  <c r="EQ71" i="16" s="1"/>
  <c r="EY92" i="16"/>
  <c r="EY124" i="16" s="1"/>
  <c r="EY40" i="16"/>
  <c r="EY71" i="16" s="1"/>
  <c r="K93" i="16"/>
  <c r="K125" i="16" s="1"/>
  <c r="K41" i="16"/>
  <c r="K72" i="16" s="1"/>
  <c r="S93" i="16"/>
  <c r="S125" i="16" s="1"/>
  <c r="S41" i="16"/>
  <c r="S72" i="16" s="1"/>
  <c r="AA93" i="16"/>
  <c r="AA125" i="16" s="1"/>
  <c r="AA41" i="16"/>
  <c r="AA72" i="16" s="1"/>
  <c r="AI93" i="16"/>
  <c r="AI125" i="16" s="1"/>
  <c r="AI41" i="16"/>
  <c r="AI72" i="16" s="1"/>
  <c r="AQ93" i="16"/>
  <c r="AQ125" i="16" s="1"/>
  <c r="AQ41" i="16"/>
  <c r="AQ72" i="16" s="1"/>
  <c r="AY93" i="16"/>
  <c r="AY125" i="16" s="1"/>
  <c r="AY41" i="16"/>
  <c r="AY72" i="16" s="1"/>
  <c r="BG93" i="16"/>
  <c r="BG125" i="16" s="1"/>
  <c r="BG41" i="16"/>
  <c r="BG72" i="16" s="1"/>
  <c r="BO93" i="16"/>
  <c r="BO125" i="16" s="1"/>
  <c r="BO41" i="16"/>
  <c r="BO72" i="16" s="1"/>
  <c r="BW93" i="16"/>
  <c r="BW125" i="16" s="1"/>
  <c r="BW41" i="16"/>
  <c r="BW72" i="16" s="1"/>
  <c r="CE93" i="16"/>
  <c r="CE125" i="16" s="1"/>
  <c r="CE41" i="16"/>
  <c r="CE72" i="16" s="1"/>
  <c r="CM93" i="16"/>
  <c r="CM125" i="16" s="1"/>
  <c r="CM41" i="16"/>
  <c r="CM72" i="16" s="1"/>
  <c r="CU93" i="16"/>
  <c r="CU125" i="16" s="1"/>
  <c r="CU41" i="16"/>
  <c r="CU72" i="16" s="1"/>
  <c r="DC93" i="16"/>
  <c r="DC125" i="16" s="1"/>
  <c r="DC41" i="16"/>
  <c r="DC72" i="16" s="1"/>
  <c r="DK93" i="16"/>
  <c r="DK125" i="16" s="1"/>
  <c r="DK41" i="16"/>
  <c r="DK72" i="16" s="1"/>
  <c r="DS93" i="16"/>
  <c r="DS125" i="16" s="1"/>
  <c r="DS41" i="16"/>
  <c r="DS72" i="16" s="1"/>
  <c r="EA93" i="16"/>
  <c r="EA125" i="16" s="1"/>
  <c r="EA41" i="16"/>
  <c r="EA72" i="16" s="1"/>
  <c r="EI93" i="16"/>
  <c r="EI125" i="16" s="1"/>
  <c r="EI41" i="16"/>
  <c r="EI72" i="16" s="1"/>
  <c r="EQ93" i="16"/>
  <c r="EQ125" i="16" s="1"/>
  <c r="EQ41" i="16"/>
  <c r="EQ72" i="16" s="1"/>
  <c r="EY93" i="16"/>
  <c r="EY125" i="16" s="1"/>
  <c r="EY41" i="16"/>
  <c r="EY72" i="16" s="1"/>
  <c r="K94" i="16"/>
  <c r="K126" i="16" s="1"/>
  <c r="K42" i="16"/>
  <c r="K73" i="16" s="1"/>
  <c r="S94" i="16"/>
  <c r="S126" i="16" s="1"/>
  <c r="S42" i="16"/>
  <c r="S73" i="16" s="1"/>
  <c r="AA94" i="16"/>
  <c r="AA126" i="16" s="1"/>
  <c r="AA42" i="16"/>
  <c r="AA73" i="16" s="1"/>
  <c r="AI94" i="16"/>
  <c r="AI126" i="16" s="1"/>
  <c r="AI42" i="16"/>
  <c r="AI73" i="16" s="1"/>
  <c r="AQ94" i="16"/>
  <c r="AQ126" i="16" s="1"/>
  <c r="AQ42" i="16"/>
  <c r="AQ73" i="16" s="1"/>
  <c r="AY94" i="16"/>
  <c r="AY126" i="16" s="1"/>
  <c r="AY42" i="16"/>
  <c r="AY73" i="16" s="1"/>
  <c r="BG94" i="16"/>
  <c r="BG126" i="16" s="1"/>
  <c r="BG42" i="16"/>
  <c r="BG73" i="16" s="1"/>
  <c r="BO94" i="16"/>
  <c r="BO126" i="16" s="1"/>
  <c r="BO42" i="16"/>
  <c r="BO73" i="16" s="1"/>
  <c r="BW94" i="16"/>
  <c r="BW126" i="16" s="1"/>
  <c r="BW42" i="16"/>
  <c r="BW73" i="16" s="1"/>
  <c r="CE94" i="16"/>
  <c r="CE126" i="16" s="1"/>
  <c r="CE42" i="16"/>
  <c r="CE73" i="16" s="1"/>
  <c r="CM94" i="16"/>
  <c r="CM126" i="16" s="1"/>
  <c r="CM42" i="16"/>
  <c r="CM73" i="16" s="1"/>
  <c r="CU94" i="16"/>
  <c r="CU126" i="16" s="1"/>
  <c r="CU42" i="16"/>
  <c r="CU73" i="16" s="1"/>
  <c r="DC94" i="16"/>
  <c r="DC126" i="16" s="1"/>
  <c r="DC42" i="16"/>
  <c r="DC73" i="16" s="1"/>
  <c r="DK94" i="16"/>
  <c r="DK126" i="16" s="1"/>
  <c r="DK42" i="16"/>
  <c r="DK73" i="16" s="1"/>
  <c r="DS94" i="16"/>
  <c r="DS126" i="16" s="1"/>
  <c r="DS42" i="16"/>
  <c r="DS73" i="16" s="1"/>
  <c r="EA94" i="16"/>
  <c r="EA126" i="16" s="1"/>
  <c r="EA42" i="16"/>
  <c r="EA73" i="16" s="1"/>
  <c r="EI94" i="16"/>
  <c r="EI126" i="16" s="1"/>
  <c r="EI42" i="16"/>
  <c r="EI73" i="16" s="1"/>
  <c r="EQ94" i="16"/>
  <c r="EQ126" i="16" s="1"/>
  <c r="EQ42" i="16"/>
  <c r="EQ73" i="16" s="1"/>
  <c r="EY94" i="16"/>
  <c r="EY126" i="16" s="1"/>
  <c r="EY42" i="16"/>
  <c r="EY73" i="16" s="1"/>
  <c r="K95" i="16"/>
  <c r="K127" i="16" s="1"/>
  <c r="K43" i="16"/>
  <c r="K74" i="16" s="1"/>
  <c r="S95" i="16"/>
  <c r="S127" i="16" s="1"/>
  <c r="S43" i="16"/>
  <c r="S74" i="16" s="1"/>
  <c r="AA95" i="16"/>
  <c r="AA127" i="16" s="1"/>
  <c r="AA43" i="16"/>
  <c r="AA74" i="16" s="1"/>
  <c r="AI95" i="16"/>
  <c r="AI127" i="16" s="1"/>
  <c r="AI43" i="16"/>
  <c r="AI74" i="16" s="1"/>
  <c r="AQ95" i="16"/>
  <c r="AQ127" i="16" s="1"/>
  <c r="AQ43" i="16"/>
  <c r="AQ74" i="16" s="1"/>
  <c r="AY95" i="16"/>
  <c r="AY127" i="16" s="1"/>
  <c r="AY43" i="16"/>
  <c r="AY74" i="16" s="1"/>
  <c r="BG95" i="16"/>
  <c r="BG127" i="16" s="1"/>
  <c r="BG43" i="16"/>
  <c r="BG74" i="16" s="1"/>
  <c r="BO95" i="16"/>
  <c r="BO127" i="16" s="1"/>
  <c r="BO43" i="16"/>
  <c r="BO74" i="16" s="1"/>
  <c r="BW95" i="16"/>
  <c r="BW127" i="16" s="1"/>
  <c r="BW43" i="16"/>
  <c r="BW74" i="16" s="1"/>
  <c r="CE95" i="16"/>
  <c r="CE127" i="16" s="1"/>
  <c r="CE43" i="16"/>
  <c r="CE74" i="16" s="1"/>
  <c r="CM95" i="16"/>
  <c r="CM127" i="16" s="1"/>
  <c r="CM43" i="16"/>
  <c r="CM74" i="16" s="1"/>
  <c r="CU95" i="16"/>
  <c r="CU127" i="16" s="1"/>
  <c r="CU43" i="16"/>
  <c r="CU74" i="16" s="1"/>
  <c r="DC95" i="16"/>
  <c r="DC127" i="16" s="1"/>
  <c r="DC43" i="16"/>
  <c r="DC74" i="16" s="1"/>
  <c r="DK95" i="16"/>
  <c r="DK127" i="16" s="1"/>
  <c r="DK43" i="16"/>
  <c r="DK74" i="16" s="1"/>
  <c r="DS95" i="16"/>
  <c r="DS127" i="16" s="1"/>
  <c r="DS43" i="16"/>
  <c r="DS74" i="16" s="1"/>
  <c r="EA95" i="16"/>
  <c r="EA127" i="16" s="1"/>
  <c r="EA43" i="16"/>
  <c r="EA74" i="16" s="1"/>
  <c r="EI95" i="16"/>
  <c r="EI127" i="16" s="1"/>
  <c r="EI43" i="16"/>
  <c r="EI74" i="16" s="1"/>
  <c r="EQ95" i="16"/>
  <c r="EQ127" i="16" s="1"/>
  <c r="EQ43" i="16"/>
  <c r="EQ74" i="16" s="1"/>
  <c r="EY95" i="16"/>
  <c r="EY127" i="16" s="1"/>
  <c r="EY43" i="16"/>
  <c r="EY74" i="16" s="1"/>
  <c r="K97" i="16"/>
  <c r="K129" i="16" s="1"/>
  <c r="K45" i="16"/>
  <c r="K76" i="16" s="1"/>
  <c r="S97" i="16"/>
  <c r="S129" i="16" s="1"/>
  <c r="S45" i="16"/>
  <c r="S76" i="16" s="1"/>
  <c r="AA97" i="16"/>
  <c r="AA129" i="16" s="1"/>
  <c r="AA45" i="16"/>
  <c r="AA76" i="16" s="1"/>
  <c r="AI97" i="16"/>
  <c r="AI129" i="16" s="1"/>
  <c r="AI45" i="16"/>
  <c r="AI76" i="16" s="1"/>
  <c r="AQ97" i="16"/>
  <c r="AQ129" i="16" s="1"/>
  <c r="AQ45" i="16"/>
  <c r="AQ76" i="16" s="1"/>
  <c r="AY97" i="16"/>
  <c r="AY129" i="16" s="1"/>
  <c r="AY45" i="16"/>
  <c r="AY76" i="16" s="1"/>
  <c r="BG97" i="16"/>
  <c r="BG129" i="16" s="1"/>
  <c r="BG45" i="16"/>
  <c r="BG76" i="16" s="1"/>
  <c r="BO97" i="16"/>
  <c r="BO129" i="16" s="1"/>
  <c r="BO45" i="16"/>
  <c r="BO76" i="16" s="1"/>
  <c r="BW97" i="16"/>
  <c r="BW129" i="16" s="1"/>
  <c r="BW45" i="16"/>
  <c r="BW76" i="16" s="1"/>
  <c r="CE97" i="16"/>
  <c r="CE129" i="16" s="1"/>
  <c r="CE45" i="16"/>
  <c r="CE76" i="16" s="1"/>
  <c r="CM97" i="16"/>
  <c r="CM129" i="16" s="1"/>
  <c r="CM45" i="16"/>
  <c r="CM76" i="16" s="1"/>
  <c r="CU97" i="16"/>
  <c r="CU129" i="16" s="1"/>
  <c r="CU45" i="16"/>
  <c r="CU76" i="16" s="1"/>
  <c r="DC97" i="16"/>
  <c r="DC129" i="16" s="1"/>
  <c r="DC45" i="16"/>
  <c r="DC76" i="16" s="1"/>
  <c r="DK97" i="16"/>
  <c r="DK129" i="16" s="1"/>
  <c r="DK45" i="16"/>
  <c r="DK76" i="16" s="1"/>
  <c r="DS97" i="16"/>
  <c r="DS129" i="16" s="1"/>
  <c r="DS45" i="16"/>
  <c r="DS76" i="16" s="1"/>
  <c r="EA97" i="16"/>
  <c r="EA129" i="16" s="1"/>
  <c r="EA45" i="16"/>
  <c r="EA76" i="16" s="1"/>
  <c r="EI97" i="16"/>
  <c r="EI129" i="16" s="1"/>
  <c r="EI45" i="16"/>
  <c r="EI76" i="16" s="1"/>
  <c r="EQ97" i="16"/>
  <c r="EQ129" i="16" s="1"/>
  <c r="EQ45" i="16"/>
  <c r="EQ76" i="16" s="1"/>
  <c r="EY97" i="16"/>
  <c r="EY129" i="16" s="1"/>
  <c r="EY45" i="16"/>
  <c r="EY76" i="16" s="1"/>
  <c r="K98" i="16"/>
  <c r="K130" i="16" s="1"/>
  <c r="K46" i="16"/>
  <c r="K77" i="16" s="1"/>
  <c r="S98" i="16"/>
  <c r="S130" i="16" s="1"/>
  <c r="S46" i="16"/>
  <c r="S77" i="16" s="1"/>
  <c r="AA98" i="16"/>
  <c r="AA130" i="16" s="1"/>
  <c r="AA46" i="16"/>
  <c r="AA77" i="16" s="1"/>
  <c r="AI98" i="16"/>
  <c r="AI130" i="16" s="1"/>
  <c r="AI46" i="16"/>
  <c r="AI77" i="16" s="1"/>
  <c r="AQ98" i="16"/>
  <c r="AQ130" i="16" s="1"/>
  <c r="AQ46" i="16"/>
  <c r="AQ77" i="16" s="1"/>
  <c r="AY98" i="16"/>
  <c r="AY130" i="16" s="1"/>
  <c r="AY46" i="16"/>
  <c r="AY77" i="16" s="1"/>
  <c r="BG98" i="16"/>
  <c r="BG130" i="16" s="1"/>
  <c r="BG46" i="16"/>
  <c r="BG77" i="16" s="1"/>
  <c r="BO98" i="16"/>
  <c r="BO130" i="16" s="1"/>
  <c r="BO46" i="16"/>
  <c r="BO77" i="16" s="1"/>
  <c r="BW98" i="16"/>
  <c r="BW130" i="16" s="1"/>
  <c r="BW46" i="16"/>
  <c r="BW77" i="16" s="1"/>
  <c r="CE98" i="16"/>
  <c r="CE130" i="16" s="1"/>
  <c r="CE46" i="16"/>
  <c r="CE77" i="16" s="1"/>
  <c r="CM98" i="16"/>
  <c r="CM130" i="16" s="1"/>
  <c r="CM46" i="16"/>
  <c r="CM77" i="16" s="1"/>
  <c r="CU98" i="16"/>
  <c r="CU130" i="16" s="1"/>
  <c r="CU46" i="16"/>
  <c r="CU77" i="16" s="1"/>
  <c r="DC98" i="16"/>
  <c r="DC130" i="16" s="1"/>
  <c r="DC46" i="16"/>
  <c r="DC77" i="16" s="1"/>
  <c r="DK98" i="16"/>
  <c r="DK130" i="16" s="1"/>
  <c r="DK46" i="16"/>
  <c r="DK77" i="16" s="1"/>
  <c r="DS98" i="16"/>
  <c r="DS130" i="16" s="1"/>
  <c r="DS46" i="16"/>
  <c r="DS77" i="16" s="1"/>
  <c r="EA98" i="16"/>
  <c r="EA130" i="16" s="1"/>
  <c r="EA46" i="16"/>
  <c r="EA77" i="16" s="1"/>
  <c r="EI98" i="16"/>
  <c r="EI130" i="16" s="1"/>
  <c r="EI46" i="16"/>
  <c r="EI77" i="16" s="1"/>
  <c r="EQ98" i="16"/>
  <c r="EQ130" i="16" s="1"/>
  <c r="EQ46" i="16"/>
  <c r="EQ77" i="16" s="1"/>
  <c r="EY98" i="16"/>
  <c r="EY130" i="16" s="1"/>
  <c r="EY46" i="16"/>
  <c r="EY77" i="16" s="1"/>
  <c r="K99" i="16"/>
  <c r="K131" i="16" s="1"/>
  <c r="K47" i="16"/>
  <c r="K78" i="16" s="1"/>
  <c r="S99" i="16"/>
  <c r="S131" i="16" s="1"/>
  <c r="S47" i="16"/>
  <c r="S78" i="16" s="1"/>
  <c r="AA99" i="16"/>
  <c r="AA131" i="16" s="1"/>
  <c r="AA47" i="16"/>
  <c r="AA78" i="16" s="1"/>
  <c r="AI99" i="16"/>
  <c r="AI131" i="16" s="1"/>
  <c r="AI47" i="16"/>
  <c r="AI78" i="16" s="1"/>
  <c r="AQ99" i="16"/>
  <c r="AQ131" i="16" s="1"/>
  <c r="AQ47" i="16"/>
  <c r="AQ78" i="16" s="1"/>
  <c r="AY99" i="16"/>
  <c r="AY131" i="16" s="1"/>
  <c r="AY47" i="16"/>
  <c r="AY78" i="16" s="1"/>
  <c r="BG99" i="16"/>
  <c r="BG131" i="16" s="1"/>
  <c r="BG47" i="16"/>
  <c r="BG78" i="16" s="1"/>
  <c r="BO99" i="16"/>
  <c r="BO131" i="16" s="1"/>
  <c r="BO47" i="16"/>
  <c r="BO78" i="16" s="1"/>
  <c r="BW99" i="16"/>
  <c r="BW131" i="16" s="1"/>
  <c r="BW47" i="16"/>
  <c r="BW78" i="16" s="1"/>
  <c r="CE99" i="16"/>
  <c r="CE131" i="16" s="1"/>
  <c r="CE47" i="16"/>
  <c r="CE78" i="16" s="1"/>
  <c r="CM99" i="16"/>
  <c r="CM131" i="16" s="1"/>
  <c r="CM47" i="16"/>
  <c r="CM78" i="16" s="1"/>
  <c r="CU99" i="16"/>
  <c r="CU131" i="16" s="1"/>
  <c r="CU47" i="16"/>
  <c r="CU78" i="16" s="1"/>
  <c r="DC99" i="16"/>
  <c r="DC131" i="16" s="1"/>
  <c r="DC47" i="16"/>
  <c r="DC78" i="16" s="1"/>
  <c r="DK99" i="16"/>
  <c r="DK131" i="16" s="1"/>
  <c r="DK47" i="16"/>
  <c r="DK78" i="16" s="1"/>
  <c r="DS99" i="16"/>
  <c r="DS131" i="16" s="1"/>
  <c r="DS47" i="16"/>
  <c r="DS78" i="16" s="1"/>
  <c r="EA99" i="16"/>
  <c r="EA131" i="16" s="1"/>
  <c r="EA47" i="16"/>
  <c r="EA78" i="16" s="1"/>
  <c r="EI99" i="16"/>
  <c r="EI131" i="16" s="1"/>
  <c r="EI47" i="16"/>
  <c r="EI78" i="16" s="1"/>
  <c r="EQ99" i="16"/>
  <c r="EQ131" i="16" s="1"/>
  <c r="EQ47" i="16"/>
  <c r="EQ78" i="16" s="1"/>
  <c r="EY99" i="16"/>
  <c r="EY131" i="16" s="1"/>
  <c r="EY47" i="16"/>
  <c r="EY78" i="16" s="1"/>
  <c r="K100" i="16"/>
  <c r="K132" i="16" s="1"/>
  <c r="K48" i="16"/>
  <c r="K79" i="16" s="1"/>
  <c r="S100" i="16"/>
  <c r="S132" i="16" s="1"/>
  <c r="S48" i="16"/>
  <c r="S79" i="16" s="1"/>
  <c r="AA100" i="16"/>
  <c r="AA132" i="16" s="1"/>
  <c r="AA48" i="16"/>
  <c r="AA79" i="16" s="1"/>
  <c r="AI100" i="16"/>
  <c r="AI132" i="16" s="1"/>
  <c r="AI48" i="16"/>
  <c r="AI79" i="16" s="1"/>
  <c r="AQ100" i="16"/>
  <c r="AQ132" i="16" s="1"/>
  <c r="AQ48" i="16"/>
  <c r="AQ79" i="16" s="1"/>
  <c r="AY100" i="16"/>
  <c r="AY132" i="16" s="1"/>
  <c r="AY48" i="16"/>
  <c r="AY79" i="16" s="1"/>
  <c r="BG100" i="16"/>
  <c r="BG132" i="16" s="1"/>
  <c r="BG48" i="16"/>
  <c r="BG79" i="16" s="1"/>
  <c r="BO100" i="16"/>
  <c r="BO132" i="16" s="1"/>
  <c r="BO48" i="16"/>
  <c r="BO79" i="16" s="1"/>
  <c r="BW100" i="16"/>
  <c r="BW132" i="16" s="1"/>
  <c r="BW48" i="16"/>
  <c r="BW79" i="16" s="1"/>
  <c r="CE100" i="16"/>
  <c r="CE132" i="16" s="1"/>
  <c r="CE48" i="16"/>
  <c r="CE79" i="16" s="1"/>
  <c r="CM100" i="16"/>
  <c r="CM132" i="16" s="1"/>
  <c r="CM48" i="16"/>
  <c r="CM79" i="16" s="1"/>
  <c r="CU100" i="16"/>
  <c r="CU132" i="16" s="1"/>
  <c r="CU48" i="16"/>
  <c r="CU79" i="16" s="1"/>
  <c r="DC100" i="16"/>
  <c r="DC132" i="16" s="1"/>
  <c r="DC48" i="16"/>
  <c r="DC79" i="16" s="1"/>
  <c r="DK100" i="16"/>
  <c r="DK132" i="16" s="1"/>
  <c r="DK48" i="16"/>
  <c r="DK79" i="16" s="1"/>
  <c r="DS100" i="16"/>
  <c r="DS132" i="16" s="1"/>
  <c r="DS48" i="16"/>
  <c r="DS79" i="16" s="1"/>
  <c r="EA100" i="16"/>
  <c r="EA132" i="16" s="1"/>
  <c r="EA48" i="16"/>
  <c r="EA79" i="16" s="1"/>
  <c r="EI100" i="16"/>
  <c r="EI132" i="16" s="1"/>
  <c r="EI48" i="16"/>
  <c r="EI79" i="16" s="1"/>
  <c r="EQ100" i="16"/>
  <c r="EQ132" i="16" s="1"/>
  <c r="EQ48" i="16"/>
  <c r="EQ79" i="16" s="1"/>
  <c r="EY100" i="16"/>
  <c r="EY132" i="16" s="1"/>
  <c r="EY48" i="16"/>
  <c r="EY79" i="16" s="1"/>
  <c r="K101" i="16"/>
  <c r="K133" i="16" s="1"/>
  <c r="K49" i="16"/>
  <c r="K80" i="16" s="1"/>
  <c r="S101" i="16"/>
  <c r="S133" i="16" s="1"/>
  <c r="S49" i="16"/>
  <c r="S80" i="16" s="1"/>
  <c r="AA101" i="16"/>
  <c r="AA133" i="16" s="1"/>
  <c r="AA49" i="16"/>
  <c r="AA80" i="16" s="1"/>
  <c r="AI101" i="16"/>
  <c r="AI133" i="16" s="1"/>
  <c r="AI49" i="16"/>
  <c r="AI80" i="16" s="1"/>
  <c r="AQ101" i="16"/>
  <c r="AQ133" i="16" s="1"/>
  <c r="AQ49" i="16"/>
  <c r="AQ80" i="16" s="1"/>
  <c r="AY101" i="16"/>
  <c r="AY133" i="16" s="1"/>
  <c r="BG101" i="16"/>
  <c r="BG133" i="16" s="1"/>
  <c r="BG49" i="16"/>
  <c r="BG80" i="16" s="1"/>
  <c r="BO101" i="16"/>
  <c r="BO133" i="16" s="1"/>
  <c r="BO49" i="16"/>
  <c r="BO80" i="16" s="1"/>
  <c r="BW101" i="16"/>
  <c r="BW133" i="16" s="1"/>
  <c r="BW49" i="16"/>
  <c r="BW80" i="16" s="1"/>
  <c r="CE101" i="16"/>
  <c r="CE133" i="16" s="1"/>
  <c r="CE49" i="16"/>
  <c r="CE80" i="16" s="1"/>
  <c r="CM101" i="16"/>
  <c r="CM133" i="16" s="1"/>
  <c r="CM49" i="16"/>
  <c r="CM80" i="16" s="1"/>
  <c r="CU101" i="16"/>
  <c r="CU133" i="16" s="1"/>
  <c r="CU49" i="16"/>
  <c r="CU80" i="16" s="1"/>
  <c r="DC101" i="16"/>
  <c r="DC133" i="16" s="1"/>
  <c r="DC49" i="16"/>
  <c r="DC80" i="16" s="1"/>
  <c r="DK101" i="16"/>
  <c r="DK133" i="16" s="1"/>
  <c r="DK49" i="16"/>
  <c r="DK80" i="16" s="1"/>
  <c r="DS101" i="16"/>
  <c r="DS133" i="16" s="1"/>
  <c r="DS49" i="16"/>
  <c r="DS80" i="16" s="1"/>
  <c r="EA101" i="16"/>
  <c r="EA133" i="16" s="1"/>
  <c r="EA49" i="16"/>
  <c r="EA80" i="16" s="1"/>
  <c r="EI101" i="16"/>
  <c r="EI133" i="16" s="1"/>
  <c r="EI49" i="16"/>
  <c r="EI80" i="16" s="1"/>
  <c r="EQ101" i="16"/>
  <c r="EQ133" i="16" s="1"/>
  <c r="EQ49" i="16"/>
  <c r="EQ80" i="16" s="1"/>
  <c r="EY101" i="16"/>
  <c r="EY133" i="16" s="1"/>
  <c r="EY49" i="16"/>
  <c r="EY80" i="16" s="1"/>
  <c r="K102" i="16"/>
  <c r="K134" i="16" s="1"/>
  <c r="K50" i="16"/>
  <c r="K81" i="16" s="1"/>
  <c r="S102" i="16"/>
  <c r="S134" i="16" s="1"/>
  <c r="S50" i="16"/>
  <c r="S81" i="16" s="1"/>
  <c r="AA102" i="16"/>
  <c r="AA134" i="16" s="1"/>
  <c r="AA50" i="16"/>
  <c r="AA81" i="16" s="1"/>
  <c r="AI102" i="16"/>
  <c r="AI134" i="16" s="1"/>
  <c r="AI50" i="16"/>
  <c r="AI81" i="16" s="1"/>
  <c r="AQ102" i="16"/>
  <c r="AQ134" i="16" s="1"/>
  <c r="AQ50" i="16"/>
  <c r="AQ81" i="16" s="1"/>
  <c r="AY102" i="16"/>
  <c r="AY134" i="16" s="1"/>
  <c r="AY50" i="16"/>
  <c r="AY81" i="16" s="1"/>
  <c r="BG102" i="16"/>
  <c r="BG134" i="16" s="1"/>
  <c r="BG50" i="16"/>
  <c r="BG81" i="16" s="1"/>
  <c r="BO102" i="16"/>
  <c r="BO134" i="16" s="1"/>
  <c r="BO50" i="16"/>
  <c r="BO81" i="16" s="1"/>
  <c r="BW102" i="16"/>
  <c r="BW134" i="16" s="1"/>
  <c r="BW50" i="16"/>
  <c r="BW81" i="16" s="1"/>
  <c r="CE102" i="16"/>
  <c r="CE134" i="16" s="1"/>
  <c r="CE50" i="16"/>
  <c r="CE81" i="16" s="1"/>
  <c r="CM102" i="16"/>
  <c r="CM134" i="16" s="1"/>
  <c r="CM50" i="16"/>
  <c r="CM81" i="16" s="1"/>
  <c r="CU102" i="16"/>
  <c r="CU134" i="16" s="1"/>
  <c r="CU50" i="16"/>
  <c r="CU81" i="16" s="1"/>
  <c r="DC102" i="16"/>
  <c r="DC134" i="16" s="1"/>
  <c r="DC50" i="16"/>
  <c r="DC81" i="16" s="1"/>
  <c r="DK102" i="16"/>
  <c r="DK134" i="16" s="1"/>
  <c r="DK50" i="16"/>
  <c r="DK81" i="16" s="1"/>
  <c r="DS102" i="16"/>
  <c r="DS134" i="16" s="1"/>
  <c r="DS50" i="16"/>
  <c r="DS81" i="16" s="1"/>
  <c r="EA102" i="16"/>
  <c r="EA134" i="16" s="1"/>
  <c r="EA50" i="16"/>
  <c r="EA81" i="16" s="1"/>
  <c r="EI102" i="16"/>
  <c r="EI134" i="16" s="1"/>
  <c r="EI50" i="16"/>
  <c r="EI81" i="16" s="1"/>
  <c r="EQ102" i="16"/>
  <c r="EQ134" i="16" s="1"/>
  <c r="EQ50" i="16"/>
  <c r="EQ81" i="16" s="1"/>
  <c r="EY102" i="16"/>
  <c r="EY134" i="16" s="1"/>
  <c r="EY50" i="16"/>
  <c r="EY81" i="16" s="1"/>
  <c r="K103" i="16"/>
  <c r="K135" i="16" s="1"/>
  <c r="K51" i="16"/>
  <c r="K82" i="16" s="1"/>
  <c r="S103" i="16"/>
  <c r="S135" i="16" s="1"/>
  <c r="S51" i="16"/>
  <c r="S82" i="16" s="1"/>
  <c r="AA103" i="16"/>
  <c r="AA135" i="16" s="1"/>
  <c r="AA51" i="16"/>
  <c r="AA82" i="16" s="1"/>
  <c r="AI103" i="16"/>
  <c r="AI135" i="16" s="1"/>
  <c r="AI51" i="16"/>
  <c r="AI82" i="16" s="1"/>
  <c r="AQ103" i="16"/>
  <c r="AQ135" i="16" s="1"/>
  <c r="AQ51" i="16"/>
  <c r="AQ82" i="16" s="1"/>
  <c r="AY103" i="16"/>
  <c r="AY135" i="16" s="1"/>
  <c r="AY51" i="16"/>
  <c r="AY82" i="16" s="1"/>
  <c r="BG103" i="16"/>
  <c r="BG135" i="16" s="1"/>
  <c r="BG51" i="16"/>
  <c r="BG82" i="16" s="1"/>
  <c r="BO103" i="16"/>
  <c r="BO135" i="16" s="1"/>
  <c r="BO51" i="16"/>
  <c r="BO82" i="16" s="1"/>
  <c r="BW103" i="16"/>
  <c r="BW135" i="16" s="1"/>
  <c r="BW51" i="16"/>
  <c r="BW82" i="16" s="1"/>
  <c r="CE103" i="16"/>
  <c r="CE135" i="16" s="1"/>
  <c r="CE51" i="16"/>
  <c r="CE82" i="16" s="1"/>
  <c r="CM103" i="16"/>
  <c r="CM135" i="16" s="1"/>
  <c r="CM51" i="16"/>
  <c r="CM82" i="16" s="1"/>
  <c r="CU103" i="16"/>
  <c r="CU135" i="16" s="1"/>
  <c r="CU51" i="16"/>
  <c r="CU82" i="16" s="1"/>
  <c r="DC103" i="16"/>
  <c r="DC135" i="16" s="1"/>
  <c r="DC51" i="16"/>
  <c r="DC82" i="16" s="1"/>
  <c r="DK103" i="16"/>
  <c r="DK135" i="16" s="1"/>
  <c r="DK51" i="16"/>
  <c r="DK82" i="16" s="1"/>
  <c r="DS103" i="16"/>
  <c r="DS135" i="16" s="1"/>
  <c r="DS51" i="16"/>
  <c r="DS82" i="16" s="1"/>
  <c r="EA103" i="16"/>
  <c r="EA135" i="16" s="1"/>
  <c r="EA51" i="16"/>
  <c r="EA82" i="16" s="1"/>
  <c r="EI103" i="16"/>
  <c r="EI135" i="16" s="1"/>
  <c r="EI51" i="16"/>
  <c r="EI82" i="16" s="1"/>
  <c r="EQ103" i="16"/>
  <c r="EQ135" i="16" s="1"/>
  <c r="EQ51" i="16"/>
  <c r="EQ82" i="16" s="1"/>
  <c r="EY103" i="16"/>
  <c r="EY135" i="16" s="1"/>
  <c r="EY51" i="16"/>
  <c r="EY82" i="16" s="1"/>
  <c r="K105" i="16"/>
  <c r="K137" i="16" s="1"/>
  <c r="K53" i="16"/>
  <c r="K84" i="16" s="1"/>
  <c r="S105" i="16"/>
  <c r="S137" i="16" s="1"/>
  <c r="S53" i="16"/>
  <c r="S84" i="16" s="1"/>
  <c r="AA105" i="16"/>
  <c r="AA137" i="16" s="1"/>
  <c r="AA53" i="16"/>
  <c r="AA84" i="16" s="1"/>
  <c r="AI105" i="16"/>
  <c r="AI137" i="16" s="1"/>
  <c r="AI53" i="16"/>
  <c r="AI84" i="16" s="1"/>
  <c r="AQ105" i="16"/>
  <c r="AQ137" i="16" s="1"/>
  <c r="AQ53" i="16"/>
  <c r="AQ84" i="16" s="1"/>
  <c r="AY105" i="16"/>
  <c r="AY137" i="16" s="1"/>
  <c r="AY53" i="16"/>
  <c r="AY84" i="16" s="1"/>
  <c r="BG105" i="16"/>
  <c r="BG137" i="16" s="1"/>
  <c r="BG53" i="16"/>
  <c r="BG84" i="16" s="1"/>
  <c r="BO105" i="16"/>
  <c r="BO137" i="16" s="1"/>
  <c r="BO53" i="16"/>
  <c r="BO84" i="16" s="1"/>
  <c r="BW105" i="16"/>
  <c r="BW137" i="16" s="1"/>
  <c r="BW53" i="16"/>
  <c r="BW84" i="16" s="1"/>
  <c r="CE105" i="16"/>
  <c r="CE137" i="16" s="1"/>
  <c r="CE53" i="16"/>
  <c r="CE84" i="16" s="1"/>
  <c r="CM105" i="16"/>
  <c r="CM137" i="16" s="1"/>
  <c r="CM53" i="16"/>
  <c r="CM84" i="16" s="1"/>
  <c r="CU105" i="16"/>
  <c r="CU137" i="16" s="1"/>
  <c r="CU53" i="16"/>
  <c r="CU84" i="16" s="1"/>
  <c r="DC105" i="16"/>
  <c r="DC137" i="16" s="1"/>
  <c r="DC53" i="16"/>
  <c r="DC84" i="16" s="1"/>
  <c r="DK105" i="16"/>
  <c r="DK137" i="16" s="1"/>
  <c r="DK53" i="16"/>
  <c r="DK84" i="16" s="1"/>
  <c r="DS105" i="16"/>
  <c r="DS137" i="16" s="1"/>
  <c r="DS53" i="16"/>
  <c r="DS84" i="16" s="1"/>
  <c r="EA105" i="16"/>
  <c r="EA137" i="16" s="1"/>
  <c r="EA53" i="16"/>
  <c r="EA84" i="16" s="1"/>
  <c r="EI105" i="16"/>
  <c r="EI137" i="16" s="1"/>
  <c r="EI53" i="16"/>
  <c r="EI84" i="16" s="1"/>
  <c r="EQ105" i="16"/>
  <c r="EQ137" i="16" s="1"/>
  <c r="EQ53" i="16"/>
  <c r="EQ84" i="16" s="1"/>
  <c r="EY105" i="16"/>
  <c r="EY137" i="16" s="1"/>
  <c r="EY53" i="16"/>
  <c r="EY84" i="16" s="1"/>
  <c r="K106" i="16"/>
  <c r="K138" i="16" s="1"/>
  <c r="K54" i="16"/>
  <c r="K85" i="16" s="1"/>
  <c r="S106" i="16"/>
  <c r="S138" i="16" s="1"/>
  <c r="S54" i="16"/>
  <c r="S85" i="16" s="1"/>
  <c r="AA106" i="16"/>
  <c r="AA138" i="16" s="1"/>
  <c r="AA54" i="16"/>
  <c r="AA85" i="16" s="1"/>
  <c r="AI106" i="16"/>
  <c r="AI138" i="16" s="1"/>
  <c r="AI54" i="16"/>
  <c r="AI85" i="16" s="1"/>
  <c r="AQ106" i="16"/>
  <c r="AQ138" i="16" s="1"/>
  <c r="AQ54" i="16"/>
  <c r="AQ85" i="16" s="1"/>
  <c r="AY106" i="16"/>
  <c r="AY138" i="16" s="1"/>
  <c r="AY54" i="16"/>
  <c r="AY85" i="16" s="1"/>
  <c r="BG106" i="16"/>
  <c r="BG138" i="16" s="1"/>
  <c r="BG54" i="16"/>
  <c r="BG85" i="16" s="1"/>
  <c r="BO106" i="16"/>
  <c r="BO138" i="16" s="1"/>
  <c r="BO54" i="16"/>
  <c r="BO85" i="16" s="1"/>
  <c r="BW106" i="16"/>
  <c r="BW138" i="16" s="1"/>
  <c r="BW54" i="16"/>
  <c r="BW85" i="16" s="1"/>
  <c r="CE106" i="16"/>
  <c r="CE138" i="16" s="1"/>
  <c r="CE54" i="16"/>
  <c r="CE85" i="16" s="1"/>
  <c r="CM106" i="16"/>
  <c r="CM138" i="16" s="1"/>
  <c r="CM54" i="16"/>
  <c r="CM85" i="16" s="1"/>
  <c r="CU106" i="16"/>
  <c r="CU138" i="16" s="1"/>
  <c r="CU54" i="16"/>
  <c r="CU85" i="16" s="1"/>
  <c r="DC106" i="16"/>
  <c r="DC138" i="16" s="1"/>
  <c r="DC54" i="16"/>
  <c r="DC85" i="16" s="1"/>
  <c r="DK106" i="16"/>
  <c r="DK138" i="16" s="1"/>
  <c r="DK54" i="16"/>
  <c r="DK85" i="16" s="1"/>
  <c r="DS106" i="16"/>
  <c r="DS138" i="16" s="1"/>
  <c r="DS54" i="16"/>
  <c r="DS85" i="16" s="1"/>
  <c r="EA106" i="16"/>
  <c r="EA138" i="16" s="1"/>
  <c r="EA54" i="16"/>
  <c r="EA85" i="16" s="1"/>
  <c r="EI106" i="16"/>
  <c r="EI138" i="16" s="1"/>
  <c r="EI54" i="16"/>
  <c r="EI85" i="16" s="1"/>
  <c r="EQ106" i="16"/>
  <c r="EQ138" i="16" s="1"/>
  <c r="EQ54" i="16"/>
  <c r="EQ85" i="16" s="1"/>
  <c r="EY106" i="16"/>
  <c r="EY138" i="16" s="1"/>
  <c r="EY54" i="16"/>
  <c r="EY85" i="16" s="1"/>
  <c r="K107" i="16"/>
  <c r="K139" i="16" s="1"/>
  <c r="K55" i="16"/>
  <c r="K86" i="16" s="1"/>
  <c r="S107" i="16"/>
  <c r="S139" i="16" s="1"/>
  <c r="S55" i="16"/>
  <c r="S86" i="16" s="1"/>
  <c r="AA107" i="16"/>
  <c r="AA139" i="16" s="1"/>
  <c r="AA55" i="16"/>
  <c r="AA86" i="16" s="1"/>
  <c r="AI107" i="16"/>
  <c r="AI139" i="16" s="1"/>
  <c r="AI55" i="16"/>
  <c r="AI86" i="16" s="1"/>
  <c r="AQ107" i="16"/>
  <c r="AQ139" i="16" s="1"/>
  <c r="AQ55" i="16"/>
  <c r="AQ86" i="16" s="1"/>
  <c r="AY107" i="16"/>
  <c r="AY139" i="16" s="1"/>
  <c r="AY55" i="16"/>
  <c r="AY86" i="16" s="1"/>
  <c r="BG107" i="16"/>
  <c r="BG139" i="16" s="1"/>
  <c r="BG55" i="16"/>
  <c r="BG86" i="16" s="1"/>
  <c r="BH45" i="16"/>
  <c r="BH76" i="16" s="1"/>
  <c r="T46" i="16"/>
  <c r="T77" i="16" s="1"/>
  <c r="EJ92" i="16"/>
  <c r="EJ124" i="16" s="1"/>
  <c r="EJ40" i="16"/>
  <c r="EJ71" i="16" s="1"/>
  <c r="ER92" i="16"/>
  <c r="ER124" i="16" s="1"/>
  <c r="ER40" i="16"/>
  <c r="ER71" i="16" s="1"/>
  <c r="EZ92" i="16"/>
  <c r="EZ124" i="16" s="1"/>
  <c r="EZ40" i="16"/>
  <c r="EZ71" i="16" s="1"/>
  <c r="D41" i="16"/>
  <c r="D72" i="16" s="1"/>
  <c r="L93" i="16"/>
  <c r="L125" i="16" s="1"/>
  <c r="L41" i="16"/>
  <c r="L72" i="16" s="1"/>
  <c r="T93" i="16"/>
  <c r="T125" i="16" s="1"/>
  <c r="T41" i="16"/>
  <c r="T72" i="16" s="1"/>
  <c r="AB93" i="16"/>
  <c r="AB125" i="16" s="1"/>
  <c r="AB41" i="16"/>
  <c r="AB72" i="16" s="1"/>
  <c r="AJ93" i="16"/>
  <c r="AJ125" i="16" s="1"/>
  <c r="AJ41" i="16"/>
  <c r="AJ72" i="16" s="1"/>
  <c r="AR93" i="16"/>
  <c r="AR125" i="16" s="1"/>
  <c r="AR41" i="16"/>
  <c r="AR72" i="16" s="1"/>
  <c r="AZ93" i="16"/>
  <c r="AZ125" i="16" s="1"/>
  <c r="AZ41" i="16"/>
  <c r="AZ72" i="16" s="1"/>
  <c r="BH93" i="16"/>
  <c r="BH125" i="16" s="1"/>
  <c r="BH41" i="16"/>
  <c r="BH72" i="16" s="1"/>
  <c r="BP93" i="16"/>
  <c r="BP125" i="16" s="1"/>
  <c r="BP41" i="16"/>
  <c r="BP72" i="16" s="1"/>
  <c r="BX93" i="16"/>
  <c r="BX125" i="16" s="1"/>
  <c r="BX41" i="16"/>
  <c r="BX72" i="16" s="1"/>
  <c r="CF93" i="16"/>
  <c r="CF125" i="16" s="1"/>
  <c r="CF41" i="16"/>
  <c r="CF72" i="16" s="1"/>
  <c r="CN93" i="16"/>
  <c r="CN125" i="16" s="1"/>
  <c r="CN41" i="16"/>
  <c r="CN72" i="16" s="1"/>
  <c r="CV93" i="16"/>
  <c r="CV125" i="16" s="1"/>
  <c r="CV41" i="16"/>
  <c r="CV72" i="16" s="1"/>
  <c r="DD93" i="16"/>
  <c r="DD125" i="16" s="1"/>
  <c r="DD41" i="16"/>
  <c r="DD72" i="16" s="1"/>
  <c r="DL93" i="16"/>
  <c r="DL125" i="16" s="1"/>
  <c r="DL41" i="16"/>
  <c r="DL72" i="16" s="1"/>
  <c r="DT93" i="16"/>
  <c r="DT125" i="16" s="1"/>
  <c r="DT41" i="16"/>
  <c r="DT72" i="16" s="1"/>
  <c r="EB93" i="16"/>
  <c r="EB125" i="16" s="1"/>
  <c r="EB41" i="16"/>
  <c r="EB72" i="16" s="1"/>
  <c r="EJ93" i="16"/>
  <c r="EJ125" i="16" s="1"/>
  <c r="EJ41" i="16"/>
  <c r="EJ72" i="16" s="1"/>
  <c r="ER93" i="16"/>
  <c r="ER125" i="16" s="1"/>
  <c r="ER41" i="16"/>
  <c r="ER72" i="16" s="1"/>
  <c r="EZ93" i="16"/>
  <c r="EZ125" i="16" s="1"/>
  <c r="EZ41" i="16"/>
  <c r="EZ72" i="16" s="1"/>
  <c r="D42" i="16"/>
  <c r="D73" i="16" s="1"/>
  <c r="L94" i="16"/>
  <c r="L126" i="16" s="1"/>
  <c r="L42" i="16"/>
  <c r="L73" i="16" s="1"/>
  <c r="T94" i="16"/>
  <c r="T126" i="16" s="1"/>
  <c r="T42" i="16"/>
  <c r="T73" i="16" s="1"/>
  <c r="AB94" i="16"/>
  <c r="AB126" i="16" s="1"/>
  <c r="AB42" i="16"/>
  <c r="AB73" i="16" s="1"/>
  <c r="AJ94" i="16"/>
  <c r="AJ126" i="16" s="1"/>
  <c r="AJ42" i="16"/>
  <c r="AJ73" i="16" s="1"/>
  <c r="AR94" i="16"/>
  <c r="AR126" i="16" s="1"/>
  <c r="AR42" i="16"/>
  <c r="AR73" i="16" s="1"/>
  <c r="AZ94" i="16"/>
  <c r="AZ126" i="16" s="1"/>
  <c r="AZ42" i="16"/>
  <c r="AZ73" i="16" s="1"/>
  <c r="BH94" i="16"/>
  <c r="BH126" i="16" s="1"/>
  <c r="BH42" i="16"/>
  <c r="BH73" i="16" s="1"/>
  <c r="BP94" i="16"/>
  <c r="BP126" i="16" s="1"/>
  <c r="BP42" i="16"/>
  <c r="BP73" i="16" s="1"/>
  <c r="BX94" i="16"/>
  <c r="BX126" i="16" s="1"/>
  <c r="BX42" i="16"/>
  <c r="BX73" i="16" s="1"/>
  <c r="CF94" i="16"/>
  <c r="CF126" i="16" s="1"/>
  <c r="CF42" i="16"/>
  <c r="CF73" i="16" s="1"/>
  <c r="CN94" i="16"/>
  <c r="CN126" i="16" s="1"/>
  <c r="CN42" i="16"/>
  <c r="CN73" i="16" s="1"/>
  <c r="CV94" i="16"/>
  <c r="CV126" i="16" s="1"/>
  <c r="CV42" i="16"/>
  <c r="CV73" i="16" s="1"/>
  <c r="DD94" i="16"/>
  <c r="DD126" i="16" s="1"/>
  <c r="DD42" i="16"/>
  <c r="DD73" i="16" s="1"/>
  <c r="DL94" i="16"/>
  <c r="DL126" i="16" s="1"/>
  <c r="DL42" i="16"/>
  <c r="DL73" i="16" s="1"/>
  <c r="DT94" i="16"/>
  <c r="DT126" i="16" s="1"/>
  <c r="DT42" i="16"/>
  <c r="DT73" i="16" s="1"/>
  <c r="EB94" i="16"/>
  <c r="EB126" i="16" s="1"/>
  <c r="EB42" i="16"/>
  <c r="EB73" i="16" s="1"/>
  <c r="EJ94" i="16"/>
  <c r="EJ126" i="16" s="1"/>
  <c r="EJ42" i="16"/>
  <c r="EJ73" i="16" s="1"/>
  <c r="ER94" i="16"/>
  <c r="ER126" i="16" s="1"/>
  <c r="ER42" i="16"/>
  <c r="ER73" i="16" s="1"/>
  <c r="EZ94" i="16"/>
  <c r="EZ126" i="16" s="1"/>
  <c r="EZ42" i="16"/>
  <c r="EZ73" i="16" s="1"/>
  <c r="D43" i="16"/>
  <c r="D74" i="16" s="1"/>
  <c r="L95" i="16"/>
  <c r="L127" i="16" s="1"/>
  <c r="L43" i="16"/>
  <c r="L74" i="16" s="1"/>
  <c r="T95" i="16"/>
  <c r="T127" i="16" s="1"/>
  <c r="T43" i="16"/>
  <c r="T74" i="16" s="1"/>
  <c r="AB95" i="16"/>
  <c r="AB127" i="16" s="1"/>
  <c r="AB43" i="16"/>
  <c r="AB74" i="16" s="1"/>
  <c r="AJ95" i="16"/>
  <c r="AJ127" i="16" s="1"/>
  <c r="AJ43" i="16"/>
  <c r="AJ74" i="16" s="1"/>
  <c r="AR95" i="16"/>
  <c r="AR127" i="16" s="1"/>
  <c r="AR43" i="16"/>
  <c r="AR74" i="16" s="1"/>
  <c r="AZ95" i="16"/>
  <c r="AZ127" i="16" s="1"/>
  <c r="AZ43" i="16"/>
  <c r="AZ74" i="16" s="1"/>
  <c r="BH95" i="16"/>
  <c r="BH127" i="16" s="1"/>
  <c r="BH43" i="16"/>
  <c r="BH74" i="16" s="1"/>
  <c r="BP95" i="16"/>
  <c r="BP127" i="16" s="1"/>
  <c r="BP43" i="16"/>
  <c r="BP74" i="16" s="1"/>
  <c r="BX95" i="16"/>
  <c r="BX127" i="16" s="1"/>
  <c r="BX43" i="16"/>
  <c r="BX74" i="16" s="1"/>
  <c r="CF95" i="16"/>
  <c r="CF127" i="16" s="1"/>
  <c r="CF43" i="16"/>
  <c r="CF74" i="16" s="1"/>
  <c r="CN95" i="16"/>
  <c r="CN127" i="16" s="1"/>
  <c r="CN43" i="16"/>
  <c r="CN74" i="16" s="1"/>
  <c r="CV95" i="16"/>
  <c r="CV127" i="16" s="1"/>
  <c r="CV43" i="16"/>
  <c r="CV74" i="16" s="1"/>
  <c r="DD95" i="16"/>
  <c r="DD127" i="16" s="1"/>
  <c r="DD43" i="16"/>
  <c r="DD74" i="16" s="1"/>
  <c r="DL95" i="16"/>
  <c r="DL127" i="16" s="1"/>
  <c r="DL43" i="16"/>
  <c r="DL74" i="16" s="1"/>
  <c r="DT95" i="16"/>
  <c r="DT127" i="16" s="1"/>
  <c r="DT43" i="16"/>
  <c r="DT74" i="16" s="1"/>
  <c r="EB95" i="16"/>
  <c r="EB127" i="16" s="1"/>
  <c r="EB43" i="16"/>
  <c r="EB74" i="16" s="1"/>
  <c r="EJ95" i="16"/>
  <c r="EJ127" i="16" s="1"/>
  <c r="EJ43" i="16"/>
  <c r="EJ74" i="16" s="1"/>
  <c r="ER95" i="16"/>
  <c r="ER127" i="16" s="1"/>
  <c r="ER43" i="16"/>
  <c r="ER74" i="16" s="1"/>
  <c r="EZ95" i="16"/>
  <c r="EZ127" i="16" s="1"/>
  <c r="EZ43" i="16"/>
  <c r="EZ74" i="16" s="1"/>
  <c r="D45" i="16"/>
  <c r="D76" i="16" s="1"/>
  <c r="L97" i="16"/>
  <c r="L129" i="16" s="1"/>
  <c r="L45" i="16"/>
  <c r="L76" i="16" s="1"/>
  <c r="T97" i="16"/>
  <c r="T129" i="16" s="1"/>
  <c r="T45" i="16"/>
  <c r="T76" i="16" s="1"/>
  <c r="AB97" i="16"/>
  <c r="AB129" i="16" s="1"/>
  <c r="AB45" i="16"/>
  <c r="AB76" i="16" s="1"/>
  <c r="AJ97" i="16"/>
  <c r="AJ129" i="16" s="1"/>
  <c r="AJ45" i="16"/>
  <c r="AJ76" i="16" s="1"/>
  <c r="AR97" i="16"/>
  <c r="AR129" i="16" s="1"/>
  <c r="AR45" i="16"/>
  <c r="AR76" i="16" s="1"/>
  <c r="AZ97" i="16"/>
  <c r="AZ129" i="16" s="1"/>
  <c r="AZ45" i="16"/>
  <c r="AZ76" i="16" s="1"/>
  <c r="BH97" i="16"/>
  <c r="BH129" i="16" s="1"/>
  <c r="BP97" i="16"/>
  <c r="BP129" i="16" s="1"/>
  <c r="BP45" i="16"/>
  <c r="BP76" i="16" s="1"/>
  <c r="BX97" i="16"/>
  <c r="BX129" i="16" s="1"/>
  <c r="BX45" i="16"/>
  <c r="BX76" i="16" s="1"/>
  <c r="CF97" i="16"/>
  <c r="CF129" i="16" s="1"/>
  <c r="CF45" i="16"/>
  <c r="CF76" i="16" s="1"/>
  <c r="CN97" i="16"/>
  <c r="CN129" i="16" s="1"/>
  <c r="CV97" i="16"/>
  <c r="CV129" i="16" s="1"/>
  <c r="CV45" i="16"/>
  <c r="CV76" i="16" s="1"/>
  <c r="DD97" i="16"/>
  <c r="DD129" i="16" s="1"/>
  <c r="DD45" i="16"/>
  <c r="DD76" i="16" s="1"/>
  <c r="DL97" i="16"/>
  <c r="DL129" i="16" s="1"/>
  <c r="DL45" i="16"/>
  <c r="DL76" i="16" s="1"/>
  <c r="DT97" i="16"/>
  <c r="DT129" i="16" s="1"/>
  <c r="EB97" i="16"/>
  <c r="EB129" i="16" s="1"/>
  <c r="EB45" i="16"/>
  <c r="EB76" i="16" s="1"/>
  <c r="EJ97" i="16"/>
  <c r="EJ129" i="16" s="1"/>
  <c r="EJ45" i="16"/>
  <c r="EJ76" i="16" s="1"/>
  <c r="ER97" i="16"/>
  <c r="ER129" i="16" s="1"/>
  <c r="ER45" i="16"/>
  <c r="ER76" i="16" s="1"/>
  <c r="EZ97" i="16"/>
  <c r="EZ129" i="16" s="1"/>
  <c r="D46" i="16"/>
  <c r="D77" i="16" s="1"/>
  <c r="L98" i="16"/>
  <c r="L130" i="16" s="1"/>
  <c r="L46" i="16"/>
  <c r="L77" i="16" s="1"/>
  <c r="T98" i="16"/>
  <c r="T130" i="16" s="1"/>
  <c r="AB98" i="16"/>
  <c r="AB130" i="16" s="1"/>
  <c r="AB46" i="16"/>
  <c r="AB77" i="16" s="1"/>
  <c r="AJ98" i="16"/>
  <c r="AJ130" i="16" s="1"/>
  <c r="AJ46" i="16"/>
  <c r="AJ77" i="16" s="1"/>
  <c r="AR98" i="16"/>
  <c r="AR130" i="16" s="1"/>
  <c r="AR46" i="16"/>
  <c r="AR77" i="16" s="1"/>
  <c r="AZ98" i="16"/>
  <c r="AZ130" i="16" s="1"/>
  <c r="BH98" i="16"/>
  <c r="BH130" i="16" s="1"/>
  <c r="BH46" i="16"/>
  <c r="BH77" i="16" s="1"/>
  <c r="BP98" i="16"/>
  <c r="BP130" i="16" s="1"/>
  <c r="BP46" i="16"/>
  <c r="BP77" i="16" s="1"/>
  <c r="BX98" i="16"/>
  <c r="BX130" i="16" s="1"/>
  <c r="BX46" i="16"/>
  <c r="BX77" i="16" s="1"/>
  <c r="CF98" i="16"/>
  <c r="CF130" i="16" s="1"/>
  <c r="CN98" i="16"/>
  <c r="CN130" i="16" s="1"/>
  <c r="CN46" i="16"/>
  <c r="CN77" i="16" s="1"/>
  <c r="CV98" i="16"/>
  <c r="CV130" i="16" s="1"/>
  <c r="CV46" i="16"/>
  <c r="CV77" i="16" s="1"/>
  <c r="DD98" i="16"/>
  <c r="DD130" i="16" s="1"/>
  <c r="DD46" i="16"/>
  <c r="DD77" i="16" s="1"/>
  <c r="DL98" i="16"/>
  <c r="DL130" i="16" s="1"/>
  <c r="DT98" i="16"/>
  <c r="DT130" i="16" s="1"/>
  <c r="DT46" i="16"/>
  <c r="DT77" i="16" s="1"/>
  <c r="EB98" i="16"/>
  <c r="EB130" i="16" s="1"/>
  <c r="EB46" i="16"/>
  <c r="EB77" i="16" s="1"/>
  <c r="EJ98" i="16"/>
  <c r="EJ130" i="16" s="1"/>
  <c r="EJ46" i="16"/>
  <c r="EJ77" i="16" s="1"/>
  <c r="ER98" i="16"/>
  <c r="ER130" i="16" s="1"/>
  <c r="EZ98" i="16"/>
  <c r="EZ130" i="16" s="1"/>
  <c r="EZ46" i="16"/>
  <c r="EZ77" i="16" s="1"/>
  <c r="D47" i="16"/>
  <c r="D78" i="16" s="1"/>
  <c r="L99" i="16"/>
  <c r="L131" i="16" s="1"/>
  <c r="T99" i="16"/>
  <c r="T131" i="16" s="1"/>
  <c r="T47" i="16"/>
  <c r="T78" i="16" s="1"/>
  <c r="AB99" i="16"/>
  <c r="AB131" i="16" s="1"/>
  <c r="AB47" i="16"/>
  <c r="AB78" i="16" s="1"/>
  <c r="AJ99" i="16"/>
  <c r="AJ131" i="16" s="1"/>
  <c r="AJ47" i="16"/>
  <c r="AJ78" i="16" s="1"/>
  <c r="AR99" i="16"/>
  <c r="AR131" i="16" s="1"/>
  <c r="AZ99" i="16"/>
  <c r="AZ131" i="16" s="1"/>
  <c r="AZ47" i="16"/>
  <c r="AZ78" i="16" s="1"/>
  <c r="BH99" i="16"/>
  <c r="BH131" i="16" s="1"/>
  <c r="BH47" i="16"/>
  <c r="BH78" i="16" s="1"/>
  <c r="BP99" i="16"/>
  <c r="BP131" i="16" s="1"/>
  <c r="BP47" i="16"/>
  <c r="BP78" i="16" s="1"/>
  <c r="BX99" i="16"/>
  <c r="BX131" i="16" s="1"/>
  <c r="CF99" i="16"/>
  <c r="CF131" i="16" s="1"/>
  <c r="CF47" i="16"/>
  <c r="CF78" i="16" s="1"/>
  <c r="CN99" i="16"/>
  <c r="CN131" i="16" s="1"/>
  <c r="CN47" i="16"/>
  <c r="CN78" i="16" s="1"/>
  <c r="CV99" i="16"/>
  <c r="CV131" i="16" s="1"/>
  <c r="CV47" i="16"/>
  <c r="CV78" i="16" s="1"/>
  <c r="DD99" i="16"/>
  <c r="DD131" i="16" s="1"/>
  <c r="DL99" i="16"/>
  <c r="DL131" i="16" s="1"/>
  <c r="DL47" i="16"/>
  <c r="DL78" i="16" s="1"/>
  <c r="DT99" i="16"/>
  <c r="DT131" i="16" s="1"/>
  <c r="DT47" i="16"/>
  <c r="DT78" i="16" s="1"/>
  <c r="EB99" i="16"/>
  <c r="EB131" i="16" s="1"/>
  <c r="EB47" i="16"/>
  <c r="EB78" i="16" s="1"/>
  <c r="EJ99" i="16"/>
  <c r="EJ131" i="16" s="1"/>
  <c r="ER99" i="16"/>
  <c r="ER131" i="16" s="1"/>
  <c r="ER47" i="16"/>
  <c r="ER78" i="16" s="1"/>
  <c r="EZ99" i="16"/>
  <c r="EZ131" i="16" s="1"/>
  <c r="EZ47" i="16"/>
  <c r="EZ78" i="16" s="1"/>
  <c r="L100" i="16"/>
  <c r="L132" i="16" s="1"/>
  <c r="L48" i="16"/>
  <c r="L79" i="16" s="1"/>
  <c r="T100" i="16"/>
  <c r="T132" i="16" s="1"/>
  <c r="T48" i="16"/>
  <c r="T79" i="16" s="1"/>
  <c r="AB100" i="16"/>
  <c r="AB132" i="16" s="1"/>
  <c r="AB48" i="16"/>
  <c r="AB79" i="16" s="1"/>
  <c r="AJ100" i="16"/>
  <c r="AJ132" i="16" s="1"/>
  <c r="AR100" i="16"/>
  <c r="AR132" i="16" s="1"/>
  <c r="AR48" i="16"/>
  <c r="AR79" i="16" s="1"/>
  <c r="AZ100" i="16"/>
  <c r="AZ132" i="16" s="1"/>
  <c r="AZ48" i="16"/>
  <c r="AZ79" i="16" s="1"/>
  <c r="BH100" i="16"/>
  <c r="BH132" i="16" s="1"/>
  <c r="BH48" i="16"/>
  <c r="BH79" i="16" s="1"/>
  <c r="BP100" i="16"/>
  <c r="BP132" i="16" s="1"/>
  <c r="BX100" i="16"/>
  <c r="BX132" i="16" s="1"/>
  <c r="BX48" i="16"/>
  <c r="BX79" i="16" s="1"/>
  <c r="CF100" i="16"/>
  <c r="CF132" i="16" s="1"/>
  <c r="CF48" i="16"/>
  <c r="CF79" i="16" s="1"/>
  <c r="CN100" i="16"/>
  <c r="CN132" i="16" s="1"/>
  <c r="CN48" i="16"/>
  <c r="CN79" i="16" s="1"/>
  <c r="CV100" i="16"/>
  <c r="CV132" i="16" s="1"/>
  <c r="DD100" i="16"/>
  <c r="DD132" i="16" s="1"/>
  <c r="DD48" i="16"/>
  <c r="DD79" i="16" s="1"/>
  <c r="DL100" i="16"/>
  <c r="DL132" i="16" s="1"/>
  <c r="DL48" i="16"/>
  <c r="DL79" i="16" s="1"/>
  <c r="DT100" i="16"/>
  <c r="DT132" i="16" s="1"/>
  <c r="DT48" i="16"/>
  <c r="DT79" i="16" s="1"/>
  <c r="EB100" i="16"/>
  <c r="EB132" i="16" s="1"/>
  <c r="EJ100" i="16"/>
  <c r="EJ132" i="16" s="1"/>
  <c r="EJ48" i="16"/>
  <c r="EJ79" i="16" s="1"/>
  <c r="ER100" i="16"/>
  <c r="ER132" i="16" s="1"/>
  <c r="ER48" i="16"/>
  <c r="ER79" i="16" s="1"/>
  <c r="EZ100" i="16"/>
  <c r="EZ132" i="16" s="1"/>
  <c r="EZ48" i="16"/>
  <c r="EZ79" i="16" s="1"/>
  <c r="D49" i="16"/>
  <c r="D80" i="16" s="1"/>
  <c r="L101" i="16"/>
  <c r="L133" i="16" s="1"/>
  <c r="L49" i="16"/>
  <c r="L80" i="16" s="1"/>
  <c r="T101" i="16"/>
  <c r="T133" i="16" s="1"/>
  <c r="T49" i="16"/>
  <c r="T80" i="16" s="1"/>
  <c r="AB101" i="16"/>
  <c r="AB133" i="16" s="1"/>
  <c r="AB49" i="16"/>
  <c r="AB80" i="16" s="1"/>
  <c r="AJ101" i="16"/>
  <c r="AJ133" i="16" s="1"/>
  <c r="AJ49" i="16"/>
  <c r="AJ80" i="16" s="1"/>
  <c r="AR101" i="16"/>
  <c r="AR133" i="16" s="1"/>
  <c r="AR49" i="16"/>
  <c r="AR80" i="16" s="1"/>
  <c r="AZ101" i="16"/>
  <c r="AZ133" i="16" s="1"/>
  <c r="AZ49" i="16"/>
  <c r="AZ80" i="16" s="1"/>
  <c r="BH101" i="16"/>
  <c r="BH133" i="16" s="1"/>
  <c r="BH49" i="16"/>
  <c r="BH80" i="16" s="1"/>
  <c r="BP101" i="16"/>
  <c r="BP133" i="16" s="1"/>
  <c r="BP49" i="16"/>
  <c r="BP80" i="16" s="1"/>
  <c r="BX101" i="16"/>
  <c r="BX133" i="16" s="1"/>
  <c r="BX49" i="16"/>
  <c r="BX80" i="16" s="1"/>
  <c r="CF101" i="16"/>
  <c r="CF133" i="16" s="1"/>
  <c r="CF49" i="16"/>
  <c r="CF80" i="16" s="1"/>
  <c r="CN101" i="16"/>
  <c r="CN133" i="16" s="1"/>
  <c r="CN49" i="16"/>
  <c r="CN80" i="16" s="1"/>
  <c r="CV101" i="16"/>
  <c r="CV133" i="16" s="1"/>
  <c r="CV49" i="16"/>
  <c r="CV80" i="16" s="1"/>
  <c r="DD101" i="16"/>
  <c r="DD133" i="16" s="1"/>
  <c r="DD49" i="16"/>
  <c r="DD80" i="16" s="1"/>
  <c r="DL101" i="16"/>
  <c r="DL133" i="16" s="1"/>
  <c r="DL49" i="16"/>
  <c r="DL80" i="16" s="1"/>
  <c r="DT101" i="16"/>
  <c r="DT133" i="16" s="1"/>
  <c r="DT49" i="16"/>
  <c r="DT80" i="16" s="1"/>
  <c r="EB101" i="16"/>
  <c r="EB133" i="16" s="1"/>
  <c r="EB49" i="16"/>
  <c r="EB80" i="16" s="1"/>
  <c r="EJ101" i="16"/>
  <c r="EJ133" i="16" s="1"/>
  <c r="EJ49" i="16"/>
  <c r="EJ80" i="16" s="1"/>
  <c r="ER101" i="16"/>
  <c r="ER133" i="16" s="1"/>
  <c r="ER49" i="16"/>
  <c r="ER80" i="16" s="1"/>
  <c r="EZ101" i="16"/>
  <c r="EZ133" i="16" s="1"/>
  <c r="EZ49" i="16"/>
  <c r="EZ80" i="16" s="1"/>
  <c r="D50" i="16"/>
  <c r="D81" i="16" s="1"/>
  <c r="L102" i="16"/>
  <c r="L134" i="16" s="1"/>
  <c r="L50" i="16"/>
  <c r="L81" i="16" s="1"/>
  <c r="T102" i="16"/>
  <c r="T134" i="16" s="1"/>
  <c r="T50" i="16"/>
  <c r="T81" i="16" s="1"/>
  <c r="AB102" i="16"/>
  <c r="AB134" i="16" s="1"/>
  <c r="AB50" i="16"/>
  <c r="AB81" i="16" s="1"/>
  <c r="AJ102" i="16"/>
  <c r="AJ134" i="16" s="1"/>
  <c r="AJ50" i="16"/>
  <c r="AJ81" i="16" s="1"/>
  <c r="AR102" i="16"/>
  <c r="AR134" i="16" s="1"/>
  <c r="AR50" i="16"/>
  <c r="AR81" i="16" s="1"/>
  <c r="AZ102" i="16"/>
  <c r="AZ134" i="16" s="1"/>
  <c r="AZ50" i="16"/>
  <c r="AZ81" i="16" s="1"/>
  <c r="BH102" i="16"/>
  <c r="BH134" i="16" s="1"/>
  <c r="BH50" i="16"/>
  <c r="BH81" i="16" s="1"/>
  <c r="BP102" i="16"/>
  <c r="BP134" i="16" s="1"/>
  <c r="BP50" i="16"/>
  <c r="BP81" i="16" s="1"/>
  <c r="BX102" i="16"/>
  <c r="BX134" i="16" s="1"/>
  <c r="BX50" i="16"/>
  <c r="BX81" i="16" s="1"/>
  <c r="CF102" i="16"/>
  <c r="CF134" i="16" s="1"/>
  <c r="CF50" i="16"/>
  <c r="CF81" i="16" s="1"/>
  <c r="CN102" i="16"/>
  <c r="CN134" i="16" s="1"/>
  <c r="CN50" i="16"/>
  <c r="CN81" i="16" s="1"/>
  <c r="CV102" i="16"/>
  <c r="CV134" i="16" s="1"/>
  <c r="CV50" i="16"/>
  <c r="CV81" i="16" s="1"/>
  <c r="DD102" i="16"/>
  <c r="DD134" i="16" s="1"/>
  <c r="DD50" i="16"/>
  <c r="DD81" i="16" s="1"/>
  <c r="DL102" i="16"/>
  <c r="DL134" i="16" s="1"/>
  <c r="DL50" i="16"/>
  <c r="DL81" i="16" s="1"/>
  <c r="DT102" i="16"/>
  <c r="DT134" i="16" s="1"/>
  <c r="DT50" i="16"/>
  <c r="DT81" i="16" s="1"/>
  <c r="EB102" i="16"/>
  <c r="EB134" i="16" s="1"/>
  <c r="EB50" i="16"/>
  <c r="EB81" i="16" s="1"/>
  <c r="EJ102" i="16"/>
  <c r="EJ134" i="16" s="1"/>
  <c r="EJ50" i="16"/>
  <c r="EJ81" i="16" s="1"/>
  <c r="ER102" i="16"/>
  <c r="ER134" i="16" s="1"/>
  <c r="ER50" i="16"/>
  <c r="ER81" i="16" s="1"/>
  <c r="EZ102" i="16"/>
  <c r="EZ134" i="16" s="1"/>
  <c r="EZ50" i="16"/>
  <c r="EZ81" i="16" s="1"/>
  <c r="D51" i="16"/>
  <c r="D82" i="16" s="1"/>
  <c r="L103" i="16"/>
  <c r="L135" i="16" s="1"/>
  <c r="L51" i="16"/>
  <c r="L82" i="16" s="1"/>
  <c r="T103" i="16"/>
  <c r="T135" i="16" s="1"/>
  <c r="T51" i="16"/>
  <c r="T82" i="16" s="1"/>
  <c r="AB103" i="16"/>
  <c r="AB135" i="16" s="1"/>
  <c r="AB51" i="16"/>
  <c r="AB82" i="16" s="1"/>
  <c r="AJ103" i="16"/>
  <c r="AJ135" i="16" s="1"/>
  <c r="AJ51" i="16"/>
  <c r="AJ82" i="16" s="1"/>
  <c r="AR103" i="16"/>
  <c r="AR135" i="16" s="1"/>
  <c r="AR51" i="16"/>
  <c r="AR82" i="16" s="1"/>
  <c r="AZ103" i="16"/>
  <c r="AZ135" i="16" s="1"/>
  <c r="AZ51" i="16"/>
  <c r="AZ82" i="16" s="1"/>
  <c r="BH103" i="16"/>
  <c r="BH135" i="16" s="1"/>
  <c r="BH51" i="16"/>
  <c r="BH82" i="16" s="1"/>
  <c r="BP103" i="16"/>
  <c r="BP135" i="16" s="1"/>
  <c r="BP51" i="16"/>
  <c r="BP82" i="16" s="1"/>
  <c r="BX103" i="16"/>
  <c r="BX135" i="16" s="1"/>
  <c r="BX51" i="16"/>
  <c r="BX82" i="16" s="1"/>
  <c r="CF103" i="16"/>
  <c r="CF135" i="16" s="1"/>
  <c r="CF51" i="16"/>
  <c r="CF82" i="16" s="1"/>
  <c r="CN103" i="16"/>
  <c r="CN135" i="16" s="1"/>
  <c r="CN51" i="16"/>
  <c r="CN82" i="16" s="1"/>
  <c r="CV103" i="16"/>
  <c r="CV135" i="16" s="1"/>
  <c r="CV51" i="16"/>
  <c r="CV82" i="16" s="1"/>
  <c r="DD103" i="16"/>
  <c r="DD135" i="16" s="1"/>
  <c r="DD51" i="16"/>
  <c r="DD82" i="16" s="1"/>
  <c r="DL103" i="16"/>
  <c r="DL135" i="16" s="1"/>
  <c r="DL51" i="16"/>
  <c r="DL82" i="16" s="1"/>
  <c r="DT103" i="16"/>
  <c r="DT135" i="16" s="1"/>
  <c r="DT51" i="16"/>
  <c r="DT82" i="16" s="1"/>
  <c r="EB103" i="16"/>
  <c r="EB135" i="16" s="1"/>
  <c r="EB51" i="16"/>
  <c r="EB82" i="16" s="1"/>
  <c r="EJ103" i="16"/>
  <c r="EJ135" i="16" s="1"/>
  <c r="EJ51" i="16"/>
  <c r="EJ82" i="16" s="1"/>
  <c r="ER103" i="16"/>
  <c r="ER135" i="16" s="1"/>
  <c r="ER51" i="16"/>
  <c r="ER82" i="16" s="1"/>
  <c r="EZ103" i="16"/>
  <c r="EZ135" i="16" s="1"/>
  <c r="EZ51" i="16"/>
  <c r="EZ82" i="16" s="1"/>
  <c r="D53" i="16"/>
  <c r="D84" i="16" s="1"/>
  <c r="L105" i="16"/>
  <c r="L137" i="16" s="1"/>
  <c r="L53" i="16"/>
  <c r="L84" i="16" s="1"/>
  <c r="T105" i="16"/>
  <c r="T137" i="16" s="1"/>
  <c r="T53" i="16"/>
  <c r="T84" i="16" s="1"/>
  <c r="AB105" i="16"/>
  <c r="AB137" i="16" s="1"/>
  <c r="AB53" i="16"/>
  <c r="AB84" i="16" s="1"/>
  <c r="AJ105" i="16"/>
  <c r="AJ137" i="16" s="1"/>
  <c r="AJ53" i="16"/>
  <c r="AJ84" i="16" s="1"/>
  <c r="AR105" i="16"/>
  <c r="AR137" i="16" s="1"/>
  <c r="AR53" i="16"/>
  <c r="AR84" i="16" s="1"/>
  <c r="AZ105" i="16"/>
  <c r="AZ137" i="16" s="1"/>
  <c r="AZ53" i="16"/>
  <c r="AZ84" i="16" s="1"/>
  <c r="BH105" i="16"/>
  <c r="BH137" i="16" s="1"/>
  <c r="BH53" i="16"/>
  <c r="BH84" i="16" s="1"/>
  <c r="BP105" i="16"/>
  <c r="BP137" i="16" s="1"/>
  <c r="BP53" i="16"/>
  <c r="BP84" i="16" s="1"/>
  <c r="BX105" i="16"/>
  <c r="BX137" i="16" s="1"/>
  <c r="BX53" i="16"/>
  <c r="BX84" i="16" s="1"/>
  <c r="CF105" i="16"/>
  <c r="CF137" i="16" s="1"/>
  <c r="CF53" i="16"/>
  <c r="CF84" i="16" s="1"/>
  <c r="CN105" i="16"/>
  <c r="CN137" i="16" s="1"/>
  <c r="CN53" i="16"/>
  <c r="CN84" i="16" s="1"/>
  <c r="CV105" i="16"/>
  <c r="CV137" i="16" s="1"/>
  <c r="CV53" i="16"/>
  <c r="CV84" i="16" s="1"/>
  <c r="DD105" i="16"/>
  <c r="DD137" i="16" s="1"/>
  <c r="DD53" i="16"/>
  <c r="DD84" i="16" s="1"/>
  <c r="DL105" i="16"/>
  <c r="DL137" i="16" s="1"/>
  <c r="DL53" i="16"/>
  <c r="DL84" i="16" s="1"/>
  <c r="DT105" i="16"/>
  <c r="DT137" i="16" s="1"/>
  <c r="DT53" i="16"/>
  <c r="DT84" i="16" s="1"/>
  <c r="EB105" i="16"/>
  <c r="EB137" i="16" s="1"/>
  <c r="EB53" i="16"/>
  <c r="EB84" i="16" s="1"/>
  <c r="EJ105" i="16"/>
  <c r="EJ137" i="16" s="1"/>
  <c r="EJ53" i="16"/>
  <c r="EJ84" i="16" s="1"/>
  <c r="ER105" i="16"/>
  <c r="ER137" i="16" s="1"/>
  <c r="ER53" i="16"/>
  <c r="ER84" i="16" s="1"/>
  <c r="EZ105" i="16"/>
  <c r="EZ137" i="16" s="1"/>
  <c r="EZ53" i="16"/>
  <c r="EZ84" i="16" s="1"/>
  <c r="D54" i="16"/>
  <c r="D85" i="16" s="1"/>
  <c r="L106" i="16"/>
  <c r="L138" i="16" s="1"/>
  <c r="L54" i="16"/>
  <c r="L85" i="16" s="1"/>
  <c r="T106" i="16"/>
  <c r="T138" i="16" s="1"/>
  <c r="T54" i="16"/>
  <c r="T85" i="16" s="1"/>
  <c r="AB106" i="16"/>
  <c r="AB138" i="16" s="1"/>
  <c r="AB54" i="16"/>
  <c r="AB85" i="16" s="1"/>
  <c r="AJ106" i="16"/>
  <c r="AJ138" i="16" s="1"/>
  <c r="AJ54" i="16"/>
  <c r="AJ85" i="16" s="1"/>
  <c r="AR106" i="16"/>
  <c r="AR138" i="16" s="1"/>
  <c r="AR54" i="16"/>
  <c r="AR85" i="16" s="1"/>
  <c r="AZ106" i="16"/>
  <c r="AZ138" i="16" s="1"/>
  <c r="AZ54" i="16"/>
  <c r="AZ85" i="16" s="1"/>
  <c r="BH106" i="16"/>
  <c r="BH138" i="16" s="1"/>
  <c r="BH54" i="16"/>
  <c r="BH85" i="16" s="1"/>
  <c r="BP106" i="16"/>
  <c r="BP138" i="16" s="1"/>
  <c r="BP54" i="16"/>
  <c r="BP85" i="16" s="1"/>
  <c r="BX106" i="16"/>
  <c r="BX138" i="16" s="1"/>
  <c r="BX54" i="16"/>
  <c r="BX85" i="16" s="1"/>
  <c r="CF106" i="16"/>
  <c r="CF138" i="16" s="1"/>
  <c r="CF54" i="16"/>
  <c r="CF85" i="16" s="1"/>
  <c r="CN106" i="16"/>
  <c r="CN138" i="16" s="1"/>
  <c r="CN54" i="16"/>
  <c r="CN85" i="16" s="1"/>
  <c r="CV106" i="16"/>
  <c r="CV138" i="16" s="1"/>
  <c r="CV54" i="16"/>
  <c r="CV85" i="16" s="1"/>
  <c r="DD106" i="16"/>
  <c r="DD138" i="16" s="1"/>
  <c r="DD54" i="16"/>
  <c r="DD85" i="16" s="1"/>
  <c r="DL106" i="16"/>
  <c r="DL138" i="16" s="1"/>
  <c r="DL54" i="16"/>
  <c r="DL85" i="16" s="1"/>
  <c r="DT106" i="16"/>
  <c r="DT138" i="16" s="1"/>
  <c r="DT54" i="16"/>
  <c r="DT85" i="16" s="1"/>
  <c r="EB106" i="16"/>
  <c r="EB138" i="16" s="1"/>
  <c r="EB54" i="16"/>
  <c r="EB85" i="16" s="1"/>
  <c r="EJ106" i="16"/>
  <c r="EJ138" i="16" s="1"/>
  <c r="EJ54" i="16"/>
  <c r="EJ85" i="16" s="1"/>
  <c r="ER106" i="16"/>
  <c r="ER138" i="16" s="1"/>
  <c r="ER54" i="16"/>
  <c r="ER85" i="16" s="1"/>
  <c r="EZ106" i="16"/>
  <c r="EZ138" i="16" s="1"/>
  <c r="EZ54" i="16"/>
  <c r="EZ85" i="16" s="1"/>
  <c r="D55" i="16"/>
  <c r="D86" i="16" s="1"/>
  <c r="L107" i="16"/>
  <c r="L139" i="16" s="1"/>
  <c r="L55" i="16"/>
  <c r="L86" i="16" s="1"/>
  <c r="T107" i="16"/>
  <c r="T139" i="16" s="1"/>
  <c r="T55" i="16"/>
  <c r="T86" i="16" s="1"/>
  <c r="AB107" i="16"/>
  <c r="AB139" i="16" s="1"/>
  <c r="AB55" i="16"/>
  <c r="AB86" i="16" s="1"/>
  <c r="AJ107" i="16"/>
  <c r="AJ139" i="16" s="1"/>
  <c r="AJ55" i="16"/>
  <c r="AJ86" i="16" s="1"/>
  <c r="AR107" i="16"/>
  <c r="AR139" i="16" s="1"/>
  <c r="AR55" i="16"/>
  <c r="AR86" i="16" s="1"/>
  <c r="AZ107" i="16"/>
  <c r="AZ139" i="16" s="1"/>
  <c r="AZ55" i="16"/>
  <c r="AZ86" i="16" s="1"/>
  <c r="BH107" i="16"/>
  <c r="BH139" i="16" s="1"/>
  <c r="BH55" i="16"/>
  <c r="BH86" i="16" s="1"/>
  <c r="BP107" i="16"/>
  <c r="BP139" i="16" s="1"/>
  <c r="BP55" i="16"/>
  <c r="BP86" i="16" s="1"/>
  <c r="BX107" i="16"/>
  <c r="BX139" i="16" s="1"/>
  <c r="BX55" i="16"/>
  <c r="BX86" i="16" s="1"/>
  <c r="CF107" i="16"/>
  <c r="CF139" i="16" s="1"/>
  <c r="CF55" i="16"/>
  <c r="CF86" i="16" s="1"/>
  <c r="CN107" i="16"/>
  <c r="CN139" i="16" s="1"/>
  <c r="CN55" i="16"/>
  <c r="CN86" i="16" s="1"/>
  <c r="CV107" i="16"/>
  <c r="CV139" i="16" s="1"/>
  <c r="CV55" i="16"/>
  <c r="CV86" i="16" s="1"/>
  <c r="DD107" i="16"/>
  <c r="DD139" i="16" s="1"/>
  <c r="DD55" i="16"/>
  <c r="DD86" i="16" s="1"/>
  <c r="DL107" i="16"/>
  <c r="DL139" i="16" s="1"/>
  <c r="DL55" i="16"/>
  <c r="DL86" i="16" s="1"/>
  <c r="DT107" i="16"/>
  <c r="DT139" i="16" s="1"/>
  <c r="DT55" i="16"/>
  <c r="DT86" i="16" s="1"/>
  <c r="EB107" i="16"/>
  <c r="EB139" i="16" s="1"/>
  <c r="EB55" i="16"/>
  <c r="EB86" i="16" s="1"/>
  <c r="EJ107" i="16"/>
  <c r="EJ139" i="16" s="1"/>
  <c r="EJ55" i="16"/>
  <c r="EJ86" i="16" s="1"/>
  <c r="EZ45" i="16"/>
  <c r="EZ76" i="16" s="1"/>
  <c r="DL46" i="16"/>
  <c r="DL77" i="16" s="1"/>
  <c r="BX47" i="16"/>
  <c r="BX78" i="16" s="1"/>
  <c r="FF47" i="16"/>
  <c r="FF78" i="16" s="1"/>
  <c r="AJ48" i="16"/>
  <c r="AJ79" i="16" s="1"/>
  <c r="T91" i="16"/>
  <c r="T123" i="16" s="1"/>
  <c r="T39" i="16"/>
  <c r="T70" i="16" s="1"/>
  <c r="AR91" i="16"/>
  <c r="AR123" i="16" s="1"/>
  <c r="AR39" i="16"/>
  <c r="AR70" i="16" s="1"/>
  <c r="BH91" i="16"/>
  <c r="BH123" i="16" s="1"/>
  <c r="BH39" i="16"/>
  <c r="BH70" i="16" s="1"/>
  <c r="CN91" i="16"/>
  <c r="CN123" i="16" s="1"/>
  <c r="CN39" i="16"/>
  <c r="CN70" i="16" s="1"/>
  <c r="DT91" i="16"/>
  <c r="DT123" i="16" s="1"/>
  <c r="DT39" i="16"/>
  <c r="O73" i="24" s="1"/>
  <c r="AB92" i="16"/>
  <c r="AB124" i="16" s="1"/>
  <c r="AB40" i="16"/>
  <c r="AB71" i="16" s="1"/>
  <c r="BH92" i="16"/>
  <c r="BH124" i="16" s="1"/>
  <c r="BH40" i="16"/>
  <c r="BH71" i="16" s="1"/>
  <c r="BX92" i="16"/>
  <c r="BX124" i="16" s="1"/>
  <c r="BX40" i="16"/>
  <c r="BX71" i="16" s="1"/>
  <c r="EB92" i="16"/>
  <c r="EB124" i="16" s="1"/>
  <c r="EB40" i="16"/>
  <c r="EB71" i="16" s="1"/>
  <c r="E39" i="16"/>
  <c r="E70" i="16" s="1"/>
  <c r="M91" i="16"/>
  <c r="M123" i="16" s="1"/>
  <c r="M39" i="16"/>
  <c r="M70" i="16" s="1"/>
  <c r="U91" i="16"/>
  <c r="U123" i="16" s="1"/>
  <c r="U39" i="16"/>
  <c r="U70" i="16" s="1"/>
  <c r="AC91" i="16"/>
  <c r="AC123" i="16" s="1"/>
  <c r="AC39" i="16"/>
  <c r="AC70" i="16" s="1"/>
  <c r="AK91" i="16"/>
  <c r="AK123" i="16" s="1"/>
  <c r="AK39" i="16"/>
  <c r="AK70" i="16" s="1"/>
  <c r="AS91" i="16"/>
  <c r="AS123" i="16" s="1"/>
  <c r="AS39" i="16"/>
  <c r="AS70" i="16" s="1"/>
  <c r="BA91" i="16"/>
  <c r="BA123" i="16" s="1"/>
  <c r="BA39" i="16"/>
  <c r="BA70" i="16" s="1"/>
  <c r="BI91" i="16"/>
  <c r="BI123" i="16" s="1"/>
  <c r="BI39" i="16"/>
  <c r="BI70" i="16" s="1"/>
  <c r="BQ91" i="16"/>
  <c r="BQ123" i="16" s="1"/>
  <c r="BQ39" i="16"/>
  <c r="BQ70" i="16" s="1"/>
  <c r="BY91" i="16"/>
  <c r="BY123" i="16" s="1"/>
  <c r="BY39" i="16"/>
  <c r="BY70" i="16" s="1"/>
  <c r="CG91" i="16"/>
  <c r="CG123" i="16" s="1"/>
  <c r="CG39" i="16"/>
  <c r="CG70" i="16" s="1"/>
  <c r="CO91" i="16"/>
  <c r="CO123" i="16" s="1"/>
  <c r="CO39" i="16"/>
  <c r="CO70" i="16" s="1"/>
  <c r="CW91" i="16"/>
  <c r="CW123" i="16" s="1"/>
  <c r="CW39" i="16"/>
  <c r="CW70" i="16" s="1"/>
  <c r="DE91" i="16"/>
  <c r="DE123" i="16" s="1"/>
  <c r="DE39" i="16"/>
  <c r="DE70" i="16" s="1"/>
  <c r="DM91" i="16"/>
  <c r="DM123" i="16" s="1"/>
  <c r="DM39" i="16"/>
  <c r="DM70" i="16" s="1"/>
  <c r="DU91" i="16"/>
  <c r="DU123" i="16" s="1"/>
  <c r="DU39" i="16"/>
  <c r="P73" i="24" s="1"/>
  <c r="EC91" i="16"/>
  <c r="EC123" i="16" s="1"/>
  <c r="EC39" i="16"/>
  <c r="X73" i="24" s="1"/>
  <c r="EK91" i="16"/>
  <c r="EK123" i="16" s="1"/>
  <c r="EK39" i="16"/>
  <c r="AF73" i="24" s="1"/>
  <c r="ES91" i="16"/>
  <c r="ES123" i="16" s="1"/>
  <c r="ES39" i="16"/>
  <c r="FA91" i="16"/>
  <c r="FA123" i="16" s="1"/>
  <c r="FA39" i="16"/>
  <c r="FA70" i="16" s="1"/>
  <c r="E40" i="16"/>
  <c r="E71" i="16" s="1"/>
  <c r="M92" i="16"/>
  <c r="M124" i="16" s="1"/>
  <c r="M40" i="16"/>
  <c r="M71" i="16" s="1"/>
  <c r="U92" i="16"/>
  <c r="U124" i="16" s="1"/>
  <c r="U40" i="16"/>
  <c r="U71" i="16" s="1"/>
  <c r="AC92" i="16"/>
  <c r="AC124" i="16" s="1"/>
  <c r="AC40" i="16"/>
  <c r="AC71" i="16" s="1"/>
  <c r="AK92" i="16"/>
  <c r="AK124" i="16" s="1"/>
  <c r="AK40" i="16"/>
  <c r="AK71" i="16" s="1"/>
  <c r="AS92" i="16"/>
  <c r="AS124" i="16" s="1"/>
  <c r="AS40" i="16"/>
  <c r="AS71" i="16" s="1"/>
  <c r="BA92" i="16"/>
  <c r="BA124" i="16" s="1"/>
  <c r="BA40" i="16"/>
  <c r="BA71" i="16" s="1"/>
  <c r="BI92" i="16"/>
  <c r="BI124" i="16" s="1"/>
  <c r="BI40" i="16"/>
  <c r="BI71" i="16" s="1"/>
  <c r="BQ92" i="16"/>
  <c r="BQ124" i="16" s="1"/>
  <c r="BQ40" i="16"/>
  <c r="BQ71" i="16" s="1"/>
  <c r="BY92" i="16"/>
  <c r="BY124" i="16" s="1"/>
  <c r="BY40" i="16"/>
  <c r="BY71" i="16" s="1"/>
  <c r="CG92" i="16"/>
  <c r="CG124" i="16" s="1"/>
  <c r="CG40" i="16"/>
  <c r="CG71" i="16" s="1"/>
  <c r="CO92" i="16"/>
  <c r="CO124" i="16" s="1"/>
  <c r="CO40" i="16"/>
  <c r="CO71" i="16" s="1"/>
  <c r="CW92" i="16"/>
  <c r="CW124" i="16" s="1"/>
  <c r="CW40" i="16"/>
  <c r="CW71" i="16" s="1"/>
  <c r="DE92" i="16"/>
  <c r="DE124" i="16" s="1"/>
  <c r="DE40" i="16"/>
  <c r="DE71" i="16" s="1"/>
  <c r="DM92" i="16"/>
  <c r="DM124" i="16" s="1"/>
  <c r="DM40" i="16"/>
  <c r="DM71" i="16" s="1"/>
  <c r="DU92" i="16"/>
  <c r="DU124" i="16" s="1"/>
  <c r="DU40" i="16"/>
  <c r="DU71" i="16" s="1"/>
  <c r="EC92" i="16"/>
  <c r="EC124" i="16" s="1"/>
  <c r="EC40" i="16"/>
  <c r="EC71" i="16" s="1"/>
  <c r="EK92" i="16"/>
  <c r="EK124" i="16" s="1"/>
  <c r="EK40" i="16"/>
  <c r="EK71" i="16" s="1"/>
  <c r="ES92" i="16"/>
  <c r="ES124" i="16" s="1"/>
  <c r="ES40" i="16"/>
  <c r="ES71" i="16" s="1"/>
  <c r="FA92" i="16"/>
  <c r="FA124" i="16" s="1"/>
  <c r="FA40" i="16"/>
  <c r="FA71" i="16" s="1"/>
  <c r="E41" i="16"/>
  <c r="E72" i="16" s="1"/>
  <c r="M93" i="16"/>
  <c r="M125" i="16" s="1"/>
  <c r="M41" i="16"/>
  <c r="M72" i="16" s="1"/>
  <c r="U93" i="16"/>
  <c r="U125" i="16" s="1"/>
  <c r="U41" i="16"/>
  <c r="U72" i="16" s="1"/>
  <c r="AC93" i="16"/>
  <c r="AC125" i="16" s="1"/>
  <c r="AC41" i="16"/>
  <c r="AC72" i="16" s="1"/>
  <c r="AK93" i="16"/>
  <c r="AK125" i="16" s="1"/>
  <c r="AK41" i="16"/>
  <c r="AK72" i="16" s="1"/>
  <c r="AS93" i="16"/>
  <c r="AS125" i="16" s="1"/>
  <c r="AS41" i="16"/>
  <c r="AS72" i="16" s="1"/>
  <c r="BA93" i="16"/>
  <c r="BA125" i="16" s="1"/>
  <c r="BA41" i="16"/>
  <c r="BA72" i="16" s="1"/>
  <c r="BI93" i="16"/>
  <c r="BI125" i="16" s="1"/>
  <c r="BI41" i="16"/>
  <c r="BI72" i="16" s="1"/>
  <c r="BQ93" i="16"/>
  <c r="BQ125" i="16" s="1"/>
  <c r="BQ41" i="16"/>
  <c r="BQ72" i="16" s="1"/>
  <c r="BY93" i="16"/>
  <c r="BY125" i="16" s="1"/>
  <c r="BY41" i="16"/>
  <c r="BY72" i="16" s="1"/>
  <c r="CG93" i="16"/>
  <c r="CG125" i="16" s="1"/>
  <c r="CG41" i="16"/>
  <c r="CG72" i="16" s="1"/>
  <c r="CO93" i="16"/>
  <c r="CO125" i="16" s="1"/>
  <c r="CO41" i="16"/>
  <c r="CO72" i="16" s="1"/>
  <c r="CW93" i="16"/>
  <c r="CW125" i="16" s="1"/>
  <c r="CW41" i="16"/>
  <c r="CW72" i="16" s="1"/>
  <c r="DE93" i="16"/>
  <c r="DE125" i="16" s="1"/>
  <c r="DE41" i="16"/>
  <c r="DE72" i="16" s="1"/>
  <c r="DM93" i="16"/>
  <c r="DM125" i="16" s="1"/>
  <c r="DM41" i="16"/>
  <c r="DM72" i="16" s="1"/>
  <c r="DU93" i="16"/>
  <c r="DU125" i="16" s="1"/>
  <c r="DU41" i="16"/>
  <c r="DU72" i="16" s="1"/>
  <c r="EC93" i="16"/>
  <c r="EC125" i="16" s="1"/>
  <c r="EC41" i="16"/>
  <c r="EC72" i="16" s="1"/>
  <c r="EK93" i="16"/>
  <c r="EK125" i="16" s="1"/>
  <c r="EK41" i="16"/>
  <c r="EK72" i="16" s="1"/>
  <c r="ES93" i="16"/>
  <c r="ES125" i="16" s="1"/>
  <c r="ES41" i="16"/>
  <c r="ES72" i="16" s="1"/>
  <c r="FA93" i="16"/>
  <c r="FA125" i="16" s="1"/>
  <c r="FA41" i="16"/>
  <c r="FA72" i="16" s="1"/>
  <c r="E42" i="16"/>
  <c r="E73" i="16" s="1"/>
  <c r="M94" i="16"/>
  <c r="M126" i="16" s="1"/>
  <c r="M42" i="16"/>
  <c r="M73" i="16" s="1"/>
  <c r="U94" i="16"/>
  <c r="U126" i="16" s="1"/>
  <c r="U42" i="16"/>
  <c r="U73" i="16" s="1"/>
  <c r="AC94" i="16"/>
  <c r="AC126" i="16" s="1"/>
  <c r="AC42" i="16"/>
  <c r="AC73" i="16" s="1"/>
  <c r="AK94" i="16"/>
  <c r="AK126" i="16" s="1"/>
  <c r="AK42" i="16"/>
  <c r="AK73" i="16" s="1"/>
  <c r="AS94" i="16"/>
  <c r="AS126" i="16" s="1"/>
  <c r="AS42" i="16"/>
  <c r="AS73" i="16" s="1"/>
  <c r="BA94" i="16"/>
  <c r="BA126" i="16" s="1"/>
  <c r="BA42" i="16"/>
  <c r="BA73" i="16" s="1"/>
  <c r="BI94" i="16"/>
  <c r="BI126" i="16" s="1"/>
  <c r="BI42" i="16"/>
  <c r="BI73" i="16" s="1"/>
  <c r="BQ94" i="16"/>
  <c r="BQ126" i="16" s="1"/>
  <c r="BQ42" i="16"/>
  <c r="BQ73" i="16" s="1"/>
  <c r="BY94" i="16"/>
  <c r="BY126" i="16" s="1"/>
  <c r="BY42" i="16"/>
  <c r="BY73" i="16" s="1"/>
  <c r="CG94" i="16"/>
  <c r="CG126" i="16" s="1"/>
  <c r="CG42" i="16"/>
  <c r="CG73" i="16" s="1"/>
  <c r="CO94" i="16"/>
  <c r="CO126" i="16" s="1"/>
  <c r="CO42" i="16"/>
  <c r="CO73" i="16" s="1"/>
  <c r="CW94" i="16"/>
  <c r="CW126" i="16" s="1"/>
  <c r="CW42" i="16"/>
  <c r="CW73" i="16" s="1"/>
  <c r="DE94" i="16"/>
  <c r="DE126" i="16" s="1"/>
  <c r="DE42" i="16"/>
  <c r="DE73" i="16" s="1"/>
  <c r="DM94" i="16"/>
  <c r="DM126" i="16" s="1"/>
  <c r="DM42" i="16"/>
  <c r="DM73" i="16" s="1"/>
  <c r="DU94" i="16"/>
  <c r="DU126" i="16" s="1"/>
  <c r="DU42" i="16"/>
  <c r="DU73" i="16" s="1"/>
  <c r="EC94" i="16"/>
  <c r="EC126" i="16" s="1"/>
  <c r="EC42" i="16"/>
  <c r="EC73" i="16" s="1"/>
  <c r="EK94" i="16"/>
  <c r="EK126" i="16" s="1"/>
  <c r="EK42" i="16"/>
  <c r="EK73" i="16" s="1"/>
  <c r="ES94" i="16"/>
  <c r="ES126" i="16" s="1"/>
  <c r="ES42" i="16"/>
  <c r="ES73" i="16" s="1"/>
  <c r="FA94" i="16"/>
  <c r="FA126" i="16" s="1"/>
  <c r="FA42" i="16"/>
  <c r="FA73" i="16" s="1"/>
  <c r="E43" i="16"/>
  <c r="E74" i="16" s="1"/>
  <c r="M95" i="16"/>
  <c r="M127" i="16" s="1"/>
  <c r="M43" i="16"/>
  <c r="M74" i="16" s="1"/>
  <c r="U95" i="16"/>
  <c r="U127" i="16" s="1"/>
  <c r="U43" i="16"/>
  <c r="U74" i="16" s="1"/>
  <c r="AC95" i="16"/>
  <c r="AC127" i="16" s="1"/>
  <c r="AC43" i="16"/>
  <c r="AC74" i="16" s="1"/>
  <c r="AK95" i="16"/>
  <c r="AK127" i="16" s="1"/>
  <c r="AK43" i="16"/>
  <c r="AK74" i="16" s="1"/>
  <c r="AS95" i="16"/>
  <c r="AS127" i="16" s="1"/>
  <c r="AS43" i="16"/>
  <c r="AS74" i="16" s="1"/>
  <c r="BA95" i="16"/>
  <c r="BA127" i="16" s="1"/>
  <c r="BA43" i="16"/>
  <c r="BA74" i="16" s="1"/>
  <c r="BI95" i="16"/>
  <c r="BI127" i="16" s="1"/>
  <c r="BI43" i="16"/>
  <c r="BI74" i="16" s="1"/>
  <c r="BQ95" i="16"/>
  <c r="BQ127" i="16" s="1"/>
  <c r="BQ43" i="16"/>
  <c r="BQ74" i="16" s="1"/>
  <c r="BY95" i="16"/>
  <c r="BY127" i="16" s="1"/>
  <c r="BY43" i="16"/>
  <c r="BY74" i="16" s="1"/>
  <c r="CG95" i="16"/>
  <c r="CG127" i="16" s="1"/>
  <c r="CG43" i="16"/>
  <c r="CG74" i="16" s="1"/>
  <c r="CO95" i="16"/>
  <c r="CO127" i="16" s="1"/>
  <c r="CO43" i="16"/>
  <c r="CO74" i="16" s="1"/>
  <c r="CW95" i="16"/>
  <c r="CW127" i="16" s="1"/>
  <c r="CW43" i="16"/>
  <c r="CW74" i="16" s="1"/>
  <c r="DE95" i="16"/>
  <c r="DE127" i="16" s="1"/>
  <c r="DE43" i="16"/>
  <c r="DE74" i="16" s="1"/>
  <c r="DM95" i="16"/>
  <c r="DM127" i="16" s="1"/>
  <c r="DM43" i="16"/>
  <c r="DM74" i="16" s="1"/>
  <c r="DU95" i="16"/>
  <c r="DU127" i="16" s="1"/>
  <c r="DU43" i="16"/>
  <c r="DU74" i="16" s="1"/>
  <c r="EC95" i="16"/>
  <c r="EC127" i="16" s="1"/>
  <c r="EC43" i="16"/>
  <c r="EC74" i="16" s="1"/>
  <c r="EK95" i="16"/>
  <c r="EK127" i="16" s="1"/>
  <c r="EK43" i="16"/>
  <c r="EK74" i="16" s="1"/>
  <c r="ES95" i="16"/>
  <c r="ES127" i="16" s="1"/>
  <c r="ES43" i="16"/>
  <c r="ES74" i="16" s="1"/>
  <c r="FA95" i="16"/>
  <c r="FA127" i="16" s="1"/>
  <c r="FA43" i="16"/>
  <c r="FA74" i="16" s="1"/>
  <c r="E45" i="16"/>
  <c r="E76" i="16" s="1"/>
  <c r="M97" i="16"/>
  <c r="M129" i="16" s="1"/>
  <c r="M45" i="16"/>
  <c r="M76" i="16" s="1"/>
  <c r="U97" i="16"/>
  <c r="U129" i="16" s="1"/>
  <c r="U45" i="16"/>
  <c r="U76" i="16" s="1"/>
  <c r="AC97" i="16"/>
  <c r="AC129" i="16" s="1"/>
  <c r="AC45" i="16"/>
  <c r="AC76" i="16" s="1"/>
  <c r="AK97" i="16"/>
  <c r="AK129" i="16" s="1"/>
  <c r="AK45" i="16"/>
  <c r="AK76" i="16" s="1"/>
  <c r="AS97" i="16"/>
  <c r="AS129" i="16" s="1"/>
  <c r="AS45" i="16"/>
  <c r="AS76" i="16" s="1"/>
  <c r="BA97" i="16"/>
  <c r="BA129" i="16" s="1"/>
  <c r="BA45" i="16"/>
  <c r="BA76" i="16" s="1"/>
  <c r="BI97" i="16"/>
  <c r="BI129" i="16" s="1"/>
  <c r="BI45" i="16"/>
  <c r="BI76" i="16" s="1"/>
  <c r="BQ97" i="16"/>
  <c r="BQ129" i="16" s="1"/>
  <c r="BQ45" i="16"/>
  <c r="BQ76" i="16" s="1"/>
  <c r="BY97" i="16"/>
  <c r="BY129" i="16" s="1"/>
  <c r="BY45" i="16"/>
  <c r="BY76" i="16" s="1"/>
  <c r="CG97" i="16"/>
  <c r="CG129" i="16" s="1"/>
  <c r="CG45" i="16"/>
  <c r="CG76" i="16" s="1"/>
  <c r="CO97" i="16"/>
  <c r="CO129" i="16" s="1"/>
  <c r="CO45" i="16"/>
  <c r="CO76" i="16" s="1"/>
  <c r="CW97" i="16"/>
  <c r="CW129" i="16" s="1"/>
  <c r="CW45" i="16"/>
  <c r="CW76" i="16" s="1"/>
  <c r="DE97" i="16"/>
  <c r="DE129" i="16" s="1"/>
  <c r="DE45" i="16"/>
  <c r="DE76" i="16" s="1"/>
  <c r="DM97" i="16"/>
  <c r="DM129" i="16" s="1"/>
  <c r="DM45" i="16"/>
  <c r="DM76" i="16" s="1"/>
  <c r="DU97" i="16"/>
  <c r="DU129" i="16" s="1"/>
  <c r="DU45" i="16"/>
  <c r="DU76" i="16" s="1"/>
  <c r="EC97" i="16"/>
  <c r="EC129" i="16" s="1"/>
  <c r="EC45" i="16"/>
  <c r="EC76" i="16" s="1"/>
  <c r="EK97" i="16"/>
  <c r="EK129" i="16" s="1"/>
  <c r="EK45" i="16"/>
  <c r="EK76" i="16" s="1"/>
  <c r="ES97" i="16"/>
  <c r="ES129" i="16" s="1"/>
  <c r="ES45" i="16"/>
  <c r="ES76" i="16" s="1"/>
  <c r="FA97" i="16"/>
  <c r="FA129" i="16" s="1"/>
  <c r="FA45" i="16"/>
  <c r="FA76" i="16" s="1"/>
  <c r="E46" i="16"/>
  <c r="E77" i="16" s="1"/>
  <c r="M98" i="16"/>
  <c r="M130" i="16" s="1"/>
  <c r="M46" i="16"/>
  <c r="M77" i="16" s="1"/>
  <c r="U98" i="16"/>
  <c r="U130" i="16" s="1"/>
  <c r="U46" i="16"/>
  <c r="U77" i="16" s="1"/>
  <c r="AC98" i="16"/>
  <c r="AC130" i="16" s="1"/>
  <c r="AC46" i="16"/>
  <c r="AC77" i="16" s="1"/>
  <c r="AK98" i="16"/>
  <c r="AK130" i="16" s="1"/>
  <c r="AK46" i="16"/>
  <c r="AK77" i="16" s="1"/>
  <c r="AS98" i="16"/>
  <c r="AS130" i="16" s="1"/>
  <c r="AS46" i="16"/>
  <c r="AS77" i="16" s="1"/>
  <c r="BA98" i="16"/>
  <c r="BA130" i="16" s="1"/>
  <c r="BA46" i="16"/>
  <c r="BA77" i="16" s="1"/>
  <c r="BI98" i="16"/>
  <c r="BI130" i="16" s="1"/>
  <c r="BI46" i="16"/>
  <c r="BI77" i="16" s="1"/>
  <c r="BQ98" i="16"/>
  <c r="BQ130" i="16" s="1"/>
  <c r="BQ46" i="16"/>
  <c r="BQ77" i="16" s="1"/>
  <c r="BY98" i="16"/>
  <c r="BY130" i="16" s="1"/>
  <c r="BY46" i="16"/>
  <c r="BY77" i="16" s="1"/>
  <c r="CG98" i="16"/>
  <c r="CG130" i="16" s="1"/>
  <c r="CG46" i="16"/>
  <c r="CG77" i="16" s="1"/>
  <c r="CO98" i="16"/>
  <c r="CO130" i="16" s="1"/>
  <c r="CO46" i="16"/>
  <c r="CO77" i="16" s="1"/>
  <c r="CW98" i="16"/>
  <c r="CW130" i="16" s="1"/>
  <c r="CW46" i="16"/>
  <c r="CW77" i="16" s="1"/>
  <c r="DE98" i="16"/>
  <c r="DE130" i="16" s="1"/>
  <c r="DE46" i="16"/>
  <c r="DE77" i="16" s="1"/>
  <c r="DM98" i="16"/>
  <c r="DM130" i="16" s="1"/>
  <c r="DM46" i="16"/>
  <c r="DM77" i="16" s="1"/>
  <c r="DU98" i="16"/>
  <c r="DU130" i="16" s="1"/>
  <c r="DU46" i="16"/>
  <c r="DU77" i="16" s="1"/>
  <c r="EC98" i="16"/>
  <c r="EC130" i="16" s="1"/>
  <c r="EC46" i="16"/>
  <c r="EC77" i="16" s="1"/>
  <c r="EK98" i="16"/>
  <c r="EK130" i="16" s="1"/>
  <c r="EK46" i="16"/>
  <c r="EK77" i="16" s="1"/>
  <c r="ES98" i="16"/>
  <c r="ES130" i="16" s="1"/>
  <c r="ES46" i="16"/>
  <c r="ES77" i="16" s="1"/>
  <c r="FA98" i="16"/>
  <c r="FA130" i="16" s="1"/>
  <c r="FA46" i="16"/>
  <c r="FA77" i="16" s="1"/>
  <c r="E47" i="16"/>
  <c r="E78" i="16" s="1"/>
  <c r="M99" i="16"/>
  <c r="M131" i="16" s="1"/>
  <c r="M47" i="16"/>
  <c r="M78" i="16" s="1"/>
  <c r="U99" i="16"/>
  <c r="U131" i="16" s="1"/>
  <c r="U47" i="16"/>
  <c r="U78" i="16" s="1"/>
  <c r="AC99" i="16"/>
  <c r="AC131" i="16" s="1"/>
  <c r="AC47" i="16"/>
  <c r="AC78" i="16" s="1"/>
  <c r="AK99" i="16"/>
  <c r="AK131" i="16" s="1"/>
  <c r="AK47" i="16"/>
  <c r="AK78" i="16" s="1"/>
  <c r="AS99" i="16"/>
  <c r="AS131" i="16" s="1"/>
  <c r="AS47" i="16"/>
  <c r="AS78" i="16" s="1"/>
  <c r="BA99" i="16"/>
  <c r="BA131" i="16" s="1"/>
  <c r="BA47" i="16"/>
  <c r="BA78" i="16" s="1"/>
  <c r="BI99" i="16"/>
  <c r="BI131" i="16" s="1"/>
  <c r="BI47" i="16"/>
  <c r="BI78" i="16" s="1"/>
  <c r="BQ99" i="16"/>
  <c r="BQ131" i="16" s="1"/>
  <c r="BQ47" i="16"/>
  <c r="BQ78" i="16" s="1"/>
  <c r="BY99" i="16"/>
  <c r="BY131" i="16" s="1"/>
  <c r="BY47" i="16"/>
  <c r="BY78" i="16" s="1"/>
  <c r="CG99" i="16"/>
  <c r="CG131" i="16" s="1"/>
  <c r="CG47" i="16"/>
  <c r="CG78" i="16" s="1"/>
  <c r="CO99" i="16"/>
  <c r="CO131" i="16" s="1"/>
  <c r="CO47" i="16"/>
  <c r="CO78" i="16" s="1"/>
  <c r="CW99" i="16"/>
  <c r="CW131" i="16" s="1"/>
  <c r="CW47" i="16"/>
  <c r="CW78" i="16" s="1"/>
  <c r="DE99" i="16"/>
  <c r="DE131" i="16" s="1"/>
  <c r="DE47" i="16"/>
  <c r="DE78" i="16" s="1"/>
  <c r="DM99" i="16"/>
  <c r="DM131" i="16" s="1"/>
  <c r="DM47" i="16"/>
  <c r="DM78" i="16" s="1"/>
  <c r="DU99" i="16"/>
  <c r="DU131" i="16" s="1"/>
  <c r="DU47" i="16"/>
  <c r="DU78" i="16" s="1"/>
  <c r="EC99" i="16"/>
  <c r="EC131" i="16" s="1"/>
  <c r="EC47" i="16"/>
  <c r="EC78" i="16" s="1"/>
  <c r="EK99" i="16"/>
  <c r="EK131" i="16" s="1"/>
  <c r="EK47" i="16"/>
  <c r="EK78" i="16" s="1"/>
  <c r="ES99" i="16"/>
  <c r="ES131" i="16" s="1"/>
  <c r="ES47" i="16"/>
  <c r="ES78" i="16" s="1"/>
  <c r="FA99" i="16"/>
  <c r="FA131" i="16" s="1"/>
  <c r="FA47" i="16"/>
  <c r="FA78" i="16" s="1"/>
  <c r="E48" i="16"/>
  <c r="E79" i="16" s="1"/>
  <c r="M100" i="16"/>
  <c r="M132" i="16" s="1"/>
  <c r="M48" i="16"/>
  <c r="M79" i="16" s="1"/>
  <c r="U100" i="16"/>
  <c r="U132" i="16" s="1"/>
  <c r="U48" i="16"/>
  <c r="U79" i="16" s="1"/>
  <c r="AC100" i="16"/>
  <c r="AC132" i="16" s="1"/>
  <c r="AC48" i="16"/>
  <c r="AC79" i="16" s="1"/>
  <c r="AK100" i="16"/>
  <c r="AK132" i="16" s="1"/>
  <c r="AK48" i="16"/>
  <c r="AK79" i="16" s="1"/>
  <c r="AS100" i="16"/>
  <c r="AS132" i="16" s="1"/>
  <c r="AS48" i="16"/>
  <c r="AS79" i="16" s="1"/>
  <c r="BA100" i="16"/>
  <c r="BA132" i="16" s="1"/>
  <c r="BA48" i="16"/>
  <c r="BA79" i="16" s="1"/>
  <c r="BI100" i="16"/>
  <c r="BI132" i="16" s="1"/>
  <c r="BI48" i="16"/>
  <c r="BI79" i="16" s="1"/>
  <c r="BQ100" i="16"/>
  <c r="BQ132" i="16" s="1"/>
  <c r="BQ48" i="16"/>
  <c r="BQ79" i="16" s="1"/>
  <c r="BY100" i="16"/>
  <c r="BY132" i="16" s="1"/>
  <c r="BY48" i="16"/>
  <c r="BY79" i="16" s="1"/>
  <c r="CG100" i="16"/>
  <c r="CG132" i="16" s="1"/>
  <c r="CG48" i="16"/>
  <c r="CG79" i="16" s="1"/>
  <c r="CO100" i="16"/>
  <c r="CO132" i="16" s="1"/>
  <c r="CO48" i="16"/>
  <c r="CO79" i="16" s="1"/>
  <c r="CW100" i="16"/>
  <c r="CW132" i="16" s="1"/>
  <c r="CW48" i="16"/>
  <c r="CW79" i="16" s="1"/>
  <c r="DE100" i="16"/>
  <c r="DE132" i="16" s="1"/>
  <c r="DE48" i="16"/>
  <c r="DE79" i="16" s="1"/>
  <c r="DM100" i="16"/>
  <c r="DM132" i="16" s="1"/>
  <c r="DM48" i="16"/>
  <c r="DM79" i="16" s="1"/>
  <c r="DU100" i="16"/>
  <c r="DU132" i="16" s="1"/>
  <c r="DU48" i="16"/>
  <c r="DU79" i="16" s="1"/>
  <c r="EC100" i="16"/>
  <c r="EC132" i="16" s="1"/>
  <c r="EC48" i="16"/>
  <c r="EC79" i="16" s="1"/>
  <c r="EK100" i="16"/>
  <c r="EK132" i="16" s="1"/>
  <c r="EK48" i="16"/>
  <c r="EK79" i="16" s="1"/>
  <c r="ES100" i="16"/>
  <c r="ES132" i="16" s="1"/>
  <c r="ES48" i="16"/>
  <c r="ES79" i="16" s="1"/>
  <c r="FA100" i="16"/>
  <c r="FA132" i="16" s="1"/>
  <c r="FA48" i="16"/>
  <c r="FA79" i="16" s="1"/>
  <c r="E49" i="16"/>
  <c r="E80" i="16" s="1"/>
  <c r="N80" i="16"/>
  <c r="M101" i="16"/>
  <c r="M133" i="16" s="1"/>
  <c r="M49" i="16"/>
  <c r="M80" i="16" s="1"/>
  <c r="U101" i="16"/>
  <c r="U133" i="16" s="1"/>
  <c r="U49" i="16"/>
  <c r="U80" i="16" s="1"/>
  <c r="AC101" i="16"/>
  <c r="AC133" i="16" s="1"/>
  <c r="AC49" i="16"/>
  <c r="AC80" i="16" s="1"/>
  <c r="AK101" i="16"/>
  <c r="AK133" i="16" s="1"/>
  <c r="AK49" i="16"/>
  <c r="AK80" i="16" s="1"/>
  <c r="AS101" i="16"/>
  <c r="AS133" i="16" s="1"/>
  <c r="AS49" i="16"/>
  <c r="AS80" i="16" s="1"/>
  <c r="BA101" i="16"/>
  <c r="BA133" i="16" s="1"/>
  <c r="BA49" i="16"/>
  <c r="BA80" i="16" s="1"/>
  <c r="BI101" i="16"/>
  <c r="BI133" i="16" s="1"/>
  <c r="BI49" i="16"/>
  <c r="BI80" i="16" s="1"/>
  <c r="BQ101" i="16"/>
  <c r="BQ133" i="16" s="1"/>
  <c r="BQ49" i="16"/>
  <c r="BQ80" i="16" s="1"/>
  <c r="BY101" i="16"/>
  <c r="BY133" i="16" s="1"/>
  <c r="BY49" i="16"/>
  <c r="BY80" i="16" s="1"/>
  <c r="CG101" i="16"/>
  <c r="CG133" i="16" s="1"/>
  <c r="CG49" i="16"/>
  <c r="CG80" i="16" s="1"/>
  <c r="CO101" i="16"/>
  <c r="CO133" i="16" s="1"/>
  <c r="CO49" i="16"/>
  <c r="CO80" i="16" s="1"/>
  <c r="CW101" i="16"/>
  <c r="CW133" i="16" s="1"/>
  <c r="CW49" i="16"/>
  <c r="CW80" i="16" s="1"/>
  <c r="DE101" i="16"/>
  <c r="DE133" i="16" s="1"/>
  <c r="DE49" i="16"/>
  <c r="DE80" i="16" s="1"/>
  <c r="DM101" i="16"/>
  <c r="DM133" i="16" s="1"/>
  <c r="DN80" i="16"/>
  <c r="DM49" i="16"/>
  <c r="DM80" i="16" s="1"/>
  <c r="DU101" i="16"/>
  <c r="DU133" i="16" s="1"/>
  <c r="DU49" i="16"/>
  <c r="DU80" i="16" s="1"/>
  <c r="EC101" i="16"/>
  <c r="EC133" i="16" s="1"/>
  <c r="EC49" i="16"/>
  <c r="EC80" i="16" s="1"/>
  <c r="EK101" i="16"/>
  <c r="EK133" i="16" s="1"/>
  <c r="EK49" i="16"/>
  <c r="EK80" i="16" s="1"/>
  <c r="ES101" i="16"/>
  <c r="ES133" i="16" s="1"/>
  <c r="ES49" i="16"/>
  <c r="ES80" i="16" s="1"/>
  <c r="FA101" i="16"/>
  <c r="FA133" i="16" s="1"/>
  <c r="FA49" i="16"/>
  <c r="FA80" i="16" s="1"/>
  <c r="E50" i="16"/>
  <c r="E81" i="16" s="1"/>
  <c r="M102" i="16"/>
  <c r="M134" i="16" s="1"/>
  <c r="M50" i="16"/>
  <c r="M81" i="16" s="1"/>
  <c r="U102" i="16"/>
  <c r="U134" i="16" s="1"/>
  <c r="U50" i="16"/>
  <c r="U81" i="16" s="1"/>
  <c r="AC102" i="16"/>
  <c r="AC134" i="16" s="1"/>
  <c r="AC50" i="16"/>
  <c r="AC81" i="16" s="1"/>
  <c r="AK102" i="16"/>
  <c r="AK134" i="16" s="1"/>
  <c r="AK50" i="16"/>
  <c r="AK81" i="16" s="1"/>
  <c r="AS102" i="16"/>
  <c r="AS134" i="16" s="1"/>
  <c r="AS50" i="16"/>
  <c r="AS81" i="16" s="1"/>
  <c r="BA102" i="16"/>
  <c r="BA134" i="16" s="1"/>
  <c r="BA50" i="16"/>
  <c r="BA81" i="16" s="1"/>
  <c r="BI102" i="16"/>
  <c r="BI134" i="16" s="1"/>
  <c r="BI50" i="16"/>
  <c r="BI81" i="16" s="1"/>
  <c r="BQ102" i="16"/>
  <c r="BQ134" i="16" s="1"/>
  <c r="BQ50" i="16"/>
  <c r="BQ81" i="16" s="1"/>
  <c r="BY102" i="16"/>
  <c r="BY134" i="16" s="1"/>
  <c r="BY50" i="16"/>
  <c r="BY81" i="16" s="1"/>
  <c r="CG102" i="16"/>
  <c r="CG134" i="16" s="1"/>
  <c r="CG50" i="16"/>
  <c r="CG81" i="16" s="1"/>
  <c r="CO102" i="16"/>
  <c r="CO134" i="16" s="1"/>
  <c r="CO50" i="16"/>
  <c r="CO81" i="16" s="1"/>
  <c r="CW102" i="16"/>
  <c r="CW134" i="16" s="1"/>
  <c r="CW50" i="16"/>
  <c r="CW81" i="16" s="1"/>
  <c r="DE102" i="16"/>
  <c r="DE134" i="16" s="1"/>
  <c r="DE50" i="16"/>
  <c r="DE81" i="16" s="1"/>
  <c r="DM102" i="16"/>
  <c r="DM134" i="16" s="1"/>
  <c r="DM50" i="16"/>
  <c r="DM81" i="16" s="1"/>
  <c r="DU102" i="16"/>
  <c r="DU134" i="16" s="1"/>
  <c r="DU50" i="16"/>
  <c r="DU81" i="16" s="1"/>
  <c r="EC102" i="16"/>
  <c r="EC134" i="16" s="1"/>
  <c r="EC50" i="16"/>
  <c r="EC81" i="16" s="1"/>
  <c r="EK102" i="16"/>
  <c r="EK134" i="16" s="1"/>
  <c r="EK50" i="16"/>
  <c r="EK81" i="16" s="1"/>
  <c r="ES102" i="16"/>
  <c r="ES134" i="16" s="1"/>
  <c r="ES50" i="16"/>
  <c r="ES81" i="16" s="1"/>
  <c r="FA102" i="16"/>
  <c r="FA134" i="16" s="1"/>
  <c r="FA50" i="16"/>
  <c r="FA81" i="16" s="1"/>
  <c r="E51" i="16"/>
  <c r="E82" i="16" s="1"/>
  <c r="M103" i="16"/>
  <c r="M135" i="16" s="1"/>
  <c r="M51" i="16"/>
  <c r="M82" i="16" s="1"/>
  <c r="U103" i="16"/>
  <c r="U135" i="16" s="1"/>
  <c r="U51" i="16"/>
  <c r="U82" i="16" s="1"/>
  <c r="AC103" i="16"/>
  <c r="AC135" i="16" s="1"/>
  <c r="AC51" i="16"/>
  <c r="AC82" i="16" s="1"/>
  <c r="AK103" i="16"/>
  <c r="AK135" i="16" s="1"/>
  <c r="AK51" i="16"/>
  <c r="AK82" i="16" s="1"/>
  <c r="AS103" i="16"/>
  <c r="AS135" i="16" s="1"/>
  <c r="AS51" i="16"/>
  <c r="AS82" i="16" s="1"/>
  <c r="BA103" i="16"/>
  <c r="BA135" i="16" s="1"/>
  <c r="BA51" i="16"/>
  <c r="BA82" i="16" s="1"/>
  <c r="BI103" i="16"/>
  <c r="BI135" i="16" s="1"/>
  <c r="BI51" i="16"/>
  <c r="BI82" i="16" s="1"/>
  <c r="BQ103" i="16"/>
  <c r="BQ135" i="16" s="1"/>
  <c r="BQ51" i="16"/>
  <c r="BQ82" i="16" s="1"/>
  <c r="BY103" i="16"/>
  <c r="BY135" i="16" s="1"/>
  <c r="BY51" i="16"/>
  <c r="BY82" i="16" s="1"/>
  <c r="CG103" i="16"/>
  <c r="CG135" i="16" s="1"/>
  <c r="CG51" i="16"/>
  <c r="CG82" i="16" s="1"/>
  <c r="CO103" i="16"/>
  <c r="CO135" i="16" s="1"/>
  <c r="CO51" i="16"/>
  <c r="CO82" i="16" s="1"/>
  <c r="CW103" i="16"/>
  <c r="CW135" i="16" s="1"/>
  <c r="CW51" i="16"/>
  <c r="CW82" i="16" s="1"/>
  <c r="DE103" i="16"/>
  <c r="DE135" i="16" s="1"/>
  <c r="DE51" i="16"/>
  <c r="DE82" i="16" s="1"/>
  <c r="DM103" i="16"/>
  <c r="DM135" i="16" s="1"/>
  <c r="DM51" i="16"/>
  <c r="DM82" i="16" s="1"/>
  <c r="DU103" i="16"/>
  <c r="DU135" i="16" s="1"/>
  <c r="DU51" i="16"/>
  <c r="DU82" i="16" s="1"/>
  <c r="EC103" i="16"/>
  <c r="EC135" i="16" s="1"/>
  <c r="EC51" i="16"/>
  <c r="EC82" i="16" s="1"/>
  <c r="EK103" i="16"/>
  <c r="EK135" i="16" s="1"/>
  <c r="EK51" i="16"/>
  <c r="EK82" i="16" s="1"/>
  <c r="ES103" i="16"/>
  <c r="ES135" i="16" s="1"/>
  <c r="ES51" i="16"/>
  <c r="ES82" i="16" s="1"/>
  <c r="FA103" i="16"/>
  <c r="FA135" i="16" s="1"/>
  <c r="FA51" i="16"/>
  <c r="FA82" i="16" s="1"/>
  <c r="E53" i="16"/>
  <c r="E84" i="16" s="1"/>
  <c r="M105" i="16"/>
  <c r="M137" i="16" s="1"/>
  <c r="M53" i="16"/>
  <c r="M84" i="16" s="1"/>
  <c r="U105" i="16"/>
  <c r="U137" i="16" s="1"/>
  <c r="U53" i="16"/>
  <c r="U84" i="16" s="1"/>
  <c r="AC105" i="16"/>
  <c r="AC137" i="16" s="1"/>
  <c r="AC53" i="16"/>
  <c r="AC84" i="16" s="1"/>
  <c r="AK105" i="16"/>
  <c r="AK137" i="16" s="1"/>
  <c r="AK53" i="16"/>
  <c r="AK84" i="16" s="1"/>
  <c r="AS105" i="16"/>
  <c r="AS137" i="16" s="1"/>
  <c r="AS53" i="16"/>
  <c r="AS84" i="16" s="1"/>
  <c r="BA105" i="16"/>
  <c r="BA137" i="16" s="1"/>
  <c r="BA53" i="16"/>
  <c r="BA84" i="16" s="1"/>
  <c r="BI105" i="16"/>
  <c r="BI137" i="16" s="1"/>
  <c r="BI53" i="16"/>
  <c r="BI84" i="16" s="1"/>
  <c r="BQ105" i="16"/>
  <c r="BQ137" i="16" s="1"/>
  <c r="BQ53" i="16"/>
  <c r="BQ84" i="16" s="1"/>
  <c r="BY105" i="16"/>
  <c r="BY137" i="16" s="1"/>
  <c r="BY53" i="16"/>
  <c r="BY84" i="16" s="1"/>
  <c r="CG105" i="16"/>
  <c r="CG137" i="16" s="1"/>
  <c r="CG53" i="16"/>
  <c r="CG84" i="16" s="1"/>
  <c r="CO105" i="16"/>
  <c r="CO137" i="16" s="1"/>
  <c r="CO53" i="16"/>
  <c r="CO84" i="16" s="1"/>
  <c r="CW105" i="16"/>
  <c r="CW137" i="16" s="1"/>
  <c r="CW53" i="16"/>
  <c r="CW84" i="16" s="1"/>
  <c r="DE105" i="16"/>
  <c r="DE137" i="16" s="1"/>
  <c r="DE53" i="16"/>
  <c r="DE84" i="16" s="1"/>
  <c r="DM105" i="16"/>
  <c r="DM137" i="16" s="1"/>
  <c r="DM53" i="16"/>
  <c r="DM84" i="16" s="1"/>
  <c r="DU105" i="16"/>
  <c r="DU137" i="16" s="1"/>
  <c r="DU53" i="16"/>
  <c r="DU84" i="16" s="1"/>
  <c r="EC105" i="16"/>
  <c r="EC137" i="16" s="1"/>
  <c r="EC53" i="16"/>
  <c r="EC84" i="16" s="1"/>
  <c r="EK105" i="16"/>
  <c r="EK137" i="16" s="1"/>
  <c r="EK53" i="16"/>
  <c r="EK84" i="16" s="1"/>
  <c r="ES105" i="16"/>
  <c r="ES137" i="16" s="1"/>
  <c r="ES53" i="16"/>
  <c r="ES84" i="16" s="1"/>
  <c r="FA105" i="16"/>
  <c r="FA137" i="16" s="1"/>
  <c r="FA53" i="16"/>
  <c r="FA84" i="16" s="1"/>
  <c r="E54" i="16"/>
  <c r="E85" i="16" s="1"/>
  <c r="M106" i="16"/>
  <c r="M138" i="16" s="1"/>
  <c r="M54" i="16"/>
  <c r="M85" i="16" s="1"/>
  <c r="U106" i="16"/>
  <c r="U138" i="16" s="1"/>
  <c r="U54" i="16"/>
  <c r="U85" i="16" s="1"/>
  <c r="AC106" i="16"/>
  <c r="AC138" i="16" s="1"/>
  <c r="AC54" i="16"/>
  <c r="AC85" i="16" s="1"/>
  <c r="AK106" i="16"/>
  <c r="AK138" i="16" s="1"/>
  <c r="AK54" i="16"/>
  <c r="AK85" i="16" s="1"/>
  <c r="AS106" i="16"/>
  <c r="AS138" i="16" s="1"/>
  <c r="AS54" i="16"/>
  <c r="AS85" i="16" s="1"/>
  <c r="BA106" i="16"/>
  <c r="BA138" i="16" s="1"/>
  <c r="BA54" i="16"/>
  <c r="BA85" i="16" s="1"/>
  <c r="BI106" i="16"/>
  <c r="BI138" i="16" s="1"/>
  <c r="BI54" i="16"/>
  <c r="BI85" i="16" s="1"/>
  <c r="BQ106" i="16"/>
  <c r="BQ138" i="16" s="1"/>
  <c r="BQ54" i="16"/>
  <c r="BQ85" i="16" s="1"/>
  <c r="BY106" i="16"/>
  <c r="BY138" i="16" s="1"/>
  <c r="BY54" i="16"/>
  <c r="BY85" i="16" s="1"/>
  <c r="CG106" i="16"/>
  <c r="CG138" i="16" s="1"/>
  <c r="CG54" i="16"/>
  <c r="CG85" i="16" s="1"/>
  <c r="CO106" i="16"/>
  <c r="CO138" i="16" s="1"/>
  <c r="CO54" i="16"/>
  <c r="CO85" i="16" s="1"/>
  <c r="CW106" i="16"/>
  <c r="CW138" i="16" s="1"/>
  <c r="CW54" i="16"/>
  <c r="CW85" i="16" s="1"/>
  <c r="DE106" i="16"/>
  <c r="DE138" i="16" s="1"/>
  <c r="DE54" i="16"/>
  <c r="DE85" i="16" s="1"/>
  <c r="DM106" i="16"/>
  <c r="DM138" i="16" s="1"/>
  <c r="DM54" i="16"/>
  <c r="DM85" i="16" s="1"/>
  <c r="DU106" i="16"/>
  <c r="DU138" i="16" s="1"/>
  <c r="DU54" i="16"/>
  <c r="DU85" i="16" s="1"/>
  <c r="EC106" i="16"/>
  <c r="EC138" i="16" s="1"/>
  <c r="EC54" i="16"/>
  <c r="EC85" i="16" s="1"/>
  <c r="EK106" i="16"/>
  <c r="EK138" i="16" s="1"/>
  <c r="EK54" i="16"/>
  <c r="EK85" i="16" s="1"/>
  <c r="ES106" i="16"/>
  <c r="ES138" i="16" s="1"/>
  <c r="ES54" i="16"/>
  <c r="ES85" i="16" s="1"/>
  <c r="FA106" i="16"/>
  <c r="FA138" i="16" s="1"/>
  <c r="FA54" i="16"/>
  <c r="FA85" i="16" s="1"/>
  <c r="E55" i="16"/>
  <c r="E86" i="16" s="1"/>
  <c r="M107" i="16"/>
  <c r="M139" i="16" s="1"/>
  <c r="M55" i="16"/>
  <c r="M86" i="16" s="1"/>
  <c r="U107" i="16"/>
  <c r="U139" i="16" s="1"/>
  <c r="U55" i="16"/>
  <c r="U86" i="16" s="1"/>
  <c r="AC107" i="16"/>
  <c r="AC139" i="16" s="1"/>
  <c r="AC55" i="16"/>
  <c r="AC86" i="16" s="1"/>
  <c r="AK107" i="16"/>
  <c r="AK139" i="16" s="1"/>
  <c r="AK55" i="16"/>
  <c r="AK86" i="16" s="1"/>
  <c r="AS107" i="16"/>
  <c r="AS139" i="16" s="1"/>
  <c r="AS55" i="16"/>
  <c r="AS86" i="16" s="1"/>
  <c r="BA107" i="16"/>
  <c r="BA139" i="16" s="1"/>
  <c r="BA55" i="16"/>
  <c r="BA86" i="16" s="1"/>
  <c r="BI107" i="16"/>
  <c r="BI139" i="16" s="1"/>
  <c r="BI55" i="16"/>
  <c r="BI86" i="16" s="1"/>
  <c r="BQ107" i="16"/>
  <c r="BQ139" i="16" s="1"/>
  <c r="BQ55" i="16"/>
  <c r="BQ86" i="16" s="1"/>
  <c r="BY107" i="16"/>
  <c r="BY139" i="16" s="1"/>
  <c r="BY55" i="16"/>
  <c r="BY86" i="16" s="1"/>
  <c r="CG107" i="16"/>
  <c r="CG139" i="16" s="1"/>
  <c r="CG55" i="16"/>
  <c r="CG86" i="16" s="1"/>
  <c r="CO107" i="16"/>
  <c r="CO139" i="16" s="1"/>
  <c r="CO55" i="16"/>
  <c r="CO86" i="16" s="1"/>
  <c r="CW107" i="16"/>
  <c r="CW139" i="16" s="1"/>
  <c r="CW55" i="16"/>
  <c r="CW86" i="16" s="1"/>
  <c r="DE107" i="16"/>
  <c r="DE139" i="16" s="1"/>
  <c r="DE55" i="16"/>
  <c r="DE86" i="16" s="1"/>
  <c r="DM107" i="16"/>
  <c r="DM139" i="16" s="1"/>
  <c r="DM55" i="16"/>
  <c r="DM86" i="16" s="1"/>
  <c r="DU107" i="16"/>
  <c r="DU139" i="16" s="1"/>
  <c r="DU55" i="16"/>
  <c r="DU86" i="16" s="1"/>
  <c r="EC107" i="16"/>
  <c r="EC139" i="16" s="1"/>
  <c r="EC55" i="16"/>
  <c r="EC86" i="16" s="1"/>
  <c r="EK107" i="16"/>
  <c r="EK139" i="16" s="1"/>
  <c r="EK55" i="16"/>
  <c r="EK86" i="16" s="1"/>
  <c r="EB48" i="16"/>
  <c r="EB79" i="16" s="1"/>
  <c r="L91" i="16"/>
  <c r="L123" i="16" s="1"/>
  <c r="L39" i="16"/>
  <c r="L70" i="16" s="1"/>
  <c r="AZ91" i="16"/>
  <c r="AZ123" i="16" s="1"/>
  <c r="AZ39" i="16"/>
  <c r="AZ70" i="16" s="1"/>
  <c r="CF91" i="16"/>
  <c r="CF123" i="16" s="1"/>
  <c r="CF39" i="16"/>
  <c r="CF70" i="16" s="1"/>
  <c r="DL91" i="16"/>
  <c r="DL123" i="16" s="1"/>
  <c r="DL39" i="16"/>
  <c r="DL70" i="16" s="1"/>
  <c r="ER91" i="16"/>
  <c r="ER123" i="16" s="1"/>
  <c r="ER39" i="16"/>
  <c r="L92" i="16"/>
  <c r="L124" i="16" s="1"/>
  <c r="L40" i="16"/>
  <c r="L71" i="16" s="1"/>
  <c r="AZ92" i="16"/>
  <c r="AZ124" i="16" s="1"/>
  <c r="AZ40" i="16"/>
  <c r="AZ71" i="16" s="1"/>
  <c r="DT92" i="16"/>
  <c r="DT124" i="16" s="1"/>
  <c r="DT40" i="16"/>
  <c r="DT71" i="16" s="1"/>
  <c r="F39" i="16"/>
  <c r="F70" i="16" s="1"/>
  <c r="N91" i="16"/>
  <c r="N123" i="16" s="1"/>
  <c r="N39" i="16"/>
  <c r="N70" i="16" s="1"/>
  <c r="V91" i="16"/>
  <c r="V123" i="16" s="1"/>
  <c r="V39" i="16"/>
  <c r="V70" i="16" s="1"/>
  <c r="AD91" i="16"/>
  <c r="AD123" i="16" s="1"/>
  <c r="AE70" i="16"/>
  <c r="AD39" i="16"/>
  <c r="AD70" i="16" s="1"/>
  <c r="AL91" i="16"/>
  <c r="AL123" i="16" s="1"/>
  <c r="AL39" i="16"/>
  <c r="AL70" i="16" s="1"/>
  <c r="AT91" i="16"/>
  <c r="AT123" i="16" s="1"/>
  <c r="AT39" i="16"/>
  <c r="AT70" i="16" s="1"/>
  <c r="BB91" i="16"/>
  <c r="BB123" i="16" s="1"/>
  <c r="BB39" i="16"/>
  <c r="BB70" i="16" s="1"/>
  <c r="BJ91" i="16"/>
  <c r="BJ123" i="16" s="1"/>
  <c r="BJ39" i="16"/>
  <c r="BJ70" i="16" s="1"/>
  <c r="BR91" i="16"/>
  <c r="BR123" i="16" s="1"/>
  <c r="BR39" i="16"/>
  <c r="BR70" i="16" s="1"/>
  <c r="BZ91" i="16"/>
  <c r="BZ123" i="16" s="1"/>
  <c r="CA70" i="16"/>
  <c r="BZ39" i="16"/>
  <c r="BZ70" i="16" s="1"/>
  <c r="CH91" i="16"/>
  <c r="CH123" i="16" s="1"/>
  <c r="CI70" i="16"/>
  <c r="CH39" i="16"/>
  <c r="CH70" i="16" s="1"/>
  <c r="CP91" i="16"/>
  <c r="CP123" i="16" s="1"/>
  <c r="CQ70" i="16"/>
  <c r="CP39" i="16"/>
  <c r="CP70" i="16" s="1"/>
  <c r="CX91" i="16"/>
  <c r="CX123" i="16" s="1"/>
  <c r="CX39" i="16"/>
  <c r="CX70" i="16" s="1"/>
  <c r="DF91" i="16"/>
  <c r="DF123" i="16" s="1"/>
  <c r="DF39" i="16"/>
  <c r="DF70" i="16" s="1"/>
  <c r="DN91" i="16"/>
  <c r="DN123" i="16" s="1"/>
  <c r="DN39" i="16"/>
  <c r="DN70" i="16" s="1"/>
  <c r="DV91" i="16"/>
  <c r="DV123" i="16" s="1"/>
  <c r="DV39" i="16"/>
  <c r="Q73" i="24" s="1"/>
  <c r="ED91" i="16"/>
  <c r="ED123" i="16" s="1"/>
  <c r="ED39" i="16"/>
  <c r="Y73" i="24" s="1"/>
  <c r="EL91" i="16"/>
  <c r="EL123" i="16" s="1"/>
  <c r="EM70" i="16"/>
  <c r="EL39" i="16"/>
  <c r="AG73" i="24" s="1"/>
  <c r="ET91" i="16"/>
  <c r="ET123" i="16" s="1"/>
  <c r="ET39" i="16"/>
  <c r="FB91" i="16"/>
  <c r="FB123" i="16" s="1"/>
  <c r="FB39" i="16"/>
  <c r="FB70" i="16" s="1"/>
  <c r="G71" i="16"/>
  <c r="F40" i="16"/>
  <c r="F71" i="16" s="1"/>
  <c r="N92" i="16"/>
  <c r="N124" i="16" s="1"/>
  <c r="O71" i="16"/>
  <c r="N40" i="16"/>
  <c r="N71" i="16" s="1"/>
  <c r="V92" i="16"/>
  <c r="V124" i="16" s="1"/>
  <c r="V40" i="16"/>
  <c r="V71" i="16" s="1"/>
  <c r="AD92" i="16"/>
  <c r="AD124" i="16" s="1"/>
  <c r="AD40" i="16"/>
  <c r="AD71" i="16" s="1"/>
  <c r="AL92" i="16"/>
  <c r="AL124" i="16" s="1"/>
  <c r="AL40" i="16"/>
  <c r="AL71" i="16" s="1"/>
  <c r="AT92" i="16"/>
  <c r="AT124" i="16" s="1"/>
  <c r="AT40" i="16"/>
  <c r="AT71" i="16" s="1"/>
  <c r="BB92" i="16"/>
  <c r="BB124" i="16" s="1"/>
  <c r="BC71" i="16"/>
  <c r="BB40" i="16"/>
  <c r="BB71" i="16" s="1"/>
  <c r="BJ92" i="16"/>
  <c r="BJ124" i="16" s="1"/>
  <c r="BK71" i="16"/>
  <c r="BJ40" i="16"/>
  <c r="BJ71" i="16" s="1"/>
  <c r="BR92" i="16"/>
  <c r="BR124" i="16" s="1"/>
  <c r="BS71" i="16"/>
  <c r="BR40" i="16"/>
  <c r="BR71" i="16" s="1"/>
  <c r="BZ92" i="16"/>
  <c r="BZ124" i="16" s="1"/>
  <c r="BZ40" i="16"/>
  <c r="BZ71" i="16" s="1"/>
  <c r="CH92" i="16"/>
  <c r="CH124" i="16" s="1"/>
  <c r="CH40" i="16"/>
  <c r="CH71" i="16" s="1"/>
  <c r="CP92" i="16"/>
  <c r="CP124" i="16" s="1"/>
  <c r="CP40" i="16"/>
  <c r="CP71" i="16" s="1"/>
  <c r="CX92" i="16"/>
  <c r="CX124" i="16" s="1"/>
  <c r="CX40" i="16"/>
  <c r="CX71" i="16" s="1"/>
  <c r="DF92" i="16"/>
  <c r="DF124" i="16" s="1"/>
  <c r="DF40" i="16"/>
  <c r="DF71" i="16" s="1"/>
  <c r="DN92" i="16"/>
  <c r="DN124" i="16" s="1"/>
  <c r="DO71" i="16"/>
  <c r="DN40" i="16"/>
  <c r="DN71" i="16" s="1"/>
  <c r="DV92" i="16"/>
  <c r="DV124" i="16" s="1"/>
  <c r="DV40" i="16"/>
  <c r="DV71" i="16" s="1"/>
  <c r="ED92" i="16"/>
  <c r="ED124" i="16" s="1"/>
  <c r="ED40" i="16"/>
  <c r="ED71" i="16" s="1"/>
  <c r="EL92" i="16"/>
  <c r="EL124" i="16" s="1"/>
  <c r="EL40" i="16"/>
  <c r="EL71" i="16" s="1"/>
  <c r="ET92" i="16"/>
  <c r="ET124" i="16" s="1"/>
  <c r="ET40" i="16"/>
  <c r="ET71" i="16" s="1"/>
  <c r="FB92" i="16"/>
  <c r="FB124" i="16" s="1"/>
  <c r="FB40" i="16"/>
  <c r="FB71" i="16" s="1"/>
  <c r="F41" i="16"/>
  <c r="F72" i="16" s="1"/>
  <c r="N93" i="16"/>
  <c r="N125" i="16" s="1"/>
  <c r="N41" i="16"/>
  <c r="N72" i="16" s="1"/>
  <c r="V93" i="16"/>
  <c r="V125" i="16" s="1"/>
  <c r="V41" i="16"/>
  <c r="V72" i="16" s="1"/>
  <c r="AD93" i="16"/>
  <c r="AD125" i="16" s="1"/>
  <c r="AD41" i="16"/>
  <c r="AD72" i="16" s="1"/>
  <c r="AL93" i="16"/>
  <c r="AL125" i="16" s="1"/>
  <c r="AL41" i="16"/>
  <c r="AL72" i="16" s="1"/>
  <c r="AT93" i="16"/>
  <c r="AT125" i="16" s="1"/>
  <c r="AU72" i="16"/>
  <c r="AT41" i="16"/>
  <c r="AT72" i="16" s="1"/>
  <c r="BB93" i="16"/>
  <c r="BB125" i="16" s="1"/>
  <c r="BC72" i="16"/>
  <c r="BB41" i="16"/>
  <c r="BB72" i="16" s="1"/>
  <c r="BJ93" i="16"/>
  <c r="BJ125" i="16" s="1"/>
  <c r="BK72" i="16"/>
  <c r="BJ41" i="16"/>
  <c r="BJ72" i="16" s="1"/>
  <c r="BR93" i="16"/>
  <c r="BR125" i="16" s="1"/>
  <c r="BR41" i="16"/>
  <c r="BR72" i="16" s="1"/>
  <c r="BZ93" i="16"/>
  <c r="BZ125" i="16" s="1"/>
  <c r="BZ41" i="16"/>
  <c r="BZ72" i="16" s="1"/>
  <c r="CH93" i="16"/>
  <c r="CH125" i="16" s="1"/>
  <c r="CH41" i="16"/>
  <c r="CH72" i="16" s="1"/>
  <c r="CP93" i="16"/>
  <c r="CP125" i="16" s="1"/>
  <c r="CP41" i="16"/>
  <c r="CP72" i="16" s="1"/>
  <c r="CX93" i="16"/>
  <c r="CX125" i="16" s="1"/>
  <c r="CX41" i="16"/>
  <c r="CX72" i="16" s="1"/>
  <c r="DF93" i="16"/>
  <c r="DF125" i="16" s="1"/>
  <c r="DG72" i="16"/>
  <c r="DF41" i="16"/>
  <c r="DF72" i="16" s="1"/>
  <c r="DN93" i="16"/>
  <c r="DN125" i="16" s="1"/>
  <c r="DO72" i="16"/>
  <c r="DN41" i="16"/>
  <c r="DN72" i="16" s="1"/>
  <c r="DV93" i="16"/>
  <c r="DV125" i="16" s="1"/>
  <c r="DW72" i="16"/>
  <c r="DV41" i="16"/>
  <c r="DV72" i="16" s="1"/>
  <c r="ED93" i="16"/>
  <c r="ED125" i="16" s="1"/>
  <c r="ED41" i="16"/>
  <c r="ED72" i="16" s="1"/>
  <c r="EL93" i="16"/>
  <c r="EL125" i="16" s="1"/>
  <c r="EL41" i="16"/>
  <c r="EL72" i="16" s="1"/>
  <c r="ET93" i="16"/>
  <c r="ET125" i="16" s="1"/>
  <c r="ET41" i="16"/>
  <c r="ET72" i="16" s="1"/>
  <c r="FB93" i="16"/>
  <c r="FB125" i="16" s="1"/>
  <c r="FB41" i="16"/>
  <c r="FB72" i="16" s="1"/>
  <c r="F42" i="16"/>
  <c r="F73" i="16" s="1"/>
  <c r="N94" i="16"/>
  <c r="N126" i="16" s="1"/>
  <c r="N42" i="16"/>
  <c r="N73" i="16" s="1"/>
  <c r="V94" i="16"/>
  <c r="V126" i="16" s="1"/>
  <c r="W73" i="16"/>
  <c r="V42" i="16"/>
  <c r="V73" i="16" s="1"/>
  <c r="AD94" i="16"/>
  <c r="AD126" i="16" s="1"/>
  <c r="AE73" i="16"/>
  <c r="AD42" i="16"/>
  <c r="AD73" i="16" s="1"/>
  <c r="AL94" i="16"/>
  <c r="AL126" i="16" s="1"/>
  <c r="AM73" i="16"/>
  <c r="AL42" i="16"/>
  <c r="AL73" i="16" s="1"/>
  <c r="AT94" i="16"/>
  <c r="AT126" i="16" s="1"/>
  <c r="AU73" i="16"/>
  <c r="AT42" i="16"/>
  <c r="AT73" i="16" s="1"/>
  <c r="BB94" i="16"/>
  <c r="BB126" i="16" s="1"/>
  <c r="BB42" i="16"/>
  <c r="BB73" i="16" s="1"/>
  <c r="BJ94" i="16"/>
  <c r="BJ126" i="16" s="1"/>
  <c r="BJ42" i="16"/>
  <c r="BJ73" i="16" s="1"/>
  <c r="BR94" i="16"/>
  <c r="BR126" i="16" s="1"/>
  <c r="BR42" i="16"/>
  <c r="BR73" i="16" s="1"/>
  <c r="BZ94" i="16"/>
  <c r="BZ126" i="16" s="1"/>
  <c r="BZ42" i="16"/>
  <c r="BZ73" i="16" s="1"/>
  <c r="CH94" i="16"/>
  <c r="CH126" i="16" s="1"/>
  <c r="CI73" i="16"/>
  <c r="CH42" i="16"/>
  <c r="CH73" i="16" s="1"/>
  <c r="CP94" i="16"/>
  <c r="CP126" i="16" s="1"/>
  <c r="CQ73" i="16"/>
  <c r="CP42" i="16"/>
  <c r="CP73" i="16" s="1"/>
  <c r="CX94" i="16"/>
  <c r="CX126" i="16" s="1"/>
  <c r="CY73" i="16"/>
  <c r="CX42" i="16"/>
  <c r="CX73" i="16" s="1"/>
  <c r="DF94" i="16"/>
  <c r="DF126" i="16" s="1"/>
  <c r="DG73" i="16"/>
  <c r="DF42" i="16"/>
  <c r="DF73" i="16" s="1"/>
  <c r="DN94" i="16"/>
  <c r="DN126" i="16" s="1"/>
  <c r="DN42" i="16"/>
  <c r="DN73" i="16" s="1"/>
  <c r="DV94" i="16"/>
  <c r="DV126" i="16" s="1"/>
  <c r="DV42" i="16"/>
  <c r="DV73" i="16" s="1"/>
  <c r="ED94" i="16"/>
  <c r="ED126" i="16" s="1"/>
  <c r="ED42" i="16"/>
  <c r="ED73" i="16" s="1"/>
  <c r="EL94" i="16"/>
  <c r="EL126" i="16" s="1"/>
  <c r="EL42" i="16"/>
  <c r="EL73" i="16" s="1"/>
  <c r="ET94" i="16"/>
  <c r="ET126" i="16" s="1"/>
  <c r="EU73" i="16"/>
  <c r="ET42" i="16"/>
  <c r="ET73" i="16" s="1"/>
  <c r="FB94" i="16"/>
  <c r="FB126" i="16" s="1"/>
  <c r="FC73" i="16"/>
  <c r="FB42" i="16"/>
  <c r="FB73" i="16" s="1"/>
  <c r="F43" i="16"/>
  <c r="F74" i="16" s="1"/>
  <c r="N95" i="16"/>
  <c r="N127" i="16" s="1"/>
  <c r="O74" i="16"/>
  <c r="N43" i="16"/>
  <c r="N74" i="16" s="1"/>
  <c r="V95" i="16"/>
  <c r="V127" i="16" s="1"/>
  <c r="W74" i="16"/>
  <c r="V43" i="16"/>
  <c r="V74" i="16" s="1"/>
  <c r="AD95" i="16"/>
  <c r="AD127" i="16" s="1"/>
  <c r="AE74" i="16"/>
  <c r="AD43" i="16"/>
  <c r="AD74" i="16" s="1"/>
  <c r="AL95" i="16"/>
  <c r="AL127" i="16" s="1"/>
  <c r="AL43" i="16"/>
  <c r="AL74" i="16" s="1"/>
  <c r="AT95" i="16"/>
  <c r="AT127" i="16" s="1"/>
  <c r="AT43" i="16"/>
  <c r="AT74" i="16" s="1"/>
  <c r="BB95" i="16"/>
  <c r="BB127" i="16" s="1"/>
  <c r="BB43" i="16"/>
  <c r="BB74" i="16" s="1"/>
  <c r="BJ95" i="16"/>
  <c r="BJ127" i="16" s="1"/>
  <c r="BJ43" i="16"/>
  <c r="BJ74" i="16" s="1"/>
  <c r="BR95" i="16"/>
  <c r="BR127" i="16" s="1"/>
  <c r="BR43" i="16"/>
  <c r="BR74" i="16" s="1"/>
  <c r="BZ95" i="16"/>
  <c r="BZ127" i="16" s="1"/>
  <c r="CA74" i="16"/>
  <c r="BZ43" i="16"/>
  <c r="BZ74" i="16" s="1"/>
  <c r="CH95" i="16"/>
  <c r="CH127" i="16" s="1"/>
  <c r="CI74" i="16"/>
  <c r="CH43" i="16"/>
  <c r="CH74" i="16" s="1"/>
  <c r="CP95" i="16"/>
  <c r="CP127" i="16" s="1"/>
  <c r="CQ74" i="16"/>
  <c r="CP43" i="16"/>
  <c r="CP74" i="16" s="1"/>
  <c r="CX95" i="16"/>
  <c r="CX127" i="16" s="1"/>
  <c r="CX43" i="16"/>
  <c r="CX74" i="16" s="1"/>
  <c r="DF95" i="16"/>
  <c r="DF127" i="16" s="1"/>
  <c r="DF43" i="16"/>
  <c r="DF74" i="16" s="1"/>
  <c r="DN95" i="16"/>
  <c r="DN127" i="16" s="1"/>
  <c r="DN43" i="16"/>
  <c r="DN74" i="16" s="1"/>
  <c r="DV95" i="16"/>
  <c r="DV127" i="16" s="1"/>
  <c r="DV43" i="16"/>
  <c r="DV74" i="16" s="1"/>
  <c r="ED95" i="16"/>
  <c r="ED127" i="16" s="1"/>
  <c r="EE74" i="16"/>
  <c r="ED43" i="16"/>
  <c r="ED74" i="16" s="1"/>
  <c r="EL95" i="16"/>
  <c r="EL127" i="16" s="1"/>
  <c r="EM74" i="16"/>
  <c r="EL43" i="16"/>
  <c r="EL74" i="16" s="1"/>
  <c r="ET95" i="16"/>
  <c r="ET127" i="16" s="1"/>
  <c r="EU74" i="16"/>
  <c r="ET43" i="16"/>
  <c r="ET74" i="16" s="1"/>
  <c r="FB95" i="16"/>
  <c r="FB127" i="16" s="1"/>
  <c r="FC74" i="16"/>
  <c r="FB43" i="16"/>
  <c r="FB74" i="16" s="1"/>
  <c r="G76" i="16"/>
  <c r="F45" i="16"/>
  <c r="F76" i="16" s="1"/>
  <c r="N97" i="16"/>
  <c r="N129" i="16" s="1"/>
  <c r="O76" i="16"/>
  <c r="N45" i="16"/>
  <c r="N76" i="16" s="1"/>
  <c r="V97" i="16"/>
  <c r="V129" i="16" s="1"/>
  <c r="V45" i="16"/>
  <c r="V76" i="16" s="1"/>
  <c r="AD97" i="16"/>
  <c r="AD129" i="16" s="1"/>
  <c r="AD45" i="16"/>
  <c r="AD76" i="16" s="1"/>
  <c r="AL97" i="16"/>
  <c r="AL129" i="16" s="1"/>
  <c r="AL45" i="16"/>
  <c r="AL76" i="16" s="1"/>
  <c r="AT97" i="16"/>
  <c r="AT129" i="16" s="1"/>
  <c r="AT45" i="16"/>
  <c r="AT76" i="16" s="1"/>
  <c r="BB97" i="16"/>
  <c r="BB129" i="16" s="1"/>
  <c r="BB45" i="16"/>
  <c r="BB76" i="16" s="1"/>
  <c r="BJ97" i="16"/>
  <c r="BJ129" i="16" s="1"/>
  <c r="BJ45" i="16"/>
  <c r="BJ76" i="16" s="1"/>
  <c r="BR97" i="16"/>
  <c r="BR129" i="16" s="1"/>
  <c r="BS76" i="16"/>
  <c r="BR45" i="16"/>
  <c r="BR76" i="16" s="1"/>
  <c r="BZ97" i="16"/>
  <c r="BZ129" i="16" s="1"/>
  <c r="BZ45" i="16"/>
  <c r="BZ76" i="16" s="1"/>
  <c r="CH97" i="16"/>
  <c r="CH129" i="16" s="1"/>
  <c r="CH45" i="16"/>
  <c r="CH76" i="16" s="1"/>
  <c r="CP97" i="16"/>
  <c r="CP129" i="16" s="1"/>
  <c r="CP45" i="16"/>
  <c r="CP76" i="16" s="1"/>
  <c r="CX97" i="16"/>
  <c r="CX129" i="16" s="1"/>
  <c r="CX45" i="16"/>
  <c r="CX76" i="16" s="1"/>
  <c r="DF97" i="16"/>
  <c r="DF129" i="16" s="1"/>
  <c r="DF45" i="16"/>
  <c r="DF76" i="16" s="1"/>
  <c r="DN97" i="16"/>
  <c r="DN129" i="16" s="1"/>
  <c r="DN45" i="16"/>
  <c r="DN76" i="16" s="1"/>
  <c r="DV97" i="16"/>
  <c r="DV129" i="16" s="1"/>
  <c r="DV45" i="16"/>
  <c r="DV76" i="16" s="1"/>
  <c r="ED97" i="16"/>
  <c r="ED129" i="16" s="1"/>
  <c r="ED45" i="16"/>
  <c r="ED76" i="16" s="1"/>
  <c r="EL97" i="16"/>
  <c r="EL129" i="16" s="1"/>
  <c r="EL45" i="16"/>
  <c r="EL76" i="16" s="1"/>
  <c r="ET97" i="16"/>
  <c r="ET129" i="16" s="1"/>
  <c r="ET45" i="16"/>
  <c r="ET76" i="16" s="1"/>
  <c r="FB97" i="16"/>
  <c r="FB129" i="16" s="1"/>
  <c r="FB45" i="16"/>
  <c r="FB76" i="16" s="1"/>
  <c r="F46" i="16"/>
  <c r="F77" i="16" s="1"/>
  <c r="N98" i="16"/>
  <c r="N130" i="16" s="1"/>
  <c r="N46" i="16"/>
  <c r="N77" i="16" s="1"/>
  <c r="V98" i="16"/>
  <c r="V130" i="16" s="1"/>
  <c r="V46" i="16"/>
  <c r="V77" i="16" s="1"/>
  <c r="AD98" i="16"/>
  <c r="AD130" i="16" s="1"/>
  <c r="AE77" i="16"/>
  <c r="AD46" i="16"/>
  <c r="AD77" i="16" s="1"/>
  <c r="AL98" i="16"/>
  <c r="AL130" i="16" s="1"/>
  <c r="AL46" i="16"/>
  <c r="AL77" i="16" s="1"/>
  <c r="AT98" i="16"/>
  <c r="AT130" i="16" s="1"/>
  <c r="AT46" i="16"/>
  <c r="AT77" i="16" s="1"/>
  <c r="BB98" i="16"/>
  <c r="BB130" i="16" s="1"/>
  <c r="BB46" i="16"/>
  <c r="BB77" i="16" s="1"/>
  <c r="BJ98" i="16"/>
  <c r="BJ130" i="16" s="1"/>
  <c r="BJ46" i="16"/>
  <c r="BJ77" i="16" s="1"/>
  <c r="BR98" i="16"/>
  <c r="BR130" i="16" s="1"/>
  <c r="BR46" i="16"/>
  <c r="BR77" i="16" s="1"/>
  <c r="BZ98" i="16"/>
  <c r="BZ130" i="16" s="1"/>
  <c r="BZ46" i="16"/>
  <c r="BZ77" i="16" s="1"/>
  <c r="CH98" i="16"/>
  <c r="CH130" i="16" s="1"/>
  <c r="CH46" i="16"/>
  <c r="CH77" i="16" s="1"/>
  <c r="CP98" i="16"/>
  <c r="CP130" i="16" s="1"/>
  <c r="CP46" i="16"/>
  <c r="CP77" i="16" s="1"/>
  <c r="CX98" i="16"/>
  <c r="CX130" i="16" s="1"/>
  <c r="CX46" i="16"/>
  <c r="CX77" i="16" s="1"/>
  <c r="DF98" i="16"/>
  <c r="DF130" i="16" s="1"/>
  <c r="DF46" i="16"/>
  <c r="DF77" i="16" s="1"/>
  <c r="DN98" i="16"/>
  <c r="DN130" i="16" s="1"/>
  <c r="DN46" i="16"/>
  <c r="DN77" i="16" s="1"/>
  <c r="DV98" i="16"/>
  <c r="DV130" i="16" s="1"/>
  <c r="DW77" i="16"/>
  <c r="DV46" i="16"/>
  <c r="DV77" i="16" s="1"/>
  <c r="ED98" i="16"/>
  <c r="ED130" i="16" s="1"/>
  <c r="ED46" i="16"/>
  <c r="ED77" i="16" s="1"/>
  <c r="EL98" i="16"/>
  <c r="EL130" i="16" s="1"/>
  <c r="EL46" i="16"/>
  <c r="EL77" i="16" s="1"/>
  <c r="ET98" i="16"/>
  <c r="ET130" i="16" s="1"/>
  <c r="ET46" i="16"/>
  <c r="ET77" i="16" s="1"/>
  <c r="FB98" i="16"/>
  <c r="FB130" i="16" s="1"/>
  <c r="FB46" i="16"/>
  <c r="FB77" i="16" s="1"/>
  <c r="F47" i="16"/>
  <c r="F78" i="16" s="1"/>
  <c r="N99" i="16"/>
  <c r="N131" i="16" s="1"/>
  <c r="N47" i="16"/>
  <c r="N78" i="16" s="1"/>
  <c r="V99" i="16"/>
  <c r="V131" i="16" s="1"/>
  <c r="V47" i="16"/>
  <c r="V78" i="16" s="1"/>
  <c r="AD99" i="16"/>
  <c r="AD131" i="16" s="1"/>
  <c r="AD47" i="16"/>
  <c r="AD78" i="16" s="1"/>
  <c r="AL99" i="16"/>
  <c r="AL131" i="16" s="1"/>
  <c r="AL47" i="16"/>
  <c r="AL78" i="16" s="1"/>
  <c r="AT99" i="16"/>
  <c r="AT131" i="16" s="1"/>
  <c r="AT47" i="16"/>
  <c r="AT78" i="16" s="1"/>
  <c r="BB99" i="16"/>
  <c r="BB131" i="16" s="1"/>
  <c r="BB47" i="16"/>
  <c r="BB78" i="16" s="1"/>
  <c r="BJ99" i="16"/>
  <c r="BJ131" i="16" s="1"/>
  <c r="BJ47" i="16"/>
  <c r="BJ78" i="16" s="1"/>
  <c r="BR99" i="16"/>
  <c r="BR131" i="16" s="1"/>
  <c r="BR47" i="16"/>
  <c r="BR78" i="16" s="1"/>
  <c r="BZ99" i="16"/>
  <c r="BZ131" i="16" s="1"/>
  <c r="BZ47" i="16"/>
  <c r="BZ78" i="16" s="1"/>
  <c r="CH99" i="16"/>
  <c r="CH131" i="16" s="1"/>
  <c r="CI78" i="16"/>
  <c r="CH47" i="16"/>
  <c r="CH78" i="16" s="1"/>
  <c r="CP99" i="16"/>
  <c r="CP131" i="16" s="1"/>
  <c r="CP47" i="16"/>
  <c r="CP78" i="16" s="1"/>
  <c r="CX99" i="16"/>
  <c r="CX131" i="16" s="1"/>
  <c r="CX47" i="16"/>
  <c r="CX78" i="16" s="1"/>
  <c r="DF99" i="16"/>
  <c r="DF131" i="16" s="1"/>
  <c r="DF47" i="16"/>
  <c r="DF78" i="16" s="1"/>
  <c r="DN99" i="16"/>
  <c r="DN131" i="16" s="1"/>
  <c r="DN47" i="16"/>
  <c r="DN78" i="16" s="1"/>
  <c r="DV99" i="16"/>
  <c r="DV131" i="16" s="1"/>
  <c r="DV47" i="16"/>
  <c r="DV78" i="16" s="1"/>
  <c r="ED99" i="16"/>
  <c r="ED131" i="16" s="1"/>
  <c r="ED47" i="16"/>
  <c r="ED78" i="16" s="1"/>
  <c r="EL99" i="16"/>
  <c r="EL131" i="16" s="1"/>
  <c r="EL47" i="16"/>
  <c r="EL78" i="16" s="1"/>
  <c r="ET99" i="16"/>
  <c r="ET131" i="16" s="1"/>
  <c r="EU78" i="16"/>
  <c r="ET47" i="16"/>
  <c r="ET78" i="16" s="1"/>
  <c r="FF131" i="16"/>
  <c r="FB99" i="16"/>
  <c r="FB131" i="16" s="1"/>
  <c r="FB47" i="16"/>
  <c r="FB78" i="16" s="1"/>
  <c r="F48" i="16"/>
  <c r="F79" i="16" s="1"/>
  <c r="N100" i="16"/>
  <c r="N132" i="16" s="1"/>
  <c r="N48" i="16"/>
  <c r="N79" i="16" s="1"/>
  <c r="V100" i="16"/>
  <c r="V132" i="16" s="1"/>
  <c r="V48" i="16"/>
  <c r="V79" i="16" s="1"/>
  <c r="AD100" i="16"/>
  <c r="AD132" i="16" s="1"/>
  <c r="AD48" i="16"/>
  <c r="AD79" i="16" s="1"/>
  <c r="AL100" i="16"/>
  <c r="AL132" i="16" s="1"/>
  <c r="AL48" i="16"/>
  <c r="AL79" i="16" s="1"/>
  <c r="AT100" i="16"/>
  <c r="AT132" i="16" s="1"/>
  <c r="AU79" i="16"/>
  <c r="AT48" i="16"/>
  <c r="AT79" i="16" s="1"/>
  <c r="BB100" i="16"/>
  <c r="BB132" i="16" s="1"/>
  <c r="BB48" i="16"/>
  <c r="BB79" i="16" s="1"/>
  <c r="BJ100" i="16"/>
  <c r="BJ132" i="16" s="1"/>
  <c r="BJ48" i="16"/>
  <c r="BJ79" i="16" s="1"/>
  <c r="BR100" i="16"/>
  <c r="BR132" i="16" s="1"/>
  <c r="BR48" i="16"/>
  <c r="BR79" i="16" s="1"/>
  <c r="BZ100" i="16"/>
  <c r="BZ132" i="16" s="1"/>
  <c r="BZ48" i="16"/>
  <c r="BZ79" i="16" s="1"/>
  <c r="CH100" i="16"/>
  <c r="CH132" i="16" s="1"/>
  <c r="CH48" i="16"/>
  <c r="CH79" i="16" s="1"/>
  <c r="CP100" i="16"/>
  <c r="CP132" i="16" s="1"/>
  <c r="CP48" i="16"/>
  <c r="CP79" i="16" s="1"/>
  <c r="CX100" i="16"/>
  <c r="CX132" i="16" s="1"/>
  <c r="CX48" i="16"/>
  <c r="CX79" i="16" s="1"/>
  <c r="DF100" i="16"/>
  <c r="DF132" i="16" s="1"/>
  <c r="DG79" i="16"/>
  <c r="DF48" i="16"/>
  <c r="DF79" i="16" s="1"/>
  <c r="DN100" i="16"/>
  <c r="DN132" i="16" s="1"/>
  <c r="DN48" i="16"/>
  <c r="DN79" i="16" s="1"/>
  <c r="DV100" i="16"/>
  <c r="DV132" i="16" s="1"/>
  <c r="DV48" i="16"/>
  <c r="DV79" i="16" s="1"/>
  <c r="ED100" i="16"/>
  <c r="ED132" i="16" s="1"/>
  <c r="ED48" i="16"/>
  <c r="ED79" i="16" s="1"/>
  <c r="EL100" i="16"/>
  <c r="EL132" i="16" s="1"/>
  <c r="EM79" i="16"/>
  <c r="EL48" i="16"/>
  <c r="EL79" i="16" s="1"/>
  <c r="ET100" i="16"/>
  <c r="ET132" i="16" s="1"/>
  <c r="ET48" i="16"/>
  <c r="ET79" i="16" s="1"/>
  <c r="FB100" i="16"/>
  <c r="FB132" i="16" s="1"/>
  <c r="FB48" i="16"/>
  <c r="FB79" i="16" s="1"/>
  <c r="F49" i="16"/>
  <c r="F80" i="16" s="1"/>
  <c r="N101" i="16"/>
  <c r="N133" i="16" s="1"/>
  <c r="V101" i="16"/>
  <c r="V133" i="16" s="1"/>
  <c r="V49" i="16"/>
  <c r="V80" i="16" s="1"/>
  <c r="AD101" i="16"/>
  <c r="AD133" i="16" s="1"/>
  <c r="AD49" i="16"/>
  <c r="AD80" i="16" s="1"/>
  <c r="AL101" i="16"/>
  <c r="AL133" i="16" s="1"/>
  <c r="AL49" i="16"/>
  <c r="AL80" i="16" s="1"/>
  <c r="AT101" i="16"/>
  <c r="AT133" i="16" s="1"/>
  <c r="AT49" i="16"/>
  <c r="AT80" i="16" s="1"/>
  <c r="BB101" i="16"/>
  <c r="BB133" i="16" s="1"/>
  <c r="BB49" i="16"/>
  <c r="BB80" i="16" s="1"/>
  <c r="BJ101" i="16"/>
  <c r="BJ133" i="16" s="1"/>
  <c r="BJ49" i="16"/>
  <c r="BJ80" i="16" s="1"/>
  <c r="BR101" i="16"/>
  <c r="BR133" i="16" s="1"/>
  <c r="BR49" i="16"/>
  <c r="BR80" i="16" s="1"/>
  <c r="BZ101" i="16"/>
  <c r="BZ133" i="16" s="1"/>
  <c r="CH101" i="16"/>
  <c r="CH133" i="16" s="1"/>
  <c r="CH49" i="16"/>
  <c r="CH80" i="16" s="1"/>
  <c r="CP101" i="16"/>
  <c r="CP133" i="16" s="1"/>
  <c r="CP49" i="16"/>
  <c r="CP80" i="16" s="1"/>
  <c r="CX101" i="16"/>
  <c r="CX133" i="16" s="1"/>
  <c r="CY80" i="16"/>
  <c r="CX49" i="16"/>
  <c r="CX80" i="16" s="1"/>
  <c r="DF101" i="16"/>
  <c r="DF133" i="16" s="1"/>
  <c r="DF49" i="16"/>
  <c r="DF80" i="16" s="1"/>
  <c r="DN101" i="16"/>
  <c r="DN133" i="16" s="1"/>
  <c r="DV101" i="16"/>
  <c r="DV133" i="16" s="1"/>
  <c r="DV49" i="16"/>
  <c r="DV80" i="16" s="1"/>
  <c r="ED101" i="16"/>
  <c r="ED133" i="16" s="1"/>
  <c r="ED49" i="16"/>
  <c r="ED80" i="16" s="1"/>
  <c r="EL101" i="16"/>
  <c r="EL133" i="16" s="1"/>
  <c r="EL49" i="16"/>
  <c r="EL80" i="16" s="1"/>
  <c r="ET101" i="16"/>
  <c r="ET133" i="16" s="1"/>
  <c r="ET49" i="16"/>
  <c r="ET80" i="16" s="1"/>
  <c r="FB101" i="16"/>
  <c r="FB133" i="16" s="1"/>
  <c r="F50" i="16"/>
  <c r="F81" i="16" s="1"/>
  <c r="N102" i="16"/>
  <c r="N134" i="16" s="1"/>
  <c r="N50" i="16"/>
  <c r="N81" i="16" s="1"/>
  <c r="V102" i="16"/>
  <c r="V134" i="16" s="1"/>
  <c r="V50" i="16"/>
  <c r="V81" i="16" s="1"/>
  <c r="AD102" i="16"/>
  <c r="AD134" i="16" s="1"/>
  <c r="AD50" i="16"/>
  <c r="AD81" i="16" s="1"/>
  <c r="AL102" i="16"/>
  <c r="AL134" i="16" s="1"/>
  <c r="AL50" i="16"/>
  <c r="AL81" i="16" s="1"/>
  <c r="AT102" i="16"/>
  <c r="AT134" i="16" s="1"/>
  <c r="AT50" i="16"/>
  <c r="AT81" i="16" s="1"/>
  <c r="BB102" i="16"/>
  <c r="BB134" i="16" s="1"/>
  <c r="BB50" i="16"/>
  <c r="BB81" i="16" s="1"/>
  <c r="BJ102" i="16"/>
  <c r="BJ134" i="16" s="1"/>
  <c r="BJ50" i="16"/>
  <c r="BJ81" i="16" s="1"/>
  <c r="BR102" i="16"/>
  <c r="BR134" i="16" s="1"/>
  <c r="BR50" i="16"/>
  <c r="BR81" i="16" s="1"/>
  <c r="BZ102" i="16"/>
  <c r="BZ134" i="16" s="1"/>
  <c r="BZ50" i="16"/>
  <c r="BZ81" i="16" s="1"/>
  <c r="CH102" i="16"/>
  <c r="CH134" i="16" s="1"/>
  <c r="CH50" i="16"/>
  <c r="CH81" i="16" s="1"/>
  <c r="CP102" i="16"/>
  <c r="CP134" i="16" s="1"/>
  <c r="CP50" i="16"/>
  <c r="CP81" i="16" s="1"/>
  <c r="CX102" i="16"/>
  <c r="CX134" i="16" s="1"/>
  <c r="CX50" i="16"/>
  <c r="CX81" i="16" s="1"/>
  <c r="DF102" i="16"/>
  <c r="DF134" i="16" s="1"/>
  <c r="DF50" i="16"/>
  <c r="DF81" i="16" s="1"/>
  <c r="DN102" i="16"/>
  <c r="DN134" i="16" s="1"/>
  <c r="DN50" i="16"/>
  <c r="DN81" i="16" s="1"/>
  <c r="DV102" i="16"/>
  <c r="DV134" i="16" s="1"/>
  <c r="DV50" i="16"/>
  <c r="DV81" i="16" s="1"/>
  <c r="ED102" i="16"/>
  <c r="ED134" i="16" s="1"/>
  <c r="ED50" i="16"/>
  <c r="ED81" i="16" s="1"/>
  <c r="EL102" i="16"/>
  <c r="EL134" i="16" s="1"/>
  <c r="EL50" i="16"/>
  <c r="EL81" i="16" s="1"/>
  <c r="ET102" i="16"/>
  <c r="ET134" i="16" s="1"/>
  <c r="ET50" i="16"/>
  <c r="ET81" i="16" s="1"/>
  <c r="FB102" i="16"/>
  <c r="FB134" i="16" s="1"/>
  <c r="FB50" i="16"/>
  <c r="FB81" i="16" s="1"/>
  <c r="F51" i="16"/>
  <c r="F82" i="16" s="1"/>
  <c r="N103" i="16"/>
  <c r="N135" i="16" s="1"/>
  <c r="N51" i="16"/>
  <c r="N82" i="16" s="1"/>
  <c r="V103" i="16"/>
  <c r="V135" i="16" s="1"/>
  <c r="V51" i="16"/>
  <c r="V82" i="16" s="1"/>
  <c r="AD103" i="16"/>
  <c r="AD135" i="16" s="1"/>
  <c r="AD51" i="16"/>
  <c r="AD82" i="16" s="1"/>
  <c r="AL103" i="16"/>
  <c r="AL135" i="16" s="1"/>
  <c r="AL51" i="16"/>
  <c r="AL82" i="16" s="1"/>
  <c r="AT103" i="16"/>
  <c r="AT135" i="16" s="1"/>
  <c r="AT51" i="16"/>
  <c r="AT82" i="16" s="1"/>
  <c r="BB103" i="16"/>
  <c r="BB135" i="16" s="1"/>
  <c r="BB51" i="16"/>
  <c r="BB82" i="16" s="1"/>
  <c r="BJ103" i="16"/>
  <c r="BJ135" i="16" s="1"/>
  <c r="BJ51" i="16"/>
  <c r="BJ82" i="16" s="1"/>
  <c r="BR103" i="16"/>
  <c r="BR135" i="16" s="1"/>
  <c r="BR51" i="16"/>
  <c r="BR82" i="16" s="1"/>
  <c r="BZ103" i="16"/>
  <c r="BZ135" i="16" s="1"/>
  <c r="BZ51" i="16"/>
  <c r="BZ82" i="16" s="1"/>
  <c r="CH103" i="16"/>
  <c r="CH135" i="16" s="1"/>
  <c r="CH51" i="16"/>
  <c r="CH82" i="16" s="1"/>
  <c r="CP103" i="16"/>
  <c r="CP135" i="16" s="1"/>
  <c r="CP51" i="16"/>
  <c r="CP82" i="16" s="1"/>
  <c r="CX103" i="16"/>
  <c r="CX135" i="16" s="1"/>
  <c r="CX51" i="16"/>
  <c r="CX82" i="16" s="1"/>
  <c r="DF103" i="16"/>
  <c r="DF135" i="16" s="1"/>
  <c r="DF51" i="16"/>
  <c r="DF82" i="16" s="1"/>
  <c r="DN103" i="16"/>
  <c r="DN135" i="16" s="1"/>
  <c r="DN51" i="16"/>
  <c r="DN82" i="16" s="1"/>
  <c r="DV103" i="16"/>
  <c r="DV135" i="16" s="1"/>
  <c r="DV51" i="16"/>
  <c r="DV82" i="16" s="1"/>
  <c r="ED103" i="16"/>
  <c r="ED135" i="16" s="1"/>
  <c r="ED51" i="16"/>
  <c r="ED82" i="16" s="1"/>
  <c r="EL103" i="16"/>
  <c r="EL135" i="16" s="1"/>
  <c r="EL51" i="16"/>
  <c r="EL82" i="16" s="1"/>
  <c r="ET103" i="16"/>
  <c r="ET135" i="16" s="1"/>
  <c r="ET51" i="16"/>
  <c r="ET82" i="16" s="1"/>
  <c r="FB103" i="16"/>
  <c r="FB135" i="16" s="1"/>
  <c r="FB51" i="16"/>
  <c r="FB82" i="16" s="1"/>
  <c r="F53" i="16"/>
  <c r="F84" i="16" s="1"/>
  <c r="N105" i="16"/>
  <c r="N137" i="16" s="1"/>
  <c r="N53" i="16"/>
  <c r="N84" i="16" s="1"/>
  <c r="V105" i="16"/>
  <c r="V137" i="16" s="1"/>
  <c r="V53" i="16"/>
  <c r="V84" i="16" s="1"/>
  <c r="AD105" i="16"/>
  <c r="AD137" i="16" s="1"/>
  <c r="AD53" i="16"/>
  <c r="AD84" i="16" s="1"/>
  <c r="AL105" i="16"/>
  <c r="AL137" i="16" s="1"/>
  <c r="AL53" i="16"/>
  <c r="AL84" i="16" s="1"/>
  <c r="AT105" i="16"/>
  <c r="AT137" i="16" s="1"/>
  <c r="AT53" i="16"/>
  <c r="AT84" i="16" s="1"/>
  <c r="BB105" i="16"/>
  <c r="BB137" i="16" s="1"/>
  <c r="BB53" i="16"/>
  <c r="BB84" i="16" s="1"/>
  <c r="BJ105" i="16"/>
  <c r="BJ137" i="16" s="1"/>
  <c r="BJ53" i="16"/>
  <c r="BJ84" i="16" s="1"/>
  <c r="BR105" i="16"/>
  <c r="BR137" i="16" s="1"/>
  <c r="BR53" i="16"/>
  <c r="BR84" i="16" s="1"/>
  <c r="BZ105" i="16"/>
  <c r="BZ137" i="16" s="1"/>
  <c r="BZ53" i="16"/>
  <c r="BZ84" i="16" s="1"/>
  <c r="CH105" i="16"/>
  <c r="CH137" i="16" s="1"/>
  <c r="CH53" i="16"/>
  <c r="CH84" i="16" s="1"/>
  <c r="CP105" i="16"/>
  <c r="CP137" i="16" s="1"/>
  <c r="CP53" i="16"/>
  <c r="CP84" i="16" s="1"/>
  <c r="CX105" i="16"/>
  <c r="CX137" i="16" s="1"/>
  <c r="CX53" i="16"/>
  <c r="CX84" i="16" s="1"/>
  <c r="DF105" i="16"/>
  <c r="DF137" i="16" s="1"/>
  <c r="DF53" i="16"/>
  <c r="DF84" i="16" s="1"/>
  <c r="DN105" i="16"/>
  <c r="DN137" i="16" s="1"/>
  <c r="DN53" i="16"/>
  <c r="DN84" i="16" s="1"/>
  <c r="DV105" i="16"/>
  <c r="DV137" i="16" s="1"/>
  <c r="DV53" i="16"/>
  <c r="DV84" i="16" s="1"/>
  <c r="ED105" i="16"/>
  <c r="ED137" i="16" s="1"/>
  <c r="ED53" i="16"/>
  <c r="ED84" i="16" s="1"/>
  <c r="EL105" i="16"/>
  <c r="EL137" i="16" s="1"/>
  <c r="EL53" i="16"/>
  <c r="EL84" i="16" s="1"/>
  <c r="ET105" i="16"/>
  <c r="ET137" i="16" s="1"/>
  <c r="ET53" i="16"/>
  <c r="ET84" i="16" s="1"/>
  <c r="FB105" i="16"/>
  <c r="FB137" i="16" s="1"/>
  <c r="FB53" i="16"/>
  <c r="FB84" i="16" s="1"/>
  <c r="F54" i="16"/>
  <c r="F85" i="16" s="1"/>
  <c r="N106" i="16"/>
  <c r="N138" i="16" s="1"/>
  <c r="N54" i="16"/>
  <c r="N85" i="16" s="1"/>
  <c r="V106" i="16"/>
  <c r="V138" i="16" s="1"/>
  <c r="V54" i="16"/>
  <c r="V85" i="16" s="1"/>
  <c r="AD106" i="16"/>
  <c r="AD138" i="16" s="1"/>
  <c r="AD54" i="16"/>
  <c r="AD85" i="16" s="1"/>
  <c r="AL106" i="16"/>
  <c r="AL138" i="16" s="1"/>
  <c r="AL54" i="16"/>
  <c r="AL85" i="16" s="1"/>
  <c r="AT106" i="16"/>
  <c r="AT138" i="16" s="1"/>
  <c r="AT54" i="16"/>
  <c r="AT85" i="16" s="1"/>
  <c r="BB106" i="16"/>
  <c r="BB138" i="16" s="1"/>
  <c r="BB54" i="16"/>
  <c r="BB85" i="16" s="1"/>
  <c r="BJ106" i="16"/>
  <c r="BJ138" i="16" s="1"/>
  <c r="BJ54" i="16"/>
  <c r="BJ85" i="16" s="1"/>
  <c r="BR106" i="16"/>
  <c r="BR138" i="16" s="1"/>
  <c r="BR54" i="16"/>
  <c r="BR85" i="16" s="1"/>
  <c r="BZ106" i="16"/>
  <c r="BZ138" i="16" s="1"/>
  <c r="BZ54" i="16"/>
  <c r="BZ85" i="16" s="1"/>
  <c r="CH106" i="16"/>
  <c r="CH138" i="16" s="1"/>
  <c r="CH54" i="16"/>
  <c r="CH85" i="16" s="1"/>
  <c r="CP106" i="16"/>
  <c r="CP138" i="16" s="1"/>
  <c r="CP54" i="16"/>
  <c r="CP85" i="16" s="1"/>
  <c r="CX106" i="16"/>
  <c r="CX138" i="16" s="1"/>
  <c r="CX54" i="16"/>
  <c r="CX85" i="16" s="1"/>
  <c r="DF106" i="16"/>
  <c r="DF138" i="16" s="1"/>
  <c r="DF54" i="16"/>
  <c r="DF85" i="16" s="1"/>
  <c r="DN106" i="16"/>
  <c r="DN138" i="16" s="1"/>
  <c r="DN54" i="16"/>
  <c r="DN85" i="16" s="1"/>
  <c r="DV106" i="16"/>
  <c r="DV138" i="16" s="1"/>
  <c r="DV54" i="16"/>
  <c r="DV85" i="16" s="1"/>
  <c r="ED106" i="16"/>
  <c r="ED138" i="16" s="1"/>
  <c r="ED54" i="16"/>
  <c r="ED85" i="16" s="1"/>
  <c r="EL106" i="16"/>
  <c r="EL138" i="16" s="1"/>
  <c r="EL54" i="16"/>
  <c r="EL85" i="16" s="1"/>
  <c r="ET106" i="16"/>
  <c r="ET138" i="16" s="1"/>
  <c r="ET54" i="16"/>
  <c r="ET85" i="16" s="1"/>
  <c r="FB106" i="16"/>
  <c r="FB138" i="16" s="1"/>
  <c r="FB54" i="16"/>
  <c r="FB85" i="16" s="1"/>
  <c r="F55" i="16"/>
  <c r="F86" i="16" s="1"/>
  <c r="N107" i="16"/>
  <c r="N139" i="16" s="1"/>
  <c r="N55" i="16"/>
  <c r="N86" i="16" s="1"/>
  <c r="V107" i="16"/>
  <c r="V139" i="16" s="1"/>
  <c r="V55" i="16"/>
  <c r="V86" i="16" s="1"/>
  <c r="AD107" i="16"/>
  <c r="AD139" i="16" s="1"/>
  <c r="AD55" i="16"/>
  <c r="AD86" i="16" s="1"/>
  <c r="AL107" i="16"/>
  <c r="AL139" i="16" s="1"/>
  <c r="AL55" i="16"/>
  <c r="AL86" i="16" s="1"/>
  <c r="AT107" i="16"/>
  <c r="AT139" i="16" s="1"/>
  <c r="AT55" i="16"/>
  <c r="AT86" i="16" s="1"/>
  <c r="BB107" i="16"/>
  <c r="BB139" i="16" s="1"/>
  <c r="BB55" i="16"/>
  <c r="BB86" i="16" s="1"/>
  <c r="BJ107" i="16"/>
  <c r="BJ139" i="16" s="1"/>
  <c r="BJ55" i="16"/>
  <c r="BJ86" i="16" s="1"/>
  <c r="BR107" i="16"/>
  <c r="BR139" i="16" s="1"/>
  <c r="BR55" i="16"/>
  <c r="BR86" i="16" s="1"/>
  <c r="BZ107" i="16"/>
  <c r="BZ139" i="16" s="1"/>
  <c r="BZ55" i="16"/>
  <c r="BZ86" i="16" s="1"/>
  <c r="CH107" i="16"/>
  <c r="CH139" i="16" s="1"/>
  <c r="CH55" i="16"/>
  <c r="CH86" i="16" s="1"/>
  <c r="CP107" i="16"/>
  <c r="CP139" i="16" s="1"/>
  <c r="CP55" i="16"/>
  <c r="CP86" i="16" s="1"/>
  <c r="CX107" i="16"/>
  <c r="CX139" i="16" s="1"/>
  <c r="CX55" i="16"/>
  <c r="CX86" i="16" s="1"/>
  <c r="DF107" i="16"/>
  <c r="DF139" i="16" s="1"/>
  <c r="DF55" i="16"/>
  <c r="DF86" i="16" s="1"/>
  <c r="DN107" i="16"/>
  <c r="DN139" i="16" s="1"/>
  <c r="DN55" i="16"/>
  <c r="DN86" i="16" s="1"/>
  <c r="DV107" i="16"/>
  <c r="DV139" i="16" s="1"/>
  <c r="DV55" i="16"/>
  <c r="DV86" i="16" s="1"/>
  <c r="CN45" i="16"/>
  <c r="CN76" i="16" s="1"/>
  <c r="AZ46" i="16"/>
  <c r="AZ77" i="16" s="1"/>
  <c r="L47" i="16"/>
  <c r="L78" i="16" s="1"/>
  <c r="DL92" i="16"/>
  <c r="DL124" i="16" s="1"/>
  <c r="DL40" i="16"/>
  <c r="DL71" i="16" s="1"/>
  <c r="G91" i="16"/>
  <c r="G123" i="16" s="1"/>
  <c r="O91" i="16"/>
  <c r="O123" i="16" s="1"/>
  <c r="W91" i="16"/>
  <c r="W123" i="16" s="1"/>
  <c r="AE91" i="16"/>
  <c r="AE123" i="16" s="1"/>
  <c r="AM91" i="16"/>
  <c r="AM123" i="16" s="1"/>
  <c r="AU91" i="16"/>
  <c r="AU123" i="16" s="1"/>
  <c r="BC91" i="16"/>
  <c r="BC123" i="16" s="1"/>
  <c r="BK91" i="16"/>
  <c r="BK123" i="16" s="1"/>
  <c r="BS91" i="16"/>
  <c r="BS123" i="16" s="1"/>
  <c r="CA91" i="16"/>
  <c r="CA123" i="16" s="1"/>
  <c r="CI91" i="16"/>
  <c r="CI123" i="16" s="1"/>
  <c r="CQ91" i="16"/>
  <c r="CQ123" i="16" s="1"/>
  <c r="CY91" i="16"/>
  <c r="CY123" i="16" s="1"/>
  <c r="DG91" i="16"/>
  <c r="DG123" i="16" s="1"/>
  <c r="DO91" i="16"/>
  <c r="DO123" i="16" s="1"/>
  <c r="DW91" i="16"/>
  <c r="DW123" i="16" s="1"/>
  <c r="EE91" i="16"/>
  <c r="EE123" i="16" s="1"/>
  <c r="EM91" i="16"/>
  <c r="EM123" i="16" s="1"/>
  <c r="EU91" i="16"/>
  <c r="EU123" i="16" s="1"/>
  <c r="FC91" i="16"/>
  <c r="FC123" i="16" s="1"/>
  <c r="G92" i="16"/>
  <c r="G124" i="16" s="1"/>
  <c r="O92" i="16"/>
  <c r="O124" i="16" s="1"/>
  <c r="W92" i="16"/>
  <c r="W124" i="16" s="1"/>
  <c r="AE92" i="16"/>
  <c r="AE124" i="16" s="1"/>
  <c r="AM92" i="16"/>
  <c r="AM124" i="16" s="1"/>
  <c r="AU92" i="16"/>
  <c r="AU124" i="16" s="1"/>
  <c r="BC92" i="16"/>
  <c r="BC124" i="16" s="1"/>
  <c r="BK92" i="16"/>
  <c r="BK124" i="16" s="1"/>
  <c r="BS92" i="16"/>
  <c r="BS124" i="16" s="1"/>
  <c r="CA92" i="16"/>
  <c r="CA124" i="16" s="1"/>
  <c r="CI92" i="16"/>
  <c r="CI124" i="16" s="1"/>
  <c r="CQ92" i="16"/>
  <c r="CQ124" i="16" s="1"/>
  <c r="CY92" i="16"/>
  <c r="CY124" i="16" s="1"/>
  <c r="DG92" i="16"/>
  <c r="DG124" i="16" s="1"/>
  <c r="DO92" i="16"/>
  <c r="DO124" i="16" s="1"/>
  <c r="DW92" i="16"/>
  <c r="DW124" i="16" s="1"/>
  <c r="EE92" i="16"/>
  <c r="EE124" i="16" s="1"/>
  <c r="EM92" i="16"/>
  <c r="EM124" i="16" s="1"/>
  <c r="EU92" i="16"/>
  <c r="EU124" i="16" s="1"/>
  <c r="FC92" i="16"/>
  <c r="FC124" i="16" s="1"/>
  <c r="G93" i="16"/>
  <c r="G125" i="16" s="1"/>
  <c r="O93" i="16"/>
  <c r="O125" i="16" s="1"/>
  <c r="W93" i="16"/>
  <c r="W125" i="16" s="1"/>
  <c r="AE93" i="16"/>
  <c r="AE125" i="16" s="1"/>
  <c r="AM93" i="16"/>
  <c r="AM125" i="16" s="1"/>
  <c r="AU93" i="16"/>
  <c r="AU125" i="16" s="1"/>
  <c r="BC93" i="16"/>
  <c r="BC125" i="16" s="1"/>
  <c r="BK93" i="16"/>
  <c r="BK125" i="16" s="1"/>
  <c r="BS93" i="16"/>
  <c r="BS125" i="16" s="1"/>
  <c r="CA93" i="16"/>
  <c r="CA125" i="16" s="1"/>
  <c r="CI93" i="16"/>
  <c r="CI125" i="16" s="1"/>
  <c r="CQ93" i="16"/>
  <c r="CQ125" i="16" s="1"/>
  <c r="CY93" i="16"/>
  <c r="CY125" i="16" s="1"/>
  <c r="DG93" i="16"/>
  <c r="DG125" i="16" s="1"/>
  <c r="DO93" i="16"/>
  <c r="DO125" i="16" s="1"/>
  <c r="DW93" i="16"/>
  <c r="DW125" i="16" s="1"/>
  <c r="EE93" i="16"/>
  <c r="EE125" i="16" s="1"/>
  <c r="EM93" i="16"/>
  <c r="EM125" i="16" s="1"/>
  <c r="EU93" i="16"/>
  <c r="EU125" i="16" s="1"/>
  <c r="FC93" i="16"/>
  <c r="FC125" i="16" s="1"/>
  <c r="G94" i="16"/>
  <c r="G126" i="16" s="1"/>
  <c r="O94" i="16"/>
  <c r="O126" i="16" s="1"/>
  <c r="W94" i="16"/>
  <c r="W126" i="16" s="1"/>
  <c r="AE94" i="16"/>
  <c r="AE126" i="16" s="1"/>
  <c r="AM94" i="16"/>
  <c r="AM126" i="16" s="1"/>
  <c r="AU94" i="16"/>
  <c r="AU126" i="16" s="1"/>
  <c r="BC94" i="16"/>
  <c r="BC126" i="16" s="1"/>
  <c r="BK94" i="16"/>
  <c r="BK126" i="16" s="1"/>
  <c r="BS94" i="16"/>
  <c r="BS126" i="16" s="1"/>
  <c r="CA94" i="16"/>
  <c r="CA126" i="16" s="1"/>
  <c r="CI94" i="16"/>
  <c r="CI126" i="16" s="1"/>
  <c r="CQ94" i="16"/>
  <c r="CQ126" i="16" s="1"/>
  <c r="CY94" i="16"/>
  <c r="CY126" i="16" s="1"/>
  <c r="DG94" i="16"/>
  <c r="DG126" i="16" s="1"/>
  <c r="DO94" i="16"/>
  <c r="DO126" i="16" s="1"/>
  <c r="DW94" i="16"/>
  <c r="DW126" i="16" s="1"/>
  <c r="EE94" i="16"/>
  <c r="EE126" i="16" s="1"/>
  <c r="EM94" i="16"/>
  <c r="EM126" i="16" s="1"/>
  <c r="EU94" i="16"/>
  <c r="EU126" i="16" s="1"/>
  <c r="FC94" i="16"/>
  <c r="FC126" i="16" s="1"/>
  <c r="G95" i="16"/>
  <c r="G127" i="16" s="1"/>
  <c r="O95" i="16"/>
  <c r="O127" i="16" s="1"/>
  <c r="W95" i="16"/>
  <c r="W127" i="16" s="1"/>
  <c r="AE95" i="16"/>
  <c r="AE127" i="16" s="1"/>
  <c r="AM95" i="16"/>
  <c r="AM127" i="16" s="1"/>
  <c r="AU95" i="16"/>
  <c r="AU127" i="16" s="1"/>
  <c r="BC95" i="16"/>
  <c r="BC127" i="16" s="1"/>
  <c r="BK95" i="16"/>
  <c r="BK127" i="16" s="1"/>
  <c r="BS95" i="16"/>
  <c r="BS127" i="16" s="1"/>
  <c r="CA95" i="16"/>
  <c r="CA127" i="16" s="1"/>
  <c r="CI95" i="16"/>
  <c r="CI127" i="16" s="1"/>
  <c r="CQ95" i="16"/>
  <c r="CQ127" i="16" s="1"/>
  <c r="CY95" i="16"/>
  <c r="CY127" i="16" s="1"/>
  <c r="DG95" i="16"/>
  <c r="DG127" i="16" s="1"/>
  <c r="DO95" i="16"/>
  <c r="DO127" i="16" s="1"/>
  <c r="DW95" i="16"/>
  <c r="DW127" i="16" s="1"/>
  <c r="EE95" i="16"/>
  <c r="EE127" i="16" s="1"/>
  <c r="EM95" i="16"/>
  <c r="EM127" i="16" s="1"/>
  <c r="EU95" i="16"/>
  <c r="EU127" i="16" s="1"/>
  <c r="FC95" i="16"/>
  <c r="FC127" i="16" s="1"/>
  <c r="G97" i="16"/>
  <c r="G129" i="16" s="1"/>
  <c r="O97" i="16"/>
  <c r="O129" i="16" s="1"/>
  <c r="W97" i="16"/>
  <c r="W129" i="16" s="1"/>
  <c r="AE97" i="16"/>
  <c r="AE129" i="16" s="1"/>
  <c r="AM97" i="16"/>
  <c r="AM129" i="16" s="1"/>
  <c r="AU97" i="16"/>
  <c r="AU129" i="16" s="1"/>
  <c r="AU45" i="16"/>
  <c r="AU76" i="16" s="1"/>
  <c r="BC97" i="16"/>
  <c r="BC129" i="16" s="1"/>
  <c r="BC45" i="16"/>
  <c r="BC76" i="16" s="1"/>
  <c r="BK97" i="16"/>
  <c r="BK129" i="16" s="1"/>
  <c r="BK45" i="16"/>
  <c r="BK76" i="16" s="1"/>
  <c r="BS97" i="16"/>
  <c r="BS129" i="16" s="1"/>
  <c r="CA97" i="16"/>
  <c r="CA129" i="16" s="1"/>
  <c r="CA45" i="16"/>
  <c r="CA76" i="16" s="1"/>
  <c r="CI97" i="16"/>
  <c r="CI129" i="16" s="1"/>
  <c r="CI45" i="16"/>
  <c r="CI76" i="16" s="1"/>
  <c r="CQ97" i="16"/>
  <c r="CQ129" i="16" s="1"/>
  <c r="CQ45" i="16"/>
  <c r="CQ76" i="16" s="1"/>
  <c r="CY97" i="16"/>
  <c r="CY129" i="16" s="1"/>
  <c r="DG97" i="16"/>
  <c r="DG129" i="16" s="1"/>
  <c r="DG45" i="16"/>
  <c r="DG76" i="16" s="1"/>
  <c r="DO97" i="16"/>
  <c r="DO129" i="16" s="1"/>
  <c r="DO45" i="16"/>
  <c r="DO76" i="16" s="1"/>
  <c r="DW97" i="16"/>
  <c r="DW129" i="16" s="1"/>
  <c r="DW45" i="16"/>
  <c r="DW76" i="16" s="1"/>
  <c r="EE97" i="16"/>
  <c r="EE129" i="16" s="1"/>
  <c r="EM97" i="16"/>
  <c r="EM129" i="16" s="1"/>
  <c r="EM45" i="16"/>
  <c r="EM76" i="16" s="1"/>
  <c r="EU97" i="16"/>
  <c r="EU129" i="16" s="1"/>
  <c r="EU45" i="16"/>
  <c r="EU76" i="16" s="1"/>
  <c r="FC97" i="16"/>
  <c r="FC129" i="16" s="1"/>
  <c r="FC45" i="16"/>
  <c r="FC76" i="16" s="1"/>
  <c r="G98" i="16"/>
  <c r="G130" i="16" s="1"/>
  <c r="G46" i="16"/>
  <c r="G77" i="16" s="1"/>
  <c r="O98" i="16"/>
  <c r="O130" i="16" s="1"/>
  <c r="O46" i="16"/>
  <c r="O77" i="16" s="1"/>
  <c r="W98" i="16"/>
  <c r="W130" i="16" s="1"/>
  <c r="W46" i="16"/>
  <c r="W77" i="16" s="1"/>
  <c r="AE98" i="16"/>
  <c r="AE130" i="16" s="1"/>
  <c r="AM98" i="16"/>
  <c r="AM130" i="16" s="1"/>
  <c r="AM46" i="16"/>
  <c r="AM77" i="16" s="1"/>
  <c r="AU98" i="16"/>
  <c r="AU130" i="16" s="1"/>
  <c r="AU46" i="16"/>
  <c r="AU77" i="16" s="1"/>
  <c r="BC98" i="16"/>
  <c r="BC130" i="16" s="1"/>
  <c r="BC46" i="16"/>
  <c r="BC77" i="16" s="1"/>
  <c r="BK98" i="16"/>
  <c r="BK130" i="16" s="1"/>
  <c r="BS98" i="16"/>
  <c r="BS130" i="16" s="1"/>
  <c r="BS46" i="16"/>
  <c r="BS77" i="16" s="1"/>
  <c r="CA98" i="16"/>
  <c r="CA130" i="16" s="1"/>
  <c r="CA46" i="16"/>
  <c r="CA77" i="16" s="1"/>
  <c r="CI98" i="16"/>
  <c r="CI130" i="16" s="1"/>
  <c r="CI46" i="16"/>
  <c r="CI77" i="16" s="1"/>
  <c r="CQ98" i="16"/>
  <c r="CQ130" i="16" s="1"/>
  <c r="CY98" i="16"/>
  <c r="CY130" i="16" s="1"/>
  <c r="CY46" i="16"/>
  <c r="CY77" i="16" s="1"/>
  <c r="DG98" i="16"/>
  <c r="DG130" i="16" s="1"/>
  <c r="DG46" i="16"/>
  <c r="DG77" i="16" s="1"/>
  <c r="DO98" i="16"/>
  <c r="DO130" i="16" s="1"/>
  <c r="DO46" i="16"/>
  <c r="DO77" i="16" s="1"/>
  <c r="DW98" i="16"/>
  <c r="DW130" i="16" s="1"/>
  <c r="EE98" i="16"/>
  <c r="EE130" i="16" s="1"/>
  <c r="EE46" i="16"/>
  <c r="EE77" i="16" s="1"/>
  <c r="EM98" i="16"/>
  <c r="EM130" i="16" s="1"/>
  <c r="EM46" i="16"/>
  <c r="EM77" i="16" s="1"/>
  <c r="EU98" i="16"/>
  <c r="EU130" i="16" s="1"/>
  <c r="EU46" i="16"/>
  <c r="EU77" i="16" s="1"/>
  <c r="FC98" i="16"/>
  <c r="FC130" i="16" s="1"/>
  <c r="G99" i="16"/>
  <c r="G131" i="16" s="1"/>
  <c r="G47" i="16"/>
  <c r="G78" i="16" s="1"/>
  <c r="O99" i="16"/>
  <c r="O131" i="16" s="1"/>
  <c r="O47" i="16"/>
  <c r="O78" i="16" s="1"/>
  <c r="W99" i="16"/>
  <c r="W131" i="16" s="1"/>
  <c r="AE99" i="16"/>
  <c r="AE131" i="16" s="1"/>
  <c r="AE47" i="16"/>
  <c r="AE78" i="16" s="1"/>
  <c r="AM99" i="16"/>
  <c r="AM131" i="16" s="1"/>
  <c r="AM47" i="16"/>
  <c r="AM78" i="16" s="1"/>
  <c r="AU99" i="16"/>
  <c r="AU131" i="16" s="1"/>
  <c r="AU47" i="16"/>
  <c r="AU78" i="16" s="1"/>
  <c r="BC99" i="16"/>
  <c r="BC131" i="16" s="1"/>
  <c r="BK99" i="16"/>
  <c r="BK131" i="16" s="1"/>
  <c r="BK47" i="16"/>
  <c r="BK78" i="16" s="1"/>
  <c r="BS99" i="16"/>
  <c r="BS131" i="16" s="1"/>
  <c r="BS47" i="16"/>
  <c r="BS78" i="16" s="1"/>
  <c r="CA99" i="16"/>
  <c r="CA131" i="16" s="1"/>
  <c r="CA47" i="16"/>
  <c r="CA78" i="16" s="1"/>
  <c r="CI99" i="16"/>
  <c r="CI131" i="16" s="1"/>
  <c r="CQ99" i="16"/>
  <c r="CQ131" i="16" s="1"/>
  <c r="CQ47" i="16"/>
  <c r="CQ78" i="16" s="1"/>
  <c r="CY99" i="16"/>
  <c r="CY131" i="16" s="1"/>
  <c r="CY47" i="16"/>
  <c r="CY78" i="16" s="1"/>
  <c r="DG99" i="16"/>
  <c r="DG131" i="16" s="1"/>
  <c r="DG47" i="16"/>
  <c r="DG78" i="16" s="1"/>
  <c r="DO99" i="16"/>
  <c r="DO131" i="16" s="1"/>
  <c r="DW99" i="16"/>
  <c r="DW131" i="16" s="1"/>
  <c r="DW47" i="16"/>
  <c r="DW78" i="16" s="1"/>
  <c r="EE99" i="16"/>
  <c r="EE131" i="16" s="1"/>
  <c r="EE47" i="16"/>
  <c r="EE78" i="16" s="1"/>
  <c r="EM99" i="16"/>
  <c r="EM131" i="16" s="1"/>
  <c r="EM47" i="16"/>
  <c r="EM78" i="16" s="1"/>
  <c r="EU99" i="16"/>
  <c r="EU131" i="16" s="1"/>
  <c r="FC99" i="16"/>
  <c r="FC131" i="16" s="1"/>
  <c r="FC47" i="16"/>
  <c r="FC78" i="16" s="1"/>
  <c r="G100" i="16"/>
  <c r="G132" i="16" s="1"/>
  <c r="G48" i="16"/>
  <c r="G79" i="16" s="1"/>
  <c r="O100" i="16"/>
  <c r="O132" i="16" s="1"/>
  <c r="W100" i="16"/>
  <c r="W132" i="16" s="1"/>
  <c r="W48" i="16"/>
  <c r="W79" i="16" s="1"/>
  <c r="AE100" i="16"/>
  <c r="AE132" i="16" s="1"/>
  <c r="AE48" i="16"/>
  <c r="AE79" i="16" s="1"/>
  <c r="AM100" i="16"/>
  <c r="AM132" i="16" s="1"/>
  <c r="AM48" i="16"/>
  <c r="AM79" i="16" s="1"/>
  <c r="AU100" i="16"/>
  <c r="AU132" i="16" s="1"/>
  <c r="BC100" i="16"/>
  <c r="BC132" i="16" s="1"/>
  <c r="BC48" i="16"/>
  <c r="BC79" i="16" s="1"/>
  <c r="BK100" i="16"/>
  <c r="BK132" i="16" s="1"/>
  <c r="BK48" i="16"/>
  <c r="BK79" i="16" s="1"/>
  <c r="BS100" i="16"/>
  <c r="BS132" i="16" s="1"/>
  <c r="BS48" i="16"/>
  <c r="BS79" i="16" s="1"/>
  <c r="CA100" i="16"/>
  <c r="CA132" i="16" s="1"/>
  <c r="CI100" i="16"/>
  <c r="CI132" i="16" s="1"/>
  <c r="CI48" i="16"/>
  <c r="CI79" i="16" s="1"/>
  <c r="CQ100" i="16"/>
  <c r="CQ132" i="16" s="1"/>
  <c r="CQ48" i="16"/>
  <c r="CQ79" i="16" s="1"/>
  <c r="CY100" i="16"/>
  <c r="CY132" i="16" s="1"/>
  <c r="CY48" i="16"/>
  <c r="CY79" i="16" s="1"/>
  <c r="DG100" i="16"/>
  <c r="DG132" i="16" s="1"/>
  <c r="DO100" i="16"/>
  <c r="DO132" i="16" s="1"/>
  <c r="DO48" i="16"/>
  <c r="DO79" i="16" s="1"/>
  <c r="DW100" i="16"/>
  <c r="DW132" i="16" s="1"/>
  <c r="DW48" i="16"/>
  <c r="DW79" i="16" s="1"/>
  <c r="EE100" i="16"/>
  <c r="EE132" i="16" s="1"/>
  <c r="EE48" i="16"/>
  <c r="EE79" i="16" s="1"/>
  <c r="EM100" i="16"/>
  <c r="EM132" i="16" s="1"/>
  <c r="EU100" i="16"/>
  <c r="EU132" i="16" s="1"/>
  <c r="EU48" i="16"/>
  <c r="EU79" i="16" s="1"/>
  <c r="FC100" i="16"/>
  <c r="FC132" i="16" s="1"/>
  <c r="FC48" i="16"/>
  <c r="FC79" i="16" s="1"/>
  <c r="G101" i="16"/>
  <c r="G133" i="16" s="1"/>
  <c r="G49" i="16"/>
  <c r="G80" i="16" s="1"/>
  <c r="O101" i="16"/>
  <c r="O133" i="16" s="1"/>
  <c r="O49" i="16"/>
  <c r="O80" i="16" s="1"/>
  <c r="W101" i="16"/>
  <c r="W133" i="16" s="1"/>
  <c r="W49" i="16"/>
  <c r="W80" i="16" s="1"/>
  <c r="AE101" i="16"/>
  <c r="AE133" i="16" s="1"/>
  <c r="AE49" i="16"/>
  <c r="AE80" i="16" s="1"/>
  <c r="AM101" i="16"/>
  <c r="AM133" i="16" s="1"/>
  <c r="AU101" i="16"/>
  <c r="AU133" i="16" s="1"/>
  <c r="AU49" i="16"/>
  <c r="AU80" i="16" s="1"/>
  <c r="BC101" i="16"/>
  <c r="BC133" i="16" s="1"/>
  <c r="BC49" i="16"/>
  <c r="BC80" i="16" s="1"/>
  <c r="BK101" i="16"/>
  <c r="BK133" i="16" s="1"/>
  <c r="BK49" i="16"/>
  <c r="BK80" i="16" s="1"/>
  <c r="BS101" i="16"/>
  <c r="BS133" i="16" s="1"/>
  <c r="BS49" i="16"/>
  <c r="BS80" i="16" s="1"/>
  <c r="CA101" i="16"/>
  <c r="CA133" i="16" s="1"/>
  <c r="CA49" i="16"/>
  <c r="CA80" i="16" s="1"/>
  <c r="CI101" i="16"/>
  <c r="CI133" i="16" s="1"/>
  <c r="CI49" i="16"/>
  <c r="CI80" i="16" s="1"/>
  <c r="CQ101" i="16"/>
  <c r="CQ133" i="16" s="1"/>
  <c r="CQ49" i="16"/>
  <c r="CQ80" i="16" s="1"/>
  <c r="CY101" i="16"/>
  <c r="CY133" i="16" s="1"/>
  <c r="DG101" i="16"/>
  <c r="DG133" i="16" s="1"/>
  <c r="DG49" i="16"/>
  <c r="DG80" i="16" s="1"/>
  <c r="DO101" i="16"/>
  <c r="DO133" i="16" s="1"/>
  <c r="DO49" i="16"/>
  <c r="DO80" i="16" s="1"/>
  <c r="DW101" i="16"/>
  <c r="DW133" i="16" s="1"/>
  <c r="DW49" i="16"/>
  <c r="DW80" i="16" s="1"/>
  <c r="EE101" i="16"/>
  <c r="EE133" i="16" s="1"/>
  <c r="EF80" i="16"/>
  <c r="EE49" i="16"/>
  <c r="EE80" i="16" s="1"/>
  <c r="EM101" i="16"/>
  <c r="EM133" i="16" s="1"/>
  <c r="EM49" i="16"/>
  <c r="EM80" i="16" s="1"/>
  <c r="EU101" i="16"/>
  <c r="EU133" i="16" s="1"/>
  <c r="EU49" i="16"/>
  <c r="EU80" i="16" s="1"/>
  <c r="FC101" i="16"/>
  <c r="FC133" i="16" s="1"/>
  <c r="FC49" i="16"/>
  <c r="FC80" i="16" s="1"/>
  <c r="G102" i="16"/>
  <c r="G134" i="16" s="1"/>
  <c r="G50" i="16"/>
  <c r="G81" i="16" s="1"/>
  <c r="O102" i="16"/>
  <c r="O134" i="16" s="1"/>
  <c r="O50" i="16"/>
  <c r="O81" i="16" s="1"/>
  <c r="W102" i="16"/>
  <c r="W134" i="16" s="1"/>
  <c r="W50" i="16"/>
  <c r="W81" i="16" s="1"/>
  <c r="AE102" i="16"/>
  <c r="AE134" i="16" s="1"/>
  <c r="AE50" i="16"/>
  <c r="AE81" i="16" s="1"/>
  <c r="AM102" i="16"/>
  <c r="AM134" i="16" s="1"/>
  <c r="AN81" i="16"/>
  <c r="AM50" i="16"/>
  <c r="AM81" i="16" s="1"/>
  <c r="AU102" i="16"/>
  <c r="AU134" i="16" s="1"/>
  <c r="AU50" i="16"/>
  <c r="AU81" i="16" s="1"/>
  <c r="BC102" i="16"/>
  <c r="BC134" i="16" s="1"/>
  <c r="BC50" i="16"/>
  <c r="BC81" i="16" s="1"/>
  <c r="BK102" i="16"/>
  <c r="BK134" i="16" s="1"/>
  <c r="BK50" i="16"/>
  <c r="BK81" i="16" s="1"/>
  <c r="BS102" i="16"/>
  <c r="BS134" i="16" s="1"/>
  <c r="BS50" i="16"/>
  <c r="BS81" i="16" s="1"/>
  <c r="CA102" i="16"/>
  <c r="CA134" i="16" s="1"/>
  <c r="CB81" i="16"/>
  <c r="CA50" i="16"/>
  <c r="CA81" i="16" s="1"/>
  <c r="CI102" i="16"/>
  <c r="CI134" i="16" s="1"/>
  <c r="CI50" i="16"/>
  <c r="CI81" i="16" s="1"/>
  <c r="CQ102" i="16"/>
  <c r="CQ134" i="16" s="1"/>
  <c r="CQ50" i="16"/>
  <c r="CQ81" i="16" s="1"/>
  <c r="CY102" i="16"/>
  <c r="CY134" i="16" s="1"/>
  <c r="CY50" i="16"/>
  <c r="CY81" i="16" s="1"/>
  <c r="DG102" i="16"/>
  <c r="DG134" i="16" s="1"/>
  <c r="DG50" i="16"/>
  <c r="DG81" i="16" s="1"/>
  <c r="DO102" i="16"/>
  <c r="DO134" i="16" s="1"/>
  <c r="DO50" i="16"/>
  <c r="DO81" i="16" s="1"/>
  <c r="DW102" i="16"/>
  <c r="DW134" i="16" s="1"/>
  <c r="DW50" i="16"/>
  <c r="DW81" i="16" s="1"/>
  <c r="EE102" i="16"/>
  <c r="EE134" i="16" s="1"/>
  <c r="EE50" i="16"/>
  <c r="EE81" i="16" s="1"/>
  <c r="EM102" i="16"/>
  <c r="EM134" i="16" s="1"/>
  <c r="EN81" i="16"/>
  <c r="EM50" i="16"/>
  <c r="EM81" i="16" s="1"/>
  <c r="EU102" i="16"/>
  <c r="EU134" i="16" s="1"/>
  <c r="EU50" i="16"/>
  <c r="EU81" i="16" s="1"/>
  <c r="FC102" i="16"/>
  <c r="FC134" i="16" s="1"/>
  <c r="FC50" i="16"/>
  <c r="FC81" i="16" s="1"/>
  <c r="G103" i="16"/>
  <c r="G135" i="16" s="1"/>
  <c r="G51" i="16"/>
  <c r="G82" i="16" s="1"/>
  <c r="O103" i="16"/>
  <c r="O135" i="16" s="1"/>
  <c r="O51" i="16"/>
  <c r="O82" i="16" s="1"/>
  <c r="W103" i="16"/>
  <c r="W135" i="16" s="1"/>
  <c r="W51" i="16"/>
  <c r="W82" i="16" s="1"/>
  <c r="AE103" i="16"/>
  <c r="AE135" i="16" s="1"/>
  <c r="AE51" i="16"/>
  <c r="AE82" i="16" s="1"/>
  <c r="AM103" i="16"/>
  <c r="AM135" i="16" s="1"/>
  <c r="AM51" i="16"/>
  <c r="AM82" i="16" s="1"/>
  <c r="AU103" i="16"/>
  <c r="AU135" i="16" s="1"/>
  <c r="AU51" i="16"/>
  <c r="AU82" i="16" s="1"/>
  <c r="BC103" i="16"/>
  <c r="BC135" i="16" s="1"/>
  <c r="BC51" i="16"/>
  <c r="BC82" i="16" s="1"/>
  <c r="BK103" i="16"/>
  <c r="BK135" i="16" s="1"/>
  <c r="BK51" i="16"/>
  <c r="BK82" i="16" s="1"/>
  <c r="BS103" i="16"/>
  <c r="BS135" i="16" s="1"/>
  <c r="BS51" i="16"/>
  <c r="BS82" i="16" s="1"/>
  <c r="CA103" i="16"/>
  <c r="CA135" i="16" s="1"/>
  <c r="CA51" i="16"/>
  <c r="CA82" i="16" s="1"/>
  <c r="CI103" i="16"/>
  <c r="CI135" i="16" s="1"/>
  <c r="CI51" i="16"/>
  <c r="CI82" i="16" s="1"/>
  <c r="CQ103" i="16"/>
  <c r="CQ135" i="16" s="1"/>
  <c r="CQ51" i="16"/>
  <c r="CQ82" i="16" s="1"/>
  <c r="CY103" i="16"/>
  <c r="CY135" i="16" s="1"/>
  <c r="CY51" i="16"/>
  <c r="CY82" i="16" s="1"/>
  <c r="DG103" i="16"/>
  <c r="DG135" i="16" s="1"/>
  <c r="DG51" i="16"/>
  <c r="DG82" i="16" s="1"/>
  <c r="DO103" i="16"/>
  <c r="DO135" i="16" s="1"/>
  <c r="DO51" i="16"/>
  <c r="DO82" i="16" s="1"/>
  <c r="DW103" i="16"/>
  <c r="DW135" i="16" s="1"/>
  <c r="DW51" i="16"/>
  <c r="DW82" i="16" s="1"/>
  <c r="EE103" i="16"/>
  <c r="EE135" i="16" s="1"/>
  <c r="EE51" i="16"/>
  <c r="EE82" i="16" s="1"/>
  <c r="EM103" i="16"/>
  <c r="EM135" i="16" s="1"/>
  <c r="EM51" i="16"/>
  <c r="EM82" i="16" s="1"/>
  <c r="EU103" i="16"/>
  <c r="EU135" i="16" s="1"/>
  <c r="EU51" i="16"/>
  <c r="EU82" i="16" s="1"/>
  <c r="FC103" i="16"/>
  <c r="FC135" i="16" s="1"/>
  <c r="FC51" i="16"/>
  <c r="FC82" i="16" s="1"/>
  <c r="G105" i="16"/>
  <c r="G137" i="16" s="1"/>
  <c r="G53" i="16"/>
  <c r="G84" i="16" s="1"/>
  <c r="O105" i="16"/>
  <c r="O137" i="16" s="1"/>
  <c r="O53" i="16"/>
  <c r="O84" i="16" s="1"/>
  <c r="W105" i="16"/>
  <c r="W137" i="16" s="1"/>
  <c r="W53" i="16"/>
  <c r="W84" i="16" s="1"/>
  <c r="AE105" i="16"/>
  <c r="AE137" i="16" s="1"/>
  <c r="AE53" i="16"/>
  <c r="AE84" i="16" s="1"/>
  <c r="AM105" i="16"/>
  <c r="AM137" i="16" s="1"/>
  <c r="AM53" i="16"/>
  <c r="AM84" i="16" s="1"/>
  <c r="AU105" i="16"/>
  <c r="AU137" i="16" s="1"/>
  <c r="AV84" i="16"/>
  <c r="AU53" i="16"/>
  <c r="AU84" i="16" s="1"/>
  <c r="BC105" i="16"/>
  <c r="BC137" i="16" s="1"/>
  <c r="BC53" i="16"/>
  <c r="BC84" i="16" s="1"/>
  <c r="BK105" i="16"/>
  <c r="BK137" i="16" s="1"/>
  <c r="BK53" i="16"/>
  <c r="BK84" i="16" s="1"/>
  <c r="BS105" i="16"/>
  <c r="BS137" i="16" s="1"/>
  <c r="BS53" i="16"/>
  <c r="BS84" i="16" s="1"/>
  <c r="CA105" i="16"/>
  <c r="CA137" i="16" s="1"/>
  <c r="CA53" i="16"/>
  <c r="CA84" i="16" s="1"/>
  <c r="CI105" i="16"/>
  <c r="CI137" i="16" s="1"/>
  <c r="CI53" i="16"/>
  <c r="CI84" i="16" s="1"/>
  <c r="CQ105" i="16"/>
  <c r="CQ137" i="16" s="1"/>
  <c r="CQ53" i="16"/>
  <c r="CQ84" i="16" s="1"/>
  <c r="CY105" i="16"/>
  <c r="CY137" i="16" s="1"/>
  <c r="CY53" i="16"/>
  <c r="CY84" i="16" s="1"/>
  <c r="DG105" i="16"/>
  <c r="DG137" i="16" s="1"/>
  <c r="DH84" i="16"/>
  <c r="DG53" i="16"/>
  <c r="DG84" i="16" s="1"/>
  <c r="DO105" i="16"/>
  <c r="DO137" i="16" s="1"/>
  <c r="DO53" i="16"/>
  <c r="DO84" i="16" s="1"/>
  <c r="DW105" i="16"/>
  <c r="DW137" i="16" s="1"/>
  <c r="DW53" i="16"/>
  <c r="DW84" i="16" s="1"/>
  <c r="EE105" i="16"/>
  <c r="EE137" i="16" s="1"/>
  <c r="EE53" i="16"/>
  <c r="EE84" i="16" s="1"/>
  <c r="EM105" i="16"/>
  <c r="EM137" i="16" s="1"/>
  <c r="EM53" i="16"/>
  <c r="EM84" i="16" s="1"/>
  <c r="EU105" i="16"/>
  <c r="EU137" i="16" s="1"/>
  <c r="EU53" i="16"/>
  <c r="EU84" i="16" s="1"/>
  <c r="FC105" i="16"/>
  <c r="FC137" i="16" s="1"/>
  <c r="FC53" i="16"/>
  <c r="FC84" i="16" s="1"/>
  <c r="G106" i="16"/>
  <c r="G138" i="16" s="1"/>
  <c r="G54" i="16"/>
  <c r="G85" i="16" s="1"/>
  <c r="O106" i="16"/>
  <c r="O138" i="16" s="1"/>
  <c r="O54" i="16"/>
  <c r="O85" i="16" s="1"/>
  <c r="W106" i="16"/>
  <c r="W138" i="16" s="1"/>
  <c r="W54" i="16"/>
  <c r="W85" i="16" s="1"/>
  <c r="AE106" i="16"/>
  <c r="AE138" i="16" s="1"/>
  <c r="AE54" i="16"/>
  <c r="AE85" i="16" s="1"/>
  <c r="AM106" i="16"/>
  <c r="AM138" i="16" s="1"/>
  <c r="AM54" i="16"/>
  <c r="AM85" i="16" s="1"/>
  <c r="AU106" i="16"/>
  <c r="AU138" i="16" s="1"/>
  <c r="AU54" i="16"/>
  <c r="AU85" i="16" s="1"/>
  <c r="BC106" i="16"/>
  <c r="BC138" i="16" s="1"/>
  <c r="BC54" i="16"/>
  <c r="BC85" i="16" s="1"/>
  <c r="BK106" i="16"/>
  <c r="BK138" i="16" s="1"/>
  <c r="BK54" i="16"/>
  <c r="BK85" i="16" s="1"/>
  <c r="BS106" i="16"/>
  <c r="BS138" i="16" s="1"/>
  <c r="BS54" i="16"/>
  <c r="BS85" i="16" s="1"/>
  <c r="CA106" i="16"/>
  <c r="CA138" i="16" s="1"/>
  <c r="CA54" i="16"/>
  <c r="CA85" i="16" s="1"/>
  <c r="CI106" i="16"/>
  <c r="CI138" i="16" s="1"/>
  <c r="CI54" i="16"/>
  <c r="CI85" i="16" s="1"/>
  <c r="CQ106" i="16"/>
  <c r="CQ138" i="16" s="1"/>
  <c r="CQ54" i="16"/>
  <c r="CQ85" i="16" s="1"/>
  <c r="CY106" i="16"/>
  <c r="CY138" i="16" s="1"/>
  <c r="CY54" i="16"/>
  <c r="CY85" i="16" s="1"/>
  <c r="DG106" i="16"/>
  <c r="DG138" i="16" s="1"/>
  <c r="DG54" i="16"/>
  <c r="DG85" i="16" s="1"/>
  <c r="DO106" i="16"/>
  <c r="DO138" i="16" s="1"/>
  <c r="DO54" i="16"/>
  <c r="DO85" i="16" s="1"/>
  <c r="DW106" i="16"/>
  <c r="DW138" i="16" s="1"/>
  <c r="DW54" i="16"/>
  <c r="DW85" i="16" s="1"/>
  <c r="EE106" i="16"/>
  <c r="EE138" i="16" s="1"/>
  <c r="EE54" i="16"/>
  <c r="EE85" i="16" s="1"/>
  <c r="EM106" i="16"/>
  <c r="EM138" i="16" s="1"/>
  <c r="EM54" i="16"/>
  <c r="EM85" i="16" s="1"/>
  <c r="EU106" i="16"/>
  <c r="EU138" i="16" s="1"/>
  <c r="EU54" i="16"/>
  <c r="EU85" i="16" s="1"/>
  <c r="FC106" i="16"/>
  <c r="FC138" i="16" s="1"/>
  <c r="FD85" i="16"/>
  <c r="FC54" i="16"/>
  <c r="FC85" i="16" s="1"/>
  <c r="G107" i="16"/>
  <c r="G139" i="16" s="1"/>
  <c r="G55" i="16"/>
  <c r="G86" i="16" s="1"/>
  <c r="O107" i="16"/>
  <c r="O139" i="16" s="1"/>
  <c r="P86" i="16"/>
  <c r="O55" i="16"/>
  <c r="O86" i="16" s="1"/>
  <c r="W107" i="16"/>
  <c r="W139" i="16" s="1"/>
  <c r="W55" i="16"/>
  <c r="W86" i="16" s="1"/>
  <c r="AE107" i="16"/>
  <c r="AE139" i="16" s="1"/>
  <c r="AE55" i="16"/>
  <c r="AE86" i="16" s="1"/>
  <c r="AM107" i="16"/>
  <c r="AM139" i="16" s="1"/>
  <c r="AM55" i="16"/>
  <c r="AM86" i="16" s="1"/>
  <c r="AU107" i="16"/>
  <c r="AU139" i="16" s="1"/>
  <c r="AU55" i="16"/>
  <c r="AU86" i="16" s="1"/>
  <c r="BC107" i="16"/>
  <c r="BC139" i="16" s="1"/>
  <c r="BC55" i="16"/>
  <c r="BC86" i="16" s="1"/>
  <c r="BK107" i="16"/>
  <c r="BK139" i="16" s="1"/>
  <c r="BK55" i="16"/>
  <c r="BK86" i="16" s="1"/>
  <c r="BS107" i="16"/>
  <c r="BS139" i="16" s="1"/>
  <c r="BS55" i="16"/>
  <c r="BS86" i="16" s="1"/>
  <c r="CA107" i="16"/>
  <c r="CA139" i="16" s="1"/>
  <c r="CB86" i="16"/>
  <c r="CA55" i="16"/>
  <c r="CA86" i="16" s="1"/>
  <c r="CI107" i="16"/>
  <c r="CI139" i="16" s="1"/>
  <c r="CI55" i="16"/>
  <c r="CI86" i="16" s="1"/>
  <c r="CQ107" i="16"/>
  <c r="CQ139" i="16" s="1"/>
  <c r="CQ55" i="16"/>
  <c r="CQ86" i="16" s="1"/>
  <c r="CY107" i="16"/>
  <c r="CY139" i="16" s="1"/>
  <c r="CY55" i="16"/>
  <c r="CY86" i="16" s="1"/>
  <c r="DG107" i="16"/>
  <c r="DG139" i="16" s="1"/>
  <c r="DG55" i="16"/>
  <c r="DG86" i="16" s="1"/>
  <c r="DO107" i="16"/>
  <c r="DO139" i="16" s="1"/>
  <c r="DO55" i="16"/>
  <c r="DO86" i="16" s="1"/>
  <c r="DW107" i="16"/>
  <c r="DW139" i="16" s="1"/>
  <c r="DW55" i="16"/>
  <c r="DW86" i="16" s="1"/>
  <c r="EE107" i="16"/>
  <c r="EE139" i="16" s="1"/>
  <c r="EE55" i="16"/>
  <c r="EE86" i="16" s="1"/>
  <c r="EM107" i="16"/>
  <c r="EM139" i="16" s="1"/>
  <c r="EN86" i="16"/>
  <c r="EM55" i="16"/>
  <c r="EM86" i="16" s="1"/>
  <c r="EU107" i="16"/>
  <c r="EU139" i="16" s="1"/>
  <c r="EU55" i="16"/>
  <c r="EU86" i="16" s="1"/>
  <c r="FC107" i="16"/>
  <c r="FC139" i="16" s="1"/>
  <c r="FC55" i="16"/>
  <c r="FC86" i="16" s="1"/>
  <c r="G109" i="16"/>
  <c r="G57" i="16"/>
  <c r="O109" i="16"/>
  <c r="O57" i="16"/>
  <c r="W109" i="16"/>
  <c r="W57" i="16"/>
  <c r="AE109" i="16"/>
  <c r="AE57" i="16"/>
  <c r="AM109" i="16"/>
  <c r="AM57" i="16"/>
  <c r="AU109" i="16"/>
  <c r="AU57" i="16"/>
  <c r="BC109" i="16"/>
  <c r="BC57" i="16"/>
  <c r="BK109" i="16"/>
  <c r="BK57" i="16"/>
  <c r="BS109" i="16"/>
  <c r="BS57" i="16"/>
  <c r="CA109" i="16"/>
  <c r="CA57" i="16"/>
  <c r="CI109" i="16"/>
  <c r="CI57" i="16"/>
  <c r="CQ109" i="16"/>
  <c r="CQ57" i="16"/>
  <c r="CY109" i="16"/>
  <c r="CY57" i="16"/>
  <c r="DG109" i="16"/>
  <c r="DG57" i="16"/>
  <c r="DO109" i="16"/>
  <c r="DO57" i="16"/>
  <c r="DW109" i="16"/>
  <c r="DW57" i="16"/>
  <c r="EE109" i="16"/>
  <c r="EE57" i="16"/>
  <c r="EM109" i="16"/>
  <c r="EM57" i="16"/>
  <c r="EU109" i="16"/>
  <c r="EU57" i="16"/>
  <c r="FC109" i="16"/>
  <c r="FC57" i="16"/>
  <c r="G110" i="16"/>
  <c r="G58" i="16"/>
  <c r="O110" i="16"/>
  <c r="O58" i="16"/>
  <c r="W110" i="16"/>
  <c r="W58" i="16"/>
  <c r="AE110" i="16"/>
  <c r="AE58" i="16"/>
  <c r="AM110" i="16"/>
  <c r="AM58" i="16"/>
  <c r="AU110" i="16"/>
  <c r="AU58" i="16"/>
  <c r="BC110" i="16"/>
  <c r="BC58" i="16"/>
  <c r="BK110" i="16"/>
  <c r="BK58" i="16"/>
  <c r="BS110" i="16"/>
  <c r="BS58" i="16"/>
  <c r="CA110" i="16"/>
  <c r="CA58" i="16"/>
  <c r="CI110" i="16"/>
  <c r="CI58" i="16"/>
  <c r="CQ110" i="16"/>
  <c r="CQ58" i="16"/>
  <c r="CY110" i="16"/>
  <c r="CY58" i="16"/>
  <c r="DG110" i="16"/>
  <c r="DG58" i="16"/>
  <c r="DO110" i="16"/>
  <c r="DO58" i="16"/>
  <c r="DW110" i="16"/>
  <c r="DW58" i="16"/>
  <c r="R66" i="24" s="1"/>
  <c r="EE110" i="16"/>
  <c r="EE58" i="16"/>
  <c r="Z66" i="24" s="1"/>
  <c r="EM110" i="16"/>
  <c r="EM58" i="16"/>
  <c r="AH66" i="24" s="1"/>
  <c r="EU110" i="16"/>
  <c r="EU58" i="16"/>
  <c r="FC110" i="16"/>
  <c r="FC58" i="16"/>
  <c r="G111" i="16"/>
  <c r="G59" i="16"/>
  <c r="O111" i="16"/>
  <c r="O59" i="16"/>
  <c r="W111" i="16"/>
  <c r="W59" i="16"/>
  <c r="AE111" i="16"/>
  <c r="AE59" i="16"/>
  <c r="AM111" i="16"/>
  <c r="AM59" i="16"/>
  <c r="AU111" i="16"/>
  <c r="AU59" i="16"/>
  <c r="BC111" i="16"/>
  <c r="BC59" i="16"/>
  <c r="BK111" i="16"/>
  <c r="BK59" i="16"/>
  <c r="BS111" i="16"/>
  <c r="BS59" i="16"/>
  <c r="CA111" i="16"/>
  <c r="CA59" i="16"/>
  <c r="CI111" i="16"/>
  <c r="CI59" i="16"/>
  <c r="CQ111" i="16"/>
  <c r="CQ59" i="16"/>
  <c r="CY111" i="16"/>
  <c r="CY59" i="16"/>
  <c r="DG111" i="16"/>
  <c r="DG59" i="16"/>
  <c r="DO111" i="16"/>
  <c r="DO59" i="16"/>
  <c r="DW111" i="16"/>
  <c r="DW59" i="16"/>
  <c r="EE111" i="16"/>
  <c r="EE59" i="16"/>
  <c r="EM111" i="16"/>
  <c r="EM59" i="16"/>
  <c r="EU111" i="16"/>
  <c r="EU59" i="16"/>
  <c r="FC111" i="16"/>
  <c r="FC59" i="16"/>
  <c r="G112" i="16"/>
  <c r="G60" i="16"/>
  <c r="O112" i="16"/>
  <c r="O60" i="16"/>
  <c r="W112" i="16"/>
  <c r="W60" i="16"/>
  <c r="AE112" i="16"/>
  <c r="AE60" i="16"/>
  <c r="AM112" i="16"/>
  <c r="AM60" i="16"/>
  <c r="AU112" i="16"/>
  <c r="AU60" i="16"/>
  <c r="BC112" i="16"/>
  <c r="BC60" i="16"/>
  <c r="BK112" i="16"/>
  <c r="BK60" i="16"/>
  <c r="BS112" i="16"/>
  <c r="BS60" i="16"/>
  <c r="CA112" i="16"/>
  <c r="CA60" i="16"/>
  <c r="CI112" i="16"/>
  <c r="CI60" i="16"/>
  <c r="CQ112" i="16"/>
  <c r="CQ60" i="16"/>
  <c r="CY112" i="16"/>
  <c r="CY60" i="16"/>
  <c r="DG112" i="16"/>
  <c r="DG60" i="16"/>
  <c r="DO112" i="16"/>
  <c r="DO60" i="16"/>
  <c r="DW112" i="16"/>
  <c r="DW60" i="16"/>
  <c r="EE112" i="16"/>
  <c r="EE60" i="16"/>
  <c r="EM112" i="16"/>
  <c r="EM60" i="16"/>
  <c r="EU112" i="16"/>
  <c r="EU60" i="16"/>
  <c r="FC112" i="16"/>
  <c r="FC60" i="16"/>
  <c r="G114" i="16"/>
  <c r="G62" i="16"/>
  <c r="O114" i="16"/>
  <c r="O62" i="16"/>
  <c r="W114" i="16"/>
  <c r="W62" i="16"/>
  <c r="AE114" i="16"/>
  <c r="AE62" i="16"/>
  <c r="AM114" i="16"/>
  <c r="AM62" i="16"/>
  <c r="AU114" i="16"/>
  <c r="AU62" i="16"/>
  <c r="BC114" i="16"/>
  <c r="BC62" i="16"/>
  <c r="BK114" i="16"/>
  <c r="BK62" i="16"/>
  <c r="BS114" i="16"/>
  <c r="BS62" i="16"/>
  <c r="CA114" i="16"/>
  <c r="CA62" i="16"/>
  <c r="CI114" i="16"/>
  <c r="CI62" i="16"/>
  <c r="CQ114" i="16"/>
  <c r="CQ62" i="16"/>
  <c r="CY114" i="16"/>
  <c r="CY62" i="16"/>
  <c r="DG114" i="16"/>
  <c r="DG62" i="16"/>
  <c r="DO114" i="16"/>
  <c r="DO62" i="16"/>
  <c r="DW114" i="16"/>
  <c r="R58" i="24" s="1"/>
  <c r="CB58" i="24" s="1"/>
  <c r="DW62" i="16"/>
  <c r="EE114" i="16"/>
  <c r="Z58" i="24" s="1"/>
  <c r="CJ58" i="24" s="1"/>
  <c r="EE62" i="16"/>
  <c r="EM114" i="16"/>
  <c r="AH58" i="24" s="1"/>
  <c r="CR58" i="24" s="1"/>
  <c r="EM62" i="16"/>
  <c r="EU114" i="16"/>
  <c r="EU62" i="16"/>
  <c r="FC114" i="16"/>
  <c r="FC62" i="16"/>
  <c r="AM115" i="16"/>
  <c r="AM63" i="16"/>
  <c r="AU115" i="16"/>
  <c r="AU63" i="16"/>
  <c r="BC115" i="16"/>
  <c r="BC63" i="16"/>
  <c r="BK115" i="16"/>
  <c r="BK63" i="16"/>
  <c r="BS115" i="16"/>
  <c r="BS63" i="16"/>
  <c r="CA115" i="16"/>
  <c r="CA63" i="16"/>
  <c r="CI115" i="16"/>
  <c r="CI63" i="16"/>
  <c r="CQ115" i="16"/>
  <c r="CQ63" i="16"/>
  <c r="CY115" i="16"/>
  <c r="CY63" i="16"/>
  <c r="DG115" i="16"/>
  <c r="DG63" i="16"/>
  <c r="DO115" i="16"/>
  <c r="DO63" i="16"/>
  <c r="DW115" i="16"/>
  <c r="DW63" i="16"/>
  <c r="EE115" i="16"/>
  <c r="EE63" i="16"/>
  <c r="EM115" i="16"/>
  <c r="EM63" i="16"/>
  <c r="EU115" i="16"/>
  <c r="EU63" i="16"/>
  <c r="FC115" i="16"/>
  <c r="FC63" i="16"/>
  <c r="G117" i="16"/>
  <c r="G65" i="16"/>
  <c r="O117" i="16"/>
  <c r="O65" i="16"/>
  <c r="W117" i="16"/>
  <c r="W65" i="16"/>
  <c r="AE117" i="16"/>
  <c r="AE65" i="16"/>
  <c r="AM117" i="16"/>
  <c r="AM65" i="16"/>
  <c r="AU117" i="16"/>
  <c r="AU65" i="16"/>
  <c r="BC117" i="16"/>
  <c r="BC65" i="16"/>
  <c r="BK117" i="16"/>
  <c r="BK65" i="16"/>
  <c r="BS117" i="16"/>
  <c r="BS65" i="16"/>
  <c r="CA117" i="16"/>
  <c r="CA65" i="16"/>
  <c r="CI117" i="16"/>
  <c r="CI65" i="16"/>
  <c r="CQ117" i="16"/>
  <c r="CQ65" i="16"/>
  <c r="CY117" i="16"/>
  <c r="CY65" i="16"/>
  <c r="DG117" i="16"/>
  <c r="DG65" i="16"/>
  <c r="DO117" i="16"/>
  <c r="DO65" i="16"/>
  <c r="DW117" i="16"/>
  <c r="DW65" i="16"/>
  <c r="EE117" i="16"/>
  <c r="EE65" i="16"/>
  <c r="EM117" i="16"/>
  <c r="EM65" i="16"/>
  <c r="EU117" i="16"/>
  <c r="EU65" i="16"/>
  <c r="FC117" i="16"/>
  <c r="FC65" i="16"/>
  <c r="G118" i="16"/>
  <c r="G66" i="16"/>
  <c r="O118" i="16"/>
  <c r="O66" i="16"/>
  <c r="W118" i="16"/>
  <c r="W66" i="16"/>
  <c r="AE118" i="16"/>
  <c r="AE66" i="16"/>
  <c r="AM118" i="16"/>
  <c r="AM66" i="16"/>
  <c r="AU118" i="16"/>
  <c r="AU66" i="16"/>
  <c r="BC118" i="16"/>
  <c r="BC66" i="16"/>
  <c r="BK118" i="16"/>
  <c r="BK66" i="16"/>
  <c r="BS118" i="16"/>
  <c r="BS66" i="16"/>
  <c r="CA118" i="16"/>
  <c r="CA66" i="16"/>
  <c r="CI118" i="16"/>
  <c r="CI66" i="16"/>
  <c r="CQ118" i="16"/>
  <c r="CQ66" i="16"/>
  <c r="CY118" i="16"/>
  <c r="CY66" i="16"/>
  <c r="DG118" i="16"/>
  <c r="DG66" i="16"/>
  <c r="DO118" i="16"/>
  <c r="DO66" i="16"/>
  <c r="DW118" i="16"/>
  <c r="DW66" i="16"/>
  <c r="EE118" i="16"/>
  <c r="EE66" i="16"/>
  <c r="EM118" i="16"/>
  <c r="EM66" i="16"/>
  <c r="EU118" i="16"/>
  <c r="EU66" i="16"/>
  <c r="FC118" i="16"/>
  <c r="FC66" i="16"/>
  <c r="AM39" i="16"/>
  <c r="AM70" i="16" s="1"/>
  <c r="CY39" i="16"/>
  <c r="CY70" i="16" s="1"/>
  <c r="W40" i="16"/>
  <c r="W71" i="16" s="1"/>
  <c r="CI40" i="16"/>
  <c r="CI71" i="16" s="1"/>
  <c r="EU40" i="16"/>
  <c r="EU71" i="16" s="1"/>
  <c r="G41" i="16"/>
  <c r="G72" i="16" s="1"/>
  <c r="BS41" i="16"/>
  <c r="BS72" i="16" s="1"/>
  <c r="EE41" i="16"/>
  <c r="EE72" i="16" s="1"/>
  <c r="BC42" i="16"/>
  <c r="BC73" i="16" s="1"/>
  <c r="DO42" i="16"/>
  <c r="DO73" i="16" s="1"/>
  <c r="AM43" i="16"/>
  <c r="AM74" i="16" s="1"/>
  <c r="CY43" i="16"/>
  <c r="CY74" i="16" s="1"/>
  <c r="W45" i="16"/>
  <c r="W76" i="16" s="1"/>
  <c r="CY45" i="16"/>
  <c r="CY76" i="16" s="1"/>
  <c r="BK46" i="16"/>
  <c r="BK77" i="16" s="1"/>
  <c r="ER46" i="16"/>
  <c r="ER77" i="16" s="1"/>
  <c r="W47" i="16"/>
  <c r="W78" i="16" s="1"/>
  <c r="DD47" i="16"/>
  <c r="DD78" i="16" s="1"/>
  <c r="BP48" i="16"/>
  <c r="BP79" i="16" s="1"/>
  <c r="AM49" i="16"/>
  <c r="AM80" i="16" s="1"/>
  <c r="FB49" i="16"/>
  <c r="FB80" i="16" s="1"/>
  <c r="DH58" i="16"/>
  <c r="CV92" i="16"/>
  <c r="CV124" i="16" s="1"/>
  <c r="CV40" i="16"/>
  <c r="CV71" i="16" s="1"/>
  <c r="H91" i="16"/>
  <c r="H123" i="16" s="1"/>
  <c r="H39" i="16"/>
  <c r="H70" i="16" s="1"/>
  <c r="P91" i="16"/>
  <c r="P123" i="16" s="1"/>
  <c r="P39" i="16"/>
  <c r="P70" i="16" s="1"/>
  <c r="X91" i="16"/>
  <c r="X123" i="16" s="1"/>
  <c r="X39" i="16"/>
  <c r="X70" i="16" s="1"/>
  <c r="AF91" i="16"/>
  <c r="AF123" i="16" s="1"/>
  <c r="AF39" i="16"/>
  <c r="AF70" i="16" s="1"/>
  <c r="AN91" i="16"/>
  <c r="AN123" i="16" s="1"/>
  <c r="AN39" i="16"/>
  <c r="AN70" i="16" s="1"/>
  <c r="AV91" i="16"/>
  <c r="AV123" i="16" s="1"/>
  <c r="AV39" i="16"/>
  <c r="AV70" i="16" s="1"/>
  <c r="BD91" i="16"/>
  <c r="BD123" i="16" s="1"/>
  <c r="BD39" i="16"/>
  <c r="BD70" i="16" s="1"/>
  <c r="BL91" i="16"/>
  <c r="BL123" i="16" s="1"/>
  <c r="BL39" i="16"/>
  <c r="BL70" i="16" s="1"/>
  <c r="BT91" i="16"/>
  <c r="BT123" i="16" s="1"/>
  <c r="BT39" i="16"/>
  <c r="BT70" i="16" s="1"/>
  <c r="CB91" i="16"/>
  <c r="CB123" i="16" s="1"/>
  <c r="CB39" i="16"/>
  <c r="CB70" i="16" s="1"/>
  <c r="CJ91" i="16"/>
  <c r="CJ123" i="16" s="1"/>
  <c r="CJ39" i="16"/>
  <c r="CJ70" i="16" s="1"/>
  <c r="CR91" i="16"/>
  <c r="CR123" i="16" s="1"/>
  <c r="CR39" i="16"/>
  <c r="CR70" i="16" s="1"/>
  <c r="CZ91" i="16"/>
  <c r="CZ123" i="16" s="1"/>
  <c r="CZ39" i="16"/>
  <c r="CZ70" i="16" s="1"/>
  <c r="DH91" i="16"/>
  <c r="DH123" i="16" s="1"/>
  <c r="DH39" i="16"/>
  <c r="DH70" i="16" s="1"/>
  <c r="DP91" i="16"/>
  <c r="DP123" i="16" s="1"/>
  <c r="DP39" i="16"/>
  <c r="DP70" i="16" s="1"/>
  <c r="DX91" i="16"/>
  <c r="DX123" i="16" s="1"/>
  <c r="DX39" i="16"/>
  <c r="S73" i="24" s="1"/>
  <c r="EF91" i="16"/>
  <c r="EF123" i="16" s="1"/>
  <c r="EF39" i="16"/>
  <c r="AA73" i="24" s="1"/>
  <c r="EN91" i="16"/>
  <c r="EN123" i="16" s="1"/>
  <c r="EN39" i="16"/>
  <c r="AI73" i="24" s="1"/>
  <c r="EV91" i="16"/>
  <c r="EV123" i="16" s="1"/>
  <c r="EV39" i="16"/>
  <c r="EV70" i="16" s="1"/>
  <c r="FD91" i="16"/>
  <c r="FD123" i="16" s="1"/>
  <c r="FD39" i="16"/>
  <c r="FD70" i="16" s="1"/>
  <c r="H92" i="16"/>
  <c r="H124" i="16" s="1"/>
  <c r="H40" i="16"/>
  <c r="H71" i="16" s="1"/>
  <c r="P92" i="16"/>
  <c r="P124" i="16" s="1"/>
  <c r="P40" i="16"/>
  <c r="P71" i="16" s="1"/>
  <c r="X92" i="16"/>
  <c r="X124" i="16" s="1"/>
  <c r="X40" i="16"/>
  <c r="X71" i="16" s="1"/>
  <c r="AF92" i="16"/>
  <c r="AF124" i="16" s="1"/>
  <c r="AF40" i="16"/>
  <c r="AF71" i="16" s="1"/>
  <c r="AN92" i="16"/>
  <c r="AN124" i="16" s="1"/>
  <c r="AN40" i="16"/>
  <c r="AN71" i="16" s="1"/>
  <c r="AV92" i="16"/>
  <c r="AV124" i="16" s="1"/>
  <c r="AV40" i="16"/>
  <c r="AV71" i="16" s="1"/>
  <c r="BD92" i="16"/>
  <c r="BD124" i="16" s="1"/>
  <c r="BD40" i="16"/>
  <c r="BD71" i="16" s="1"/>
  <c r="BL92" i="16"/>
  <c r="BL124" i="16" s="1"/>
  <c r="BL40" i="16"/>
  <c r="BL71" i="16" s="1"/>
  <c r="BT92" i="16"/>
  <c r="BT124" i="16" s="1"/>
  <c r="BT40" i="16"/>
  <c r="BT71" i="16" s="1"/>
  <c r="CB92" i="16"/>
  <c r="CB124" i="16" s="1"/>
  <c r="CB40" i="16"/>
  <c r="CB71" i="16" s="1"/>
  <c r="CJ92" i="16"/>
  <c r="CJ124" i="16" s="1"/>
  <c r="CJ40" i="16"/>
  <c r="CJ71" i="16" s="1"/>
  <c r="CR92" i="16"/>
  <c r="CR124" i="16" s="1"/>
  <c r="CR40" i="16"/>
  <c r="CR71" i="16" s="1"/>
  <c r="CZ92" i="16"/>
  <c r="CZ124" i="16" s="1"/>
  <c r="CZ40" i="16"/>
  <c r="CZ71" i="16" s="1"/>
  <c r="DH92" i="16"/>
  <c r="DH124" i="16" s="1"/>
  <c r="DH40" i="16"/>
  <c r="DH71" i="16" s="1"/>
  <c r="DP92" i="16"/>
  <c r="DP124" i="16" s="1"/>
  <c r="DP40" i="16"/>
  <c r="DP71" i="16" s="1"/>
  <c r="DX92" i="16"/>
  <c r="DX124" i="16" s="1"/>
  <c r="DX40" i="16"/>
  <c r="DX71" i="16" s="1"/>
  <c r="EF92" i="16"/>
  <c r="EF124" i="16" s="1"/>
  <c r="EF40" i="16"/>
  <c r="EF71" i="16" s="1"/>
  <c r="EN92" i="16"/>
  <c r="EN124" i="16" s="1"/>
  <c r="EN40" i="16"/>
  <c r="EN71" i="16" s="1"/>
  <c r="EV92" i="16"/>
  <c r="EV124" i="16" s="1"/>
  <c r="EV40" i="16"/>
  <c r="EV71" i="16" s="1"/>
  <c r="FD92" i="16"/>
  <c r="FD124" i="16" s="1"/>
  <c r="FD40" i="16"/>
  <c r="FD71" i="16" s="1"/>
  <c r="H93" i="16"/>
  <c r="H125" i="16" s="1"/>
  <c r="H41" i="16"/>
  <c r="H72" i="16" s="1"/>
  <c r="P93" i="16"/>
  <c r="P125" i="16" s="1"/>
  <c r="P41" i="16"/>
  <c r="P72" i="16" s="1"/>
  <c r="X93" i="16"/>
  <c r="X125" i="16" s="1"/>
  <c r="X41" i="16"/>
  <c r="X72" i="16" s="1"/>
  <c r="AF93" i="16"/>
  <c r="AF125" i="16" s="1"/>
  <c r="AF41" i="16"/>
  <c r="AF72" i="16" s="1"/>
  <c r="AN93" i="16"/>
  <c r="AN125" i="16" s="1"/>
  <c r="AN41" i="16"/>
  <c r="AN72" i="16" s="1"/>
  <c r="AV93" i="16"/>
  <c r="AV125" i="16" s="1"/>
  <c r="AV41" i="16"/>
  <c r="AV72" i="16" s="1"/>
  <c r="BD93" i="16"/>
  <c r="BD125" i="16" s="1"/>
  <c r="BD41" i="16"/>
  <c r="BD72" i="16" s="1"/>
  <c r="BL93" i="16"/>
  <c r="BL125" i="16" s="1"/>
  <c r="BL41" i="16"/>
  <c r="BL72" i="16" s="1"/>
  <c r="BT93" i="16"/>
  <c r="BT125" i="16" s="1"/>
  <c r="BT41" i="16"/>
  <c r="BT72" i="16" s="1"/>
  <c r="CB93" i="16"/>
  <c r="CB125" i="16" s="1"/>
  <c r="CB41" i="16"/>
  <c r="CB72" i="16" s="1"/>
  <c r="CJ93" i="16"/>
  <c r="CJ125" i="16" s="1"/>
  <c r="CJ41" i="16"/>
  <c r="CJ72" i="16" s="1"/>
  <c r="CR93" i="16"/>
  <c r="CR125" i="16" s="1"/>
  <c r="CR41" i="16"/>
  <c r="CR72" i="16" s="1"/>
  <c r="CZ93" i="16"/>
  <c r="CZ125" i="16" s="1"/>
  <c r="CZ41" i="16"/>
  <c r="CZ72" i="16" s="1"/>
  <c r="DH93" i="16"/>
  <c r="DH125" i="16" s="1"/>
  <c r="DH41" i="16"/>
  <c r="DH72" i="16" s="1"/>
  <c r="DP93" i="16"/>
  <c r="DP125" i="16" s="1"/>
  <c r="DP41" i="16"/>
  <c r="DP72" i="16" s="1"/>
  <c r="DX93" i="16"/>
  <c r="DX125" i="16" s="1"/>
  <c r="DX41" i="16"/>
  <c r="DX72" i="16" s="1"/>
  <c r="EF93" i="16"/>
  <c r="EF125" i="16" s="1"/>
  <c r="EF41" i="16"/>
  <c r="EF72" i="16" s="1"/>
  <c r="EN93" i="16"/>
  <c r="EN125" i="16" s="1"/>
  <c r="EN41" i="16"/>
  <c r="EN72" i="16" s="1"/>
  <c r="EV93" i="16"/>
  <c r="EV125" i="16" s="1"/>
  <c r="EV41" i="16"/>
  <c r="EV72" i="16" s="1"/>
  <c r="FD93" i="16"/>
  <c r="FD125" i="16" s="1"/>
  <c r="FD41" i="16"/>
  <c r="FD72" i="16" s="1"/>
  <c r="H94" i="16"/>
  <c r="H126" i="16" s="1"/>
  <c r="H42" i="16"/>
  <c r="H73" i="16" s="1"/>
  <c r="P94" i="16"/>
  <c r="P126" i="16" s="1"/>
  <c r="P42" i="16"/>
  <c r="P73" i="16" s="1"/>
  <c r="X94" i="16"/>
  <c r="X126" i="16" s="1"/>
  <c r="X42" i="16"/>
  <c r="X73" i="16" s="1"/>
  <c r="AF94" i="16"/>
  <c r="AF126" i="16" s="1"/>
  <c r="AF42" i="16"/>
  <c r="AF73" i="16" s="1"/>
  <c r="AN94" i="16"/>
  <c r="AN126" i="16" s="1"/>
  <c r="AN42" i="16"/>
  <c r="AN73" i="16" s="1"/>
  <c r="AV94" i="16"/>
  <c r="AV126" i="16" s="1"/>
  <c r="AV42" i="16"/>
  <c r="AV73" i="16" s="1"/>
  <c r="BD94" i="16"/>
  <c r="BD126" i="16" s="1"/>
  <c r="BD42" i="16"/>
  <c r="BD73" i="16" s="1"/>
  <c r="BL94" i="16"/>
  <c r="BL126" i="16" s="1"/>
  <c r="BL42" i="16"/>
  <c r="BL73" i="16" s="1"/>
  <c r="BT94" i="16"/>
  <c r="BT126" i="16" s="1"/>
  <c r="BT42" i="16"/>
  <c r="BT73" i="16" s="1"/>
  <c r="CB94" i="16"/>
  <c r="CB126" i="16" s="1"/>
  <c r="CB42" i="16"/>
  <c r="CB73" i="16" s="1"/>
  <c r="CJ94" i="16"/>
  <c r="CJ126" i="16" s="1"/>
  <c r="CJ42" i="16"/>
  <c r="CJ73" i="16" s="1"/>
  <c r="CR94" i="16"/>
  <c r="CR126" i="16" s="1"/>
  <c r="CR42" i="16"/>
  <c r="CR73" i="16" s="1"/>
  <c r="CZ94" i="16"/>
  <c r="CZ126" i="16" s="1"/>
  <c r="CZ42" i="16"/>
  <c r="CZ73" i="16" s="1"/>
  <c r="DH94" i="16"/>
  <c r="DH126" i="16" s="1"/>
  <c r="DH42" i="16"/>
  <c r="DH73" i="16" s="1"/>
  <c r="DP94" i="16"/>
  <c r="DP126" i="16" s="1"/>
  <c r="DP42" i="16"/>
  <c r="DP73" i="16" s="1"/>
  <c r="DX94" i="16"/>
  <c r="DX126" i="16" s="1"/>
  <c r="DX42" i="16"/>
  <c r="DX73" i="16" s="1"/>
  <c r="EF94" i="16"/>
  <c r="EF126" i="16" s="1"/>
  <c r="EF42" i="16"/>
  <c r="EF73" i="16" s="1"/>
  <c r="EN94" i="16"/>
  <c r="EN126" i="16" s="1"/>
  <c r="EN42" i="16"/>
  <c r="EN73" i="16" s="1"/>
  <c r="EV94" i="16"/>
  <c r="EV126" i="16" s="1"/>
  <c r="EV42" i="16"/>
  <c r="EV73" i="16" s="1"/>
  <c r="FD94" i="16"/>
  <c r="FD126" i="16" s="1"/>
  <c r="FD42" i="16"/>
  <c r="FD73" i="16" s="1"/>
  <c r="H95" i="16"/>
  <c r="H127" i="16" s="1"/>
  <c r="H43" i="16"/>
  <c r="H74" i="16" s="1"/>
  <c r="P95" i="16"/>
  <c r="P127" i="16" s="1"/>
  <c r="P43" i="16"/>
  <c r="P74" i="16" s="1"/>
  <c r="X95" i="16"/>
  <c r="X127" i="16" s="1"/>
  <c r="X43" i="16"/>
  <c r="X74" i="16" s="1"/>
  <c r="AF95" i="16"/>
  <c r="AF127" i="16" s="1"/>
  <c r="AF43" i="16"/>
  <c r="AF74" i="16" s="1"/>
  <c r="AN95" i="16"/>
  <c r="AN127" i="16" s="1"/>
  <c r="AN43" i="16"/>
  <c r="AN74" i="16" s="1"/>
  <c r="AV95" i="16"/>
  <c r="AV127" i="16" s="1"/>
  <c r="AV43" i="16"/>
  <c r="AV74" i="16" s="1"/>
  <c r="BD95" i="16"/>
  <c r="BD127" i="16" s="1"/>
  <c r="BD43" i="16"/>
  <c r="BD74" i="16" s="1"/>
  <c r="BL95" i="16"/>
  <c r="BL127" i="16" s="1"/>
  <c r="BL43" i="16"/>
  <c r="BL74" i="16" s="1"/>
  <c r="BT95" i="16"/>
  <c r="BT127" i="16" s="1"/>
  <c r="BT43" i="16"/>
  <c r="BT74" i="16" s="1"/>
  <c r="CB95" i="16"/>
  <c r="CB127" i="16" s="1"/>
  <c r="CB43" i="16"/>
  <c r="CB74" i="16" s="1"/>
  <c r="CJ95" i="16"/>
  <c r="CJ127" i="16" s="1"/>
  <c r="CJ43" i="16"/>
  <c r="CJ74" i="16" s="1"/>
  <c r="CR95" i="16"/>
  <c r="CR127" i="16" s="1"/>
  <c r="CR43" i="16"/>
  <c r="CR74" i="16" s="1"/>
  <c r="CZ95" i="16"/>
  <c r="CZ127" i="16" s="1"/>
  <c r="CZ43" i="16"/>
  <c r="CZ74" i="16" s="1"/>
  <c r="DH95" i="16"/>
  <c r="DH127" i="16" s="1"/>
  <c r="DH43" i="16"/>
  <c r="DH74" i="16" s="1"/>
  <c r="DP95" i="16"/>
  <c r="DP127" i="16" s="1"/>
  <c r="DP43" i="16"/>
  <c r="DP74" i="16" s="1"/>
  <c r="DX95" i="16"/>
  <c r="DX127" i="16" s="1"/>
  <c r="DX43" i="16"/>
  <c r="DX74" i="16" s="1"/>
  <c r="EF95" i="16"/>
  <c r="EF127" i="16" s="1"/>
  <c r="EF43" i="16"/>
  <c r="EF74" i="16" s="1"/>
  <c r="EN95" i="16"/>
  <c r="EN127" i="16" s="1"/>
  <c r="EN43" i="16"/>
  <c r="EN74" i="16" s="1"/>
  <c r="EV95" i="16"/>
  <c r="EV127" i="16" s="1"/>
  <c r="EV43" i="16"/>
  <c r="EV74" i="16" s="1"/>
  <c r="FD95" i="16"/>
  <c r="FD127" i="16" s="1"/>
  <c r="FD43" i="16"/>
  <c r="FD74" i="16" s="1"/>
  <c r="H97" i="16"/>
  <c r="H129" i="16" s="1"/>
  <c r="H45" i="16"/>
  <c r="H76" i="16" s="1"/>
  <c r="P97" i="16"/>
  <c r="P129" i="16" s="1"/>
  <c r="P45" i="16"/>
  <c r="P76" i="16" s="1"/>
  <c r="X97" i="16"/>
  <c r="X129" i="16" s="1"/>
  <c r="X45" i="16"/>
  <c r="X76" i="16" s="1"/>
  <c r="AF97" i="16"/>
  <c r="AF129" i="16" s="1"/>
  <c r="AF45" i="16"/>
  <c r="AF76" i="16" s="1"/>
  <c r="AN97" i="16"/>
  <c r="AN129" i="16" s="1"/>
  <c r="AN45" i="16"/>
  <c r="AN76" i="16" s="1"/>
  <c r="AV97" i="16"/>
  <c r="AV129" i="16" s="1"/>
  <c r="AV45" i="16"/>
  <c r="AV76" i="16" s="1"/>
  <c r="BD97" i="16"/>
  <c r="BD129" i="16" s="1"/>
  <c r="BD45" i="16"/>
  <c r="BD76" i="16" s="1"/>
  <c r="BL97" i="16"/>
  <c r="BL129" i="16" s="1"/>
  <c r="BL45" i="16"/>
  <c r="BL76" i="16" s="1"/>
  <c r="BT97" i="16"/>
  <c r="BT129" i="16" s="1"/>
  <c r="BT45" i="16"/>
  <c r="BT76" i="16" s="1"/>
  <c r="CB97" i="16"/>
  <c r="CB129" i="16" s="1"/>
  <c r="CB45" i="16"/>
  <c r="CB76" i="16" s="1"/>
  <c r="CJ97" i="16"/>
  <c r="CJ129" i="16" s="1"/>
  <c r="CJ45" i="16"/>
  <c r="CJ76" i="16" s="1"/>
  <c r="CR97" i="16"/>
  <c r="CR129" i="16" s="1"/>
  <c r="CR45" i="16"/>
  <c r="CR76" i="16" s="1"/>
  <c r="CZ97" i="16"/>
  <c r="CZ129" i="16" s="1"/>
  <c r="CZ45" i="16"/>
  <c r="CZ76" i="16" s="1"/>
  <c r="DH97" i="16"/>
  <c r="DH129" i="16" s="1"/>
  <c r="DH45" i="16"/>
  <c r="DH76" i="16" s="1"/>
  <c r="DP97" i="16"/>
  <c r="DP129" i="16" s="1"/>
  <c r="DP45" i="16"/>
  <c r="DP76" i="16" s="1"/>
  <c r="DX97" i="16"/>
  <c r="DX129" i="16" s="1"/>
  <c r="DX45" i="16"/>
  <c r="DX76" i="16" s="1"/>
  <c r="EF97" i="16"/>
  <c r="EF129" i="16" s="1"/>
  <c r="EF45" i="16"/>
  <c r="EF76" i="16" s="1"/>
  <c r="EN97" i="16"/>
  <c r="EN129" i="16" s="1"/>
  <c r="EN45" i="16"/>
  <c r="EN76" i="16" s="1"/>
  <c r="EV97" i="16"/>
  <c r="EV129" i="16" s="1"/>
  <c r="EV45" i="16"/>
  <c r="EV76" i="16" s="1"/>
  <c r="FD97" i="16"/>
  <c r="FD129" i="16" s="1"/>
  <c r="FD45" i="16"/>
  <c r="FD76" i="16" s="1"/>
  <c r="H98" i="16"/>
  <c r="H130" i="16" s="1"/>
  <c r="H46" i="16"/>
  <c r="H77" i="16" s="1"/>
  <c r="P98" i="16"/>
  <c r="P130" i="16" s="1"/>
  <c r="P46" i="16"/>
  <c r="P77" i="16" s="1"/>
  <c r="X98" i="16"/>
  <c r="X130" i="16" s="1"/>
  <c r="X46" i="16"/>
  <c r="X77" i="16" s="1"/>
  <c r="AF98" i="16"/>
  <c r="AF130" i="16" s="1"/>
  <c r="AF46" i="16"/>
  <c r="AF77" i="16" s="1"/>
  <c r="AN98" i="16"/>
  <c r="AN130" i="16" s="1"/>
  <c r="AN46" i="16"/>
  <c r="AN77" i="16" s="1"/>
  <c r="AV98" i="16"/>
  <c r="AV130" i="16" s="1"/>
  <c r="AV46" i="16"/>
  <c r="AV77" i="16" s="1"/>
  <c r="BD98" i="16"/>
  <c r="BD130" i="16" s="1"/>
  <c r="BD46" i="16"/>
  <c r="BD77" i="16" s="1"/>
  <c r="BL98" i="16"/>
  <c r="BL130" i="16" s="1"/>
  <c r="BL46" i="16"/>
  <c r="BL77" i="16" s="1"/>
  <c r="BT98" i="16"/>
  <c r="BT130" i="16" s="1"/>
  <c r="BT46" i="16"/>
  <c r="BT77" i="16" s="1"/>
  <c r="CB98" i="16"/>
  <c r="CB130" i="16" s="1"/>
  <c r="CB46" i="16"/>
  <c r="CB77" i="16" s="1"/>
  <c r="CJ98" i="16"/>
  <c r="CJ130" i="16" s="1"/>
  <c r="CJ46" i="16"/>
  <c r="CJ77" i="16" s="1"/>
  <c r="CR98" i="16"/>
  <c r="CR130" i="16" s="1"/>
  <c r="CR46" i="16"/>
  <c r="CR77" i="16" s="1"/>
  <c r="CZ98" i="16"/>
  <c r="CZ130" i="16" s="1"/>
  <c r="CZ46" i="16"/>
  <c r="CZ77" i="16" s="1"/>
  <c r="DH98" i="16"/>
  <c r="DH130" i="16" s="1"/>
  <c r="DH46" i="16"/>
  <c r="DH77" i="16" s="1"/>
  <c r="DP98" i="16"/>
  <c r="DP130" i="16" s="1"/>
  <c r="DP46" i="16"/>
  <c r="DP77" i="16" s="1"/>
  <c r="DX98" i="16"/>
  <c r="DX130" i="16" s="1"/>
  <c r="DX46" i="16"/>
  <c r="DX77" i="16" s="1"/>
  <c r="EF98" i="16"/>
  <c r="EF130" i="16" s="1"/>
  <c r="EF46" i="16"/>
  <c r="EF77" i="16" s="1"/>
  <c r="EN98" i="16"/>
  <c r="EN130" i="16" s="1"/>
  <c r="EN46" i="16"/>
  <c r="EN77" i="16" s="1"/>
  <c r="EV98" i="16"/>
  <c r="EV130" i="16" s="1"/>
  <c r="EV46" i="16"/>
  <c r="EV77" i="16" s="1"/>
  <c r="FD98" i="16"/>
  <c r="FD130" i="16" s="1"/>
  <c r="FD46" i="16"/>
  <c r="FD77" i="16" s="1"/>
  <c r="H99" i="16"/>
  <c r="H131" i="16" s="1"/>
  <c r="H47" i="16"/>
  <c r="H78" i="16" s="1"/>
  <c r="P99" i="16"/>
  <c r="P131" i="16" s="1"/>
  <c r="P47" i="16"/>
  <c r="P78" i="16" s="1"/>
  <c r="X99" i="16"/>
  <c r="X131" i="16" s="1"/>
  <c r="X47" i="16"/>
  <c r="X78" i="16" s="1"/>
  <c r="AF99" i="16"/>
  <c r="AF131" i="16" s="1"/>
  <c r="AF47" i="16"/>
  <c r="AF78" i="16" s="1"/>
  <c r="AN99" i="16"/>
  <c r="AN131" i="16" s="1"/>
  <c r="AN47" i="16"/>
  <c r="AN78" i="16" s="1"/>
  <c r="AV99" i="16"/>
  <c r="AV131" i="16" s="1"/>
  <c r="AV47" i="16"/>
  <c r="AV78" i="16" s="1"/>
  <c r="BD99" i="16"/>
  <c r="BD131" i="16" s="1"/>
  <c r="BD47" i="16"/>
  <c r="BD78" i="16" s="1"/>
  <c r="BL99" i="16"/>
  <c r="BL131" i="16" s="1"/>
  <c r="BL47" i="16"/>
  <c r="BL78" i="16" s="1"/>
  <c r="BT99" i="16"/>
  <c r="BT131" i="16" s="1"/>
  <c r="BT47" i="16"/>
  <c r="BT78" i="16" s="1"/>
  <c r="CB99" i="16"/>
  <c r="CB131" i="16" s="1"/>
  <c r="CB47" i="16"/>
  <c r="CB78" i="16" s="1"/>
  <c r="CJ99" i="16"/>
  <c r="CJ131" i="16" s="1"/>
  <c r="CJ47" i="16"/>
  <c r="CJ78" i="16" s="1"/>
  <c r="CR99" i="16"/>
  <c r="CR131" i="16" s="1"/>
  <c r="CR47" i="16"/>
  <c r="CR78" i="16" s="1"/>
  <c r="CZ99" i="16"/>
  <c r="CZ131" i="16" s="1"/>
  <c r="CZ47" i="16"/>
  <c r="CZ78" i="16" s="1"/>
  <c r="DH99" i="16"/>
  <c r="DH131" i="16" s="1"/>
  <c r="DH47" i="16"/>
  <c r="DH78" i="16" s="1"/>
  <c r="DP99" i="16"/>
  <c r="DP131" i="16" s="1"/>
  <c r="DP47" i="16"/>
  <c r="DP78" i="16" s="1"/>
  <c r="DX99" i="16"/>
  <c r="DX131" i="16" s="1"/>
  <c r="DX47" i="16"/>
  <c r="DX78" i="16" s="1"/>
  <c r="EF99" i="16"/>
  <c r="EF131" i="16" s="1"/>
  <c r="EF47" i="16"/>
  <c r="EF78" i="16" s="1"/>
  <c r="EN99" i="16"/>
  <c r="EN131" i="16" s="1"/>
  <c r="EN47" i="16"/>
  <c r="EN78" i="16" s="1"/>
  <c r="EV99" i="16"/>
  <c r="EV131" i="16" s="1"/>
  <c r="EV47" i="16"/>
  <c r="EV78" i="16" s="1"/>
  <c r="FD99" i="16"/>
  <c r="FD131" i="16" s="1"/>
  <c r="FD47" i="16"/>
  <c r="FD78" i="16" s="1"/>
  <c r="H100" i="16"/>
  <c r="H132" i="16" s="1"/>
  <c r="H48" i="16"/>
  <c r="H79" i="16" s="1"/>
  <c r="P100" i="16"/>
  <c r="P132" i="16" s="1"/>
  <c r="P48" i="16"/>
  <c r="P79" i="16" s="1"/>
  <c r="X100" i="16"/>
  <c r="X132" i="16" s="1"/>
  <c r="X48" i="16"/>
  <c r="X79" i="16" s="1"/>
  <c r="AF100" i="16"/>
  <c r="AF132" i="16" s="1"/>
  <c r="AF48" i="16"/>
  <c r="AF79" i="16" s="1"/>
  <c r="AN100" i="16"/>
  <c r="AN132" i="16" s="1"/>
  <c r="AN48" i="16"/>
  <c r="AN79" i="16" s="1"/>
  <c r="AV100" i="16"/>
  <c r="AV132" i="16" s="1"/>
  <c r="AV48" i="16"/>
  <c r="AV79" i="16" s="1"/>
  <c r="BD100" i="16"/>
  <c r="BD132" i="16" s="1"/>
  <c r="BD48" i="16"/>
  <c r="BD79" i="16" s="1"/>
  <c r="BL100" i="16"/>
  <c r="BL132" i="16" s="1"/>
  <c r="BL48" i="16"/>
  <c r="BL79" i="16" s="1"/>
  <c r="BT100" i="16"/>
  <c r="BT132" i="16" s="1"/>
  <c r="BT48" i="16"/>
  <c r="BT79" i="16" s="1"/>
  <c r="CB100" i="16"/>
  <c r="CB132" i="16" s="1"/>
  <c r="CB48" i="16"/>
  <c r="CB79" i="16" s="1"/>
  <c r="CJ100" i="16"/>
  <c r="CJ132" i="16" s="1"/>
  <c r="CJ48" i="16"/>
  <c r="CJ79" i="16" s="1"/>
  <c r="CR100" i="16"/>
  <c r="CR132" i="16" s="1"/>
  <c r="CR48" i="16"/>
  <c r="CR79" i="16" s="1"/>
  <c r="CZ100" i="16"/>
  <c r="CZ132" i="16" s="1"/>
  <c r="CZ48" i="16"/>
  <c r="CZ79" i="16" s="1"/>
  <c r="DH100" i="16"/>
  <c r="DH132" i="16" s="1"/>
  <c r="DH48" i="16"/>
  <c r="DH79" i="16" s="1"/>
  <c r="DP100" i="16"/>
  <c r="DP132" i="16" s="1"/>
  <c r="DP48" i="16"/>
  <c r="DP79" i="16" s="1"/>
  <c r="DX100" i="16"/>
  <c r="DX132" i="16" s="1"/>
  <c r="DX48" i="16"/>
  <c r="DX79" i="16" s="1"/>
  <c r="EF100" i="16"/>
  <c r="EF132" i="16" s="1"/>
  <c r="EF48" i="16"/>
  <c r="EF79" i="16" s="1"/>
  <c r="EN100" i="16"/>
  <c r="EN132" i="16" s="1"/>
  <c r="EN48" i="16"/>
  <c r="EN79" i="16" s="1"/>
  <c r="EV100" i="16"/>
  <c r="EV132" i="16" s="1"/>
  <c r="EV48" i="16"/>
  <c r="EV79" i="16" s="1"/>
  <c r="FD100" i="16"/>
  <c r="FD132" i="16" s="1"/>
  <c r="FD48" i="16"/>
  <c r="FD79" i="16" s="1"/>
  <c r="H101" i="16"/>
  <c r="H133" i="16" s="1"/>
  <c r="H49" i="16"/>
  <c r="H80" i="16" s="1"/>
  <c r="P101" i="16"/>
  <c r="P133" i="16" s="1"/>
  <c r="P49" i="16"/>
  <c r="P80" i="16" s="1"/>
  <c r="X101" i="16"/>
  <c r="X133" i="16" s="1"/>
  <c r="X49" i="16"/>
  <c r="X80" i="16" s="1"/>
  <c r="AF101" i="16"/>
  <c r="AF133" i="16" s="1"/>
  <c r="AF49" i="16"/>
  <c r="AF80" i="16" s="1"/>
  <c r="AN101" i="16"/>
  <c r="AN133" i="16" s="1"/>
  <c r="AN49" i="16"/>
  <c r="AN80" i="16" s="1"/>
  <c r="AV101" i="16"/>
  <c r="AV133" i="16" s="1"/>
  <c r="AV49" i="16"/>
  <c r="AV80" i="16" s="1"/>
  <c r="BD101" i="16"/>
  <c r="BD133" i="16" s="1"/>
  <c r="BD49" i="16"/>
  <c r="BD80" i="16" s="1"/>
  <c r="BL101" i="16"/>
  <c r="BL133" i="16" s="1"/>
  <c r="BT101" i="16"/>
  <c r="BT133" i="16" s="1"/>
  <c r="BT49" i="16"/>
  <c r="BT80" i="16" s="1"/>
  <c r="CB101" i="16"/>
  <c r="CB133" i="16" s="1"/>
  <c r="CB49" i="16"/>
  <c r="CB80" i="16" s="1"/>
  <c r="CJ101" i="16"/>
  <c r="CJ133" i="16" s="1"/>
  <c r="CJ49" i="16"/>
  <c r="CJ80" i="16" s="1"/>
  <c r="CR101" i="16"/>
  <c r="CR133" i="16" s="1"/>
  <c r="CR49" i="16"/>
  <c r="CR80" i="16" s="1"/>
  <c r="CZ101" i="16"/>
  <c r="CZ133" i="16" s="1"/>
  <c r="CZ49" i="16"/>
  <c r="CZ80" i="16" s="1"/>
  <c r="DH101" i="16"/>
  <c r="DH133" i="16" s="1"/>
  <c r="DH49" i="16"/>
  <c r="DH80" i="16" s="1"/>
  <c r="DP101" i="16"/>
  <c r="DP133" i="16" s="1"/>
  <c r="DP49" i="16"/>
  <c r="DP80" i="16" s="1"/>
  <c r="DX101" i="16"/>
  <c r="DX133" i="16" s="1"/>
  <c r="DX49" i="16"/>
  <c r="DX80" i="16" s="1"/>
  <c r="EF101" i="16"/>
  <c r="EF133" i="16" s="1"/>
  <c r="EN101" i="16"/>
  <c r="EN133" i="16" s="1"/>
  <c r="EN49" i="16"/>
  <c r="EN80" i="16" s="1"/>
  <c r="EV101" i="16"/>
  <c r="EV133" i="16" s="1"/>
  <c r="EV49" i="16"/>
  <c r="EV80" i="16" s="1"/>
  <c r="FD101" i="16"/>
  <c r="FD133" i="16" s="1"/>
  <c r="FD49" i="16"/>
  <c r="FD80" i="16" s="1"/>
  <c r="H102" i="16"/>
  <c r="H134" i="16" s="1"/>
  <c r="H50" i="16"/>
  <c r="H81" i="16" s="1"/>
  <c r="P102" i="16"/>
  <c r="P134" i="16" s="1"/>
  <c r="P50" i="16"/>
  <c r="P81" i="16" s="1"/>
  <c r="X102" i="16"/>
  <c r="X134" i="16" s="1"/>
  <c r="X50" i="16"/>
  <c r="X81" i="16" s="1"/>
  <c r="AF102" i="16"/>
  <c r="AF134" i="16" s="1"/>
  <c r="AF50" i="16"/>
  <c r="AF81" i="16" s="1"/>
  <c r="AN102" i="16"/>
  <c r="AN134" i="16" s="1"/>
  <c r="AV102" i="16"/>
  <c r="AV134" i="16" s="1"/>
  <c r="AV50" i="16"/>
  <c r="AV81" i="16" s="1"/>
  <c r="BD102" i="16"/>
  <c r="BD134" i="16" s="1"/>
  <c r="BD50" i="16"/>
  <c r="BD81" i="16" s="1"/>
  <c r="BL102" i="16"/>
  <c r="BL134" i="16" s="1"/>
  <c r="BL50" i="16"/>
  <c r="BL81" i="16" s="1"/>
  <c r="BT102" i="16"/>
  <c r="BT134" i="16" s="1"/>
  <c r="BT50" i="16"/>
  <c r="BT81" i="16" s="1"/>
  <c r="CB102" i="16"/>
  <c r="CB134" i="16" s="1"/>
  <c r="CJ102" i="16"/>
  <c r="CJ134" i="16" s="1"/>
  <c r="CJ50" i="16"/>
  <c r="CJ81" i="16" s="1"/>
  <c r="CR102" i="16"/>
  <c r="CR134" i="16" s="1"/>
  <c r="CR50" i="16"/>
  <c r="CR81" i="16" s="1"/>
  <c r="CZ102" i="16"/>
  <c r="CZ134" i="16" s="1"/>
  <c r="CZ50" i="16"/>
  <c r="CZ81" i="16" s="1"/>
  <c r="DH102" i="16"/>
  <c r="DH134" i="16" s="1"/>
  <c r="DH50" i="16"/>
  <c r="DH81" i="16" s="1"/>
  <c r="DP102" i="16"/>
  <c r="DP134" i="16" s="1"/>
  <c r="DP50" i="16"/>
  <c r="DP81" i="16" s="1"/>
  <c r="DX102" i="16"/>
  <c r="DX134" i="16" s="1"/>
  <c r="DX50" i="16"/>
  <c r="DX81" i="16" s="1"/>
  <c r="EF102" i="16"/>
  <c r="EF134" i="16" s="1"/>
  <c r="EF50" i="16"/>
  <c r="EF81" i="16" s="1"/>
  <c r="EN102" i="16"/>
  <c r="EN134" i="16" s="1"/>
  <c r="EV102" i="16"/>
  <c r="EV134" i="16" s="1"/>
  <c r="EV50" i="16"/>
  <c r="EV81" i="16" s="1"/>
  <c r="FD102" i="16"/>
  <c r="FD134" i="16" s="1"/>
  <c r="FD50" i="16"/>
  <c r="FD81" i="16" s="1"/>
  <c r="H103" i="16"/>
  <c r="H135" i="16" s="1"/>
  <c r="H51" i="16"/>
  <c r="H82" i="16" s="1"/>
  <c r="P103" i="16"/>
  <c r="P135" i="16" s="1"/>
  <c r="P51" i="16"/>
  <c r="P82" i="16" s="1"/>
  <c r="X103" i="16"/>
  <c r="X135" i="16" s="1"/>
  <c r="X51" i="16"/>
  <c r="X82" i="16" s="1"/>
  <c r="AF103" i="16"/>
  <c r="AF135" i="16" s="1"/>
  <c r="AF51" i="16"/>
  <c r="AF82" i="16" s="1"/>
  <c r="AN103" i="16"/>
  <c r="AN135" i="16" s="1"/>
  <c r="AN51" i="16"/>
  <c r="AN82" i="16" s="1"/>
  <c r="AV103" i="16"/>
  <c r="AV135" i="16" s="1"/>
  <c r="AV51" i="16"/>
  <c r="AV82" i="16" s="1"/>
  <c r="BD103" i="16"/>
  <c r="BD135" i="16" s="1"/>
  <c r="BD51" i="16"/>
  <c r="BD82" i="16" s="1"/>
  <c r="BL103" i="16"/>
  <c r="BL135" i="16" s="1"/>
  <c r="BT103" i="16"/>
  <c r="BT135" i="16" s="1"/>
  <c r="BT51" i="16"/>
  <c r="BT82" i="16" s="1"/>
  <c r="CB103" i="16"/>
  <c r="CB135" i="16" s="1"/>
  <c r="CB51" i="16"/>
  <c r="CB82" i="16" s="1"/>
  <c r="CJ103" i="16"/>
  <c r="CJ135" i="16" s="1"/>
  <c r="CJ51" i="16"/>
  <c r="CJ82" i="16" s="1"/>
  <c r="CR103" i="16"/>
  <c r="CR135" i="16" s="1"/>
  <c r="CR51" i="16"/>
  <c r="CR82" i="16" s="1"/>
  <c r="CZ103" i="16"/>
  <c r="CZ135" i="16" s="1"/>
  <c r="CZ51" i="16"/>
  <c r="CZ82" i="16" s="1"/>
  <c r="DH103" i="16"/>
  <c r="DH135" i="16" s="1"/>
  <c r="DH51" i="16"/>
  <c r="DH82" i="16" s="1"/>
  <c r="DP103" i="16"/>
  <c r="DP135" i="16" s="1"/>
  <c r="DP51" i="16"/>
  <c r="DP82" i="16" s="1"/>
  <c r="DX103" i="16"/>
  <c r="DX135" i="16" s="1"/>
  <c r="EF103" i="16"/>
  <c r="EF135" i="16" s="1"/>
  <c r="EF51" i="16"/>
  <c r="EF82" i="16" s="1"/>
  <c r="EN103" i="16"/>
  <c r="EN135" i="16" s="1"/>
  <c r="EN51" i="16"/>
  <c r="EN82" i="16" s="1"/>
  <c r="EV103" i="16"/>
  <c r="EV135" i="16" s="1"/>
  <c r="EV51" i="16"/>
  <c r="EV82" i="16" s="1"/>
  <c r="FD103" i="16"/>
  <c r="FD135" i="16" s="1"/>
  <c r="FD51" i="16"/>
  <c r="FD82" i="16" s="1"/>
  <c r="H105" i="16"/>
  <c r="H137" i="16" s="1"/>
  <c r="H53" i="16"/>
  <c r="H84" i="16" s="1"/>
  <c r="P105" i="16"/>
  <c r="P137" i="16" s="1"/>
  <c r="P53" i="16"/>
  <c r="P84" i="16" s="1"/>
  <c r="X105" i="16"/>
  <c r="X137" i="16" s="1"/>
  <c r="X53" i="16"/>
  <c r="X84" i="16" s="1"/>
  <c r="AF105" i="16"/>
  <c r="AF137" i="16" s="1"/>
  <c r="AF53" i="16"/>
  <c r="AF84" i="16" s="1"/>
  <c r="AN105" i="16"/>
  <c r="AN137" i="16" s="1"/>
  <c r="AN53" i="16"/>
  <c r="AN84" i="16" s="1"/>
  <c r="AV105" i="16"/>
  <c r="AV137" i="16" s="1"/>
  <c r="BD105" i="16"/>
  <c r="BD137" i="16" s="1"/>
  <c r="BD53" i="16"/>
  <c r="BD84" i="16" s="1"/>
  <c r="BL105" i="16"/>
  <c r="BL137" i="16" s="1"/>
  <c r="BL53" i="16"/>
  <c r="BL84" i="16" s="1"/>
  <c r="BT105" i="16"/>
  <c r="BT137" i="16" s="1"/>
  <c r="BT53" i="16"/>
  <c r="BT84" i="16" s="1"/>
  <c r="CB105" i="16"/>
  <c r="CB137" i="16" s="1"/>
  <c r="CB53" i="16"/>
  <c r="CB84" i="16" s="1"/>
  <c r="CJ105" i="16"/>
  <c r="CJ137" i="16" s="1"/>
  <c r="CJ53" i="16"/>
  <c r="CJ84" i="16" s="1"/>
  <c r="CR105" i="16"/>
  <c r="CR137" i="16" s="1"/>
  <c r="CR53" i="16"/>
  <c r="CR84" i="16" s="1"/>
  <c r="CZ105" i="16"/>
  <c r="CZ137" i="16" s="1"/>
  <c r="CZ53" i="16"/>
  <c r="CZ84" i="16" s="1"/>
  <c r="DH105" i="16"/>
  <c r="DH137" i="16" s="1"/>
  <c r="DP105" i="16"/>
  <c r="DP137" i="16" s="1"/>
  <c r="DP53" i="16"/>
  <c r="DP84" i="16" s="1"/>
  <c r="DX105" i="16"/>
  <c r="DX137" i="16" s="1"/>
  <c r="DX53" i="16"/>
  <c r="DX84" i="16" s="1"/>
  <c r="EF105" i="16"/>
  <c r="EF137" i="16" s="1"/>
  <c r="EF53" i="16"/>
  <c r="EF84" i="16" s="1"/>
  <c r="EN105" i="16"/>
  <c r="EN137" i="16" s="1"/>
  <c r="EN53" i="16"/>
  <c r="EN84" i="16" s="1"/>
  <c r="EV105" i="16"/>
  <c r="EV137" i="16" s="1"/>
  <c r="EV53" i="16"/>
  <c r="EV84" i="16" s="1"/>
  <c r="FD105" i="16"/>
  <c r="FD137" i="16" s="1"/>
  <c r="FD53" i="16"/>
  <c r="FD84" i="16" s="1"/>
  <c r="H106" i="16"/>
  <c r="H138" i="16" s="1"/>
  <c r="H54" i="16"/>
  <c r="H85" i="16" s="1"/>
  <c r="P106" i="16"/>
  <c r="P138" i="16" s="1"/>
  <c r="P54" i="16"/>
  <c r="P85" i="16" s="1"/>
  <c r="X106" i="16"/>
  <c r="X138" i="16" s="1"/>
  <c r="X54" i="16"/>
  <c r="X85" i="16" s="1"/>
  <c r="AF106" i="16"/>
  <c r="AF138" i="16" s="1"/>
  <c r="AN106" i="16"/>
  <c r="AN138" i="16" s="1"/>
  <c r="AN54" i="16"/>
  <c r="AN85" i="16" s="1"/>
  <c r="AV106" i="16"/>
  <c r="AV138" i="16" s="1"/>
  <c r="AV54" i="16"/>
  <c r="AV85" i="16" s="1"/>
  <c r="BD106" i="16"/>
  <c r="BD138" i="16" s="1"/>
  <c r="BD54" i="16"/>
  <c r="BD85" i="16" s="1"/>
  <c r="BL106" i="16"/>
  <c r="BL138" i="16" s="1"/>
  <c r="BL54" i="16"/>
  <c r="BL85" i="16" s="1"/>
  <c r="BT106" i="16"/>
  <c r="BT138" i="16" s="1"/>
  <c r="BT54" i="16"/>
  <c r="BT85" i="16" s="1"/>
  <c r="CB106" i="16"/>
  <c r="CB138" i="16" s="1"/>
  <c r="CB54" i="16"/>
  <c r="CB85" i="16" s="1"/>
  <c r="CJ106" i="16"/>
  <c r="CJ138" i="16" s="1"/>
  <c r="CJ54" i="16"/>
  <c r="CJ85" i="16" s="1"/>
  <c r="CR106" i="16"/>
  <c r="CR138" i="16" s="1"/>
  <c r="CZ106" i="16"/>
  <c r="CZ138" i="16" s="1"/>
  <c r="CZ54" i="16"/>
  <c r="CZ85" i="16" s="1"/>
  <c r="DH106" i="16"/>
  <c r="DH138" i="16" s="1"/>
  <c r="DH54" i="16"/>
  <c r="DH85" i="16" s="1"/>
  <c r="DP106" i="16"/>
  <c r="DP138" i="16" s="1"/>
  <c r="DP54" i="16"/>
  <c r="DP85" i="16" s="1"/>
  <c r="DX106" i="16"/>
  <c r="DX138" i="16" s="1"/>
  <c r="DX54" i="16"/>
  <c r="DX85" i="16" s="1"/>
  <c r="EF106" i="16"/>
  <c r="EF138" i="16" s="1"/>
  <c r="EF54" i="16"/>
  <c r="EF85" i="16" s="1"/>
  <c r="EN106" i="16"/>
  <c r="EN138" i="16" s="1"/>
  <c r="EN54" i="16"/>
  <c r="EN85" i="16" s="1"/>
  <c r="EV106" i="16"/>
  <c r="EV138" i="16" s="1"/>
  <c r="EV54" i="16"/>
  <c r="EV85" i="16" s="1"/>
  <c r="FD106" i="16"/>
  <c r="FD138" i="16" s="1"/>
  <c r="H107" i="16"/>
  <c r="H139" i="16" s="1"/>
  <c r="H55" i="16"/>
  <c r="H86" i="16" s="1"/>
  <c r="P107" i="16"/>
  <c r="P139" i="16" s="1"/>
  <c r="X107" i="16"/>
  <c r="X139" i="16" s="1"/>
  <c r="X55" i="16"/>
  <c r="X86" i="16" s="1"/>
  <c r="AF107" i="16"/>
  <c r="AF139" i="16" s="1"/>
  <c r="AF55" i="16"/>
  <c r="AF86" i="16" s="1"/>
  <c r="AN107" i="16"/>
  <c r="AN139" i="16" s="1"/>
  <c r="AN55" i="16"/>
  <c r="AN86" i="16" s="1"/>
  <c r="AV107" i="16"/>
  <c r="AV139" i="16" s="1"/>
  <c r="AV55" i="16"/>
  <c r="AV86" i="16" s="1"/>
  <c r="BD107" i="16"/>
  <c r="BD139" i="16" s="1"/>
  <c r="BD55" i="16"/>
  <c r="BD86" i="16" s="1"/>
  <c r="BL107" i="16"/>
  <c r="BL139" i="16" s="1"/>
  <c r="BL55" i="16"/>
  <c r="BL86" i="16" s="1"/>
  <c r="BT107" i="16"/>
  <c r="BT139" i="16" s="1"/>
  <c r="BT55" i="16"/>
  <c r="BT86" i="16" s="1"/>
  <c r="CB107" i="16"/>
  <c r="CB139" i="16" s="1"/>
  <c r="CJ107" i="16"/>
  <c r="CJ139" i="16" s="1"/>
  <c r="CJ55" i="16"/>
  <c r="CJ86" i="16" s="1"/>
  <c r="CR107" i="16"/>
  <c r="CR139" i="16" s="1"/>
  <c r="CR55" i="16"/>
  <c r="CR86" i="16" s="1"/>
  <c r="CZ107" i="16"/>
  <c r="CZ139" i="16" s="1"/>
  <c r="CZ55" i="16"/>
  <c r="CZ86" i="16" s="1"/>
  <c r="DH107" i="16"/>
  <c r="DH139" i="16" s="1"/>
  <c r="DH55" i="16"/>
  <c r="DH86" i="16" s="1"/>
  <c r="DP107" i="16"/>
  <c r="DP139" i="16" s="1"/>
  <c r="DP55" i="16"/>
  <c r="DP86" i="16" s="1"/>
  <c r="DX107" i="16"/>
  <c r="DX139" i="16" s="1"/>
  <c r="DX55" i="16"/>
  <c r="DX86" i="16" s="1"/>
  <c r="EF107" i="16"/>
  <c r="EF139" i="16" s="1"/>
  <c r="EF55" i="16"/>
  <c r="EF86" i="16" s="1"/>
  <c r="EN107" i="16"/>
  <c r="EN139" i="16" s="1"/>
  <c r="EV107" i="16"/>
  <c r="EV139" i="16" s="1"/>
  <c r="EV55" i="16"/>
  <c r="EV86" i="16" s="1"/>
  <c r="FD107" i="16"/>
  <c r="FD139" i="16" s="1"/>
  <c r="FD55" i="16"/>
  <c r="FD86" i="16" s="1"/>
  <c r="H109" i="16"/>
  <c r="H57" i="16"/>
  <c r="P109" i="16"/>
  <c r="P57" i="16"/>
  <c r="X109" i="16"/>
  <c r="X57" i="16"/>
  <c r="AF109" i="16"/>
  <c r="AF57" i="16"/>
  <c r="AN109" i="16"/>
  <c r="AN57" i="16"/>
  <c r="AV109" i="16"/>
  <c r="AV57" i="16"/>
  <c r="BD109" i="16"/>
  <c r="BD57" i="16"/>
  <c r="BT109" i="16"/>
  <c r="BT57" i="16"/>
  <c r="CB109" i="16"/>
  <c r="CB57" i="16"/>
  <c r="CJ109" i="16"/>
  <c r="CJ57" i="16"/>
  <c r="CR109" i="16"/>
  <c r="CR57" i="16"/>
  <c r="CZ109" i="16"/>
  <c r="CZ57" i="16"/>
  <c r="DH109" i="16"/>
  <c r="DH57" i="16"/>
  <c r="DP109" i="16"/>
  <c r="DP57" i="16"/>
  <c r="EF109" i="16"/>
  <c r="EF57" i="16"/>
  <c r="EN109" i="16"/>
  <c r="EN57" i="16"/>
  <c r="AU39" i="16"/>
  <c r="AU70" i="16" s="1"/>
  <c r="DG39" i="16"/>
  <c r="DG70" i="16" s="1"/>
  <c r="AE40" i="16"/>
  <c r="AE71" i="16" s="1"/>
  <c r="CQ40" i="16"/>
  <c r="CQ71" i="16" s="1"/>
  <c r="FC40" i="16"/>
  <c r="FC71" i="16" s="1"/>
  <c r="O41" i="16"/>
  <c r="O72" i="16" s="1"/>
  <c r="CA41" i="16"/>
  <c r="CA72" i="16" s="1"/>
  <c r="EM41" i="16"/>
  <c r="EM72" i="16" s="1"/>
  <c r="BK42" i="16"/>
  <c r="BK73" i="16" s="1"/>
  <c r="DW42" i="16"/>
  <c r="DW73" i="16" s="1"/>
  <c r="AU43" i="16"/>
  <c r="AU74" i="16" s="1"/>
  <c r="DG43" i="16"/>
  <c r="DG74" i="16" s="1"/>
  <c r="AE45" i="16"/>
  <c r="AE76" i="16" s="1"/>
  <c r="FC46" i="16"/>
  <c r="FC77" i="16" s="1"/>
  <c r="DO47" i="16"/>
  <c r="DO78" i="16" s="1"/>
  <c r="CA48" i="16"/>
  <c r="CA79" i="16" s="1"/>
  <c r="AY49" i="16"/>
  <c r="AY80" i="16" s="1"/>
  <c r="AB91" i="16"/>
  <c r="AB123" i="16" s="1"/>
  <c r="AB39" i="16"/>
  <c r="AB70" i="16" s="1"/>
  <c r="BP91" i="16"/>
  <c r="BP123" i="16" s="1"/>
  <c r="BP39" i="16"/>
  <c r="BP70" i="16" s="1"/>
  <c r="CV91" i="16"/>
  <c r="CV123" i="16" s="1"/>
  <c r="CV39" i="16"/>
  <c r="CV70" i="16" s="1"/>
  <c r="EB91" i="16"/>
  <c r="EB123" i="16" s="1"/>
  <c r="EB39" i="16"/>
  <c r="W73" i="24" s="1"/>
  <c r="EZ91" i="16"/>
  <c r="EZ123" i="16" s="1"/>
  <c r="EZ39" i="16"/>
  <c r="EZ70" i="16" s="1"/>
  <c r="T92" i="16"/>
  <c r="T124" i="16" s="1"/>
  <c r="T40" i="16"/>
  <c r="T71" i="16" s="1"/>
  <c r="AR92" i="16"/>
  <c r="AR124" i="16" s="1"/>
  <c r="AR40" i="16"/>
  <c r="AR71" i="16" s="1"/>
  <c r="BP92" i="16"/>
  <c r="BP124" i="16" s="1"/>
  <c r="BP40" i="16"/>
  <c r="BP71" i="16" s="1"/>
  <c r="DD92" i="16"/>
  <c r="DD124" i="16" s="1"/>
  <c r="DD40" i="16"/>
  <c r="DD71" i="16" s="1"/>
  <c r="I91" i="16"/>
  <c r="I123" i="16" s="1"/>
  <c r="I39" i="16"/>
  <c r="I70" i="16" s="1"/>
  <c r="Q91" i="16"/>
  <c r="Q123" i="16" s="1"/>
  <c r="Q39" i="16"/>
  <c r="Q70" i="16" s="1"/>
  <c r="Y91" i="16"/>
  <c r="Y123" i="16" s="1"/>
  <c r="Y39" i="16"/>
  <c r="Y70" i="16" s="1"/>
  <c r="AG91" i="16"/>
  <c r="AG123" i="16" s="1"/>
  <c r="AG39" i="16"/>
  <c r="AG70" i="16" s="1"/>
  <c r="AO91" i="16"/>
  <c r="AO123" i="16" s="1"/>
  <c r="AO39" i="16"/>
  <c r="AO70" i="16" s="1"/>
  <c r="AW91" i="16"/>
  <c r="AW123" i="16" s="1"/>
  <c r="AW39" i="16"/>
  <c r="AW70" i="16" s="1"/>
  <c r="BE91" i="16"/>
  <c r="BE123" i="16" s="1"/>
  <c r="BE39" i="16"/>
  <c r="BE70" i="16" s="1"/>
  <c r="BM91" i="16"/>
  <c r="BM123" i="16" s="1"/>
  <c r="BM39" i="16"/>
  <c r="BM70" i="16" s="1"/>
  <c r="BU91" i="16"/>
  <c r="BU123" i="16" s="1"/>
  <c r="BU39" i="16"/>
  <c r="BU70" i="16" s="1"/>
  <c r="CC91" i="16"/>
  <c r="CC123" i="16" s="1"/>
  <c r="CC39" i="16"/>
  <c r="CC70" i="16" s="1"/>
  <c r="CK91" i="16"/>
  <c r="CK123" i="16" s="1"/>
  <c r="CK39" i="16"/>
  <c r="CK70" i="16" s="1"/>
  <c r="CS91" i="16"/>
  <c r="CS123" i="16" s="1"/>
  <c r="CS39" i="16"/>
  <c r="CS70" i="16" s="1"/>
  <c r="DA91" i="16"/>
  <c r="DA123" i="16" s="1"/>
  <c r="DA39" i="16"/>
  <c r="DA70" i="16" s="1"/>
  <c r="DI91" i="16"/>
  <c r="DI123" i="16" s="1"/>
  <c r="DI39" i="16"/>
  <c r="DI70" i="16" s="1"/>
  <c r="DQ91" i="16"/>
  <c r="DQ123" i="16" s="1"/>
  <c r="DQ39" i="16"/>
  <c r="DQ70" i="16" s="1"/>
  <c r="DY91" i="16"/>
  <c r="DY123" i="16" s="1"/>
  <c r="DY39" i="16"/>
  <c r="T73" i="24" s="1"/>
  <c r="EG91" i="16"/>
  <c r="EG123" i="16" s="1"/>
  <c r="EG39" i="16"/>
  <c r="AB73" i="24" s="1"/>
  <c r="EO91" i="16"/>
  <c r="EO123" i="16" s="1"/>
  <c r="EO39" i="16"/>
  <c r="AJ73" i="24" s="1"/>
  <c r="EW91" i="16"/>
  <c r="EW123" i="16" s="1"/>
  <c r="EW39" i="16"/>
  <c r="EW70" i="16" s="1"/>
  <c r="FE91" i="16"/>
  <c r="FE123" i="16" s="1"/>
  <c r="FE39" i="16"/>
  <c r="FE70" i="16" s="1"/>
  <c r="I92" i="16"/>
  <c r="I124" i="16" s="1"/>
  <c r="I40" i="16"/>
  <c r="I71" i="16" s="1"/>
  <c r="Q92" i="16"/>
  <c r="Q124" i="16" s="1"/>
  <c r="Q40" i="16"/>
  <c r="Q71" i="16" s="1"/>
  <c r="Y92" i="16"/>
  <c r="Y124" i="16" s="1"/>
  <c r="Y40" i="16"/>
  <c r="Y71" i="16" s="1"/>
  <c r="AG92" i="16"/>
  <c r="AG124" i="16" s="1"/>
  <c r="AG40" i="16"/>
  <c r="AG71" i="16" s="1"/>
  <c r="AO92" i="16"/>
  <c r="AO124" i="16" s="1"/>
  <c r="AO40" i="16"/>
  <c r="AO71" i="16" s="1"/>
  <c r="AW92" i="16"/>
  <c r="AW124" i="16" s="1"/>
  <c r="AW40" i="16"/>
  <c r="AW71" i="16" s="1"/>
  <c r="BE92" i="16"/>
  <c r="BE124" i="16" s="1"/>
  <c r="BE40" i="16"/>
  <c r="BE71" i="16" s="1"/>
  <c r="BM92" i="16"/>
  <c r="BM124" i="16" s="1"/>
  <c r="BM40" i="16"/>
  <c r="BM71" i="16" s="1"/>
  <c r="BU92" i="16"/>
  <c r="BU124" i="16" s="1"/>
  <c r="BU40" i="16"/>
  <c r="BU71" i="16" s="1"/>
  <c r="CC92" i="16"/>
  <c r="CC124" i="16" s="1"/>
  <c r="CC40" i="16"/>
  <c r="CC71" i="16" s="1"/>
  <c r="CK92" i="16"/>
  <c r="CK124" i="16" s="1"/>
  <c r="CK40" i="16"/>
  <c r="CK71" i="16" s="1"/>
  <c r="CS92" i="16"/>
  <c r="CS124" i="16" s="1"/>
  <c r="CS40" i="16"/>
  <c r="CS71" i="16" s="1"/>
  <c r="DA92" i="16"/>
  <c r="DA124" i="16" s="1"/>
  <c r="DA40" i="16"/>
  <c r="DA71" i="16" s="1"/>
  <c r="DI92" i="16"/>
  <c r="DI124" i="16" s="1"/>
  <c r="DI40" i="16"/>
  <c r="DI71" i="16" s="1"/>
  <c r="DQ92" i="16"/>
  <c r="DQ124" i="16" s="1"/>
  <c r="DQ40" i="16"/>
  <c r="DQ71" i="16" s="1"/>
  <c r="DY92" i="16"/>
  <c r="DY124" i="16" s="1"/>
  <c r="DY40" i="16"/>
  <c r="DY71" i="16" s="1"/>
  <c r="EG92" i="16"/>
  <c r="EG124" i="16" s="1"/>
  <c r="EG40" i="16"/>
  <c r="EG71" i="16" s="1"/>
  <c r="EO92" i="16"/>
  <c r="EO124" i="16" s="1"/>
  <c r="EO40" i="16"/>
  <c r="EO71" i="16" s="1"/>
  <c r="EW92" i="16"/>
  <c r="EW124" i="16" s="1"/>
  <c r="EW40" i="16"/>
  <c r="EW71" i="16" s="1"/>
  <c r="FE92" i="16"/>
  <c r="FE124" i="16" s="1"/>
  <c r="FE40" i="16"/>
  <c r="FE71" i="16" s="1"/>
  <c r="I93" i="16"/>
  <c r="I125" i="16" s="1"/>
  <c r="I41" i="16"/>
  <c r="I72" i="16" s="1"/>
  <c r="Q93" i="16"/>
  <c r="Q125" i="16" s="1"/>
  <c r="Q41" i="16"/>
  <c r="Q72" i="16" s="1"/>
  <c r="Y93" i="16"/>
  <c r="Y125" i="16" s="1"/>
  <c r="Y41" i="16"/>
  <c r="Y72" i="16" s="1"/>
  <c r="AG93" i="16"/>
  <c r="AG125" i="16" s="1"/>
  <c r="AG41" i="16"/>
  <c r="AG72" i="16" s="1"/>
  <c r="AO93" i="16"/>
  <c r="AO125" i="16" s="1"/>
  <c r="AO41" i="16"/>
  <c r="AO72" i="16" s="1"/>
  <c r="AW93" i="16"/>
  <c r="AW125" i="16" s="1"/>
  <c r="AW41" i="16"/>
  <c r="AW72" i="16" s="1"/>
  <c r="BE93" i="16"/>
  <c r="BE125" i="16" s="1"/>
  <c r="BE41" i="16"/>
  <c r="BE72" i="16" s="1"/>
  <c r="BM93" i="16"/>
  <c r="BM125" i="16" s="1"/>
  <c r="BM41" i="16"/>
  <c r="BM72" i="16" s="1"/>
  <c r="BU93" i="16"/>
  <c r="BU125" i="16" s="1"/>
  <c r="BU41" i="16"/>
  <c r="BU72" i="16" s="1"/>
  <c r="CC93" i="16"/>
  <c r="CC125" i="16" s="1"/>
  <c r="CC41" i="16"/>
  <c r="CC72" i="16" s="1"/>
  <c r="CK93" i="16"/>
  <c r="CK125" i="16" s="1"/>
  <c r="CK41" i="16"/>
  <c r="CK72" i="16" s="1"/>
  <c r="CS93" i="16"/>
  <c r="CS125" i="16" s="1"/>
  <c r="CS41" i="16"/>
  <c r="CS72" i="16" s="1"/>
  <c r="DA93" i="16"/>
  <c r="DA125" i="16" s="1"/>
  <c r="DA41" i="16"/>
  <c r="DA72" i="16" s="1"/>
  <c r="DI93" i="16"/>
  <c r="DI125" i="16" s="1"/>
  <c r="DI41" i="16"/>
  <c r="DI72" i="16" s="1"/>
  <c r="DQ93" i="16"/>
  <c r="DQ125" i="16" s="1"/>
  <c r="DQ41" i="16"/>
  <c r="DQ72" i="16" s="1"/>
  <c r="DY93" i="16"/>
  <c r="DY125" i="16" s="1"/>
  <c r="DY41" i="16"/>
  <c r="DY72" i="16" s="1"/>
  <c r="EG93" i="16"/>
  <c r="EG125" i="16" s="1"/>
  <c r="EG41" i="16"/>
  <c r="EG72" i="16" s="1"/>
  <c r="EO93" i="16"/>
  <c r="EO125" i="16" s="1"/>
  <c r="EO41" i="16"/>
  <c r="EO72" i="16" s="1"/>
  <c r="EW93" i="16"/>
  <c r="EW125" i="16" s="1"/>
  <c r="EW41" i="16"/>
  <c r="EW72" i="16" s="1"/>
  <c r="FE93" i="16"/>
  <c r="FE125" i="16" s="1"/>
  <c r="FE41" i="16"/>
  <c r="FE72" i="16" s="1"/>
  <c r="I94" i="16"/>
  <c r="I126" i="16" s="1"/>
  <c r="I42" i="16"/>
  <c r="I73" i="16" s="1"/>
  <c r="Q94" i="16"/>
  <c r="Q126" i="16" s="1"/>
  <c r="Q42" i="16"/>
  <c r="Q73" i="16" s="1"/>
  <c r="Y94" i="16"/>
  <c r="Y126" i="16" s="1"/>
  <c r="Y42" i="16"/>
  <c r="Y73" i="16" s="1"/>
  <c r="AG94" i="16"/>
  <c r="AG126" i="16" s="1"/>
  <c r="AG42" i="16"/>
  <c r="AG73" i="16" s="1"/>
  <c r="AO94" i="16"/>
  <c r="AO126" i="16" s="1"/>
  <c r="AO42" i="16"/>
  <c r="AO73" i="16" s="1"/>
  <c r="AW94" i="16"/>
  <c r="AW126" i="16" s="1"/>
  <c r="AW42" i="16"/>
  <c r="AW73" i="16" s="1"/>
  <c r="BE94" i="16"/>
  <c r="BE126" i="16" s="1"/>
  <c r="BE42" i="16"/>
  <c r="BE73" i="16" s="1"/>
  <c r="BM94" i="16"/>
  <c r="BM126" i="16" s="1"/>
  <c r="BM42" i="16"/>
  <c r="BM73" i="16" s="1"/>
  <c r="BU94" i="16"/>
  <c r="BU126" i="16" s="1"/>
  <c r="BU42" i="16"/>
  <c r="BU73" i="16" s="1"/>
  <c r="CC94" i="16"/>
  <c r="CC126" i="16" s="1"/>
  <c r="CC42" i="16"/>
  <c r="CC73" i="16" s="1"/>
  <c r="CK94" i="16"/>
  <c r="CK126" i="16" s="1"/>
  <c r="CK42" i="16"/>
  <c r="CK73" i="16" s="1"/>
  <c r="CS94" i="16"/>
  <c r="CS126" i="16" s="1"/>
  <c r="CS42" i="16"/>
  <c r="CS73" i="16" s="1"/>
  <c r="DA94" i="16"/>
  <c r="DA126" i="16" s="1"/>
  <c r="DA42" i="16"/>
  <c r="DA73" i="16" s="1"/>
  <c r="DI94" i="16"/>
  <c r="DI126" i="16" s="1"/>
  <c r="DI42" i="16"/>
  <c r="DI73" i="16" s="1"/>
  <c r="DQ94" i="16"/>
  <c r="DQ126" i="16" s="1"/>
  <c r="DQ42" i="16"/>
  <c r="DQ73" i="16" s="1"/>
  <c r="DY94" i="16"/>
  <c r="DY126" i="16" s="1"/>
  <c r="DY42" i="16"/>
  <c r="DY73" i="16" s="1"/>
  <c r="EG94" i="16"/>
  <c r="EG126" i="16" s="1"/>
  <c r="EG42" i="16"/>
  <c r="EG73" i="16" s="1"/>
  <c r="EO94" i="16"/>
  <c r="EO126" i="16" s="1"/>
  <c r="EO42" i="16"/>
  <c r="EO73" i="16" s="1"/>
  <c r="EW94" i="16"/>
  <c r="EW126" i="16" s="1"/>
  <c r="EW42" i="16"/>
  <c r="EW73" i="16" s="1"/>
  <c r="FE94" i="16"/>
  <c r="FE126" i="16" s="1"/>
  <c r="FE42" i="16"/>
  <c r="FE73" i="16" s="1"/>
  <c r="I95" i="16"/>
  <c r="I127" i="16" s="1"/>
  <c r="I43" i="16"/>
  <c r="I74" i="16" s="1"/>
  <c r="Q95" i="16"/>
  <c r="Q127" i="16" s="1"/>
  <c r="Q43" i="16"/>
  <c r="Q74" i="16" s="1"/>
  <c r="Y95" i="16"/>
  <c r="Y127" i="16" s="1"/>
  <c r="Y43" i="16"/>
  <c r="Y74" i="16" s="1"/>
  <c r="AG95" i="16"/>
  <c r="AG127" i="16" s="1"/>
  <c r="AG43" i="16"/>
  <c r="AG74" i="16" s="1"/>
  <c r="AO95" i="16"/>
  <c r="AO127" i="16" s="1"/>
  <c r="AO43" i="16"/>
  <c r="AO74" i="16" s="1"/>
  <c r="AW95" i="16"/>
  <c r="AW127" i="16" s="1"/>
  <c r="AW43" i="16"/>
  <c r="AW74" i="16" s="1"/>
  <c r="BE95" i="16"/>
  <c r="BE127" i="16" s="1"/>
  <c r="BE43" i="16"/>
  <c r="BE74" i="16" s="1"/>
  <c r="BM95" i="16"/>
  <c r="BM127" i="16" s="1"/>
  <c r="BM43" i="16"/>
  <c r="BM74" i="16" s="1"/>
  <c r="BU95" i="16"/>
  <c r="BU127" i="16" s="1"/>
  <c r="BU43" i="16"/>
  <c r="BU74" i="16" s="1"/>
  <c r="CC95" i="16"/>
  <c r="CC127" i="16" s="1"/>
  <c r="CC43" i="16"/>
  <c r="CC74" i="16" s="1"/>
  <c r="CK95" i="16"/>
  <c r="CK127" i="16" s="1"/>
  <c r="CK43" i="16"/>
  <c r="CK74" i="16" s="1"/>
  <c r="CS95" i="16"/>
  <c r="CS127" i="16" s="1"/>
  <c r="CS43" i="16"/>
  <c r="CS74" i="16" s="1"/>
  <c r="DA95" i="16"/>
  <c r="DA127" i="16" s="1"/>
  <c r="DA43" i="16"/>
  <c r="DA74" i="16" s="1"/>
  <c r="DI95" i="16"/>
  <c r="DI127" i="16" s="1"/>
  <c r="DI43" i="16"/>
  <c r="DI74" i="16" s="1"/>
  <c r="DQ95" i="16"/>
  <c r="DQ127" i="16" s="1"/>
  <c r="DQ43" i="16"/>
  <c r="DQ74" i="16" s="1"/>
  <c r="DY95" i="16"/>
  <c r="DY127" i="16" s="1"/>
  <c r="DY43" i="16"/>
  <c r="DY74" i="16" s="1"/>
  <c r="EG95" i="16"/>
  <c r="EG127" i="16" s="1"/>
  <c r="EG43" i="16"/>
  <c r="EG74" i="16" s="1"/>
  <c r="EO95" i="16"/>
  <c r="EO127" i="16" s="1"/>
  <c r="EO43" i="16"/>
  <c r="EO74" i="16" s="1"/>
  <c r="EW95" i="16"/>
  <c r="EW127" i="16" s="1"/>
  <c r="EW43" i="16"/>
  <c r="EW74" i="16" s="1"/>
  <c r="FE95" i="16"/>
  <c r="FE127" i="16" s="1"/>
  <c r="FE43" i="16"/>
  <c r="FE74" i="16" s="1"/>
  <c r="I97" i="16"/>
  <c r="I129" i="16" s="1"/>
  <c r="I45" i="16"/>
  <c r="I76" i="16" s="1"/>
  <c r="Q97" i="16"/>
  <c r="Q129" i="16" s="1"/>
  <c r="Q45" i="16"/>
  <c r="Q76" i="16" s="1"/>
  <c r="Y97" i="16"/>
  <c r="Y129" i="16" s="1"/>
  <c r="Y45" i="16"/>
  <c r="Y76" i="16" s="1"/>
  <c r="AG97" i="16"/>
  <c r="AG129" i="16" s="1"/>
  <c r="AG45" i="16"/>
  <c r="AG76" i="16" s="1"/>
  <c r="AO97" i="16"/>
  <c r="AO129" i="16" s="1"/>
  <c r="AO45" i="16"/>
  <c r="AO76" i="16" s="1"/>
  <c r="AW97" i="16"/>
  <c r="AW129" i="16" s="1"/>
  <c r="AW45" i="16"/>
  <c r="AW76" i="16" s="1"/>
  <c r="BE97" i="16"/>
  <c r="BE129" i="16" s="1"/>
  <c r="BE45" i="16"/>
  <c r="BE76" i="16" s="1"/>
  <c r="BM97" i="16"/>
  <c r="BM129" i="16" s="1"/>
  <c r="BM45" i="16"/>
  <c r="BM76" i="16" s="1"/>
  <c r="BU97" i="16"/>
  <c r="BU129" i="16" s="1"/>
  <c r="BU45" i="16"/>
  <c r="BU76" i="16" s="1"/>
  <c r="CC97" i="16"/>
  <c r="CC129" i="16" s="1"/>
  <c r="CC45" i="16"/>
  <c r="CC76" i="16" s="1"/>
  <c r="CK97" i="16"/>
  <c r="CK129" i="16" s="1"/>
  <c r="CK45" i="16"/>
  <c r="CK76" i="16" s="1"/>
  <c r="CS97" i="16"/>
  <c r="CS129" i="16" s="1"/>
  <c r="CS45" i="16"/>
  <c r="CS76" i="16" s="1"/>
  <c r="DA97" i="16"/>
  <c r="DA129" i="16" s="1"/>
  <c r="DA45" i="16"/>
  <c r="DA76" i="16" s="1"/>
  <c r="DI97" i="16"/>
  <c r="DI129" i="16" s="1"/>
  <c r="DJ76" i="16"/>
  <c r="DI45" i="16"/>
  <c r="DI76" i="16" s="1"/>
  <c r="DQ97" i="16"/>
  <c r="DQ129" i="16" s="1"/>
  <c r="DQ45" i="16"/>
  <c r="DQ76" i="16" s="1"/>
  <c r="DY97" i="16"/>
  <c r="DY129" i="16" s="1"/>
  <c r="DY45" i="16"/>
  <c r="DY76" i="16" s="1"/>
  <c r="EG97" i="16"/>
  <c r="EG129" i="16" s="1"/>
  <c r="EG45" i="16"/>
  <c r="EG76" i="16" s="1"/>
  <c r="EO97" i="16"/>
  <c r="EO129" i="16" s="1"/>
  <c r="EP76" i="16"/>
  <c r="EO45" i="16"/>
  <c r="EO76" i="16" s="1"/>
  <c r="EW97" i="16"/>
  <c r="EW129" i="16" s="1"/>
  <c r="EW45" i="16"/>
  <c r="EW76" i="16" s="1"/>
  <c r="FE97" i="16"/>
  <c r="FE129" i="16" s="1"/>
  <c r="FE45" i="16"/>
  <c r="FE76" i="16" s="1"/>
  <c r="I98" i="16"/>
  <c r="I130" i="16" s="1"/>
  <c r="I46" i="16"/>
  <c r="I77" i="16" s="1"/>
  <c r="Q98" i="16"/>
  <c r="Q130" i="16" s="1"/>
  <c r="Q46" i="16"/>
  <c r="Q77" i="16" s="1"/>
  <c r="Y98" i="16"/>
  <c r="Y130" i="16" s="1"/>
  <c r="Y46" i="16"/>
  <c r="Y77" i="16" s="1"/>
  <c r="AG98" i="16"/>
  <c r="AG130" i="16" s="1"/>
  <c r="AG46" i="16"/>
  <c r="AG77" i="16" s="1"/>
  <c r="AO98" i="16"/>
  <c r="AO130" i="16" s="1"/>
  <c r="AO46" i="16"/>
  <c r="AO77" i="16" s="1"/>
  <c r="AW98" i="16"/>
  <c r="AW130" i="16" s="1"/>
  <c r="AW46" i="16"/>
  <c r="AW77" i="16" s="1"/>
  <c r="BE98" i="16"/>
  <c r="BE130" i="16" s="1"/>
  <c r="BE46" i="16"/>
  <c r="BE77" i="16" s="1"/>
  <c r="BM98" i="16"/>
  <c r="BM130" i="16" s="1"/>
  <c r="BM46" i="16"/>
  <c r="BM77" i="16" s="1"/>
  <c r="BU98" i="16"/>
  <c r="BU130" i="16" s="1"/>
  <c r="BU46" i="16"/>
  <c r="BU77" i="16" s="1"/>
  <c r="CC98" i="16"/>
  <c r="CC130" i="16" s="1"/>
  <c r="CC46" i="16"/>
  <c r="CC77" i="16" s="1"/>
  <c r="CK98" i="16"/>
  <c r="CK130" i="16" s="1"/>
  <c r="CK46" i="16"/>
  <c r="CK77" i="16" s="1"/>
  <c r="CS98" i="16"/>
  <c r="CS130" i="16" s="1"/>
  <c r="CS46" i="16"/>
  <c r="CS77" i="16" s="1"/>
  <c r="DA98" i="16"/>
  <c r="DA130" i="16" s="1"/>
  <c r="DA46" i="16"/>
  <c r="DA77" i="16" s="1"/>
  <c r="DI98" i="16"/>
  <c r="DI130" i="16" s="1"/>
  <c r="DI46" i="16"/>
  <c r="DI77" i="16" s="1"/>
  <c r="DQ98" i="16"/>
  <c r="DQ130" i="16" s="1"/>
  <c r="DQ46" i="16"/>
  <c r="DQ77" i="16" s="1"/>
  <c r="DY98" i="16"/>
  <c r="DY130" i="16" s="1"/>
  <c r="DY46" i="16"/>
  <c r="DY77" i="16" s="1"/>
  <c r="EG98" i="16"/>
  <c r="EG130" i="16" s="1"/>
  <c r="EG46" i="16"/>
  <c r="EG77" i="16" s="1"/>
  <c r="EO98" i="16"/>
  <c r="EO130" i="16" s="1"/>
  <c r="EO46" i="16"/>
  <c r="EO77" i="16" s="1"/>
  <c r="EW98" i="16"/>
  <c r="EW130" i="16" s="1"/>
  <c r="EW46" i="16"/>
  <c r="EW77" i="16" s="1"/>
  <c r="FE98" i="16"/>
  <c r="FE130" i="16" s="1"/>
  <c r="FE46" i="16"/>
  <c r="FE77" i="16" s="1"/>
  <c r="I99" i="16"/>
  <c r="I131" i="16" s="1"/>
  <c r="I47" i="16"/>
  <c r="I78" i="16" s="1"/>
  <c r="Q99" i="16"/>
  <c r="Q131" i="16" s="1"/>
  <c r="Q47" i="16"/>
  <c r="Q78" i="16" s="1"/>
  <c r="Y99" i="16"/>
  <c r="Y131" i="16" s="1"/>
  <c r="Y47" i="16"/>
  <c r="Y78" i="16" s="1"/>
  <c r="AG99" i="16"/>
  <c r="AG131" i="16" s="1"/>
  <c r="AH78" i="16"/>
  <c r="AG47" i="16"/>
  <c r="AG78" i="16" s="1"/>
  <c r="AO99" i="16"/>
  <c r="AO131" i="16" s="1"/>
  <c r="AO47" i="16"/>
  <c r="AO78" i="16" s="1"/>
  <c r="AW99" i="16"/>
  <c r="AW131" i="16" s="1"/>
  <c r="AW47" i="16"/>
  <c r="AW78" i="16" s="1"/>
  <c r="BE99" i="16"/>
  <c r="BE131" i="16" s="1"/>
  <c r="BE47" i="16"/>
  <c r="BE78" i="16" s="1"/>
  <c r="BM99" i="16"/>
  <c r="BM131" i="16" s="1"/>
  <c r="BN78" i="16"/>
  <c r="BM47" i="16"/>
  <c r="BM78" i="16" s="1"/>
  <c r="BU99" i="16"/>
  <c r="BU131" i="16" s="1"/>
  <c r="BU47" i="16"/>
  <c r="BU78" i="16" s="1"/>
  <c r="CC99" i="16"/>
  <c r="CC131" i="16" s="1"/>
  <c r="CC47" i="16"/>
  <c r="CC78" i="16" s="1"/>
  <c r="CK99" i="16"/>
  <c r="CK131" i="16" s="1"/>
  <c r="CK47" i="16"/>
  <c r="CK78" i="16" s="1"/>
  <c r="CS99" i="16"/>
  <c r="CS131" i="16" s="1"/>
  <c r="CT78" i="16"/>
  <c r="CS47" i="16"/>
  <c r="CS78" i="16" s="1"/>
  <c r="DA99" i="16"/>
  <c r="DA131" i="16" s="1"/>
  <c r="DA47" i="16"/>
  <c r="DA78" i="16" s="1"/>
  <c r="DI99" i="16"/>
  <c r="DI131" i="16" s="1"/>
  <c r="DI47" i="16"/>
  <c r="DI78" i="16" s="1"/>
  <c r="DQ99" i="16"/>
  <c r="DQ131" i="16" s="1"/>
  <c r="DQ47" i="16"/>
  <c r="DQ78" i="16" s="1"/>
  <c r="DY99" i="16"/>
  <c r="DY131" i="16" s="1"/>
  <c r="DZ78" i="16"/>
  <c r="DY47" i="16"/>
  <c r="DY78" i="16" s="1"/>
  <c r="EG99" i="16"/>
  <c r="EG131" i="16" s="1"/>
  <c r="EG47" i="16"/>
  <c r="EG78" i="16" s="1"/>
  <c r="EO99" i="16"/>
  <c r="EO131" i="16" s="1"/>
  <c r="EO47" i="16"/>
  <c r="EO78" i="16" s="1"/>
  <c r="EW99" i="16"/>
  <c r="EW131" i="16" s="1"/>
  <c r="EW47" i="16"/>
  <c r="EW78" i="16" s="1"/>
  <c r="FE99" i="16"/>
  <c r="FE131" i="16" s="1"/>
  <c r="FE47" i="16"/>
  <c r="FE78" i="16" s="1"/>
  <c r="I100" i="16"/>
  <c r="I132" i="16" s="1"/>
  <c r="I48" i="16"/>
  <c r="I79" i="16" s="1"/>
  <c r="Q100" i="16"/>
  <c r="Q132" i="16" s="1"/>
  <c r="Q48" i="16"/>
  <c r="Q79" i="16" s="1"/>
  <c r="Y100" i="16"/>
  <c r="Y132" i="16" s="1"/>
  <c r="Z79" i="16"/>
  <c r="Y48" i="16"/>
  <c r="Y79" i="16" s="1"/>
  <c r="AG100" i="16"/>
  <c r="AG132" i="16" s="1"/>
  <c r="AG48" i="16"/>
  <c r="AG79" i="16" s="1"/>
  <c r="AO100" i="16"/>
  <c r="AO132" i="16" s="1"/>
  <c r="AO48" i="16"/>
  <c r="AO79" i="16" s="1"/>
  <c r="AW100" i="16"/>
  <c r="AW132" i="16" s="1"/>
  <c r="AW48" i="16"/>
  <c r="AW79" i="16" s="1"/>
  <c r="BE100" i="16"/>
  <c r="BE132" i="16" s="1"/>
  <c r="BF79" i="16"/>
  <c r="BE48" i="16"/>
  <c r="BE79" i="16" s="1"/>
  <c r="BM100" i="16"/>
  <c r="BM132" i="16" s="1"/>
  <c r="BM48" i="16"/>
  <c r="BM79" i="16" s="1"/>
  <c r="BU100" i="16"/>
  <c r="BU132" i="16" s="1"/>
  <c r="BU48" i="16"/>
  <c r="BU79" i="16" s="1"/>
  <c r="CC100" i="16"/>
  <c r="CC132" i="16" s="1"/>
  <c r="CC48" i="16"/>
  <c r="CC79" i="16" s="1"/>
  <c r="CK100" i="16"/>
  <c r="CK132" i="16" s="1"/>
  <c r="CL79" i="16"/>
  <c r="CK48" i="16"/>
  <c r="CK79" i="16" s="1"/>
  <c r="CS100" i="16"/>
  <c r="CS132" i="16" s="1"/>
  <c r="CS48" i="16"/>
  <c r="CS79" i="16" s="1"/>
  <c r="DA100" i="16"/>
  <c r="DA132" i="16" s="1"/>
  <c r="DA48" i="16"/>
  <c r="DA79" i="16" s="1"/>
  <c r="DI100" i="16"/>
  <c r="DI132" i="16" s="1"/>
  <c r="DI48" i="16"/>
  <c r="DI79" i="16" s="1"/>
  <c r="DQ100" i="16"/>
  <c r="DQ132" i="16" s="1"/>
  <c r="DR79" i="16"/>
  <c r="DQ48" i="16"/>
  <c r="DQ79" i="16" s="1"/>
  <c r="DY100" i="16"/>
  <c r="DY132" i="16" s="1"/>
  <c r="DY48" i="16"/>
  <c r="DY79" i="16" s="1"/>
  <c r="EG100" i="16"/>
  <c r="EG132" i="16" s="1"/>
  <c r="EG48" i="16"/>
  <c r="EG79" i="16" s="1"/>
  <c r="EO100" i="16"/>
  <c r="EO132" i="16" s="1"/>
  <c r="EO48" i="16"/>
  <c r="EO79" i="16" s="1"/>
  <c r="EW100" i="16"/>
  <c r="EW132" i="16" s="1"/>
  <c r="EX79" i="16"/>
  <c r="EW48" i="16"/>
  <c r="EW79" i="16" s="1"/>
  <c r="FE100" i="16"/>
  <c r="FE132" i="16" s="1"/>
  <c r="FE48" i="16"/>
  <c r="FE79" i="16" s="1"/>
  <c r="I101" i="16"/>
  <c r="I133" i="16" s="1"/>
  <c r="I49" i="16"/>
  <c r="I80" i="16" s="1"/>
  <c r="Q101" i="16"/>
  <c r="Q133" i="16" s="1"/>
  <c r="Q49" i="16"/>
  <c r="Q80" i="16" s="1"/>
  <c r="Y101" i="16"/>
  <c r="Y133" i="16" s="1"/>
  <c r="Z80" i="16"/>
  <c r="Y49" i="16"/>
  <c r="Y80" i="16" s="1"/>
  <c r="AG101" i="16"/>
  <c r="AG133" i="16" s="1"/>
  <c r="AG49" i="16"/>
  <c r="AG80" i="16" s="1"/>
  <c r="AO101" i="16"/>
  <c r="AO133" i="16" s="1"/>
  <c r="AO49" i="16"/>
  <c r="AO80" i="16" s="1"/>
  <c r="AW101" i="16"/>
  <c r="AW133" i="16" s="1"/>
  <c r="AW49" i="16"/>
  <c r="AW80" i="16" s="1"/>
  <c r="BE101" i="16"/>
  <c r="BE133" i="16" s="1"/>
  <c r="BE49" i="16"/>
  <c r="BE80" i="16" s="1"/>
  <c r="BM101" i="16"/>
  <c r="BM133" i="16" s="1"/>
  <c r="BM49" i="16"/>
  <c r="BM80" i="16" s="1"/>
  <c r="BU101" i="16"/>
  <c r="BU133" i="16" s="1"/>
  <c r="BU49" i="16"/>
  <c r="BU80" i="16" s="1"/>
  <c r="CC101" i="16"/>
  <c r="CC133" i="16" s="1"/>
  <c r="CC49" i="16"/>
  <c r="CC80" i="16" s="1"/>
  <c r="CK101" i="16"/>
  <c r="CK133" i="16" s="1"/>
  <c r="CL80" i="16"/>
  <c r="CK49" i="16"/>
  <c r="CK80" i="16" s="1"/>
  <c r="CS101" i="16"/>
  <c r="CS133" i="16" s="1"/>
  <c r="CS49" i="16"/>
  <c r="CS80" i="16" s="1"/>
  <c r="DA101" i="16"/>
  <c r="DA133" i="16" s="1"/>
  <c r="DA49" i="16"/>
  <c r="DA80" i="16" s="1"/>
  <c r="DI101" i="16"/>
  <c r="DI133" i="16" s="1"/>
  <c r="DI49" i="16"/>
  <c r="DI80" i="16" s="1"/>
  <c r="DQ101" i="16"/>
  <c r="DQ133" i="16" s="1"/>
  <c r="DQ49" i="16"/>
  <c r="DQ80" i="16" s="1"/>
  <c r="DY101" i="16"/>
  <c r="DY133" i="16" s="1"/>
  <c r="DY49" i="16"/>
  <c r="DY80" i="16" s="1"/>
  <c r="EG101" i="16"/>
  <c r="EG133" i="16" s="1"/>
  <c r="EG49" i="16"/>
  <c r="EG80" i="16" s="1"/>
  <c r="EO101" i="16"/>
  <c r="EO133" i="16" s="1"/>
  <c r="EO49" i="16"/>
  <c r="EO80" i="16" s="1"/>
  <c r="EW101" i="16"/>
  <c r="EW133" i="16" s="1"/>
  <c r="EW49" i="16"/>
  <c r="EW80" i="16" s="1"/>
  <c r="FE101" i="16"/>
  <c r="FE133" i="16" s="1"/>
  <c r="FE49" i="16"/>
  <c r="FE80" i="16" s="1"/>
  <c r="I102" i="16"/>
  <c r="I134" i="16" s="1"/>
  <c r="I50" i="16"/>
  <c r="I81" i="16" s="1"/>
  <c r="Q102" i="16"/>
  <c r="Q134" i="16" s="1"/>
  <c r="R81" i="16"/>
  <c r="Q50" i="16"/>
  <c r="Q81" i="16" s="1"/>
  <c r="Y102" i="16"/>
  <c r="Y134" i="16" s="1"/>
  <c r="Y50" i="16"/>
  <c r="Y81" i="16" s="1"/>
  <c r="AG102" i="16"/>
  <c r="AG134" i="16" s="1"/>
  <c r="AG50" i="16"/>
  <c r="AG81" i="16" s="1"/>
  <c r="AO102" i="16"/>
  <c r="AO134" i="16" s="1"/>
  <c r="AO50" i="16"/>
  <c r="AO81" i="16" s="1"/>
  <c r="AW102" i="16"/>
  <c r="AW134" i="16" s="1"/>
  <c r="AW50" i="16"/>
  <c r="AW81" i="16" s="1"/>
  <c r="BE102" i="16"/>
  <c r="BE134" i="16" s="1"/>
  <c r="BE50" i="16"/>
  <c r="BE81" i="16" s="1"/>
  <c r="BM102" i="16"/>
  <c r="BM134" i="16" s="1"/>
  <c r="BM50" i="16"/>
  <c r="BM81" i="16" s="1"/>
  <c r="BU102" i="16"/>
  <c r="BU134" i="16" s="1"/>
  <c r="BU50" i="16"/>
  <c r="BU81" i="16" s="1"/>
  <c r="CC102" i="16"/>
  <c r="CC134" i="16" s="1"/>
  <c r="CC50" i="16"/>
  <c r="CC81" i="16" s="1"/>
  <c r="CK102" i="16"/>
  <c r="CK134" i="16" s="1"/>
  <c r="CK50" i="16"/>
  <c r="CK81" i="16" s="1"/>
  <c r="CS102" i="16"/>
  <c r="CS134" i="16" s="1"/>
  <c r="CS50" i="16"/>
  <c r="CS81" i="16" s="1"/>
  <c r="DA102" i="16"/>
  <c r="DA134" i="16" s="1"/>
  <c r="DA50" i="16"/>
  <c r="DA81" i="16" s="1"/>
  <c r="DI102" i="16"/>
  <c r="DI134" i="16" s="1"/>
  <c r="DI50" i="16"/>
  <c r="DI81" i="16" s="1"/>
  <c r="DQ102" i="16"/>
  <c r="DQ134" i="16" s="1"/>
  <c r="DQ50" i="16"/>
  <c r="DQ81" i="16" s="1"/>
  <c r="DY102" i="16"/>
  <c r="DY134" i="16" s="1"/>
  <c r="DY50" i="16"/>
  <c r="DY81" i="16" s="1"/>
  <c r="EG102" i="16"/>
  <c r="EG134" i="16" s="1"/>
  <c r="EG50" i="16"/>
  <c r="EG81" i="16" s="1"/>
  <c r="EO102" i="16"/>
  <c r="EO134" i="16" s="1"/>
  <c r="EO50" i="16"/>
  <c r="EO81" i="16" s="1"/>
  <c r="EW102" i="16"/>
  <c r="EW134" i="16" s="1"/>
  <c r="EW50" i="16"/>
  <c r="EW81" i="16" s="1"/>
  <c r="FE102" i="16"/>
  <c r="FE134" i="16" s="1"/>
  <c r="FE50" i="16"/>
  <c r="FE81" i="16" s="1"/>
  <c r="I103" i="16"/>
  <c r="I135" i="16" s="1"/>
  <c r="I51" i="16"/>
  <c r="I82" i="16" s="1"/>
  <c r="Q103" i="16"/>
  <c r="Q135" i="16" s="1"/>
  <c r="Q51" i="16"/>
  <c r="Q82" i="16" s="1"/>
  <c r="Y103" i="16"/>
  <c r="Y135" i="16" s="1"/>
  <c r="Y51" i="16"/>
  <c r="Y82" i="16" s="1"/>
  <c r="AG103" i="16"/>
  <c r="AG135" i="16" s="1"/>
  <c r="AG51" i="16"/>
  <c r="AG82" i="16" s="1"/>
  <c r="AO103" i="16"/>
  <c r="AO135" i="16" s="1"/>
  <c r="AO51" i="16"/>
  <c r="AO82" i="16" s="1"/>
  <c r="AW103" i="16"/>
  <c r="AW135" i="16" s="1"/>
  <c r="AW51" i="16"/>
  <c r="AW82" i="16" s="1"/>
  <c r="BE103" i="16"/>
  <c r="BE135" i="16" s="1"/>
  <c r="BE51" i="16"/>
  <c r="BE82" i="16" s="1"/>
  <c r="BM103" i="16"/>
  <c r="BM135" i="16" s="1"/>
  <c r="BM51" i="16"/>
  <c r="BM82" i="16" s="1"/>
  <c r="BU103" i="16"/>
  <c r="BU135" i="16" s="1"/>
  <c r="BU51" i="16"/>
  <c r="BU82" i="16" s="1"/>
  <c r="CC103" i="16"/>
  <c r="CC135" i="16" s="1"/>
  <c r="CC51" i="16"/>
  <c r="CC82" i="16" s="1"/>
  <c r="CK103" i="16"/>
  <c r="CK135" i="16" s="1"/>
  <c r="CK51" i="16"/>
  <c r="CK82" i="16" s="1"/>
  <c r="CS103" i="16"/>
  <c r="CS135" i="16" s="1"/>
  <c r="CS51" i="16"/>
  <c r="CS82" i="16" s="1"/>
  <c r="DA103" i="16"/>
  <c r="DA135" i="16" s="1"/>
  <c r="DA51" i="16"/>
  <c r="DA82" i="16" s="1"/>
  <c r="DI103" i="16"/>
  <c r="DI135" i="16" s="1"/>
  <c r="DI51" i="16"/>
  <c r="DI82" i="16" s="1"/>
  <c r="DQ103" i="16"/>
  <c r="DQ135" i="16" s="1"/>
  <c r="DQ51" i="16"/>
  <c r="DQ82" i="16" s="1"/>
  <c r="DY103" i="16"/>
  <c r="DY135" i="16" s="1"/>
  <c r="DY51" i="16"/>
  <c r="DY82" i="16" s="1"/>
  <c r="EG103" i="16"/>
  <c r="EG135" i="16" s="1"/>
  <c r="EG51" i="16"/>
  <c r="EG82" i="16" s="1"/>
  <c r="EO103" i="16"/>
  <c r="EO135" i="16" s="1"/>
  <c r="EO51" i="16"/>
  <c r="EO82" i="16" s="1"/>
  <c r="EW103" i="16"/>
  <c r="EW135" i="16" s="1"/>
  <c r="EW51" i="16"/>
  <c r="EW82" i="16" s="1"/>
  <c r="FE103" i="16"/>
  <c r="FE135" i="16" s="1"/>
  <c r="FE51" i="16"/>
  <c r="FE82" i="16" s="1"/>
  <c r="I105" i="16"/>
  <c r="I137" i="16" s="1"/>
  <c r="I53" i="16"/>
  <c r="I84" i="16" s="1"/>
  <c r="Q105" i="16"/>
  <c r="Q137" i="16" s="1"/>
  <c r="Q53" i="16"/>
  <c r="Q84" i="16" s="1"/>
  <c r="Y105" i="16"/>
  <c r="Y137" i="16" s="1"/>
  <c r="Y53" i="16"/>
  <c r="Y84" i="16" s="1"/>
  <c r="AG105" i="16"/>
  <c r="AG137" i="16" s="1"/>
  <c r="AG53" i="16"/>
  <c r="AG84" i="16" s="1"/>
  <c r="AO105" i="16"/>
  <c r="AO137" i="16" s="1"/>
  <c r="AO53" i="16"/>
  <c r="AO84" i="16" s="1"/>
  <c r="AW105" i="16"/>
  <c r="AW137" i="16" s="1"/>
  <c r="AW53" i="16"/>
  <c r="AW84" i="16" s="1"/>
  <c r="BE105" i="16"/>
  <c r="BE137" i="16" s="1"/>
  <c r="BE53" i="16"/>
  <c r="BE84" i="16" s="1"/>
  <c r="BM105" i="16"/>
  <c r="BM137" i="16" s="1"/>
  <c r="BM53" i="16"/>
  <c r="BM84" i="16" s="1"/>
  <c r="BU105" i="16"/>
  <c r="BU137" i="16" s="1"/>
  <c r="BU53" i="16"/>
  <c r="BU84" i="16" s="1"/>
  <c r="CC105" i="16"/>
  <c r="CC137" i="16" s="1"/>
  <c r="CC53" i="16"/>
  <c r="CC84" i="16" s="1"/>
  <c r="CK105" i="16"/>
  <c r="CK137" i="16" s="1"/>
  <c r="CK53" i="16"/>
  <c r="CK84" i="16" s="1"/>
  <c r="CS105" i="16"/>
  <c r="CS137" i="16" s="1"/>
  <c r="CS53" i="16"/>
  <c r="CS84" i="16" s="1"/>
  <c r="DA105" i="16"/>
  <c r="DA137" i="16" s="1"/>
  <c r="DA53" i="16"/>
  <c r="DA84" i="16" s="1"/>
  <c r="DI105" i="16"/>
  <c r="DI137" i="16" s="1"/>
  <c r="DI53" i="16"/>
  <c r="DI84" i="16" s="1"/>
  <c r="DQ105" i="16"/>
  <c r="DQ137" i="16" s="1"/>
  <c r="DQ53" i="16"/>
  <c r="DQ84" i="16" s="1"/>
  <c r="DY105" i="16"/>
  <c r="DY137" i="16" s="1"/>
  <c r="DY53" i="16"/>
  <c r="DY84" i="16" s="1"/>
  <c r="EG105" i="16"/>
  <c r="EG137" i="16" s="1"/>
  <c r="EG53" i="16"/>
  <c r="EG84" i="16" s="1"/>
  <c r="EO105" i="16"/>
  <c r="EO137" i="16" s="1"/>
  <c r="EO53" i="16"/>
  <c r="EO84" i="16" s="1"/>
  <c r="EW105" i="16"/>
  <c r="EW137" i="16" s="1"/>
  <c r="EW53" i="16"/>
  <c r="EW84" i="16" s="1"/>
  <c r="FE105" i="16"/>
  <c r="FE137" i="16" s="1"/>
  <c r="FE53" i="16"/>
  <c r="FE84" i="16" s="1"/>
  <c r="I106" i="16"/>
  <c r="I138" i="16" s="1"/>
  <c r="I54" i="16"/>
  <c r="I85" i="16" s="1"/>
  <c r="Q106" i="16"/>
  <c r="Q138" i="16" s="1"/>
  <c r="Q54" i="16"/>
  <c r="Q85" i="16" s="1"/>
  <c r="Y106" i="16"/>
  <c r="Y138" i="16" s="1"/>
  <c r="Y54" i="16"/>
  <c r="Y85" i="16" s="1"/>
  <c r="AG106" i="16"/>
  <c r="AG138" i="16" s="1"/>
  <c r="AG54" i="16"/>
  <c r="AG85" i="16" s="1"/>
  <c r="AO106" i="16"/>
  <c r="AO138" i="16" s="1"/>
  <c r="AO54" i="16"/>
  <c r="AO85" i="16" s="1"/>
  <c r="AW106" i="16"/>
  <c r="AW138" i="16" s="1"/>
  <c r="AW54" i="16"/>
  <c r="AW85" i="16" s="1"/>
  <c r="BE106" i="16"/>
  <c r="BE138" i="16" s="1"/>
  <c r="BE54" i="16"/>
  <c r="BE85" i="16" s="1"/>
  <c r="BM106" i="16"/>
  <c r="BM138" i="16" s="1"/>
  <c r="BM54" i="16"/>
  <c r="BM85" i="16" s="1"/>
  <c r="BU106" i="16"/>
  <c r="BU138" i="16" s="1"/>
  <c r="BU54" i="16"/>
  <c r="BU85" i="16" s="1"/>
  <c r="CC106" i="16"/>
  <c r="CC138" i="16" s="1"/>
  <c r="CC54" i="16"/>
  <c r="CC85" i="16" s="1"/>
  <c r="CK106" i="16"/>
  <c r="CK138" i="16" s="1"/>
  <c r="CK54" i="16"/>
  <c r="CK85" i="16" s="1"/>
  <c r="CS106" i="16"/>
  <c r="CS138" i="16" s="1"/>
  <c r="CS54" i="16"/>
  <c r="CS85" i="16" s="1"/>
  <c r="DA106" i="16"/>
  <c r="DA138" i="16" s="1"/>
  <c r="DA54" i="16"/>
  <c r="DA85" i="16" s="1"/>
  <c r="DI106" i="16"/>
  <c r="DI138" i="16" s="1"/>
  <c r="DI54" i="16"/>
  <c r="DI85" i="16" s="1"/>
  <c r="DQ106" i="16"/>
  <c r="DQ138" i="16" s="1"/>
  <c r="DQ54" i="16"/>
  <c r="DQ85" i="16" s="1"/>
  <c r="DY106" i="16"/>
  <c r="DY138" i="16" s="1"/>
  <c r="DY54" i="16"/>
  <c r="DY85" i="16" s="1"/>
  <c r="EG106" i="16"/>
  <c r="EG138" i="16" s="1"/>
  <c r="EG54" i="16"/>
  <c r="EG85" i="16" s="1"/>
  <c r="EO106" i="16"/>
  <c r="EO138" i="16" s="1"/>
  <c r="EO54" i="16"/>
  <c r="EO85" i="16" s="1"/>
  <c r="EW106" i="16"/>
  <c r="EW138" i="16" s="1"/>
  <c r="EW54" i="16"/>
  <c r="EW85" i="16" s="1"/>
  <c r="FE106" i="16"/>
  <c r="FE138" i="16" s="1"/>
  <c r="FE54" i="16"/>
  <c r="FE85" i="16" s="1"/>
  <c r="I107" i="16"/>
  <c r="I139" i="16" s="1"/>
  <c r="I55" i="16"/>
  <c r="I86" i="16" s="1"/>
  <c r="Q107" i="16"/>
  <c r="Q139" i="16" s="1"/>
  <c r="Q55" i="16"/>
  <c r="Q86" i="16" s="1"/>
  <c r="Y107" i="16"/>
  <c r="Y139" i="16" s="1"/>
  <c r="Y55" i="16"/>
  <c r="Y86" i="16" s="1"/>
  <c r="AG107" i="16"/>
  <c r="AG139" i="16" s="1"/>
  <c r="AG55" i="16"/>
  <c r="AG86" i="16" s="1"/>
  <c r="AO107" i="16"/>
  <c r="AO139" i="16" s="1"/>
  <c r="AO55" i="16"/>
  <c r="AO86" i="16" s="1"/>
  <c r="AW107" i="16"/>
  <c r="AW139" i="16" s="1"/>
  <c r="AW55" i="16"/>
  <c r="AW86" i="16" s="1"/>
  <c r="BE107" i="16"/>
  <c r="BE139" i="16" s="1"/>
  <c r="BE55" i="16"/>
  <c r="BE86" i="16" s="1"/>
  <c r="BM107" i="16"/>
  <c r="BM139" i="16" s="1"/>
  <c r="BM55" i="16"/>
  <c r="BM86" i="16" s="1"/>
  <c r="BU107" i="16"/>
  <c r="BU139" i="16" s="1"/>
  <c r="BU55" i="16"/>
  <c r="BU86" i="16" s="1"/>
  <c r="BC39" i="16"/>
  <c r="BC70" i="16" s="1"/>
  <c r="DO39" i="16"/>
  <c r="DO70" i="16" s="1"/>
  <c r="AM40" i="16"/>
  <c r="AM71" i="16" s="1"/>
  <c r="CY40" i="16"/>
  <c r="CY71" i="16" s="1"/>
  <c r="W41" i="16"/>
  <c r="W72" i="16" s="1"/>
  <c r="CI41" i="16"/>
  <c r="CI72" i="16" s="1"/>
  <c r="EU41" i="16"/>
  <c r="EU72" i="16" s="1"/>
  <c r="G42" i="16"/>
  <c r="G73" i="16" s="1"/>
  <c r="BS42" i="16"/>
  <c r="BS73" i="16" s="1"/>
  <c r="EE42" i="16"/>
  <c r="EE73" i="16" s="1"/>
  <c r="BC43" i="16"/>
  <c r="BC74" i="16" s="1"/>
  <c r="DO43" i="16"/>
  <c r="DO74" i="16" s="1"/>
  <c r="AM45" i="16"/>
  <c r="AM76" i="16" s="1"/>
  <c r="DT45" i="16"/>
  <c r="DT76" i="16" s="1"/>
  <c r="CF46" i="16"/>
  <c r="CF77" i="16" s="1"/>
  <c r="AR47" i="16"/>
  <c r="AR78" i="16" s="1"/>
  <c r="D48" i="16"/>
  <c r="D79" i="16" s="1"/>
  <c r="BL49" i="16"/>
  <c r="BL80" i="16" s="1"/>
  <c r="BL51" i="16"/>
  <c r="BL82" i="16" s="1"/>
  <c r="AF54" i="16"/>
  <c r="AF85" i="16" s="1"/>
  <c r="D39" i="16"/>
  <c r="D70" i="16" s="1"/>
  <c r="AJ91" i="16"/>
  <c r="AJ123" i="16" s="1"/>
  <c r="AJ39" i="16"/>
  <c r="AJ70" i="16" s="1"/>
  <c r="BX91" i="16"/>
  <c r="BX123" i="16" s="1"/>
  <c r="BX39" i="16"/>
  <c r="BX70" i="16" s="1"/>
  <c r="DD91" i="16"/>
  <c r="DD123" i="16" s="1"/>
  <c r="DD39" i="16"/>
  <c r="DD70" i="16" s="1"/>
  <c r="EJ91" i="16"/>
  <c r="EJ123" i="16" s="1"/>
  <c r="EJ39" i="16"/>
  <c r="AE73" i="24" s="1"/>
  <c r="D40" i="16"/>
  <c r="D71" i="16" s="1"/>
  <c r="AJ92" i="16"/>
  <c r="AJ124" i="16" s="1"/>
  <c r="AJ40" i="16"/>
  <c r="AJ71" i="16" s="1"/>
  <c r="CN92" i="16"/>
  <c r="CN124" i="16" s="1"/>
  <c r="CN40" i="16"/>
  <c r="CN71" i="16" s="1"/>
  <c r="J91" i="16"/>
  <c r="J123" i="16" s="1"/>
  <c r="J39" i="16"/>
  <c r="J70" i="16" s="1"/>
  <c r="R91" i="16"/>
  <c r="R123" i="16" s="1"/>
  <c r="R39" i="16"/>
  <c r="R70" i="16" s="1"/>
  <c r="Z91" i="16"/>
  <c r="Z123" i="16" s="1"/>
  <c r="Z39" i="16"/>
  <c r="Z70" i="16" s="1"/>
  <c r="AH91" i="16"/>
  <c r="AH123" i="16" s="1"/>
  <c r="AH39" i="16"/>
  <c r="AH70" i="16" s="1"/>
  <c r="AP91" i="16"/>
  <c r="AP123" i="16" s="1"/>
  <c r="AP39" i="16"/>
  <c r="AP70" i="16" s="1"/>
  <c r="AX91" i="16"/>
  <c r="AX123" i="16" s="1"/>
  <c r="AX39" i="16"/>
  <c r="AX70" i="16" s="1"/>
  <c r="BF91" i="16"/>
  <c r="BF123" i="16" s="1"/>
  <c r="BF39" i="16"/>
  <c r="BF70" i="16" s="1"/>
  <c r="BN91" i="16"/>
  <c r="BN123" i="16" s="1"/>
  <c r="BN39" i="16"/>
  <c r="BN70" i="16" s="1"/>
  <c r="BV91" i="16"/>
  <c r="BV123" i="16" s="1"/>
  <c r="BV39" i="16"/>
  <c r="BV70" i="16" s="1"/>
  <c r="CD91" i="16"/>
  <c r="CD123" i="16" s="1"/>
  <c r="CD39" i="16"/>
  <c r="CD70" i="16" s="1"/>
  <c r="CL91" i="16"/>
  <c r="CL123" i="16" s="1"/>
  <c r="CL39" i="16"/>
  <c r="CL70" i="16" s="1"/>
  <c r="CT91" i="16"/>
  <c r="CT123" i="16" s="1"/>
  <c r="CT39" i="16"/>
  <c r="CT70" i="16" s="1"/>
  <c r="DB91" i="16"/>
  <c r="DB123" i="16" s="1"/>
  <c r="DB39" i="16"/>
  <c r="DB70" i="16" s="1"/>
  <c r="DJ91" i="16"/>
  <c r="DJ123" i="16" s="1"/>
  <c r="DJ39" i="16"/>
  <c r="DJ70" i="16" s="1"/>
  <c r="DR91" i="16"/>
  <c r="DR123" i="16" s="1"/>
  <c r="DR39" i="16"/>
  <c r="DZ91" i="16"/>
  <c r="DZ123" i="16" s="1"/>
  <c r="DZ39" i="16"/>
  <c r="U73" i="24" s="1"/>
  <c r="EH91" i="16"/>
  <c r="EH123" i="16" s="1"/>
  <c r="EH39" i="16"/>
  <c r="AC73" i="24" s="1"/>
  <c r="EP91" i="16"/>
  <c r="EP123" i="16" s="1"/>
  <c r="EP39" i="16"/>
  <c r="AK73" i="24" s="1"/>
  <c r="EX91" i="16"/>
  <c r="EX123" i="16" s="1"/>
  <c r="EX39" i="16"/>
  <c r="EX70" i="16" s="1"/>
  <c r="FF91" i="16"/>
  <c r="FF123" i="16" s="1"/>
  <c r="FF39" i="16"/>
  <c r="FF70" i="16" s="1"/>
  <c r="J92" i="16"/>
  <c r="J124" i="16" s="1"/>
  <c r="J40" i="16"/>
  <c r="J71" i="16" s="1"/>
  <c r="R92" i="16"/>
  <c r="R124" i="16" s="1"/>
  <c r="R40" i="16"/>
  <c r="R71" i="16" s="1"/>
  <c r="Z92" i="16"/>
  <c r="Z124" i="16" s="1"/>
  <c r="Z40" i="16"/>
  <c r="Z71" i="16" s="1"/>
  <c r="AH92" i="16"/>
  <c r="AH124" i="16" s="1"/>
  <c r="AH40" i="16"/>
  <c r="AH71" i="16" s="1"/>
  <c r="AP92" i="16"/>
  <c r="AP124" i="16" s="1"/>
  <c r="AP40" i="16"/>
  <c r="AP71" i="16" s="1"/>
  <c r="AX92" i="16"/>
  <c r="AX124" i="16" s="1"/>
  <c r="AX40" i="16"/>
  <c r="AX71" i="16" s="1"/>
  <c r="BF92" i="16"/>
  <c r="BF124" i="16" s="1"/>
  <c r="BF40" i="16"/>
  <c r="BF71" i="16" s="1"/>
  <c r="BN92" i="16"/>
  <c r="BN124" i="16" s="1"/>
  <c r="BN40" i="16"/>
  <c r="BN71" i="16" s="1"/>
  <c r="BV92" i="16"/>
  <c r="BV124" i="16" s="1"/>
  <c r="BV40" i="16"/>
  <c r="BV71" i="16" s="1"/>
  <c r="CD92" i="16"/>
  <c r="CD124" i="16" s="1"/>
  <c r="CD40" i="16"/>
  <c r="CD71" i="16" s="1"/>
  <c r="CL92" i="16"/>
  <c r="CL124" i="16" s="1"/>
  <c r="CL40" i="16"/>
  <c r="CL71" i="16" s="1"/>
  <c r="CT92" i="16"/>
  <c r="CT124" i="16" s="1"/>
  <c r="CT40" i="16"/>
  <c r="CT71" i="16" s="1"/>
  <c r="DB92" i="16"/>
  <c r="DB124" i="16" s="1"/>
  <c r="DB40" i="16"/>
  <c r="DB71" i="16" s="1"/>
  <c r="DJ92" i="16"/>
  <c r="DJ124" i="16" s="1"/>
  <c r="DJ40" i="16"/>
  <c r="DJ71" i="16" s="1"/>
  <c r="DR92" i="16"/>
  <c r="DR124" i="16" s="1"/>
  <c r="DR40" i="16"/>
  <c r="DR71" i="16" s="1"/>
  <c r="DZ92" i="16"/>
  <c r="DZ124" i="16" s="1"/>
  <c r="DZ40" i="16"/>
  <c r="DZ71" i="16" s="1"/>
  <c r="EH92" i="16"/>
  <c r="EH124" i="16" s="1"/>
  <c r="EH40" i="16"/>
  <c r="EH71" i="16" s="1"/>
  <c r="EP92" i="16"/>
  <c r="EP124" i="16" s="1"/>
  <c r="EP40" i="16"/>
  <c r="EP71" i="16" s="1"/>
  <c r="EX92" i="16"/>
  <c r="EX124" i="16" s="1"/>
  <c r="EX40" i="16"/>
  <c r="EX71" i="16" s="1"/>
  <c r="FF92" i="16"/>
  <c r="FF124" i="16" s="1"/>
  <c r="FF40" i="16"/>
  <c r="FF71" i="16" s="1"/>
  <c r="J93" i="16"/>
  <c r="J125" i="16" s="1"/>
  <c r="J41" i="16"/>
  <c r="J72" i="16" s="1"/>
  <c r="R93" i="16"/>
  <c r="R125" i="16" s="1"/>
  <c r="R41" i="16"/>
  <c r="R72" i="16" s="1"/>
  <c r="Z93" i="16"/>
  <c r="Z125" i="16" s="1"/>
  <c r="Z41" i="16"/>
  <c r="Z72" i="16" s="1"/>
  <c r="AH93" i="16"/>
  <c r="AH125" i="16" s="1"/>
  <c r="AH41" i="16"/>
  <c r="AH72" i="16" s="1"/>
  <c r="AP93" i="16"/>
  <c r="AP125" i="16" s="1"/>
  <c r="AP41" i="16"/>
  <c r="AP72" i="16" s="1"/>
  <c r="AX93" i="16"/>
  <c r="AX125" i="16" s="1"/>
  <c r="AX41" i="16"/>
  <c r="AX72" i="16" s="1"/>
  <c r="BF93" i="16"/>
  <c r="BF125" i="16" s="1"/>
  <c r="BF41" i="16"/>
  <c r="BF72" i="16" s="1"/>
  <c r="BN93" i="16"/>
  <c r="BN125" i="16" s="1"/>
  <c r="BN41" i="16"/>
  <c r="BN72" i="16" s="1"/>
  <c r="BV93" i="16"/>
  <c r="BV125" i="16" s="1"/>
  <c r="BV41" i="16"/>
  <c r="BV72" i="16" s="1"/>
  <c r="CD93" i="16"/>
  <c r="CD125" i="16" s="1"/>
  <c r="CD41" i="16"/>
  <c r="CD72" i="16" s="1"/>
  <c r="CL93" i="16"/>
  <c r="CL125" i="16" s="1"/>
  <c r="CL41" i="16"/>
  <c r="CL72" i="16" s="1"/>
  <c r="CT93" i="16"/>
  <c r="CT125" i="16" s="1"/>
  <c r="CT41" i="16"/>
  <c r="CT72" i="16" s="1"/>
  <c r="DB93" i="16"/>
  <c r="DB125" i="16" s="1"/>
  <c r="DB41" i="16"/>
  <c r="DB72" i="16" s="1"/>
  <c r="DJ93" i="16"/>
  <c r="DJ125" i="16" s="1"/>
  <c r="DJ41" i="16"/>
  <c r="DJ72" i="16" s="1"/>
  <c r="DR93" i="16"/>
  <c r="DR125" i="16" s="1"/>
  <c r="DR41" i="16"/>
  <c r="DR72" i="16" s="1"/>
  <c r="DZ93" i="16"/>
  <c r="DZ125" i="16" s="1"/>
  <c r="DZ41" i="16"/>
  <c r="DZ72" i="16" s="1"/>
  <c r="EH93" i="16"/>
  <c r="EH125" i="16" s="1"/>
  <c r="EH41" i="16"/>
  <c r="EH72" i="16" s="1"/>
  <c r="EP93" i="16"/>
  <c r="EP125" i="16" s="1"/>
  <c r="EP41" i="16"/>
  <c r="EP72" i="16" s="1"/>
  <c r="EX93" i="16"/>
  <c r="EX125" i="16" s="1"/>
  <c r="EX41" i="16"/>
  <c r="EX72" i="16" s="1"/>
  <c r="FF93" i="16"/>
  <c r="FF125" i="16" s="1"/>
  <c r="FF41" i="16"/>
  <c r="FF72" i="16" s="1"/>
  <c r="J94" i="16"/>
  <c r="J126" i="16" s="1"/>
  <c r="J42" i="16"/>
  <c r="J73" i="16" s="1"/>
  <c r="R94" i="16"/>
  <c r="R126" i="16" s="1"/>
  <c r="R42" i="16"/>
  <c r="R73" i="16" s="1"/>
  <c r="Z94" i="16"/>
  <c r="Z126" i="16" s="1"/>
  <c r="Z42" i="16"/>
  <c r="Z73" i="16" s="1"/>
  <c r="AH94" i="16"/>
  <c r="AH126" i="16" s="1"/>
  <c r="AH42" i="16"/>
  <c r="AH73" i="16" s="1"/>
  <c r="AP94" i="16"/>
  <c r="AP126" i="16" s="1"/>
  <c r="AP42" i="16"/>
  <c r="AP73" i="16" s="1"/>
  <c r="AX94" i="16"/>
  <c r="AX126" i="16" s="1"/>
  <c r="AX42" i="16"/>
  <c r="AX73" i="16" s="1"/>
  <c r="BF94" i="16"/>
  <c r="BF126" i="16" s="1"/>
  <c r="BF42" i="16"/>
  <c r="BF73" i="16" s="1"/>
  <c r="BN94" i="16"/>
  <c r="BN126" i="16" s="1"/>
  <c r="BN42" i="16"/>
  <c r="BN73" i="16" s="1"/>
  <c r="BV94" i="16"/>
  <c r="BV126" i="16" s="1"/>
  <c r="BV42" i="16"/>
  <c r="BV73" i="16" s="1"/>
  <c r="CD94" i="16"/>
  <c r="CD126" i="16" s="1"/>
  <c r="CD42" i="16"/>
  <c r="CD73" i="16" s="1"/>
  <c r="CL94" i="16"/>
  <c r="CL126" i="16" s="1"/>
  <c r="CL42" i="16"/>
  <c r="CL73" i="16" s="1"/>
  <c r="CT94" i="16"/>
  <c r="CT126" i="16" s="1"/>
  <c r="CT42" i="16"/>
  <c r="CT73" i="16" s="1"/>
  <c r="DB94" i="16"/>
  <c r="DB126" i="16" s="1"/>
  <c r="DB42" i="16"/>
  <c r="DB73" i="16" s="1"/>
  <c r="DJ94" i="16"/>
  <c r="DJ126" i="16" s="1"/>
  <c r="DJ42" i="16"/>
  <c r="DJ73" i="16" s="1"/>
  <c r="DR94" i="16"/>
  <c r="DR126" i="16" s="1"/>
  <c r="DR42" i="16"/>
  <c r="DR73" i="16" s="1"/>
  <c r="DZ94" i="16"/>
  <c r="DZ126" i="16" s="1"/>
  <c r="DZ42" i="16"/>
  <c r="DZ73" i="16" s="1"/>
  <c r="EH94" i="16"/>
  <c r="EH126" i="16" s="1"/>
  <c r="EH42" i="16"/>
  <c r="EH73" i="16" s="1"/>
  <c r="EP94" i="16"/>
  <c r="EP126" i="16" s="1"/>
  <c r="EP42" i="16"/>
  <c r="EP73" i="16" s="1"/>
  <c r="EX94" i="16"/>
  <c r="EX126" i="16" s="1"/>
  <c r="EX42" i="16"/>
  <c r="EX73" i="16" s="1"/>
  <c r="FF94" i="16"/>
  <c r="FF126" i="16" s="1"/>
  <c r="FF42" i="16"/>
  <c r="FF73" i="16" s="1"/>
  <c r="J95" i="16"/>
  <c r="J127" i="16" s="1"/>
  <c r="J43" i="16"/>
  <c r="J74" i="16" s="1"/>
  <c r="R95" i="16"/>
  <c r="R127" i="16" s="1"/>
  <c r="R43" i="16"/>
  <c r="R74" i="16" s="1"/>
  <c r="Z95" i="16"/>
  <c r="Z127" i="16" s="1"/>
  <c r="Z43" i="16"/>
  <c r="Z74" i="16" s="1"/>
  <c r="AH95" i="16"/>
  <c r="AH127" i="16" s="1"/>
  <c r="AH43" i="16"/>
  <c r="AH74" i="16" s="1"/>
  <c r="AP95" i="16"/>
  <c r="AP127" i="16" s="1"/>
  <c r="AP43" i="16"/>
  <c r="AP74" i="16" s="1"/>
  <c r="AX95" i="16"/>
  <c r="AX127" i="16" s="1"/>
  <c r="AX43" i="16"/>
  <c r="AX74" i="16" s="1"/>
  <c r="BF95" i="16"/>
  <c r="BF127" i="16" s="1"/>
  <c r="BF43" i="16"/>
  <c r="BF74" i="16" s="1"/>
  <c r="BN95" i="16"/>
  <c r="BN127" i="16" s="1"/>
  <c r="BN43" i="16"/>
  <c r="BN74" i="16" s="1"/>
  <c r="BV95" i="16"/>
  <c r="BV127" i="16" s="1"/>
  <c r="BV43" i="16"/>
  <c r="BV74" i="16" s="1"/>
  <c r="CD95" i="16"/>
  <c r="CD127" i="16" s="1"/>
  <c r="CD43" i="16"/>
  <c r="CD74" i="16" s="1"/>
  <c r="CL95" i="16"/>
  <c r="CL127" i="16" s="1"/>
  <c r="CL43" i="16"/>
  <c r="CL74" i="16" s="1"/>
  <c r="CT95" i="16"/>
  <c r="CT127" i="16" s="1"/>
  <c r="CT43" i="16"/>
  <c r="CT74" i="16" s="1"/>
  <c r="DB95" i="16"/>
  <c r="DB127" i="16" s="1"/>
  <c r="DB43" i="16"/>
  <c r="DB74" i="16" s="1"/>
  <c r="DJ95" i="16"/>
  <c r="DJ127" i="16" s="1"/>
  <c r="DJ43" i="16"/>
  <c r="DJ74" i="16" s="1"/>
  <c r="DR95" i="16"/>
  <c r="DR127" i="16" s="1"/>
  <c r="DR43" i="16"/>
  <c r="DR74" i="16" s="1"/>
  <c r="DZ95" i="16"/>
  <c r="DZ127" i="16" s="1"/>
  <c r="DZ43" i="16"/>
  <c r="DZ74" i="16" s="1"/>
  <c r="EH95" i="16"/>
  <c r="EH127" i="16" s="1"/>
  <c r="EH43" i="16"/>
  <c r="EH74" i="16" s="1"/>
  <c r="EP95" i="16"/>
  <c r="EP127" i="16" s="1"/>
  <c r="EP43" i="16"/>
  <c r="EP74" i="16" s="1"/>
  <c r="EX95" i="16"/>
  <c r="EX127" i="16" s="1"/>
  <c r="EX43" i="16"/>
  <c r="EX74" i="16" s="1"/>
  <c r="FF95" i="16"/>
  <c r="FF127" i="16" s="1"/>
  <c r="FF43" i="16"/>
  <c r="FF74" i="16" s="1"/>
  <c r="J97" i="16"/>
  <c r="J129" i="16" s="1"/>
  <c r="J45" i="16"/>
  <c r="J76" i="16" s="1"/>
  <c r="R97" i="16"/>
  <c r="R129" i="16" s="1"/>
  <c r="R45" i="16"/>
  <c r="R76" i="16" s="1"/>
  <c r="Z97" i="16"/>
  <c r="Z129" i="16" s="1"/>
  <c r="Z45" i="16"/>
  <c r="Z76" i="16" s="1"/>
  <c r="AH97" i="16"/>
  <c r="AH129" i="16" s="1"/>
  <c r="AH45" i="16"/>
  <c r="AH76" i="16" s="1"/>
  <c r="AP97" i="16"/>
  <c r="AP129" i="16" s="1"/>
  <c r="AP45" i="16"/>
  <c r="AP76" i="16" s="1"/>
  <c r="AX97" i="16"/>
  <c r="AX129" i="16" s="1"/>
  <c r="BF97" i="16"/>
  <c r="BF129" i="16" s="1"/>
  <c r="BF45" i="16"/>
  <c r="BF76" i="16" s="1"/>
  <c r="BN97" i="16"/>
  <c r="BN129" i="16" s="1"/>
  <c r="BN45" i="16"/>
  <c r="BN76" i="16" s="1"/>
  <c r="BV97" i="16"/>
  <c r="BV129" i="16" s="1"/>
  <c r="BV45" i="16"/>
  <c r="BV76" i="16" s="1"/>
  <c r="CD97" i="16"/>
  <c r="CD129" i="16" s="1"/>
  <c r="CL97" i="16"/>
  <c r="CL129" i="16" s="1"/>
  <c r="CL45" i="16"/>
  <c r="CL76" i="16" s="1"/>
  <c r="CT97" i="16"/>
  <c r="CT129" i="16" s="1"/>
  <c r="CT45" i="16"/>
  <c r="CT76" i="16" s="1"/>
  <c r="DB97" i="16"/>
  <c r="DB129" i="16" s="1"/>
  <c r="DB45" i="16"/>
  <c r="DB76" i="16" s="1"/>
  <c r="DJ97" i="16"/>
  <c r="DJ129" i="16" s="1"/>
  <c r="DR97" i="16"/>
  <c r="DR129" i="16" s="1"/>
  <c r="DR45" i="16"/>
  <c r="DR76" i="16" s="1"/>
  <c r="DZ97" i="16"/>
  <c r="DZ129" i="16" s="1"/>
  <c r="DZ45" i="16"/>
  <c r="DZ76" i="16" s="1"/>
  <c r="EH97" i="16"/>
  <c r="EH129" i="16" s="1"/>
  <c r="EH45" i="16"/>
  <c r="EH76" i="16" s="1"/>
  <c r="EP97" i="16"/>
  <c r="EP129" i="16" s="1"/>
  <c r="EX97" i="16"/>
  <c r="EX129" i="16" s="1"/>
  <c r="EX45" i="16"/>
  <c r="EX76" i="16" s="1"/>
  <c r="FF97" i="16"/>
  <c r="FF129" i="16" s="1"/>
  <c r="FF45" i="16"/>
  <c r="FF76" i="16" s="1"/>
  <c r="J98" i="16"/>
  <c r="J130" i="16" s="1"/>
  <c r="R98" i="16"/>
  <c r="R130" i="16" s="1"/>
  <c r="R46" i="16"/>
  <c r="R77" i="16" s="1"/>
  <c r="Z98" i="16"/>
  <c r="Z130" i="16" s="1"/>
  <c r="Z46" i="16"/>
  <c r="Z77" i="16" s="1"/>
  <c r="AH98" i="16"/>
  <c r="AH130" i="16" s="1"/>
  <c r="AH46" i="16"/>
  <c r="AH77" i="16" s="1"/>
  <c r="AP98" i="16"/>
  <c r="AP130" i="16" s="1"/>
  <c r="AX98" i="16"/>
  <c r="AX130" i="16" s="1"/>
  <c r="AX46" i="16"/>
  <c r="AX77" i="16" s="1"/>
  <c r="BF98" i="16"/>
  <c r="BF130" i="16" s="1"/>
  <c r="BF46" i="16"/>
  <c r="BF77" i="16" s="1"/>
  <c r="BN98" i="16"/>
  <c r="BN130" i="16" s="1"/>
  <c r="BN46" i="16"/>
  <c r="BN77" i="16" s="1"/>
  <c r="BV98" i="16"/>
  <c r="BV130" i="16" s="1"/>
  <c r="CD98" i="16"/>
  <c r="CD130" i="16" s="1"/>
  <c r="CD46" i="16"/>
  <c r="CD77" i="16" s="1"/>
  <c r="CL98" i="16"/>
  <c r="CL130" i="16" s="1"/>
  <c r="CL46" i="16"/>
  <c r="CL77" i="16" s="1"/>
  <c r="CT98" i="16"/>
  <c r="CT130" i="16" s="1"/>
  <c r="CT46" i="16"/>
  <c r="CT77" i="16" s="1"/>
  <c r="DB98" i="16"/>
  <c r="DB130" i="16" s="1"/>
  <c r="DJ98" i="16"/>
  <c r="DJ130" i="16" s="1"/>
  <c r="DJ46" i="16"/>
  <c r="DJ77" i="16" s="1"/>
  <c r="DR98" i="16"/>
  <c r="DR130" i="16" s="1"/>
  <c r="DR46" i="16"/>
  <c r="DR77" i="16" s="1"/>
  <c r="DZ98" i="16"/>
  <c r="DZ130" i="16" s="1"/>
  <c r="DZ46" i="16"/>
  <c r="DZ77" i="16" s="1"/>
  <c r="EH98" i="16"/>
  <c r="EH130" i="16" s="1"/>
  <c r="EP98" i="16"/>
  <c r="EP130" i="16" s="1"/>
  <c r="EP46" i="16"/>
  <c r="EP77" i="16" s="1"/>
  <c r="EX98" i="16"/>
  <c r="EX130" i="16" s="1"/>
  <c r="EX46" i="16"/>
  <c r="EX77" i="16" s="1"/>
  <c r="FF98" i="16"/>
  <c r="FF130" i="16" s="1"/>
  <c r="FF46" i="16"/>
  <c r="FF77" i="16" s="1"/>
  <c r="J99" i="16"/>
  <c r="J131" i="16" s="1"/>
  <c r="J47" i="16"/>
  <c r="J78" i="16" s="1"/>
  <c r="R99" i="16"/>
  <c r="R131" i="16" s="1"/>
  <c r="R47" i="16"/>
  <c r="R78" i="16" s="1"/>
  <c r="Z99" i="16"/>
  <c r="Z131" i="16" s="1"/>
  <c r="Z47" i="16"/>
  <c r="Z78" i="16" s="1"/>
  <c r="AH99" i="16"/>
  <c r="AH131" i="16" s="1"/>
  <c r="AP99" i="16"/>
  <c r="AP131" i="16" s="1"/>
  <c r="AP47" i="16"/>
  <c r="AP78" i="16" s="1"/>
  <c r="AX99" i="16"/>
  <c r="AX131" i="16" s="1"/>
  <c r="AX47" i="16"/>
  <c r="AX78" i="16" s="1"/>
  <c r="BF99" i="16"/>
  <c r="BF131" i="16" s="1"/>
  <c r="BF47" i="16"/>
  <c r="BF78" i="16" s="1"/>
  <c r="BN99" i="16"/>
  <c r="BN131" i="16" s="1"/>
  <c r="BV99" i="16"/>
  <c r="BV131" i="16" s="1"/>
  <c r="BV47" i="16"/>
  <c r="BV78" i="16" s="1"/>
  <c r="CD99" i="16"/>
  <c r="CD131" i="16" s="1"/>
  <c r="CD47" i="16"/>
  <c r="CD78" i="16" s="1"/>
  <c r="CL99" i="16"/>
  <c r="CL131" i="16" s="1"/>
  <c r="CL47" i="16"/>
  <c r="CL78" i="16" s="1"/>
  <c r="CT99" i="16"/>
  <c r="CT131" i="16" s="1"/>
  <c r="DB99" i="16"/>
  <c r="DB131" i="16" s="1"/>
  <c r="DB47" i="16"/>
  <c r="DB78" i="16" s="1"/>
  <c r="DJ99" i="16"/>
  <c r="DJ131" i="16" s="1"/>
  <c r="DJ47" i="16"/>
  <c r="DJ78" i="16" s="1"/>
  <c r="DR99" i="16"/>
  <c r="DR131" i="16" s="1"/>
  <c r="DR47" i="16"/>
  <c r="DR78" i="16" s="1"/>
  <c r="DZ99" i="16"/>
  <c r="DZ131" i="16" s="1"/>
  <c r="EH99" i="16"/>
  <c r="EH131" i="16" s="1"/>
  <c r="EH47" i="16"/>
  <c r="EH78" i="16" s="1"/>
  <c r="EP99" i="16"/>
  <c r="EP131" i="16" s="1"/>
  <c r="EP47" i="16"/>
  <c r="EP78" i="16" s="1"/>
  <c r="EX99" i="16"/>
  <c r="EX131" i="16" s="1"/>
  <c r="EX47" i="16"/>
  <c r="EX78" i="16" s="1"/>
  <c r="J100" i="16"/>
  <c r="J132" i="16" s="1"/>
  <c r="J48" i="16"/>
  <c r="J79" i="16" s="1"/>
  <c r="R100" i="16"/>
  <c r="R132" i="16" s="1"/>
  <c r="R48" i="16"/>
  <c r="R79" i="16" s="1"/>
  <c r="Z100" i="16"/>
  <c r="Z132" i="16" s="1"/>
  <c r="AH100" i="16"/>
  <c r="AH132" i="16" s="1"/>
  <c r="AH48" i="16"/>
  <c r="AH79" i="16" s="1"/>
  <c r="AP100" i="16"/>
  <c r="AP132" i="16" s="1"/>
  <c r="AP48" i="16"/>
  <c r="AP79" i="16" s="1"/>
  <c r="AX100" i="16"/>
  <c r="AX132" i="16" s="1"/>
  <c r="AX48" i="16"/>
  <c r="AX79" i="16" s="1"/>
  <c r="BF100" i="16"/>
  <c r="BF132" i="16" s="1"/>
  <c r="BN100" i="16"/>
  <c r="BN132" i="16" s="1"/>
  <c r="BN48" i="16"/>
  <c r="BN79" i="16" s="1"/>
  <c r="BV100" i="16"/>
  <c r="BV132" i="16" s="1"/>
  <c r="BV48" i="16"/>
  <c r="BV79" i="16" s="1"/>
  <c r="CD100" i="16"/>
  <c r="CD132" i="16" s="1"/>
  <c r="CD48" i="16"/>
  <c r="CD79" i="16" s="1"/>
  <c r="CL100" i="16"/>
  <c r="CL132" i="16" s="1"/>
  <c r="CT100" i="16"/>
  <c r="CT132" i="16" s="1"/>
  <c r="CT48" i="16"/>
  <c r="CT79" i="16" s="1"/>
  <c r="DB100" i="16"/>
  <c r="DB132" i="16" s="1"/>
  <c r="DB48" i="16"/>
  <c r="DB79" i="16" s="1"/>
  <c r="DJ100" i="16"/>
  <c r="DJ132" i="16" s="1"/>
  <c r="DJ48" i="16"/>
  <c r="DJ79" i="16" s="1"/>
  <c r="DR100" i="16"/>
  <c r="DR132" i="16" s="1"/>
  <c r="DZ100" i="16"/>
  <c r="DZ132" i="16" s="1"/>
  <c r="DZ48" i="16"/>
  <c r="DZ79" i="16" s="1"/>
  <c r="EH100" i="16"/>
  <c r="EH132" i="16" s="1"/>
  <c r="EH48" i="16"/>
  <c r="EH79" i="16" s="1"/>
  <c r="EP100" i="16"/>
  <c r="EP132" i="16" s="1"/>
  <c r="EP48" i="16"/>
  <c r="EP79" i="16" s="1"/>
  <c r="EX100" i="16"/>
  <c r="EX132" i="16" s="1"/>
  <c r="FF100" i="16"/>
  <c r="FF132" i="16" s="1"/>
  <c r="FF48" i="16"/>
  <c r="FF79" i="16" s="1"/>
  <c r="J101" i="16"/>
  <c r="J133" i="16" s="1"/>
  <c r="J49" i="16"/>
  <c r="J80" i="16" s="1"/>
  <c r="R101" i="16"/>
  <c r="R133" i="16" s="1"/>
  <c r="R49" i="16"/>
  <c r="R80" i="16" s="1"/>
  <c r="Z101" i="16"/>
  <c r="Z133" i="16" s="1"/>
  <c r="AH101" i="16"/>
  <c r="AH133" i="16" s="1"/>
  <c r="AH49" i="16"/>
  <c r="AH80" i="16" s="1"/>
  <c r="AP101" i="16"/>
  <c r="AP133" i="16" s="1"/>
  <c r="AP49" i="16"/>
  <c r="AP80" i="16" s="1"/>
  <c r="AX101" i="16"/>
  <c r="AX133" i="16" s="1"/>
  <c r="AX49" i="16"/>
  <c r="AX80" i="16" s="1"/>
  <c r="BF101" i="16"/>
  <c r="BF133" i="16" s="1"/>
  <c r="BF49" i="16"/>
  <c r="BF80" i="16" s="1"/>
  <c r="BN101" i="16"/>
  <c r="BN133" i="16" s="1"/>
  <c r="BN49" i="16"/>
  <c r="BN80" i="16" s="1"/>
  <c r="BV101" i="16"/>
  <c r="BV133" i="16" s="1"/>
  <c r="BV49" i="16"/>
  <c r="BV80" i="16" s="1"/>
  <c r="CD101" i="16"/>
  <c r="CD133" i="16" s="1"/>
  <c r="CD49" i="16"/>
  <c r="CD80" i="16" s="1"/>
  <c r="CL101" i="16"/>
  <c r="CL133" i="16" s="1"/>
  <c r="CT101" i="16"/>
  <c r="CT133" i="16" s="1"/>
  <c r="CT49" i="16"/>
  <c r="CT80" i="16" s="1"/>
  <c r="DB101" i="16"/>
  <c r="DB133" i="16" s="1"/>
  <c r="DB49" i="16"/>
  <c r="DB80" i="16" s="1"/>
  <c r="DJ101" i="16"/>
  <c r="DJ133" i="16" s="1"/>
  <c r="DJ49" i="16"/>
  <c r="DJ80" i="16" s="1"/>
  <c r="DR101" i="16"/>
  <c r="DR133" i="16" s="1"/>
  <c r="DR49" i="16"/>
  <c r="DR80" i="16" s="1"/>
  <c r="DZ101" i="16"/>
  <c r="DZ133" i="16" s="1"/>
  <c r="DZ49" i="16"/>
  <c r="DZ80" i="16" s="1"/>
  <c r="EH101" i="16"/>
  <c r="EH133" i="16" s="1"/>
  <c r="EH49" i="16"/>
  <c r="EH80" i="16" s="1"/>
  <c r="EP101" i="16"/>
  <c r="EP133" i="16" s="1"/>
  <c r="EP49" i="16"/>
  <c r="EP80" i="16" s="1"/>
  <c r="EX101" i="16"/>
  <c r="EX133" i="16" s="1"/>
  <c r="EX49" i="16"/>
  <c r="EX80" i="16" s="1"/>
  <c r="FF101" i="16"/>
  <c r="FF133" i="16" s="1"/>
  <c r="FF49" i="16"/>
  <c r="FF80" i="16" s="1"/>
  <c r="J102" i="16"/>
  <c r="J134" i="16" s="1"/>
  <c r="J50" i="16"/>
  <c r="J81" i="16" s="1"/>
  <c r="R102" i="16"/>
  <c r="R134" i="16" s="1"/>
  <c r="Z102" i="16"/>
  <c r="Z134" i="16" s="1"/>
  <c r="Z50" i="16"/>
  <c r="Z81" i="16" s="1"/>
  <c r="AH102" i="16"/>
  <c r="AH134" i="16" s="1"/>
  <c r="AH50" i="16"/>
  <c r="AH81" i="16" s="1"/>
  <c r="AP102" i="16"/>
  <c r="AP134" i="16" s="1"/>
  <c r="AP50" i="16"/>
  <c r="AP81" i="16" s="1"/>
  <c r="AX102" i="16"/>
  <c r="AX134" i="16" s="1"/>
  <c r="AX50" i="16"/>
  <c r="AX81" i="16" s="1"/>
  <c r="BF102" i="16"/>
  <c r="BF134" i="16" s="1"/>
  <c r="BF50" i="16"/>
  <c r="BF81" i="16" s="1"/>
  <c r="BN102" i="16"/>
  <c r="BN134" i="16" s="1"/>
  <c r="BN50" i="16"/>
  <c r="BN81" i="16" s="1"/>
  <c r="BV102" i="16"/>
  <c r="BV134" i="16" s="1"/>
  <c r="BV50" i="16"/>
  <c r="BV81" i="16" s="1"/>
  <c r="CD102" i="16"/>
  <c r="CD134" i="16" s="1"/>
  <c r="CD50" i="16"/>
  <c r="CD81" i="16" s="1"/>
  <c r="CL102" i="16"/>
  <c r="CL134" i="16" s="1"/>
  <c r="CL50" i="16"/>
  <c r="CL81" i="16" s="1"/>
  <c r="CT102" i="16"/>
  <c r="CT134" i="16" s="1"/>
  <c r="CT50" i="16"/>
  <c r="CT81" i="16" s="1"/>
  <c r="DB102" i="16"/>
  <c r="DB134" i="16" s="1"/>
  <c r="DB50" i="16"/>
  <c r="DB81" i="16" s="1"/>
  <c r="DJ102" i="16"/>
  <c r="DJ134" i="16" s="1"/>
  <c r="DJ50" i="16"/>
  <c r="DJ81" i="16" s="1"/>
  <c r="DR102" i="16"/>
  <c r="DR134" i="16" s="1"/>
  <c r="DR50" i="16"/>
  <c r="DR81" i="16" s="1"/>
  <c r="DZ102" i="16"/>
  <c r="DZ134" i="16" s="1"/>
  <c r="DZ50" i="16"/>
  <c r="DZ81" i="16" s="1"/>
  <c r="EH102" i="16"/>
  <c r="EH134" i="16" s="1"/>
  <c r="EH50" i="16"/>
  <c r="EH81" i="16" s="1"/>
  <c r="EP102" i="16"/>
  <c r="EP134" i="16" s="1"/>
  <c r="EP50" i="16"/>
  <c r="EP81" i="16" s="1"/>
  <c r="EX102" i="16"/>
  <c r="EX134" i="16" s="1"/>
  <c r="EX50" i="16"/>
  <c r="EX81" i="16" s="1"/>
  <c r="FF102" i="16"/>
  <c r="FF134" i="16" s="1"/>
  <c r="FF50" i="16"/>
  <c r="FF81" i="16" s="1"/>
  <c r="J103" i="16"/>
  <c r="J135" i="16" s="1"/>
  <c r="J51" i="16"/>
  <c r="J82" i="16" s="1"/>
  <c r="R103" i="16"/>
  <c r="R135" i="16" s="1"/>
  <c r="R51" i="16"/>
  <c r="R82" i="16" s="1"/>
  <c r="Z103" i="16"/>
  <c r="Z135" i="16" s="1"/>
  <c r="Z51" i="16"/>
  <c r="Z82" i="16" s="1"/>
  <c r="AH103" i="16"/>
  <c r="AH135" i="16" s="1"/>
  <c r="AH51" i="16"/>
  <c r="AH82" i="16" s="1"/>
  <c r="AP103" i="16"/>
  <c r="AP135" i="16" s="1"/>
  <c r="AP51" i="16"/>
  <c r="AP82" i="16" s="1"/>
  <c r="AX103" i="16"/>
  <c r="AX135" i="16" s="1"/>
  <c r="AX51" i="16"/>
  <c r="AX82" i="16" s="1"/>
  <c r="BF103" i="16"/>
  <c r="BF135" i="16" s="1"/>
  <c r="BF51" i="16"/>
  <c r="BF82" i="16" s="1"/>
  <c r="BN103" i="16"/>
  <c r="BN135" i="16" s="1"/>
  <c r="BN51" i="16"/>
  <c r="BN82" i="16" s="1"/>
  <c r="BV103" i="16"/>
  <c r="BV135" i="16" s="1"/>
  <c r="BV51" i="16"/>
  <c r="BV82" i="16" s="1"/>
  <c r="CD103" i="16"/>
  <c r="CD135" i="16" s="1"/>
  <c r="CD51" i="16"/>
  <c r="CD82" i="16" s="1"/>
  <c r="CL103" i="16"/>
  <c r="CL135" i="16" s="1"/>
  <c r="CL51" i="16"/>
  <c r="CL82" i="16" s="1"/>
  <c r="CT103" i="16"/>
  <c r="CT135" i="16" s="1"/>
  <c r="CT51" i="16"/>
  <c r="CT82" i="16" s="1"/>
  <c r="DB103" i="16"/>
  <c r="DB135" i="16" s="1"/>
  <c r="DB51" i="16"/>
  <c r="DB82" i="16" s="1"/>
  <c r="DJ103" i="16"/>
  <c r="DJ135" i="16" s="1"/>
  <c r="DJ51" i="16"/>
  <c r="DJ82" i="16" s="1"/>
  <c r="DR103" i="16"/>
  <c r="DR135" i="16" s="1"/>
  <c r="DR51" i="16"/>
  <c r="DR82" i="16" s="1"/>
  <c r="DZ103" i="16"/>
  <c r="DZ135" i="16" s="1"/>
  <c r="DZ51" i="16"/>
  <c r="DZ82" i="16" s="1"/>
  <c r="EH103" i="16"/>
  <c r="EH135" i="16" s="1"/>
  <c r="EH51" i="16"/>
  <c r="EH82" i="16" s="1"/>
  <c r="EP103" i="16"/>
  <c r="EP135" i="16" s="1"/>
  <c r="EP51" i="16"/>
  <c r="EP82" i="16" s="1"/>
  <c r="EX103" i="16"/>
  <c r="EX135" i="16" s="1"/>
  <c r="EX51" i="16"/>
  <c r="EX82" i="16" s="1"/>
  <c r="FF103" i="16"/>
  <c r="FF135" i="16" s="1"/>
  <c r="FF51" i="16"/>
  <c r="FF82" i="16" s="1"/>
  <c r="J105" i="16"/>
  <c r="J137" i="16" s="1"/>
  <c r="J53" i="16"/>
  <c r="J84" i="16" s="1"/>
  <c r="R105" i="16"/>
  <c r="R137" i="16" s="1"/>
  <c r="R53" i="16"/>
  <c r="R84" i="16" s="1"/>
  <c r="Z105" i="16"/>
  <c r="Z137" i="16" s="1"/>
  <c r="Z53" i="16"/>
  <c r="Z84" i="16" s="1"/>
  <c r="AH105" i="16"/>
  <c r="AH137" i="16" s="1"/>
  <c r="AH53" i="16"/>
  <c r="AH84" i="16" s="1"/>
  <c r="AP105" i="16"/>
  <c r="AP137" i="16" s="1"/>
  <c r="AP53" i="16"/>
  <c r="AP84" i="16" s="1"/>
  <c r="AX105" i="16"/>
  <c r="AX137" i="16" s="1"/>
  <c r="AX53" i="16"/>
  <c r="AX84" i="16" s="1"/>
  <c r="BF105" i="16"/>
  <c r="BF137" i="16" s="1"/>
  <c r="BF53" i="16"/>
  <c r="BF84" i="16" s="1"/>
  <c r="BN105" i="16"/>
  <c r="BN137" i="16" s="1"/>
  <c r="BN53" i="16"/>
  <c r="BN84" i="16" s="1"/>
  <c r="BV105" i="16"/>
  <c r="BV137" i="16" s="1"/>
  <c r="BV53" i="16"/>
  <c r="BV84" i="16" s="1"/>
  <c r="CD105" i="16"/>
  <c r="CD137" i="16" s="1"/>
  <c r="CD53" i="16"/>
  <c r="CD84" i="16" s="1"/>
  <c r="CL105" i="16"/>
  <c r="CL137" i="16" s="1"/>
  <c r="CL53" i="16"/>
  <c r="CL84" i="16" s="1"/>
  <c r="CT105" i="16"/>
  <c r="CT137" i="16" s="1"/>
  <c r="CT53" i="16"/>
  <c r="CT84" i="16" s="1"/>
  <c r="DB105" i="16"/>
  <c r="DB137" i="16" s="1"/>
  <c r="DB53" i="16"/>
  <c r="DB84" i="16" s="1"/>
  <c r="DJ105" i="16"/>
  <c r="DJ137" i="16" s="1"/>
  <c r="DJ53" i="16"/>
  <c r="DJ84" i="16" s="1"/>
  <c r="DR105" i="16"/>
  <c r="DR137" i="16" s="1"/>
  <c r="DR53" i="16"/>
  <c r="DR84" i="16" s="1"/>
  <c r="DZ105" i="16"/>
  <c r="DZ137" i="16" s="1"/>
  <c r="DZ53" i="16"/>
  <c r="DZ84" i="16" s="1"/>
  <c r="EH105" i="16"/>
  <c r="EH137" i="16" s="1"/>
  <c r="EH53" i="16"/>
  <c r="EH84" i="16" s="1"/>
  <c r="EP105" i="16"/>
  <c r="EP137" i="16" s="1"/>
  <c r="EP53" i="16"/>
  <c r="EP84" i="16" s="1"/>
  <c r="EX105" i="16"/>
  <c r="EX137" i="16" s="1"/>
  <c r="EX53" i="16"/>
  <c r="EX84" i="16" s="1"/>
  <c r="FF105" i="16"/>
  <c r="FF137" i="16" s="1"/>
  <c r="FF53" i="16"/>
  <c r="FF84" i="16" s="1"/>
  <c r="J106" i="16"/>
  <c r="J138" i="16" s="1"/>
  <c r="J54" i="16"/>
  <c r="J85" i="16" s="1"/>
  <c r="R106" i="16"/>
  <c r="R138" i="16" s="1"/>
  <c r="R54" i="16"/>
  <c r="R85" i="16" s="1"/>
  <c r="Z106" i="16"/>
  <c r="Z138" i="16" s="1"/>
  <c r="Z54" i="16"/>
  <c r="Z85" i="16" s="1"/>
  <c r="AH106" i="16"/>
  <c r="AH138" i="16" s="1"/>
  <c r="AH54" i="16"/>
  <c r="AH85" i="16" s="1"/>
  <c r="AP106" i="16"/>
  <c r="AP138" i="16" s="1"/>
  <c r="AP54" i="16"/>
  <c r="AP85" i="16" s="1"/>
  <c r="AX106" i="16"/>
  <c r="AX138" i="16" s="1"/>
  <c r="AX54" i="16"/>
  <c r="AX85" i="16" s="1"/>
  <c r="BF106" i="16"/>
  <c r="BF138" i="16" s="1"/>
  <c r="BF54" i="16"/>
  <c r="BF85" i="16" s="1"/>
  <c r="BN106" i="16"/>
  <c r="BN138" i="16" s="1"/>
  <c r="BN54" i="16"/>
  <c r="BN85" i="16" s="1"/>
  <c r="BV106" i="16"/>
  <c r="BV138" i="16" s="1"/>
  <c r="BV54" i="16"/>
  <c r="BV85" i="16" s="1"/>
  <c r="CD106" i="16"/>
  <c r="CD138" i="16" s="1"/>
  <c r="CD54" i="16"/>
  <c r="CD85" i="16" s="1"/>
  <c r="CL106" i="16"/>
  <c r="CL138" i="16" s="1"/>
  <c r="CL54" i="16"/>
  <c r="CL85" i="16" s="1"/>
  <c r="CT106" i="16"/>
  <c r="CT138" i="16" s="1"/>
  <c r="CT54" i="16"/>
  <c r="CT85" i="16" s="1"/>
  <c r="DB106" i="16"/>
  <c r="DB138" i="16" s="1"/>
  <c r="DB54" i="16"/>
  <c r="DB85" i="16" s="1"/>
  <c r="DJ106" i="16"/>
  <c r="DJ138" i="16" s="1"/>
  <c r="DJ54" i="16"/>
  <c r="DJ85" i="16" s="1"/>
  <c r="DR106" i="16"/>
  <c r="DR138" i="16" s="1"/>
  <c r="DR54" i="16"/>
  <c r="DR85" i="16" s="1"/>
  <c r="DZ106" i="16"/>
  <c r="DZ138" i="16" s="1"/>
  <c r="DZ54" i="16"/>
  <c r="DZ85" i="16" s="1"/>
  <c r="EH106" i="16"/>
  <c r="EH138" i="16" s="1"/>
  <c r="EH54" i="16"/>
  <c r="EH85" i="16" s="1"/>
  <c r="EP106" i="16"/>
  <c r="EP138" i="16" s="1"/>
  <c r="EP54" i="16"/>
  <c r="EP85" i="16" s="1"/>
  <c r="EX106" i="16"/>
  <c r="EX138" i="16" s="1"/>
  <c r="EX54" i="16"/>
  <c r="EX85" i="16" s="1"/>
  <c r="FF106" i="16"/>
  <c r="FF138" i="16" s="1"/>
  <c r="FF54" i="16"/>
  <c r="FF85" i="16" s="1"/>
  <c r="J107" i="16"/>
  <c r="J139" i="16" s="1"/>
  <c r="J55" i="16"/>
  <c r="J86" i="16" s="1"/>
  <c r="R107" i="16"/>
  <c r="R139" i="16" s="1"/>
  <c r="R55" i="16"/>
  <c r="R86" i="16" s="1"/>
  <c r="Z107" i="16"/>
  <c r="Z139" i="16" s="1"/>
  <c r="Z55" i="16"/>
  <c r="Z86" i="16" s="1"/>
  <c r="AH107" i="16"/>
  <c r="AH139" i="16" s="1"/>
  <c r="AH55" i="16"/>
  <c r="AH86" i="16" s="1"/>
  <c r="AP107" i="16"/>
  <c r="AP139" i="16" s="1"/>
  <c r="AP55" i="16"/>
  <c r="AP86" i="16" s="1"/>
  <c r="AX107" i="16"/>
  <c r="AX139" i="16" s="1"/>
  <c r="AX55" i="16"/>
  <c r="AX86" i="16" s="1"/>
  <c r="BF107" i="16"/>
  <c r="BF139" i="16" s="1"/>
  <c r="BF55" i="16"/>
  <c r="BF86" i="16" s="1"/>
  <c r="BN107" i="16"/>
  <c r="BN139" i="16" s="1"/>
  <c r="BN55" i="16"/>
  <c r="BN86" i="16" s="1"/>
  <c r="BV107" i="16"/>
  <c r="BV139" i="16" s="1"/>
  <c r="BV55" i="16"/>
  <c r="BV86" i="16" s="1"/>
  <c r="CD107" i="16"/>
  <c r="CD139" i="16" s="1"/>
  <c r="CD55" i="16"/>
  <c r="CD86" i="16" s="1"/>
  <c r="CL107" i="16"/>
  <c r="CL139" i="16" s="1"/>
  <c r="CL55" i="16"/>
  <c r="CL86" i="16" s="1"/>
  <c r="CT107" i="16"/>
  <c r="CT139" i="16" s="1"/>
  <c r="CT55" i="16"/>
  <c r="CT86" i="16" s="1"/>
  <c r="BK39" i="16"/>
  <c r="BK70" i="16" s="1"/>
  <c r="DW39" i="16"/>
  <c r="R73" i="24" s="1"/>
  <c r="AU40" i="16"/>
  <c r="AU71" i="16" s="1"/>
  <c r="DG40" i="16"/>
  <c r="DG71" i="16" s="1"/>
  <c r="AE41" i="16"/>
  <c r="AE72" i="16" s="1"/>
  <c r="CQ41" i="16"/>
  <c r="CQ72" i="16" s="1"/>
  <c r="FC41" i="16"/>
  <c r="FC72" i="16" s="1"/>
  <c r="O42" i="16"/>
  <c r="O73" i="16" s="1"/>
  <c r="CA42" i="16"/>
  <c r="CA73" i="16" s="1"/>
  <c r="EM42" i="16"/>
  <c r="EM73" i="16" s="1"/>
  <c r="BK43" i="16"/>
  <c r="BK74" i="16" s="1"/>
  <c r="DW43" i="16"/>
  <c r="DW74" i="16" s="1"/>
  <c r="AX45" i="16"/>
  <c r="AX76" i="16" s="1"/>
  <c r="EE45" i="16"/>
  <c r="EE76" i="16" s="1"/>
  <c r="J46" i="16"/>
  <c r="J77" i="16" s="1"/>
  <c r="CQ46" i="16"/>
  <c r="CQ77" i="16" s="1"/>
  <c r="BC47" i="16"/>
  <c r="BC78" i="16" s="1"/>
  <c r="EJ47" i="16"/>
  <c r="EJ78" i="16" s="1"/>
  <c r="O48" i="16"/>
  <c r="O79" i="16" s="1"/>
  <c r="CV48" i="16"/>
  <c r="CV79" i="16" s="1"/>
  <c r="BZ49" i="16"/>
  <c r="BZ80" i="16" s="1"/>
  <c r="DX51" i="16"/>
  <c r="DX82" i="16" s="1"/>
  <c r="CR54" i="16"/>
  <c r="CR85" i="16" s="1"/>
  <c r="BL57" i="16"/>
  <c r="AF59" i="16"/>
  <c r="ED107" i="16"/>
  <c r="ED139" i="16" s="1"/>
  <c r="ED55" i="16"/>
  <c r="ED86" i="16" s="1"/>
  <c r="EL107" i="16"/>
  <c r="EL139" i="16" s="1"/>
  <c r="EL55" i="16"/>
  <c r="EL86" i="16" s="1"/>
  <c r="ET107" i="16"/>
  <c r="ET139" i="16" s="1"/>
  <c r="ET55" i="16"/>
  <c r="ET86" i="16" s="1"/>
  <c r="FB107" i="16"/>
  <c r="FB139" i="16" s="1"/>
  <c r="FB55" i="16"/>
  <c r="FB86" i="16" s="1"/>
  <c r="F57" i="16"/>
  <c r="N109" i="16"/>
  <c r="N57" i="16"/>
  <c r="V109" i="16"/>
  <c r="V57" i="16"/>
  <c r="AD109" i="16"/>
  <c r="AD57" i="16"/>
  <c r="AL109" i="16"/>
  <c r="AL57" i="16"/>
  <c r="AT109" i="16"/>
  <c r="AT57" i="16"/>
  <c r="BB109" i="16"/>
  <c r="BB57" i="16"/>
  <c r="BJ109" i="16"/>
  <c r="BJ57" i="16"/>
  <c r="BR109" i="16"/>
  <c r="BR57" i="16"/>
  <c r="BZ109" i="16"/>
  <c r="BZ57" i="16"/>
  <c r="CH109" i="16"/>
  <c r="CH57" i="16"/>
  <c r="CP109" i="16"/>
  <c r="CP57" i="16"/>
  <c r="CX109" i="16"/>
  <c r="CX57" i="16"/>
  <c r="DF109" i="16"/>
  <c r="DF57" i="16"/>
  <c r="DN109" i="16"/>
  <c r="DN57" i="16"/>
  <c r="DV109" i="16"/>
  <c r="DV57" i="16"/>
  <c r="ED109" i="16"/>
  <c r="ED57" i="16"/>
  <c r="EL109" i="16"/>
  <c r="EL57" i="16"/>
  <c r="ET109" i="16"/>
  <c r="ET57" i="16"/>
  <c r="FB109" i="16"/>
  <c r="FB57" i="16"/>
  <c r="F58" i="16"/>
  <c r="N110" i="16"/>
  <c r="N58" i="16"/>
  <c r="V110" i="16"/>
  <c r="V58" i="16"/>
  <c r="AD110" i="16"/>
  <c r="AD58" i="16"/>
  <c r="AL110" i="16"/>
  <c r="AL58" i="16"/>
  <c r="AT110" i="16"/>
  <c r="AT58" i="16"/>
  <c r="BB110" i="16"/>
  <c r="BB58" i="16"/>
  <c r="BJ110" i="16"/>
  <c r="BJ58" i="16"/>
  <c r="BR110" i="16"/>
  <c r="BR58" i="16"/>
  <c r="BZ110" i="16"/>
  <c r="BZ58" i="16"/>
  <c r="CH110" i="16"/>
  <c r="CH58" i="16"/>
  <c r="CP110" i="16"/>
  <c r="CP58" i="16"/>
  <c r="CX110" i="16"/>
  <c r="CX58" i="16"/>
  <c r="DF110" i="16"/>
  <c r="DF58" i="16"/>
  <c r="DN110" i="16"/>
  <c r="DN58" i="16"/>
  <c r="DV110" i="16"/>
  <c r="DV58" i="16"/>
  <c r="Q66" i="24" s="1"/>
  <c r="ED110" i="16"/>
  <c r="ED58" i="16"/>
  <c r="Y66" i="24" s="1"/>
  <c r="EL110" i="16"/>
  <c r="EL58" i="16"/>
  <c r="AG66" i="24" s="1"/>
  <c r="ET110" i="16"/>
  <c r="ET58" i="16"/>
  <c r="AO66" i="24" s="1"/>
  <c r="FB110" i="16"/>
  <c r="FB58" i="16"/>
  <c r="F59" i="16"/>
  <c r="N111" i="16"/>
  <c r="N59" i="16"/>
  <c r="V111" i="16"/>
  <c r="V59" i="16"/>
  <c r="AD111" i="16"/>
  <c r="AD59" i="16"/>
  <c r="AL111" i="16"/>
  <c r="AL59" i="16"/>
  <c r="AT111" i="16"/>
  <c r="AT59" i="16"/>
  <c r="BB111" i="16"/>
  <c r="BB59" i="16"/>
  <c r="BJ111" i="16"/>
  <c r="BJ59" i="16"/>
  <c r="BR111" i="16"/>
  <c r="BR59" i="16"/>
  <c r="BZ111" i="16"/>
  <c r="BZ59" i="16"/>
  <c r="CH111" i="16"/>
  <c r="CH59" i="16"/>
  <c r="CP111" i="16"/>
  <c r="CP59" i="16"/>
  <c r="CX111" i="16"/>
  <c r="CX59" i="16"/>
  <c r="DF111" i="16"/>
  <c r="DF59" i="16"/>
  <c r="DN111" i="16"/>
  <c r="DN59" i="16"/>
  <c r="DV111" i="16"/>
  <c r="DV59" i="16"/>
  <c r="ED111" i="16"/>
  <c r="ED59" i="16"/>
  <c r="EL111" i="16"/>
  <c r="EL59" i="16"/>
  <c r="ET111" i="16"/>
  <c r="ET59" i="16"/>
  <c r="FB111" i="16"/>
  <c r="FB59" i="16"/>
  <c r="F60" i="16"/>
  <c r="N112" i="16"/>
  <c r="N60" i="16"/>
  <c r="V112" i="16"/>
  <c r="V60" i="16"/>
  <c r="AD112" i="16"/>
  <c r="AD60" i="16"/>
  <c r="AL112" i="16"/>
  <c r="AL60" i="16"/>
  <c r="AT112" i="16"/>
  <c r="AT60" i="16"/>
  <c r="BB112" i="16"/>
  <c r="BB60" i="16"/>
  <c r="BJ112" i="16"/>
  <c r="BJ60" i="16"/>
  <c r="BR112" i="16"/>
  <c r="BR60" i="16"/>
  <c r="BZ112" i="16"/>
  <c r="BZ60" i="16"/>
  <c r="CH112" i="16"/>
  <c r="CH60" i="16"/>
  <c r="CP112" i="16"/>
  <c r="CP60" i="16"/>
  <c r="CX112" i="16"/>
  <c r="CX60" i="16"/>
  <c r="DF112" i="16"/>
  <c r="DF60" i="16"/>
  <c r="DN112" i="16"/>
  <c r="DN60" i="16"/>
  <c r="DV112" i="16"/>
  <c r="DV60" i="16"/>
  <c r="ED112" i="16"/>
  <c r="ED60" i="16"/>
  <c r="EL112" i="16"/>
  <c r="EL60" i="16"/>
  <c r="ET112" i="16"/>
  <c r="ET60" i="16"/>
  <c r="FB112" i="16"/>
  <c r="FB60" i="16"/>
  <c r="F62" i="16"/>
  <c r="N114" i="16"/>
  <c r="N62" i="16"/>
  <c r="V114" i="16"/>
  <c r="V62" i="16"/>
  <c r="AD114" i="16"/>
  <c r="AD62" i="16"/>
  <c r="AL114" i="16"/>
  <c r="AL62" i="16"/>
  <c r="AT114" i="16"/>
  <c r="AT62" i="16"/>
  <c r="BB114" i="16"/>
  <c r="BB62" i="16"/>
  <c r="BJ114" i="16"/>
  <c r="BJ62" i="16"/>
  <c r="BR114" i="16"/>
  <c r="BR62" i="16"/>
  <c r="BZ114" i="16"/>
  <c r="BZ62" i="16"/>
  <c r="CH114" i="16"/>
  <c r="CH62" i="16"/>
  <c r="CP114" i="16"/>
  <c r="CP62" i="16"/>
  <c r="CX114" i="16"/>
  <c r="CX62" i="16"/>
  <c r="DF114" i="16"/>
  <c r="DF62" i="16"/>
  <c r="DN114" i="16"/>
  <c r="DN62" i="16"/>
  <c r="DV114" i="16"/>
  <c r="Q58" i="24" s="1"/>
  <c r="CA58" i="24" s="1"/>
  <c r="DV62" i="16"/>
  <c r="ED114" i="16"/>
  <c r="Y58" i="24" s="1"/>
  <c r="CI58" i="24" s="1"/>
  <c r="ED62" i="16"/>
  <c r="EL114" i="16"/>
  <c r="AG58" i="24" s="1"/>
  <c r="CQ58" i="24" s="1"/>
  <c r="EL62" i="16"/>
  <c r="ET114" i="16"/>
  <c r="AO58" i="24" s="1"/>
  <c r="ET62" i="16"/>
  <c r="FB114" i="16"/>
  <c r="FB62" i="16"/>
  <c r="AL63" i="16"/>
  <c r="AT115" i="16"/>
  <c r="AT63" i="16"/>
  <c r="BB115" i="16"/>
  <c r="BB63" i="16"/>
  <c r="BJ115" i="16"/>
  <c r="BJ63" i="16"/>
  <c r="BR115" i="16"/>
  <c r="BR63" i="16"/>
  <c r="BZ115" i="16"/>
  <c r="BZ63" i="16"/>
  <c r="CH115" i="16"/>
  <c r="CH63" i="16"/>
  <c r="CP115" i="16"/>
  <c r="CP63" i="16"/>
  <c r="CX115" i="16"/>
  <c r="CX63" i="16"/>
  <c r="DF115" i="16"/>
  <c r="DF63" i="16"/>
  <c r="DN115" i="16"/>
  <c r="DN63" i="16"/>
  <c r="DV115" i="16"/>
  <c r="DV63" i="16"/>
  <c r="ED115" i="16"/>
  <c r="ED63" i="16"/>
  <c r="EL115" i="16"/>
  <c r="EL63" i="16"/>
  <c r="ET115" i="16"/>
  <c r="ET63" i="16"/>
  <c r="FB115" i="16"/>
  <c r="FB63" i="16"/>
  <c r="F65" i="16"/>
  <c r="N117" i="16"/>
  <c r="N65" i="16"/>
  <c r="V117" i="16"/>
  <c r="V65" i="16"/>
  <c r="AD117" i="16"/>
  <c r="AD65" i="16"/>
  <c r="AL117" i="16"/>
  <c r="AL65" i="16"/>
  <c r="AT117" i="16"/>
  <c r="AT65" i="16"/>
  <c r="BB117" i="16"/>
  <c r="BB65" i="16"/>
  <c r="BJ117" i="16"/>
  <c r="BJ65" i="16"/>
  <c r="BR117" i="16"/>
  <c r="BR65" i="16"/>
  <c r="BZ117" i="16"/>
  <c r="BZ65" i="16"/>
  <c r="CH117" i="16"/>
  <c r="CH65" i="16"/>
  <c r="CP117" i="16"/>
  <c r="CP65" i="16"/>
  <c r="CX117" i="16"/>
  <c r="CX65" i="16"/>
  <c r="DF117" i="16"/>
  <c r="DF65" i="16"/>
  <c r="DN117" i="16"/>
  <c r="DN65" i="16"/>
  <c r="DV117" i="16"/>
  <c r="DV65" i="16"/>
  <c r="ED117" i="16"/>
  <c r="ED65" i="16"/>
  <c r="EL117" i="16"/>
  <c r="EL65" i="16"/>
  <c r="ET117" i="16"/>
  <c r="ET65" i="16"/>
  <c r="FB117" i="16"/>
  <c r="FB65" i="16"/>
  <c r="F66" i="16"/>
  <c r="N118" i="16"/>
  <c r="N66" i="16"/>
  <c r="V118" i="16"/>
  <c r="V66" i="16"/>
  <c r="AD118" i="16"/>
  <c r="AD66" i="16"/>
  <c r="AL118" i="16"/>
  <c r="AL66" i="16"/>
  <c r="AT118" i="16"/>
  <c r="AT66" i="16"/>
  <c r="BB118" i="16"/>
  <c r="BB66" i="16"/>
  <c r="BJ118" i="16"/>
  <c r="BJ66" i="16"/>
  <c r="BR118" i="16"/>
  <c r="BR66" i="16"/>
  <c r="BZ118" i="16"/>
  <c r="BZ66" i="16"/>
  <c r="CH118" i="16"/>
  <c r="CH66" i="16"/>
  <c r="CP118" i="16"/>
  <c r="CP66" i="16"/>
  <c r="CX118" i="16"/>
  <c r="CX66" i="16"/>
  <c r="DF118" i="16"/>
  <c r="DF66" i="16"/>
  <c r="DN118" i="16"/>
  <c r="DN66" i="16"/>
  <c r="DV118" i="16"/>
  <c r="DV66" i="16"/>
  <c r="ED118" i="16"/>
  <c r="ED66" i="16"/>
  <c r="EL118" i="16"/>
  <c r="EL66" i="16"/>
  <c r="ET118" i="16"/>
  <c r="ET66" i="16"/>
  <c r="FB118" i="16"/>
  <c r="FB66" i="16"/>
  <c r="AN58" i="16"/>
  <c r="CZ58" i="16"/>
  <c r="X59" i="16"/>
  <c r="CJ59" i="16"/>
  <c r="EV59" i="16"/>
  <c r="EW63" i="16"/>
  <c r="DQ66" i="16"/>
  <c r="H112" i="16"/>
  <c r="H60" i="16"/>
  <c r="P112" i="16"/>
  <c r="P60" i="16"/>
  <c r="X112" i="16"/>
  <c r="X60" i="16"/>
  <c r="AF112" i="16"/>
  <c r="AF60" i="16"/>
  <c r="AN112" i="16"/>
  <c r="AN60" i="16"/>
  <c r="AV112" i="16"/>
  <c r="AV60" i="16"/>
  <c r="BD112" i="16"/>
  <c r="BD60" i="16"/>
  <c r="BL112" i="16"/>
  <c r="BL60" i="16"/>
  <c r="BT112" i="16"/>
  <c r="BT60" i="16"/>
  <c r="CB112" i="16"/>
  <c r="CB60" i="16"/>
  <c r="CJ112" i="16"/>
  <c r="CJ60" i="16"/>
  <c r="CR112" i="16"/>
  <c r="CR60" i="16"/>
  <c r="CZ112" i="16"/>
  <c r="CZ60" i="16"/>
  <c r="DH112" i="16"/>
  <c r="DH60" i="16"/>
  <c r="DP112" i="16"/>
  <c r="DP60" i="16"/>
  <c r="DX112" i="16"/>
  <c r="DX60" i="16"/>
  <c r="EF112" i="16"/>
  <c r="EF60" i="16"/>
  <c r="EN112" i="16"/>
  <c r="EN60" i="16"/>
  <c r="EV112" i="16"/>
  <c r="EV60" i="16"/>
  <c r="FD112" i="16"/>
  <c r="FD60" i="16"/>
  <c r="H114" i="16"/>
  <c r="H62" i="16"/>
  <c r="P114" i="16"/>
  <c r="P62" i="16"/>
  <c r="X114" i="16"/>
  <c r="X62" i="16"/>
  <c r="AF114" i="16"/>
  <c r="AF62" i="16"/>
  <c r="AN114" i="16"/>
  <c r="AN62" i="16"/>
  <c r="AV114" i="16"/>
  <c r="AV62" i="16"/>
  <c r="BD114" i="16"/>
  <c r="BD62" i="16"/>
  <c r="BL114" i="16"/>
  <c r="BL62" i="16"/>
  <c r="BT114" i="16"/>
  <c r="BT62" i="16"/>
  <c r="CB114" i="16"/>
  <c r="CB62" i="16"/>
  <c r="CJ114" i="16"/>
  <c r="CJ62" i="16"/>
  <c r="CR114" i="16"/>
  <c r="CR62" i="16"/>
  <c r="CZ114" i="16"/>
  <c r="CZ62" i="16"/>
  <c r="DH114" i="16"/>
  <c r="DH62" i="16"/>
  <c r="DP114" i="16"/>
  <c r="DP62" i="16"/>
  <c r="DX114" i="16"/>
  <c r="S58" i="24" s="1"/>
  <c r="CC58" i="24" s="1"/>
  <c r="DX62" i="16"/>
  <c r="EF114" i="16"/>
  <c r="EF62" i="16"/>
  <c r="EN114" i="16"/>
  <c r="EN62" i="16"/>
  <c r="EV114" i="16"/>
  <c r="EV62" i="16"/>
  <c r="FD114" i="16"/>
  <c r="FD62" i="16"/>
  <c r="AN115" i="16"/>
  <c r="AN63" i="16"/>
  <c r="AV115" i="16"/>
  <c r="AV63" i="16"/>
  <c r="BD115" i="16"/>
  <c r="BD63" i="16"/>
  <c r="BL115" i="16"/>
  <c r="BL63" i="16"/>
  <c r="BT115" i="16"/>
  <c r="BT63" i="16"/>
  <c r="CB115" i="16"/>
  <c r="CB63" i="16"/>
  <c r="CJ115" i="16"/>
  <c r="CJ63" i="16"/>
  <c r="CR115" i="16"/>
  <c r="CR63" i="16"/>
  <c r="CZ115" i="16"/>
  <c r="CZ63" i="16"/>
  <c r="DH115" i="16"/>
  <c r="DH63" i="16"/>
  <c r="DP115" i="16"/>
  <c r="DP63" i="16"/>
  <c r="DX115" i="16"/>
  <c r="DX63" i="16"/>
  <c r="EF115" i="16"/>
  <c r="EF63" i="16"/>
  <c r="EN115" i="16"/>
  <c r="EN63" i="16"/>
  <c r="EV115" i="16"/>
  <c r="EV63" i="16"/>
  <c r="FD115" i="16"/>
  <c r="FD63" i="16"/>
  <c r="H117" i="16"/>
  <c r="H65" i="16"/>
  <c r="P117" i="16"/>
  <c r="P65" i="16"/>
  <c r="X117" i="16"/>
  <c r="X65" i="16"/>
  <c r="AF117" i="16"/>
  <c r="AF65" i="16"/>
  <c r="AN117" i="16"/>
  <c r="AN65" i="16"/>
  <c r="AV117" i="16"/>
  <c r="AV65" i="16"/>
  <c r="BD117" i="16"/>
  <c r="BD65" i="16"/>
  <c r="BL117" i="16"/>
  <c r="BL65" i="16"/>
  <c r="BT117" i="16"/>
  <c r="BT65" i="16"/>
  <c r="CB117" i="16"/>
  <c r="CB65" i="16"/>
  <c r="CJ117" i="16"/>
  <c r="CJ65" i="16"/>
  <c r="CR117" i="16"/>
  <c r="CR65" i="16"/>
  <c r="CZ117" i="16"/>
  <c r="CZ65" i="16"/>
  <c r="DH117" i="16"/>
  <c r="DH65" i="16"/>
  <c r="DP117" i="16"/>
  <c r="DP65" i="16"/>
  <c r="DX117" i="16"/>
  <c r="DX65" i="16"/>
  <c r="EF117" i="16"/>
  <c r="EF65" i="16"/>
  <c r="EN117" i="16"/>
  <c r="EN65" i="16"/>
  <c r="EV117" i="16"/>
  <c r="EV65" i="16"/>
  <c r="FD117" i="16"/>
  <c r="FD65" i="16"/>
  <c r="H118" i="16"/>
  <c r="H66" i="16"/>
  <c r="P118" i="16"/>
  <c r="P66" i="16"/>
  <c r="X118" i="16"/>
  <c r="X66" i="16"/>
  <c r="AF118" i="16"/>
  <c r="AF66" i="16"/>
  <c r="AN118" i="16"/>
  <c r="AN66" i="16"/>
  <c r="AV118" i="16"/>
  <c r="AV66" i="16"/>
  <c r="BD118" i="16"/>
  <c r="BD66" i="16"/>
  <c r="BL118" i="16"/>
  <c r="BL66" i="16"/>
  <c r="BT118" i="16"/>
  <c r="BT66" i="16"/>
  <c r="CB118" i="16"/>
  <c r="CB66" i="16"/>
  <c r="CJ118" i="16"/>
  <c r="CJ66" i="16"/>
  <c r="CR118" i="16"/>
  <c r="CR66" i="16"/>
  <c r="CZ118" i="16"/>
  <c r="CZ66" i="16"/>
  <c r="DH118" i="16"/>
  <c r="DH66" i="16"/>
  <c r="DP118" i="16"/>
  <c r="DP66" i="16"/>
  <c r="DX118" i="16"/>
  <c r="DX66" i="16"/>
  <c r="EF118" i="16"/>
  <c r="EF66" i="16"/>
  <c r="EN118" i="16"/>
  <c r="EN66" i="16"/>
  <c r="EV118" i="16"/>
  <c r="EV66" i="16"/>
  <c r="FD118" i="16"/>
  <c r="FD66" i="16"/>
  <c r="BD58" i="16"/>
  <c r="DP58" i="16"/>
  <c r="AN59" i="16"/>
  <c r="CZ59" i="16"/>
  <c r="I65" i="16"/>
  <c r="CC107" i="16"/>
  <c r="CC139" i="16" s="1"/>
  <c r="CC55" i="16"/>
  <c r="CC86" i="16" s="1"/>
  <c r="CK107" i="16"/>
  <c r="CK139" i="16" s="1"/>
  <c r="CK55" i="16"/>
  <c r="CK86" i="16" s="1"/>
  <c r="CS107" i="16"/>
  <c r="CS139" i="16" s="1"/>
  <c r="CS55" i="16"/>
  <c r="CS86" i="16" s="1"/>
  <c r="DA107" i="16"/>
  <c r="DA139" i="16" s="1"/>
  <c r="DA55" i="16"/>
  <c r="DA86" i="16" s="1"/>
  <c r="DI107" i="16"/>
  <c r="DI139" i="16" s="1"/>
  <c r="DI55" i="16"/>
  <c r="DI86" i="16" s="1"/>
  <c r="DQ107" i="16"/>
  <c r="DQ139" i="16" s="1"/>
  <c r="DQ55" i="16"/>
  <c r="DQ86" i="16" s="1"/>
  <c r="DY107" i="16"/>
  <c r="DY139" i="16" s="1"/>
  <c r="DY55" i="16"/>
  <c r="DY86" i="16" s="1"/>
  <c r="EG107" i="16"/>
  <c r="EG139" i="16" s="1"/>
  <c r="EG55" i="16"/>
  <c r="EG86" i="16" s="1"/>
  <c r="EO107" i="16"/>
  <c r="EO139" i="16" s="1"/>
  <c r="EO55" i="16"/>
  <c r="EO86" i="16" s="1"/>
  <c r="EW107" i="16"/>
  <c r="EW139" i="16" s="1"/>
  <c r="EW55" i="16"/>
  <c r="EW86" i="16" s="1"/>
  <c r="FE107" i="16"/>
  <c r="FE139" i="16" s="1"/>
  <c r="FE55" i="16"/>
  <c r="FE86" i="16" s="1"/>
  <c r="I109" i="16"/>
  <c r="I57" i="16"/>
  <c r="Q109" i="16"/>
  <c r="Q57" i="16"/>
  <c r="Y109" i="16"/>
  <c r="Y57" i="16"/>
  <c r="AG109" i="16"/>
  <c r="AG57" i="16"/>
  <c r="AO109" i="16"/>
  <c r="AO57" i="16"/>
  <c r="AW109" i="16"/>
  <c r="AW57" i="16"/>
  <c r="BE109" i="16"/>
  <c r="BE57" i="16"/>
  <c r="BM109" i="16"/>
  <c r="BM57" i="16"/>
  <c r="BU109" i="16"/>
  <c r="BU57" i="16"/>
  <c r="CC109" i="16"/>
  <c r="CC57" i="16"/>
  <c r="CK109" i="16"/>
  <c r="CK57" i="16"/>
  <c r="CS109" i="16"/>
  <c r="CS57" i="16"/>
  <c r="DA109" i="16"/>
  <c r="DA57" i="16"/>
  <c r="DI109" i="16"/>
  <c r="DI57" i="16"/>
  <c r="DQ109" i="16"/>
  <c r="DQ57" i="16"/>
  <c r="DY109" i="16"/>
  <c r="DY57" i="16"/>
  <c r="EG109" i="16"/>
  <c r="EG57" i="16"/>
  <c r="EO109" i="16"/>
  <c r="EO57" i="16"/>
  <c r="EW109" i="16"/>
  <c r="EW57" i="16"/>
  <c r="FE109" i="16"/>
  <c r="FE57" i="16"/>
  <c r="I110" i="16"/>
  <c r="I58" i="16"/>
  <c r="Q110" i="16"/>
  <c r="Q58" i="16"/>
  <c r="Y110" i="16"/>
  <c r="Y58" i="16"/>
  <c r="AG110" i="16"/>
  <c r="AG58" i="16"/>
  <c r="AO110" i="16"/>
  <c r="AO58" i="16"/>
  <c r="AW110" i="16"/>
  <c r="AW58" i="16"/>
  <c r="BE110" i="16"/>
  <c r="BE58" i="16"/>
  <c r="BM110" i="16"/>
  <c r="BM58" i="16"/>
  <c r="BU110" i="16"/>
  <c r="BU58" i="16"/>
  <c r="CC110" i="16"/>
  <c r="CC58" i="16"/>
  <c r="CK110" i="16"/>
  <c r="CK58" i="16"/>
  <c r="CS110" i="16"/>
  <c r="CS58" i="16"/>
  <c r="DA110" i="16"/>
  <c r="DA58" i="16"/>
  <c r="DI110" i="16"/>
  <c r="DI58" i="16"/>
  <c r="DQ110" i="16"/>
  <c r="DQ58" i="16"/>
  <c r="DY110" i="16"/>
  <c r="DY58" i="16"/>
  <c r="T66" i="24" s="1"/>
  <c r="EG110" i="16"/>
  <c r="EG58" i="16"/>
  <c r="AB66" i="24" s="1"/>
  <c r="EO110" i="16"/>
  <c r="EO58" i="16"/>
  <c r="AJ66" i="24" s="1"/>
  <c r="EW110" i="16"/>
  <c r="EW58" i="16"/>
  <c r="FE110" i="16"/>
  <c r="FE58" i="16"/>
  <c r="I111" i="16"/>
  <c r="I59" i="16"/>
  <c r="Q111" i="16"/>
  <c r="Q59" i="16"/>
  <c r="Y111" i="16"/>
  <c r="Y59" i="16"/>
  <c r="AG111" i="16"/>
  <c r="AG59" i="16"/>
  <c r="AO111" i="16"/>
  <c r="AO59" i="16"/>
  <c r="AW111" i="16"/>
  <c r="AW59" i="16"/>
  <c r="BE111" i="16"/>
  <c r="BE59" i="16"/>
  <c r="BM111" i="16"/>
  <c r="BM59" i="16"/>
  <c r="BU111" i="16"/>
  <c r="BU59" i="16"/>
  <c r="CC111" i="16"/>
  <c r="CC59" i="16"/>
  <c r="CK111" i="16"/>
  <c r="CK59" i="16"/>
  <c r="CS111" i="16"/>
  <c r="CS59" i="16"/>
  <c r="DA111" i="16"/>
  <c r="DA59" i="16"/>
  <c r="DI111" i="16"/>
  <c r="DI59" i="16"/>
  <c r="DQ111" i="16"/>
  <c r="DQ59" i="16"/>
  <c r="DY111" i="16"/>
  <c r="DY59" i="16"/>
  <c r="EG111" i="16"/>
  <c r="EG59" i="16"/>
  <c r="EO111" i="16"/>
  <c r="EO59" i="16"/>
  <c r="EW111" i="16"/>
  <c r="EW59" i="16"/>
  <c r="FE111" i="16"/>
  <c r="FE59" i="16"/>
  <c r="I112" i="16"/>
  <c r="I60" i="16"/>
  <c r="Q112" i="16"/>
  <c r="Q60" i="16"/>
  <c r="Y112" i="16"/>
  <c r="Y60" i="16"/>
  <c r="AG112" i="16"/>
  <c r="AG60" i="16"/>
  <c r="AO112" i="16"/>
  <c r="AO60" i="16"/>
  <c r="BE112" i="16"/>
  <c r="BE60" i="16"/>
  <c r="BM112" i="16"/>
  <c r="BM60" i="16"/>
  <c r="BU112" i="16"/>
  <c r="BU60" i="16"/>
  <c r="CC112" i="16"/>
  <c r="CC60" i="16"/>
  <c r="CK112" i="16"/>
  <c r="CK60" i="16"/>
  <c r="CS112" i="16"/>
  <c r="CS60" i="16"/>
  <c r="DA112" i="16"/>
  <c r="DA60" i="16"/>
  <c r="DI112" i="16"/>
  <c r="DQ112" i="16"/>
  <c r="DQ60" i="16"/>
  <c r="DY112" i="16"/>
  <c r="DY60" i="16"/>
  <c r="EG112" i="16"/>
  <c r="EG60" i="16"/>
  <c r="EO112" i="16"/>
  <c r="EO60" i="16"/>
  <c r="EW112" i="16"/>
  <c r="EW60" i="16"/>
  <c r="FE112" i="16"/>
  <c r="FE60" i="16"/>
  <c r="I114" i="16"/>
  <c r="I62" i="16"/>
  <c r="Q114" i="16"/>
  <c r="Q62" i="16"/>
  <c r="Y114" i="16"/>
  <c r="Y62" i="16"/>
  <c r="AO114" i="16"/>
  <c r="AO62" i="16"/>
  <c r="AW114" i="16"/>
  <c r="AW62" i="16"/>
  <c r="BE114" i="16"/>
  <c r="BE62" i="16"/>
  <c r="BM114" i="16"/>
  <c r="BM62" i="16"/>
  <c r="BU114" i="16"/>
  <c r="BU62" i="16"/>
  <c r="CC114" i="16"/>
  <c r="CC62" i="16"/>
  <c r="CK114" i="16"/>
  <c r="CK62" i="16"/>
  <c r="DA114" i="16"/>
  <c r="DA62" i="16"/>
  <c r="DI114" i="16"/>
  <c r="DI62" i="16"/>
  <c r="DQ114" i="16"/>
  <c r="DQ62" i="16"/>
  <c r="DY114" i="16"/>
  <c r="T58" i="24" s="1"/>
  <c r="CD58" i="24" s="1"/>
  <c r="DY62" i="16"/>
  <c r="EG114" i="16"/>
  <c r="AB58" i="24" s="1"/>
  <c r="CL58" i="24" s="1"/>
  <c r="EG62" i="16"/>
  <c r="EO114" i="16"/>
  <c r="AJ58" i="24" s="1"/>
  <c r="CT58" i="24" s="1"/>
  <c r="EO62" i="16"/>
  <c r="EW114" i="16"/>
  <c r="EW62" i="16"/>
  <c r="AO115" i="16"/>
  <c r="AO63" i="16"/>
  <c r="AW115" i="16"/>
  <c r="AW63" i="16"/>
  <c r="BE115" i="16"/>
  <c r="BE63" i="16"/>
  <c r="BM115" i="16"/>
  <c r="BM63" i="16"/>
  <c r="BU115" i="16"/>
  <c r="BU63" i="16"/>
  <c r="CC115" i="16"/>
  <c r="CC63" i="16"/>
  <c r="CS115" i="16"/>
  <c r="CS63" i="16"/>
  <c r="DA115" i="16"/>
  <c r="DA63" i="16"/>
  <c r="DI115" i="16"/>
  <c r="DI63" i="16"/>
  <c r="DQ115" i="16"/>
  <c r="DQ63" i="16"/>
  <c r="DY115" i="16"/>
  <c r="DY63" i="16"/>
  <c r="EG115" i="16"/>
  <c r="EG63" i="16"/>
  <c r="EO115" i="16"/>
  <c r="EO63" i="16"/>
  <c r="FE115" i="16"/>
  <c r="FE63" i="16"/>
  <c r="Q117" i="16"/>
  <c r="Q65" i="16"/>
  <c r="Y117" i="16"/>
  <c r="Y65" i="16"/>
  <c r="AG117" i="16"/>
  <c r="AG65" i="16"/>
  <c r="AO117" i="16"/>
  <c r="AO65" i="16"/>
  <c r="AW117" i="16"/>
  <c r="AW65" i="16"/>
  <c r="BE117" i="16"/>
  <c r="BE65" i="16"/>
  <c r="BM117" i="16"/>
  <c r="BM65" i="16"/>
  <c r="BU117" i="16"/>
  <c r="CC117" i="16"/>
  <c r="CC65" i="16"/>
  <c r="CK117" i="16"/>
  <c r="CK65" i="16"/>
  <c r="CS117" i="16"/>
  <c r="CS65" i="16"/>
  <c r="DA117" i="16"/>
  <c r="DA65" i="16"/>
  <c r="DI117" i="16"/>
  <c r="DI65" i="16"/>
  <c r="DQ117" i="16"/>
  <c r="DQ65" i="16"/>
  <c r="DY117" i="16"/>
  <c r="DY65" i="16"/>
  <c r="EG117" i="16"/>
  <c r="EO117" i="16"/>
  <c r="EO65" i="16"/>
  <c r="EW117" i="16"/>
  <c r="EW65" i="16"/>
  <c r="FE117" i="16"/>
  <c r="FE65" i="16"/>
  <c r="I118" i="16"/>
  <c r="I66" i="16"/>
  <c r="Q118" i="16"/>
  <c r="Q66" i="16"/>
  <c r="Y118" i="16"/>
  <c r="Y66" i="16"/>
  <c r="AG118" i="16"/>
  <c r="AG66" i="16"/>
  <c r="AO118" i="16"/>
  <c r="AO66" i="16"/>
  <c r="AW118" i="16"/>
  <c r="AW66" i="16"/>
  <c r="BM118" i="16"/>
  <c r="BM66" i="16"/>
  <c r="BU118" i="16"/>
  <c r="BU66" i="16"/>
  <c r="CC118" i="16"/>
  <c r="CC66" i="16"/>
  <c r="CK118" i="16"/>
  <c r="CK66" i="16"/>
  <c r="CS118" i="16"/>
  <c r="CS66" i="16"/>
  <c r="DA118" i="16"/>
  <c r="DA66" i="16"/>
  <c r="DI118" i="16"/>
  <c r="DI66" i="16"/>
  <c r="DY118" i="16"/>
  <c r="DY66" i="16"/>
  <c r="EG118" i="16"/>
  <c r="EG66" i="16"/>
  <c r="EO118" i="16"/>
  <c r="EO66" i="16"/>
  <c r="EW118" i="16"/>
  <c r="EW66" i="16"/>
  <c r="FE118" i="16"/>
  <c r="FE66" i="16"/>
  <c r="BL58" i="16"/>
  <c r="DX58" i="16"/>
  <c r="S66" i="24" s="1"/>
  <c r="AV59" i="16"/>
  <c r="DH59" i="16"/>
  <c r="AG62" i="16"/>
  <c r="BU65" i="16"/>
  <c r="DB107" i="16"/>
  <c r="DB139" i="16" s="1"/>
  <c r="DB55" i="16"/>
  <c r="DB86" i="16" s="1"/>
  <c r="DJ107" i="16"/>
  <c r="DJ139" i="16" s="1"/>
  <c r="DJ55" i="16"/>
  <c r="DJ86" i="16" s="1"/>
  <c r="DR107" i="16"/>
  <c r="DR139" i="16" s="1"/>
  <c r="DR55" i="16"/>
  <c r="DR86" i="16" s="1"/>
  <c r="DZ107" i="16"/>
  <c r="DZ139" i="16" s="1"/>
  <c r="DZ55" i="16"/>
  <c r="DZ86" i="16" s="1"/>
  <c r="EH107" i="16"/>
  <c r="EH139" i="16" s="1"/>
  <c r="EH55" i="16"/>
  <c r="EH86" i="16" s="1"/>
  <c r="EP107" i="16"/>
  <c r="EP139" i="16" s="1"/>
  <c r="EP55" i="16"/>
  <c r="EP86" i="16" s="1"/>
  <c r="EX107" i="16"/>
  <c r="EX139" i="16" s="1"/>
  <c r="EX55" i="16"/>
  <c r="EX86" i="16" s="1"/>
  <c r="FF107" i="16"/>
  <c r="FF139" i="16" s="1"/>
  <c r="FF55" i="16"/>
  <c r="FF86" i="16" s="1"/>
  <c r="J109" i="16"/>
  <c r="J57" i="16"/>
  <c r="R109" i="16"/>
  <c r="R57" i="16"/>
  <c r="Z109" i="16"/>
  <c r="Z57" i="16"/>
  <c r="AH109" i="16"/>
  <c r="AH57" i="16"/>
  <c r="AP109" i="16"/>
  <c r="AP57" i="16"/>
  <c r="AX109" i="16"/>
  <c r="AX57" i="16"/>
  <c r="BF109" i="16"/>
  <c r="BF57" i="16"/>
  <c r="BN109" i="16"/>
  <c r="BN57" i="16"/>
  <c r="BV109" i="16"/>
  <c r="BV57" i="16"/>
  <c r="CD109" i="16"/>
  <c r="CD57" i="16"/>
  <c r="CL109" i="16"/>
  <c r="CL57" i="16"/>
  <c r="CT109" i="16"/>
  <c r="CT57" i="16"/>
  <c r="DB109" i="16"/>
  <c r="DB57" i="16"/>
  <c r="DJ109" i="16"/>
  <c r="DJ57" i="16"/>
  <c r="DR109" i="16"/>
  <c r="DR57" i="16"/>
  <c r="DZ109" i="16"/>
  <c r="DZ57" i="16"/>
  <c r="EH109" i="16"/>
  <c r="EH57" i="16"/>
  <c r="EP109" i="16"/>
  <c r="EP57" i="16"/>
  <c r="EX109" i="16"/>
  <c r="EX57" i="16"/>
  <c r="FF109" i="16"/>
  <c r="FF57" i="16"/>
  <c r="J110" i="16"/>
  <c r="J58" i="16"/>
  <c r="R110" i="16"/>
  <c r="R58" i="16"/>
  <c r="Z110" i="16"/>
  <c r="Z58" i="16"/>
  <c r="AH110" i="16"/>
  <c r="AH58" i="16"/>
  <c r="AP110" i="16"/>
  <c r="AP58" i="16"/>
  <c r="AX110" i="16"/>
  <c r="AX58" i="16"/>
  <c r="BF110" i="16"/>
  <c r="BF58" i="16"/>
  <c r="BN110" i="16"/>
  <c r="BN58" i="16"/>
  <c r="BV110" i="16"/>
  <c r="BV58" i="16"/>
  <c r="CD110" i="16"/>
  <c r="CD58" i="16"/>
  <c r="CL110" i="16"/>
  <c r="CL58" i="16"/>
  <c r="CT110" i="16"/>
  <c r="CT58" i="16"/>
  <c r="DB110" i="16"/>
  <c r="DB58" i="16"/>
  <c r="DJ110" i="16"/>
  <c r="DJ58" i="16"/>
  <c r="DR110" i="16"/>
  <c r="DR58" i="16"/>
  <c r="DZ110" i="16"/>
  <c r="DZ58" i="16"/>
  <c r="U66" i="24" s="1"/>
  <c r="EH110" i="16"/>
  <c r="EH58" i="16"/>
  <c r="AC66" i="24" s="1"/>
  <c r="EP110" i="16"/>
  <c r="EP58" i="16"/>
  <c r="AK66" i="24" s="1"/>
  <c r="EX110" i="16"/>
  <c r="EX58" i="16"/>
  <c r="FF110" i="16"/>
  <c r="FF58" i="16"/>
  <c r="J111" i="16"/>
  <c r="J59" i="16"/>
  <c r="R111" i="16"/>
  <c r="R59" i="16"/>
  <c r="Z111" i="16"/>
  <c r="Z59" i="16"/>
  <c r="AH111" i="16"/>
  <c r="AH59" i="16"/>
  <c r="AP111" i="16"/>
  <c r="AP59" i="16"/>
  <c r="AX111" i="16"/>
  <c r="AX59" i="16"/>
  <c r="BF111" i="16"/>
  <c r="BF59" i="16"/>
  <c r="BN111" i="16"/>
  <c r="BN59" i="16"/>
  <c r="BV111" i="16"/>
  <c r="BV59" i="16"/>
  <c r="CD111" i="16"/>
  <c r="CD59" i="16"/>
  <c r="CL111" i="16"/>
  <c r="CL59" i="16"/>
  <c r="CT111" i="16"/>
  <c r="CT59" i="16"/>
  <c r="DB111" i="16"/>
  <c r="DB59" i="16"/>
  <c r="DJ111" i="16"/>
  <c r="DJ59" i="16"/>
  <c r="DR111" i="16"/>
  <c r="DR59" i="16"/>
  <c r="DZ111" i="16"/>
  <c r="DZ59" i="16"/>
  <c r="EH111" i="16"/>
  <c r="EH59" i="16"/>
  <c r="EP111" i="16"/>
  <c r="EP59" i="16"/>
  <c r="EX111" i="16"/>
  <c r="EX59" i="16"/>
  <c r="FF111" i="16"/>
  <c r="FF59" i="16"/>
  <c r="J112" i="16"/>
  <c r="J60" i="16"/>
  <c r="R112" i="16"/>
  <c r="R60" i="16"/>
  <c r="Z112" i="16"/>
  <c r="Z60" i="16"/>
  <c r="AH112" i="16"/>
  <c r="AH60" i="16"/>
  <c r="AP112" i="16"/>
  <c r="AP60" i="16"/>
  <c r="AX112" i="16"/>
  <c r="AX60" i="16"/>
  <c r="BF112" i="16"/>
  <c r="BF60" i="16"/>
  <c r="BN112" i="16"/>
  <c r="BN60" i="16"/>
  <c r="BV112" i="16"/>
  <c r="BV60" i="16"/>
  <c r="CD112" i="16"/>
  <c r="CD60" i="16"/>
  <c r="CL112" i="16"/>
  <c r="CL60" i="16"/>
  <c r="CT112" i="16"/>
  <c r="CT60" i="16"/>
  <c r="DB112" i="16"/>
  <c r="DB60" i="16"/>
  <c r="DJ112" i="16"/>
  <c r="DJ60" i="16"/>
  <c r="DR112" i="16"/>
  <c r="DR60" i="16"/>
  <c r="DZ112" i="16"/>
  <c r="DZ60" i="16"/>
  <c r="EH112" i="16"/>
  <c r="EH60" i="16"/>
  <c r="EP112" i="16"/>
  <c r="EP60" i="16"/>
  <c r="EX112" i="16"/>
  <c r="EX60" i="16"/>
  <c r="FF112" i="16"/>
  <c r="FF60" i="16"/>
  <c r="J114" i="16"/>
  <c r="J62" i="16"/>
  <c r="R114" i="16"/>
  <c r="R62" i="16"/>
  <c r="Z114" i="16"/>
  <c r="Z62" i="16"/>
  <c r="AH114" i="16"/>
  <c r="AH62" i="16"/>
  <c r="AP114" i="16"/>
  <c r="AP62" i="16"/>
  <c r="AX114" i="16"/>
  <c r="AX62" i="16"/>
  <c r="BF114" i="16"/>
  <c r="BF62" i="16"/>
  <c r="BN114" i="16"/>
  <c r="BN62" i="16"/>
  <c r="BV114" i="16"/>
  <c r="BV62" i="16"/>
  <c r="CD114" i="16"/>
  <c r="CD62" i="16"/>
  <c r="CL114" i="16"/>
  <c r="CL62" i="16"/>
  <c r="CT114" i="16"/>
  <c r="CT62" i="16"/>
  <c r="DB114" i="16"/>
  <c r="DB62" i="16"/>
  <c r="DJ114" i="16"/>
  <c r="DJ62" i="16"/>
  <c r="DR114" i="16"/>
  <c r="DR62" i="16"/>
  <c r="DZ114" i="16"/>
  <c r="U58" i="24" s="1"/>
  <c r="CE58" i="24" s="1"/>
  <c r="DZ62" i="16"/>
  <c r="EH114" i="16"/>
  <c r="AC58" i="24" s="1"/>
  <c r="CM58" i="24" s="1"/>
  <c r="EH62" i="16"/>
  <c r="EP114" i="16"/>
  <c r="AK58" i="24" s="1"/>
  <c r="CU58" i="24" s="1"/>
  <c r="EP62" i="16"/>
  <c r="EX114" i="16"/>
  <c r="EX62" i="16"/>
  <c r="FF114" i="16"/>
  <c r="FF62" i="16"/>
  <c r="AP115" i="16"/>
  <c r="AP63" i="16"/>
  <c r="AX115" i="16"/>
  <c r="AX63" i="16"/>
  <c r="BF115" i="16"/>
  <c r="BF63" i="16"/>
  <c r="BN115" i="16"/>
  <c r="BN63" i="16"/>
  <c r="BV115" i="16"/>
  <c r="BV63" i="16"/>
  <c r="CD115" i="16"/>
  <c r="CD63" i="16"/>
  <c r="CL115" i="16"/>
  <c r="CL63" i="16"/>
  <c r="CT115" i="16"/>
  <c r="CT63" i="16"/>
  <c r="DB115" i="16"/>
  <c r="DB63" i="16"/>
  <c r="DJ115" i="16"/>
  <c r="DJ63" i="16"/>
  <c r="DR115" i="16"/>
  <c r="DR63" i="16"/>
  <c r="DZ115" i="16"/>
  <c r="DZ63" i="16"/>
  <c r="EH115" i="16"/>
  <c r="EH63" i="16"/>
  <c r="EP115" i="16"/>
  <c r="EP63" i="16"/>
  <c r="EX115" i="16"/>
  <c r="EX63" i="16"/>
  <c r="FF115" i="16"/>
  <c r="FF63" i="16"/>
  <c r="J117" i="16"/>
  <c r="J65" i="16"/>
  <c r="R117" i="16"/>
  <c r="R65" i="16"/>
  <c r="Z117" i="16"/>
  <c r="Z65" i="16"/>
  <c r="AH117" i="16"/>
  <c r="AH65" i="16"/>
  <c r="AP117" i="16"/>
  <c r="AP65" i="16"/>
  <c r="AX117" i="16"/>
  <c r="AX65" i="16"/>
  <c r="BF117" i="16"/>
  <c r="BF65" i="16"/>
  <c r="BN117" i="16"/>
  <c r="BN65" i="16"/>
  <c r="BV117" i="16"/>
  <c r="BV65" i="16"/>
  <c r="CD117" i="16"/>
  <c r="CD65" i="16"/>
  <c r="CL117" i="16"/>
  <c r="CL65" i="16"/>
  <c r="CT117" i="16"/>
  <c r="CT65" i="16"/>
  <c r="DB117" i="16"/>
  <c r="DB65" i="16"/>
  <c r="DJ117" i="16"/>
  <c r="DJ65" i="16"/>
  <c r="DR117" i="16"/>
  <c r="DR65" i="16"/>
  <c r="DZ117" i="16"/>
  <c r="DZ65" i="16"/>
  <c r="EH117" i="16"/>
  <c r="EH65" i="16"/>
  <c r="EP117" i="16"/>
  <c r="EP65" i="16"/>
  <c r="EX117" i="16"/>
  <c r="EX65" i="16"/>
  <c r="FF117" i="16"/>
  <c r="FF65" i="16"/>
  <c r="J118" i="16"/>
  <c r="J66" i="16"/>
  <c r="R118" i="16"/>
  <c r="R66" i="16"/>
  <c r="Z118" i="16"/>
  <c r="Z66" i="16"/>
  <c r="AH118" i="16"/>
  <c r="AH66" i="16"/>
  <c r="AP118" i="16"/>
  <c r="AP66" i="16"/>
  <c r="AX118" i="16"/>
  <c r="AX66" i="16"/>
  <c r="BF118" i="16"/>
  <c r="BF66" i="16"/>
  <c r="BN118" i="16"/>
  <c r="BN66" i="16"/>
  <c r="BV118" i="16"/>
  <c r="BV66" i="16"/>
  <c r="CD118" i="16"/>
  <c r="CD66" i="16"/>
  <c r="CL118" i="16"/>
  <c r="CL66" i="16"/>
  <c r="CT118" i="16"/>
  <c r="CT66" i="16"/>
  <c r="DB118" i="16"/>
  <c r="DB66" i="16"/>
  <c r="DJ118" i="16"/>
  <c r="DJ66" i="16"/>
  <c r="DR118" i="16"/>
  <c r="DR66" i="16"/>
  <c r="DZ118" i="16"/>
  <c r="DZ66" i="16"/>
  <c r="EH118" i="16"/>
  <c r="EH66" i="16"/>
  <c r="EP118" i="16"/>
  <c r="EP66" i="16"/>
  <c r="EX118" i="16"/>
  <c r="EX66" i="16"/>
  <c r="FF118" i="16"/>
  <c r="FF66" i="16"/>
  <c r="EV57" i="16"/>
  <c r="H58" i="16"/>
  <c r="BT58" i="16"/>
  <c r="EF58" i="16"/>
  <c r="AA66" i="24" s="1"/>
  <c r="BD59" i="16"/>
  <c r="DP59" i="16"/>
  <c r="CS62" i="16"/>
  <c r="EG65" i="16"/>
  <c r="BO107" i="16"/>
  <c r="BO139" i="16" s="1"/>
  <c r="BO55" i="16"/>
  <c r="BO86" i="16" s="1"/>
  <c r="BW107" i="16"/>
  <c r="BW139" i="16" s="1"/>
  <c r="BW55" i="16"/>
  <c r="BW86" i="16" s="1"/>
  <c r="CE107" i="16"/>
  <c r="CE139" i="16" s="1"/>
  <c r="CE55" i="16"/>
  <c r="CE86" i="16" s="1"/>
  <c r="CM107" i="16"/>
  <c r="CM139" i="16" s="1"/>
  <c r="CM55" i="16"/>
  <c r="CM86" i="16" s="1"/>
  <c r="CU107" i="16"/>
  <c r="CU139" i="16" s="1"/>
  <c r="CU55" i="16"/>
  <c r="CU86" i="16" s="1"/>
  <c r="DC107" i="16"/>
  <c r="DC139" i="16" s="1"/>
  <c r="DC55" i="16"/>
  <c r="DC86" i="16" s="1"/>
  <c r="DK107" i="16"/>
  <c r="DK139" i="16" s="1"/>
  <c r="DK55" i="16"/>
  <c r="DK86" i="16" s="1"/>
  <c r="DS107" i="16"/>
  <c r="DS139" i="16" s="1"/>
  <c r="DS55" i="16"/>
  <c r="DS86" i="16" s="1"/>
  <c r="EA107" i="16"/>
  <c r="EA139" i="16" s="1"/>
  <c r="EA55" i="16"/>
  <c r="EA86" i="16" s="1"/>
  <c r="EI107" i="16"/>
  <c r="EI139" i="16" s="1"/>
  <c r="EI55" i="16"/>
  <c r="EI86" i="16" s="1"/>
  <c r="EQ107" i="16"/>
  <c r="EQ139" i="16" s="1"/>
  <c r="EQ55" i="16"/>
  <c r="EQ86" i="16" s="1"/>
  <c r="EY107" i="16"/>
  <c r="EY139" i="16" s="1"/>
  <c r="EY55" i="16"/>
  <c r="EY86" i="16" s="1"/>
  <c r="K109" i="16"/>
  <c r="K57" i="16"/>
  <c r="S109" i="16"/>
  <c r="S57" i="16"/>
  <c r="AA109" i="16"/>
  <c r="AA57" i="16"/>
  <c r="AI109" i="16"/>
  <c r="AI57" i="16"/>
  <c r="AQ109" i="16"/>
  <c r="AQ57" i="16"/>
  <c r="AY109" i="16"/>
  <c r="AY57" i="16"/>
  <c r="BG109" i="16"/>
  <c r="BG57" i="16"/>
  <c r="BO109" i="16"/>
  <c r="BO57" i="16"/>
  <c r="BW109" i="16"/>
  <c r="BW57" i="16"/>
  <c r="CE109" i="16"/>
  <c r="CE57" i="16"/>
  <c r="CM109" i="16"/>
  <c r="CM57" i="16"/>
  <c r="CU109" i="16"/>
  <c r="CU57" i="16"/>
  <c r="DC109" i="16"/>
  <c r="DC57" i="16"/>
  <c r="DK109" i="16"/>
  <c r="DK57" i="16"/>
  <c r="DS109" i="16"/>
  <c r="DS57" i="16"/>
  <c r="EA109" i="16"/>
  <c r="EA57" i="16"/>
  <c r="EI109" i="16"/>
  <c r="EI57" i="16"/>
  <c r="EQ109" i="16"/>
  <c r="EQ57" i="16"/>
  <c r="EY109" i="16"/>
  <c r="EY57" i="16"/>
  <c r="K110" i="16"/>
  <c r="K58" i="16"/>
  <c r="S110" i="16"/>
  <c r="S58" i="16"/>
  <c r="AA110" i="16"/>
  <c r="AA58" i="16"/>
  <c r="AI110" i="16"/>
  <c r="AI58" i="16"/>
  <c r="AQ110" i="16"/>
  <c r="AQ58" i="16"/>
  <c r="AY110" i="16"/>
  <c r="AY58" i="16"/>
  <c r="BG110" i="16"/>
  <c r="BG58" i="16"/>
  <c r="BO110" i="16"/>
  <c r="BO58" i="16"/>
  <c r="BW110" i="16"/>
  <c r="BW58" i="16"/>
  <c r="CE110" i="16"/>
  <c r="CE58" i="16"/>
  <c r="CM110" i="16"/>
  <c r="CM58" i="16"/>
  <c r="CU110" i="16"/>
  <c r="CU58" i="16"/>
  <c r="DC110" i="16"/>
  <c r="DC58" i="16"/>
  <c r="DK110" i="16"/>
  <c r="DK58" i="16"/>
  <c r="DS110" i="16"/>
  <c r="DS58" i="16"/>
  <c r="N66" i="24" s="1"/>
  <c r="EA110" i="16"/>
  <c r="EA58" i="16"/>
  <c r="V66" i="24" s="1"/>
  <c r="EI110" i="16"/>
  <c r="EI58" i="16"/>
  <c r="AD66" i="24" s="1"/>
  <c r="EQ110" i="16"/>
  <c r="EQ58" i="16"/>
  <c r="AL66" i="24" s="1"/>
  <c r="EY110" i="16"/>
  <c r="EY58" i="16"/>
  <c r="K111" i="16"/>
  <c r="K59" i="16"/>
  <c r="S111" i="16"/>
  <c r="S59" i="16"/>
  <c r="AA111" i="16"/>
  <c r="AA59" i="16"/>
  <c r="AI111" i="16"/>
  <c r="AI59" i="16"/>
  <c r="AQ111" i="16"/>
  <c r="AQ59" i="16"/>
  <c r="AY111" i="16"/>
  <c r="AY59" i="16"/>
  <c r="BG111" i="16"/>
  <c r="BG59" i="16"/>
  <c r="BO111" i="16"/>
  <c r="BO59" i="16"/>
  <c r="BW111" i="16"/>
  <c r="BW59" i="16"/>
  <c r="CE111" i="16"/>
  <c r="CE59" i="16"/>
  <c r="CM111" i="16"/>
  <c r="CM59" i="16"/>
  <c r="CU111" i="16"/>
  <c r="CU59" i="16"/>
  <c r="DC111" i="16"/>
  <c r="DC59" i="16"/>
  <c r="DK111" i="16"/>
  <c r="DK59" i="16"/>
  <c r="DS111" i="16"/>
  <c r="DS59" i="16"/>
  <c r="EA111" i="16"/>
  <c r="EA59" i="16"/>
  <c r="EI111" i="16"/>
  <c r="EI59" i="16"/>
  <c r="EQ111" i="16"/>
  <c r="EQ59" i="16"/>
  <c r="EY111" i="16"/>
  <c r="EY59" i="16"/>
  <c r="K112" i="16"/>
  <c r="K60" i="16"/>
  <c r="S112" i="16"/>
  <c r="S60" i="16"/>
  <c r="AA112" i="16"/>
  <c r="AA60" i="16"/>
  <c r="AI112" i="16"/>
  <c r="AI60" i="16"/>
  <c r="AQ112" i="16"/>
  <c r="AQ60" i="16"/>
  <c r="AY112" i="16"/>
  <c r="AY60" i="16"/>
  <c r="BG112" i="16"/>
  <c r="BG60" i="16"/>
  <c r="BO112" i="16"/>
  <c r="BO60" i="16"/>
  <c r="BW112" i="16"/>
  <c r="BW60" i="16"/>
  <c r="CE112" i="16"/>
  <c r="CE60" i="16"/>
  <c r="CM112" i="16"/>
  <c r="CM60" i="16"/>
  <c r="CU112" i="16"/>
  <c r="CU60" i="16"/>
  <c r="DC112" i="16"/>
  <c r="DC60" i="16"/>
  <c r="DK112" i="16"/>
  <c r="DK60" i="16"/>
  <c r="DS112" i="16"/>
  <c r="DS60" i="16"/>
  <c r="EA112" i="16"/>
  <c r="EA60" i="16"/>
  <c r="EI112" i="16"/>
  <c r="EI60" i="16"/>
  <c r="EQ112" i="16"/>
  <c r="EQ60" i="16"/>
  <c r="EY112" i="16"/>
  <c r="EY60" i="16"/>
  <c r="K114" i="16"/>
  <c r="K62" i="16"/>
  <c r="S114" i="16"/>
  <c r="S62" i="16"/>
  <c r="AA114" i="16"/>
  <c r="AA62" i="16"/>
  <c r="AI114" i="16"/>
  <c r="AI62" i="16"/>
  <c r="AQ114" i="16"/>
  <c r="AQ62" i="16"/>
  <c r="AY114" i="16"/>
  <c r="AY62" i="16"/>
  <c r="BG114" i="16"/>
  <c r="BG62" i="16"/>
  <c r="BO114" i="16"/>
  <c r="BO62" i="16"/>
  <c r="BW114" i="16"/>
  <c r="BW62" i="16"/>
  <c r="CE114" i="16"/>
  <c r="CE62" i="16"/>
  <c r="CM114" i="16"/>
  <c r="CM62" i="16"/>
  <c r="CU114" i="16"/>
  <c r="CU62" i="16"/>
  <c r="DC114" i="16"/>
  <c r="DC62" i="16"/>
  <c r="DK114" i="16"/>
  <c r="DK62" i="16"/>
  <c r="DS114" i="16"/>
  <c r="N58" i="24" s="1"/>
  <c r="BX58" i="24" s="1"/>
  <c r="DS62" i="16"/>
  <c r="EA114" i="16"/>
  <c r="V58" i="24" s="1"/>
  <c r="CF58" i="24" s="1"/>
  <c r="EA62" i="16"/>
  <c r="EI114" i="16"/>
  <c r="AD58" i="24" s="1"/>
  <c r="CN58" i="24" s="1"/>
  <c r="EI62" i="16"/>
  <c r="EQ114" i="16"/>
  <c r="AL58" i="24" s="1"/>
  <c r="EQ62" i="16"/>
  <c r="EY114" i="16"/>
  <c r="EY62" i="16"/>
  <c r="AQ115" i="16"/>
  <c r="AQ63" i="16"/>
  <c r="AY115" i="16"/>
  <c r="AY63" i="16"/>
  <c r="BG115" i="16"/>
  <c r="BG63" i="16"/>
  <c r="BO115" i="16"/>
  <c r="BO63" i="16"/>
  <c r="BW115" i="16"/>
  <c r="BW63" i="16"/>
  <c r="CE115" i="16"/>
  <c r="CE63" i="16"/>
  <c r="CM115" i="16"/>
  <c r="CM63" i="16"/>
  <c r="CU115" i="16"/>
  <c r="CU63" i="16"/>
  <c r="DC115" i="16"/>
  <c r="DC63" i="16"/>
  <c r="DK115" i="16"/>
  <c r="DK63" i="16"/>
  <c r="DS115" i="16"/>
  <c r="DS63" i="16"/>
  <c r="EA115" i="16"/>
  <c r="EA63" i="16"/>
  <c r="EI115" i="16"/>
  <c r="EI63" i="16"/>
  <c r="EQ115" i="16"/>
  <c r="EQ63" i="16"/>
  <c r="EY115" i="16"/>
  <c r="EY63" i="16"/>
  <c r="K117" i="16"/>
  <c r="K65" i="16"/>
  <c r="S117" i="16"/>
  <c r="S65" i="16"/>
  <c r="AA117" i="16"/>
  <c r="AA65" i="16"/>
  <c r="AI117" i="16"/>
  <c r="AI65" i="16"/>
  <c r="AQ117" i="16"/>
  <c r="AQ65" i="16"/>
  <c r="AY117" i="16"/>
  <c r="AY65" i="16"/>
  <c r="BG117" i="16"/>
  <c r="BG65" i="16"/>
  <c r="BO117" i="16"/>
  <c r="BO65" i="16"/>
  <c r="BW117" i="16"/>
  <c r="BW65" i="16"/>
  <c r="CE117" i="16"/>
  <c r="CE65" i="16"/>
  <c r="CM117" i="16"/>
  <c r="CM65" i="16"/>
  <c r="CU117" i="16"/>
  <c r="CU65" i="16"/>
  <c r="DC117" i="16"/>
  <c r="DC65" i="16"/>
  <c r="DK117" i="16"/>
  <c r="DK65" i="16"/>
  <c r="DS117" i="16"/>
  <c r="DS65" i="16"/>
  <c r="EA117" i="16"/>
  <c r="EA65" i="16"/>
  <c r="EI117" i="16"/>
  <c r="EI65" i="16"/>
  <c r="EQ117" i="16"/>
  <c r="EQ65" i="16"/>
  <c r="EY117" i="16"/>
  <c r="EY65" i="16"/>
  <c r="K118" i="16"/>
  <c r="K66" i="16"/>
  <c r="S118" i="16"/>
  <c r="S66" i="16"/>
  <c r="AA118" i="16"/>
  <c r="AA66" i="16"/>
  <c r="AI118" i="16"/>
  <c r="AI66" i="16"/>
  <c r="AQ118" i="16"/>
  <c r="AQ66" i="16"/>
  <c r="AY118" i="16"/>
  <c r="AY66" i="16"/>
  <c r="BG118" i="16"/>
  <c r="BG66" i="16"/>
  <c r="BO118" i="16"/>
  <c r="BO66" i="16"/>
  <c r="BW118" i="16"/>
  <c r="BW66" i="16"/>
  <c r="CE118" i="16"/>
  <c r="CE66" i="16"/>
  <c r="CM118" i="16"/>
  <c r="CM66" i="16"/>
  <c r="CU118" i="16"/>
  <c r="CU66" i="16"/>
  <c r="DC118" i="16"/>
  <c r="DC66" i="16"/>
  <c r="DK118" i="16"/>
  <c r="DK66" i="16"/>
  <c r="DS118" i="16"/>
  <c r="DS66" i="16"/>
  <c r="EA118" i="16"/>
  <c r="EA66" i="16"/>
  <c r="EI118" i="16"/>
  <c r="EI66" i="16"/>
  <c r="EQ118" i="16"/>
  <c r="EQ66" i="16"/>
  <c r="EY118" i="16"/>
  <c r="EY66" i="16"/>
  <c r="FD57" i="16"/>
  <c r="P58" i="16"/>
  <c r="CB58" i="16"/>
  <c r="EN58" i="16"/>
  <c r="AI66" i="24" s="1"/>
  <c r="BL59" i="16"/>
  <c r="DX59" i="16"/>
  <c r="FE62" i="16"/>
  <c r="ER107" i="16"/>
  <c r="ER139" i="16" s="1"/>
  <c r="ER55" i="16"/>
  <c r="ER86" i="16" s="1"/>
  <c r="EZ107" i="16"/>
  <c r="EZ139" i="16" s="1"/>
  <c r="EZ55" i="16"/>
  <c r="EZ86" i="16" s="1"/>
  <c r="D57" i="16"/>
  <c r="L109" i="16"/>
  <c r="L57" i="16"/>
  <c r="T109" i="16"/>
  <c r="T57" i="16"/>
  <c r="AB109" i="16"/>
  <c r="AB57" i="16"/>
  <c r="AJ109" i="16"/>
  <c r="AJ57" i="16"/>
  <c r="AR109" i="16"/>
  <c r="AR57" i="16"/>
  <c r="AZ109" i="16"/>
  <c r="AZ57" i="16"/>
  <c r="BH109" i="16"/>
  <c r="BH57" i="16"/>
  <c r="BP109" i="16"/>
  <c r="BP57" i="16"/>
  <c r="BX109" i="16"/>
  <c r="BX57" i="16"/>
  <c r="CF109" i="16"/>
  <c r="CF57" i="16"/>
  <c r="CN109" i="16"/>
  <c r="CN57" i="16"/>
  <c r="CV109" i="16"/>
  <c r="CV57" i="16"/>
  <c r="DD109" i="16"/>
  <c r="DD57" i="16"/>
  <c r="DL109" i="16"/>
  <c r="DL57" i="16"/>
  <c r="DT109" i="16"/>
  <c r="DT57" i="16"/>
  <c r="EB109" i="16"/>
  <c r="EB57" i="16"/>
  <c r="EJ109" i="16"/>
  <c r="EJ57" i="16"/>
  <c r="ER109" i="16"/>
  <c r="ER57" i="16"/>
  <c r="EZ109" i="16"/>
  <c r="EZ57" i="16"/>
  <c r="D58" i="16"/>
  <c r="L110" i="16"/>
  <c r="L58" i="16"/>
  <c r="T110" i="16"/>
  <c r="T58" i="16"/>
  <c r="AB110" i="16"/>
  <c r="AB58" i="16"/>
  <c r="AJ110" i="16"/>
  <c r="AJ58" i="16"/>
  <c r="AR110" i="16"/>
  <c r="AR58" i="16"/>
  <c r="AZ110" i="16"/>
  <c r="AZ58" i="16"/>
  <c r="BH110" i="16"/>
  <c r="BH58" i="16"/>
  <c r="BP110" i="16"/>
  <c r="BP58" i="16"/>
  <c r="BX110" i="16"/>
  <c r="BX58" i="16"/>
  <c r="CF110" i="16"/>
  <c r="CF58" i="16"/>
  <c r="CN110" i="16"/>
  <c r="CN58" i="16"/>
  <c r="CV110" i="16"/>
  <c r="CV58" i="16"/>
  <c r="DD110" i="16"/>
  <c r="DD58" i="16"/>
  <c r="DL110" i="16"/>
  <c r="DL58" i="16"/>
  <c r="DT110" i="16"/>
  <c r="DT58" i="16"/>
  <c r="O66" i="24" s="1"/>
  <c r="EB110" i="16"/>
  <c r="EB58" i="16"/>
  <c r="W66" i="24" s="1"/>
  <c r="EJ110" i="16"/>
  <c r="EJ58" i="16"/>
  <c r="AE66" i="24" s="1"/>
  <c r="ER110" i="16"/>
  <c r="ER58" i="16"/>
  <c r="AM66" i="24" s="1"/>
  <c r="EZ110" i="16"/>
  <c r="EZ58" i="16"/>
  <c r="D59" i="16"/>
  <c r="L111" i="16"/>
  <c r="L59" i="16"/>
  <c r="T111" i="16"/>
  <c r="T59" i="16"/>
  <c r="AB111" i="16"/>
  <c r="AB59" i="16"/>
  <c r="AJ111" i="16"/>
  <c r="AJ59" i="16"/>
  <c r="AR111" i="16"/>
  <c r="AR59" i="16"/>
  <c r="AZ111" i="16"/>
  <c r="AZ59" i="16"/>
  <c r="BH111" i="16"/>
  <c r="BH59" i="16"/>
  <c r="BP111" i="16"/>
  <c r="BP59" i="16"/>
  <c r="BX111" i="16"/>
  <c r="BX59" i="16"/>
  <c r="CF111" i="16"/>
  <c r="CF59" i="16"/>
  <c r="CN111" i="16"/>
  <c r="CN59" i="16"/>
  <c r="CV111" i="16"/>
  <c r="CV59" i="16"/>
  <c r="DD111" i="16"/>
  <c r="DD59" i="16"/>
  <c r="DL111" i="16"/>
  <c r="DL59" i="16"/>
  <c r="DT111" i="16"/>
  <c r="DT59" i="16"/>
  <c r="EB111" i="16"/>
  <c r="EB59" i="16"/>
  <c r="EJ111" i="16"/>
  <c r="EJ59" i="16"/>
  <c r="ER111" i="16"/>
  <c r="ER59" i="16"/>
  <c r="EZ111" i="16"/>
  <c r="EZ59" i="16"/>
  <c r="D60" i="16"/>
  <c r="L112" i="16"/>
  <c r="L60" i="16"/>
  <c r="T112" i="16"/>
  <c r="T60" i="16"/>
  <c r="AB112" i="16"/>
  <c r="AB60" i="16"/>
  <c r="AJ112" i="16"/>
  <c r="AJ60" i="16"/>
  <c r="AR112" i="16"/>
  <c r="AR60" i="16"/>
  <c r="AZ112" i="16"/>
  <c r="AZ60" i="16"/>
  <c r="BH112" i="16"/>
  <c r="BH60" i="16"/>
  <c r="BP112" i="16"/>
  <c r="BP60" i="16"/>
  <c r="BX112" i="16"/>
  <c r="BX60" i="16"/>
  <c r="CF112" i="16"/>
  <c r="CF60" i="16"/>
  <c r="CN112" i="16"/>
  <c r="CN60" i="16"/>
  <c r="CV112" i="16"/>
  <c r="CV60" i="16"/>
  <c r="DD112" i="16"/>
  <c r="DD60" i="16"/>
  <c r="DL112" i="16"/>
  <c r="DL60" i="16"/>
  <c r="DT112" i="16"/>
  <c r="DT60" i="16"/>
  <c r="EB112" i="16"/>
  <c r="EB60" i="16"/>
  <c r="EJ112" i="16"/>
  <c r="EJ60" i="16"/>
  <c r="ER112" i="16"/>
  <c r="ER60" i="16"/>
  <c r="EZ112" i="16"/>
  <c r="EZ60" i="16"/>
  <c r="D62" i="16"/>
  <c r="L114" i="16"/>
  <c r="L62" i="16"/>
  <c r="T114" i="16"/>
  <c r="T62" i="16"/>
  <c r="AB114" i="16"/>
  <c r="AB62" i="16"/>
  <c r="AJ114" i="16"/>
  <c r="AJ62" i="16"/>
  <c r="AR114" i="16"/>
  <c r="AR62" i="16"/>
  <c r="AZ114" i="16"/>
  <c r="AZ62" i="16"/>
  <c r="BH114" i="16"/>
  <c r="BH62" i="16"/>
  <c r="BP114" i="16"/>
  <c r="BP62" i="16"/>
  <c r="BX114" i="16"/>
  <c r="BX62" i="16"/>
  <c r="CF114" i="16"/>
  <c r="CF62" i="16"/>
  <c r="CN114" i="16"/>
  <c r="CN62" i="16"/>
  <c r="CV114" i="16"/>
  <c r="CV62" i="16"/>
  <c r="DD114" i="16"/>
  <c r="DD62" i="16"/>
  <c r="DL114" i="16"/>
  <c r="DL62" i="16"/>
  <c r="DT114" i="16"/>
  <c r="O58" i="24" s="1"/>
  <c r="BY58" i="24" s="1"/>
  <c r="DT62" i="16"/>
  <c r="EB114" i="16"/>
  <c r="W58" i="24" s="1"/>
  <c r="CG58" i="24" s="1"/>
  <c r="EB62" i="16"/>
  <c r="EJ114" i="16"/>
  <c r="EJ62" i="16"/>
  <c r="ER114" i="16"/>
  <c r="AM58" i="24" s="1"/>
  <c r="ER62" i="16"/>
  <c r="EZ114" i="16"/>
  <c r="EZ62" i="16"/>
  <c r="AR115" i="16"/>
  <c r="AR63" i="16"/>
  <c r="AZ115" i="16"/>
  <c r="AZ63" i="16"/>
  <c r="BH115" i="16"/>
  <c r="BH63" i="16"/>
  <c r="BP115" i="16"/>
  <c r="BP63" i="16"/>
  <c r="BX115" i="16"/>
  <c r="BX63" i="16"/>
  <c r="CF115" i="16"/>
  <c r="CF63" i="16"/>
  <c r="CN115" i="16"/>
  <c r="CN63" i="16"/>
  <c r="CV115" i="16"/>
  <c r="CV63" i="16"/>
  <c r="DD115" i="16"/>
  <c r="DD63" i="16"/>
  <c r="DL115" i="16"/>
  <c r="DL63" i="16"/>
  <c r="DT115" i="16"/>
  <c r="DT63" i="16"/>
  <c r="EB115" i="16"/>
  <c r="EB63" i="16"/>
  <c r="EJ115" i="16"/>
  <c r="EJ63" i="16"/>
  <c r="ER115" i="16"/>
  <c r="ER63" i="16"/>
  <c r="EZ115" i="16"/>
  <c r="EZ63" i="16"/>
  <c r="D65" i="16"/>
  <c r="L117" i="16"/>
  <c r="L65" i="16"/>
  <c r="T117" i="16"/>
  <c r="T65" i="16"/>
  <c r="AB117" i="16"/>
  <c r="AB65" i="16"/>
  <c r="AJ117" i="16"/>
  <c r="AJ65" i="16"/>
  <c r="AR117" i="16"/>
  <c r="AR65" i="16"/>
  <c r="AZ117" i="16"/>
  <c r="AZ65" i="16"/>
  <c r="BH117" i="16"/>
  <c r="BH65" i="16"/>
  <c r="BP117" i="16"/>
  <c r="BP65" i="16"/>
  <c r="BX117" i="16"/>
  <c r="BX65" i="16"/>
  <c r="CF117" i="16"/>
  <c r="CF65" i="16"/>
  <c r="CN117" i="16"/>
  <c r="CN65" i="16"/>
  <c r="CV117" i="16"/>
  <c r="CV65" i="16"/>
  <c r="DD117" i="16"/>
  <c r="DD65" i="16"/>
  <c r="DL117" i="16"/>
  <c r="DL65" i="16"/>
  <c r="DT117" i="16"/>
  <c r="DT65" i="16"/>
  <c r="EB117" i="16"/>
  <c r="EB65" i="16"/>
  <c r="EJ117" i="16"/>
  <c r="EJ65" i="16"/>
  <c r="ER117" i="16"/>
  <c r="ER65" i="16"/>
  <c r="EZ117" i="16"/>
  <c r="EZ65" i="16"/>
  <c r="D66" i="16"/>
  <c r="L118" i="16"/>
  <c r="L66" i="16"/>
  <c r="T118" i="16"/>
  <c r="T66" i="16"/>
  <c r="AB118" i="16"/>
  <c r="AB66" i="16"/>
  <c r="AJ118" i="16"/>
  <c r="AJ66" i="16"/>
  <c r="AR118" i="16"/>
  <c r="AR66" i="16"/>
  <c r="AZ118" i="16"/>
  <c r="AZ66" i="16"/>
  <c r="BH118" i="16"/>
  <c r="BH66" i="16"/>
  <c r="BP118" i="16"/>
  <c r="BP66" i="16"/>
  <c r="BX118" i="16"/>
  <c r="BX66" i="16"/>
  <c r="CF118" i="16"/>
  <c r="CF66" i="16"/>
  <c r="CN118" i="16"/>
  <c r="CN66" i="16"/>
  <c r="CV118" i="16"/>
  <c r="CV66" i="16"/>
  <c r="DD118" i="16"/>
  <c r="DD66" i="16"/>
  <c r="DL118" i="16"/>
  <c r="DL66" i="16"/>
  <c r="DT118" i="16"/>
  <c r="DT66" i="16"/>
  <c r="EB118" i="16"/>
  <c r="EB66" i="16"/>
  <c r="EJ118" i="16"/>
  <c r="EJ66" i="16"/>
  <c r="ER118" i="16"/>
  <c r="ER66" i="16"/>
  <c r="EZ118" i="16"/>
  <c r="EZ66" i="16"/>
  <c r="X58" i="16"/>
  <c r="CJ58" i="16"/>
  <c r="EV58" i="16"/>
  <c r="H59" i="16"/>
  <c r="BT59" i="16"/>
  <c r="EF59" i="16"/>
  <c r="ES107" i="16"/>
  <c r="ES139" i="16" s="1"/>
  <c r="ES55" i="16"/>
  <c r="ES86" i="16" s="1"/>
  <c r="FA107" i="16"/>
  <c r="FA139" i="16" s="1"/>
  <c r="FA55" i="16"/>
  <c r="FA86" i="16" s="1"/>
  <c r="E57" i="16"/>
  <c r="M109" i="16"/>
  <c r="M57" i="16"/>
  <c r="U109" i="16"/>
  <c r="U57" i="16"/>
  <c r="AC109" i="16"/>
  <c r="AC57" i="16"/>
  <c r="AK109" i="16"/>
  <c r="AK57" i="16"/>
  <c r="AS109" i="16"/>
  <c r="AS57" i="16"/>
  <c r="BA109" i="16"/>
  <c r="BA57" i="16"/>
  <c r="BI109" i="16"/>
  <c r="BI57" i="16"/>
  <c r="BQ109" i="16"/>
  <c r="BQ57" i="16"/>
  <c r="BY109" i="16"/>
  <c r="BY57" i="16"/>
  <c r="CG109" i="16"/>
  <c r="CG57" i="16"/>
  <c r="CO109" i="16"/>
  <c r="CO57" i="16"/>
  <c r="CW109" i="16"/>
  <c r="CW57" i="16"/>
  <c r="DE109" i="16"/>
  <c r="DE57" i="16"/>
  <c r="DM109" i="16"/>
  <c r="DM57" i="16"/>
  <c r="DU109" i="16"/>
  <c r="DU57" i="16"/>
  <c r="EC109" i="16"/>
  <c r="EC57" i="16"/>
  <c r="EK109" i="16"/>
  <c r="EK57" i="16"/>
  <c r="ES109" i="16"/>
  <c r="ES57" i="16"/>
  <c r="FA109" i="16"/>
  <c r="FA57" i="16"/>
  <c r="E58" i="16"/>
  <c r="M110" i="16"/>
  <c r="M58" i="16"/>
  <c r="U110" i="16"/>
  <c r="U58" i="16"/>
  <c r="AC110" i="16"/>
  <c r="AC58" i="16"/>
  <c r="AK110" i="16"/>
  <c r="AK58" i="16"/>
  <c r="AS110" i="16"/>
  <c r="AS58" i="16"/>
  <c r="BA110" i="16"/>
  <c r="BA58" i="16"/>
  <c r="BI110" i="16"/>
  <c r="BI58" i="16"/>
  <c r="BQ110" i="16"/>
  <c r="BQ58" i="16"/>
  <c r="BY110" i="16"/>
  <c r="BY58" i="16"/>
  <c r="CG110" i="16"/>
  <c r="CG58" i="16"/>
  <c r="CO110" i="16"/>
  <c r="CO58" i="16"/>
  <c r="CW110" i="16"/>
  <c r="CW58" i="16"/>
  <c r="DE110" i="16"/>
  <c r="DE58" i="16"/>
  <c r="DM110" i="16"/>
  <c r="DM58" i="16"/>
  <c r="DU110" i="16"/>
  <c r="DU58" i="16"/>
  <c r="P66" i="24" s="1"/>
  <c r="EC110" i="16"/>
  <c r="EC58" i="16"/>
  <c r="X66" i="24" s="1"/>
  <c r="EK110" i="16"/>
  <c r="EK58" i="16"/>
  <c r="AF66" i="24" s="1"/>
  <c r="ES110" i="16"/>
  <c r="ES58" i="16"/>
  <c r="AN66" i="24" s="1"/>
  <c r="FA110" i="16"/>
  <c r="FA58" i="16"/>
  <c r="E59" i="16"/>
  <c r="M111" i="16"/>
  <c r="M59" i="16"/>
  <c r="U111" i="16"/>
  <c r="U59" i="16"/>
  <c r="AC111" i="16"/>
  <c r="AC59" i="16"/>
  <c r="AK111" i="16"/>
  <c r="AK59" i="16"/>
  <c r="AS111" i="16"/>
  <c r="AS59" i="16"/>
  <c r="BA111" i="16"/>
  <c r="BA59" i="16"/>
  <c r="BI111" i="16"/>
  <c r="BI59" i="16"/>
  <c r="BQ111" i="16"/>
  <c r="BQ59" i="16"/>
  <c r="BY111" i="16"/>
  <c r="BY59" i="16"/>
  <c r="CG111" i="16"/>
  <c r="CG59" i="16"/>
  <c r="CO111" i="16"/>
  <c r="CO59" i="16"/>
  <c r="CW111" i="16"/>
  <c r="CW59" i="16"/>
  <c r="DE111" i="16"/>
  <c r="DE59" i="16"/>
  <c r="DM111" i="16"/>
  <c r="DM59" i="16"/>
  <c r="DU111" i="16"/>
  <c r="DU59" i="16"/>
  <c r="EC111" i="16"/>
  <c r="EC59" i="16"/>
  <c r="EK111" i="16"/>
  <c r="EK59" i="16"/>
  <c r="ES111" i="16"/>
  <c r="ES59" i="16"/>
  <c r="FA111" i="16"/>
  <c r="FA59" i="16"/>
  <c r="E60" i="16"/>
  <c r="M112" i="16"/>
  <c r="M60" i="16"/>
  <c r="U112" i="16"/>
  <c r="U60" i="16"/>
  <c r="AC112" i="16"/>
  <c r="AC60" i="16"/>
  <c r="AK112" i="16"/>
  <c r="AK60" i="16"/>
  <c r="AS112" i="16"/>
  <c r="AS60" i="16"/>
  <c r="BA112" i="16"/>
  <c r="BA60" i="16"/>
  <c r="BI112" i="16"/>
  <c r="BI60" i="16"/>
  <c r="BQ112" i="16"/>
  <c r="BQ60" i="16"/>
  <c r="BY112" i="16"/>
  <c r="BY60" i="16"/>
  <c r="CG112" i="16"/>
  <c r="CG60" i="16"/>
  <c r="CO112" i="16"/>
  <c r="CO60" i="16"/>
  <c r="CW112" i="16"/>
  <c r="CW60" i="16"/>
  <c r="DE112" i="16"/>
  <c r="DE60" i="16"/>
  <c r="DM112" i="16"/>
  <c r="DM60" i="16"/>
  <c r="DU112" i="16"/>
  <c r="DU60" i="16"/>
  <c r="EC112" i="16"/>
  <c r="EC60" i="16"/>
  <c r="EK112" i="16"/>
  <c r="EK60" i="16"/>
  <c r="ES112" i="16"/>
  <c r="ES60" i="16"/>
  <c r="FA112" i="16"/>
  <c r="FA60" i="16"/>
  <c r="E62" i="16"/>
  <c r="M114" i="16"/>
  <c r="M62" i="16"/>
  <c r="U114" i="16"/>
  <c r="U62" i="16"/>
  <c r="AC114" i="16"/>
  <c r="AC62" i="16"/>
  <c r="AK114" i="16"/>
  <c r="AK62" i="16"/>
  <c r="AS114" i="16"/>
  <c r="AS62" i="16"/>
  <c r="BA114" i="16"/>
  <c r="BA62" i="16"/>
  <c r="BI114" i="16"/>
  <c r="BI62" i="16"/>
  <c r="BQ114" i="16"/>
  <c r="BQ62" i="16"/>
  <c r="BY114" i="16"/>
  <c r="BY62" i="16"/>
  <c r="CG114" i="16"/>
  <c r="CG62" i="16"/>
  <c r="CO114" i="16"/>
  <c r="CO62" i="16"/>
  <c r="CW114" i="16"/>
  <c r="CW62" i="16"/>
  <c r="DE114" i="16"/>
  <c r="DE62" i="16"/>
  <c r="DM114" i="16"/>
  <c r="DM62" i="16"/>
  <c r="DU114" i="16"/>
  <c r="P58" i="24" s="1"/>
  <c r="BZ58" i="24" s="1"/>
  <c r="DU62" i="16"/>
  <c r="EC114" i="16"/>
  <c r="X58" i="24" s="1"/>
  <c r="CH58" i="24" s="1"/>
  <c r="EC62" i="16"/>
  <c r="EK114" i="16"/>
  <c r="AF58" i="24" s="1"/>
  <c r="CP58" i="24" s="1"/>
  <c r="EK62" i="16"/>
  <c r="ES114" i="16"/>
  <c r="AN58" i="24" s="1"/>
  <c r="ES62" i="16"/>
  <c r="FA114" i="16"/>
  <c r="FA62" i="16"/>
  <c r="AK63" i="16"/>
  <c r="AS115" i="16"/>
  <c r="AS63" i="16"/>
  <c r="BA115" i="16"/>
  <c r="BA63" i="16"/>
  <c r="BI115" i="16"/>
  <c r="BI63" i="16"/>
  <c r="BQ115" i="16"/>
  <c r="BQ63" i="16"/>
  <c r="BY115" i="16"/>
  <c r="BY63" i="16"/>
  <c r="CG115" i="16"/>
  <c r="CG63" i="16"/>
  <c r="CO115" i="16"/>
  <c r="CO63" i="16"/>
  <c r="CW115" i="16"/>
  <c r="CW63" i="16"/>
  <c r="DE115" i="16"/>
  <c r="DE63" i="16"/>
  <c r="DM115" i="16"/>
  <c r="DM63" i="16"/>
  <c r="DU115" i="16"/>
  <c r="DU63" i="16"/>
  <c r="EC115" i="16"/>
  <c r="EC63" i="16"/>
  <c r="EK115" i="16"/>
  <c r="EK63" i="16"/>
  <c r="ES115" i="16"/>
  <c r="ES63" i="16"/>
  <c r="FA115" i="16"/>
  <c r="FA63" i="16"/>
  <c r="E65" i="16"/>
  <c r="M117" i="16"/>
  <c r="M65" i="16"/>
  <c r="U117" i="16"/>
  <c r="U65" i="16"/>
  <c r="AC117" i="16"/>
  <c r="AC65" i="16"/>
  <c r="AK117" i="16"/>
  <c r="AK65" i="16"/>
  <c r="AS117" i="16"/>
  <c r="AS65" i="16"/>
  <c r="BA117" i="16"/>
  <c r="BA65" i="16"/>
  <c r="BI117" i="16"/>
  <c r="BI65" i="16"/>
  <c r="BQ117" i="16"/>
  <c r="BQ65" i="16"/>
  <c r="BY117" i="16"/>
  <c r="BY65" i="16"/>
  <c r="CG117" i="16"/>
  <c r="CG65" i="16"/>
  <c r="CO117" i="16"/>
  <c r="CO65" i="16"/>
  <c r="CW117" i="16"/>
  <c r="CW65" i="16"/>
  <c r="DE117" i="16"/>
  <c r="DE65" i="16"/>
  <c r="DM117" i="16"/>
  <c r="DM65" i="16"/>
  <c r="DU117" i="16"/>
  <c r="DU65" i="16"/>
  <c r="EC117" i="16"/>
  <c r="EC65" i="16"/>
  <c r="EK117" i="16"/>
  <c r="EK65" i="16"/>
  <c r="ES117" i="16"/>
  <c r="ES65" i="16"/>
  <c r="FA117" i="16"/>
  <c r="FA65" i="16"/>
  <c r="E66" i="16"/>
  <c r="M118" i="16"/>
  <c r="M66" i="16"/>
  <c r="U118" i="16"/>
  <c r="U66" i="16"/>
  <c r="AC118" i="16"/>
  <c r="AC66" i="16"/>
  <c r="AK118" i="16"/>
  <c r="AK66" i="16"/>
  <c r="AS118" i="16"/>
  <c r="AS66" i="16"/>
  <c r="BA118" i="16"/>
  <c r="BA66" i="16"/>
  <c r="BI118" i="16"/>
  <c r="BI66" i="16"/>
  <c r="BQ118" i="16"/>
  <c r="BQ66" i="16"/>
  <c r="BY118" i="16"/>
  <c r="BY66" i="16"/>
  <c r="CG118" i="16"/>
  <c r="CG66" i="16"/>
  <c r="CO118" i="16"/>
  <c r="CO66" i="16"/>
  <c r="CW118" i="16"/>
  <c r="CW66" i="16"/>
  <c r="DE118" i="16"/>
  <c r="DE66" i="16"/>
  <c r="DM118" i="16"/>
  <c r="DM66" i="16"/>
  <c r="DU118" i="16"/>
  <c r="DU66" i="16"/>
  <c r="EC118" i="16"/>
  <c r="EC66" i="16"/>
  <c r="EK118" i="16"/>
  <c r="EK66" i="16"/>
  <c r="ES118" i="16"/>
  <c r="ES66" i="16"/>
  <c r="FA118" i="16"/>
  <c r="FA66" i="16"/>
  <c r="AF58" i="16"/>
  <c r="CR58" i="16"/>
  <c r="FD58" i="16"/>
  <c r="P59" i="16"/>
  <c r="CB59" i="16"/>
  <c r="EN59" i="16"/>
  <c r="AW60" i="16"/>
  <c r="CK63" i="16"/>
  <c r="BE66" i="16"/>
  <c r="K91" i="12"/>
  <c r="K123" i="12" s="1"/>
  <c r="K39" i="12"/>
  <c r="K70" i="12" s="1"/>
  <c r="S91" i="12"/>
  <c r="S123" i="12" s="1"/>
  <c r="S39" i="12"/>
  <c r="S70" i="12" s="1"/>
  <c r="AA91" i="12"/>
  <c r="AA123" i="12" s="1"/>
  <c r="AA39" i="12"/>
  <c r="AA70" i="12" s="1"/>
  <c r="AI91" i="12"/>
  <c r="AI123" i="12" s="1"/>
  <c r="AI39" i="12"/>
  <c r="AI70" i="12" s="1"/>
  <c r="AQ91" i="12"/>
  <c r="AQ123" i="12" s="1"/>
  <c r="AQ39" i="12"/>
  <c r="AQ70" i="12" s="1"/>
  <c r="AY91" i="12"/>
  <c r="AY123" i="12" s="1"/>
  <c r="AY39" i="12"/>
  <c r="AY70" i="12" s="1"/>
  <c r="BG91" i="12"/>
  <c r="BG123" i="12" s="1"/>
  <c r="BG39" i="12"/>
  <c r="BG70" i="12" s="1"/>
  <c r="BO91" i="12"/>
  <c r="BO123" i="12" s="1"/>
  <c r="BO39" i="12"/>
  <c r="BO70" i="12" s="1"/>
  <c r="BW91" i="12"/>
  <c r="BW123" i="12" s="1"/>
  <c r="BW39" i="12"/>
  <c r="BW70" i="12" s="1"/>
  <c r="CE91" i="12"/>
  <c r="CE123" i="12" s="1"/>
  <c r="CE39" i="12"/>
  <c r="CE70" i="12" s="1"/>
  <c r="CM91" i="12"/>
  <c r="CM123" i="12" s="1"/>
  <c r="CM39" i="12"/>
  <c r="CM70" i="12" s="1"/>
  <c r="CU91" i="12"/>
  <c r="CU123" i="12" s="1"/>
  <c r="CU39" i="12"/>
  <c r="CU70" i="12" s="1"/>
  <c r="DC91" i="12"/>
  <c r="DC123" i="12" s="1"/>
  <c r="DC39" i="12"/>
  <c r="DC70" i="12" s="1"/>
  <c r="DK91" i="12"/>
  <c r="DK123" i="12" s="1"/>
  <c r="DK39" i="12"/>
  <c r="DK70" i="12" s="1"/>
  <c r="DS91" i="12"/>
  <c r="DS123" i="12" s="1"/>
  <c r="DS39" i="12"/>
  <c r="N71" i="24" s="1"/>
  <c r="EA91" i="12"/>
  <c r="EA123" i="12" s="1"/>
  <c r="EA39" i="12"/>
  <c r="V71" i="24" s="1"/>
  <c r="EI91" i="12"/>
  <c r="EI123" i="12" s="1"/>
  <c r="EI39" i="12"/>
  <c r="AD71" i="24" s="1"/>
  <c r="EQ91" i="12"/>
  <c r="EQ123" i="12" s="1"/>
  <c r="EQ39" i="12"/>
  <c r="EY91" i="12"/>
  <c r="EY123" i="12" s="1"/>
  <c r="EY39" i="12"/>
  <c r="EY70" i="12" s="1"/>
  <c r="K92" i="12"/>
  <c r="K124" i="12" s="1"/>
  <c r="K40" i="12"/>
  <c r="K71" i="12" s="1"/>
  <c r="S92" i="12"/>
  <c r="S124" i="12" s="1"/>
  <c r="S40" i="12"/>
  <c r="S71" i="12" s="1"/>
  <c r="AA92" i="12"/>
  <c r="AA124" i="12" s="1"/>
  <c r="AA40" i="12"/>
  <c r="AA71" i="12" s="1"/>
  <c r="AI92" i="12"/>
  <c r="AI124" i="12" s="1"/>
  <c r="AI40" i="12"/>
  <c r="AI71" i="12" s="1"/>
  <c r="AQ92" i="12"/>
  <c r="AQ124" i="12" s="1"/>
  <c r="AQ40" i="12"/>
  <c r="AQ71" i="12" s="1"/>
  <c r="AY92" i="12"/>
  <c r="AY124" i="12" s="1"/>
  <c r="AY40" i="12"/>
  <c r="AY71" i="12" s="1"/>
  <c r="BG92" i="12"/>
  <c r="BG124" i="12" s="1"/>
  <c r="BG40" i="12"/>
  <c r="BG71" i="12" s="1"/>
  <c r="BO92" i="12"/>
  <c r="BO124" i="12" s="1"/>
  <c r="BO40" i="12"/>
  <c r="BO71" i="12" s="1"/>
  <c r="BW92" i="12"/>
  <c r="BW124" i="12" s="1"/>
  <c r="BW40" i="12"/>
  <c r="BW71" i="12" s="1"/>
  <c r="CE92" i="12"/>
  <c r="CE124" i="12" s="1"/>
  <c r="CE40" i="12"/>
  <c r="CE71" i="12" s="1"/>
  <c r="CM92" i="12"/>
  <c r="CM124" i="12" s="1"/>
  <c r="CM40" i="12"/>
  <c r="CM71" i="12" s="1"/>
  <c r="CU92" i="12"/>
  <c r="CU124" i="12" s="1"/>
  <c r="CU40" i="12"/>
  <c r="CU71" i="12" s="1"/>
  <c r="DC92" i="12"/>
  <c r="DC124" i="12" s="1"/>
  <c r="DC40" i="12"/>
  <c r="DC71" i="12" s="1"/>
  <c r="DK92" i="12"/>
  <c r="DK124" i="12" s="1"/>
  <c r="DK40" i="12"/>
  <c r="DK71" i="12" s="1"/>
  <c r="DS92" i="12"/>
  <c r="DS124" i="12" s="1"/>
  <c r="DS40" i="12"/>
  <c r="DS71" i="12" s="1"/>
  <c r="EA92" i="12"/>
  <c r="EA124" i="12" s="1"/>
  <c r="EA40" i="12"/>
  <c r="EA71" i="12" s="1"/>
  <c r="EI92" i="12"/>
  <c r="EI124" i="12" s="1"/>
  <c r="EI40" i="12"/>
  <c r="EI71" i="12" s="1"/>
  <c r="EQ92" i="12"/>
  <c r="EQ124" i="12" s="1"/>
  <c r="EQ40" i="12"/>
  <c r="EQ71" i="12" s="1"/>
  <c r="EY92" i="12"/>
  <c r="EY124" i="12" s="1"/>
  <c r="EY40" i="12"/>
  <c r="EY71" i="12" s="1"/>
  <c r="K93" i="12"/>
  <c r="K125" i="12" s="1"/>
  <c r="K41" i="12"/>
  <c r="K72" i="12" s="1"/>
  <c r="S93" i="12"/>
  <c r="S125" i="12" s="1"/>
  <c r="S41" i="12"/>
  <c r="S72" i="12" s="1"/>
  <c r="AA93" i="12"/>
  <c r="AA125" i="12" s="1"/>
  <c r="AA41" i="12"/>
  <c r="AA72" i="12" s="1"/>
  <c r="AI93" i="12"/>
  <c r="AI125" i="12" s="1"/>
  <c r="AI41" i="12"/>
  <c r="AI72" i="12" s="1"/>
  <c r="AQ93" i="12"/>
  <c r="AQ125" i="12" s="1"/>
  <c r="AQ41" i="12"/>
  <c r="AQ72" i="12" s="1"/>
  <c r="AY93" i="12"/>
  <c r="AY125" i="12" s="1"/>
  <c r="AY41" i="12"/>
  <c r="AY72" i="12" s="1"/>
  <c r="BG93" i="12"/>
  <c r="BG125" i="12" s="1"/>
  <c r="BG41" i="12"/>
  <c r="BG72" i="12" s="1"/>
  <c r="BO93" i="12"/>
  <c r="BO125" i="12" s="1"/>
  <c r="BO41" i="12"/>
  <c r="BO72" i="12" s="1"/>
  <c r="BW93" i="12"/>
  <c r="BW125" i="12" s="1"/>
  <c r="BW41" i="12"/>
  <c r="BW72" i="12" s="1"/>
  <c r="CE93" i="12"/>
  <c r="CE125" i="12" s="1"/>
  <c r="CE41" i="12"/>
  <c r="CE72" i="12" s="1"/>
  <c r="CM93" i="12"/>
  <c r="CM125" i="12" s="1"/>
  <c r="CM41" i="12"/>
  <c r="CM72" i="12" s="1"/>
  <c r="CU93" i="12"/>
  <c r="CU125" i="12" s="1"/>
  <c r="CU41" i="12"/>
  <c r="CU72" i="12" s="1"/>
  <c r="DC93" i="12"/>
  <c r="DC125" i="12" s="1"/>
  <c r="DC41" i="12"/>
  <c r="DC72" i="12" s="1"/>
  <c r="DK93" i="12"/>
  <c r="DK125" i="12" s="1"/>
  <c r="DK41" i="12"/>
  <c r="DK72" i="12" s="1"/>
  <c r="DS93" i="12"/>
  <c r="DS125" i="12" s="1"/>
  <c r="DS41" i="12"/>
  <c r="DS72" i="12" s="1"/>
  <c r="EA93" i="12"/>
  <c r="EA125" i="12" s="1"/>
  <c r="EA41" i="12"/>
  <c r="EA72" i="12" s="1"/>
  <c r="EI93" i="12"/>
  <c r="EI125" i="12" s="1"/>
  <c r="EI41" i="12"/>
  <c r="EI72" i="12" s="1"/>
  <c r="EQ93" i="12"/>
  <c r="EQ125" i="12" s="1"/>
  <c r="EQ41" i="12"/>
  <c r="EQ72" i="12" s="1"/>
  <c r="EY93" i="12"/>
  <c r="EY125" i="12" s="1"/>
  <c r="EY41" i="12"/>
  <c r="EY72" i="12" s="1"/>
  <c r="K94" i="12"/>
  <c r="K126" i="12" s="1"/>
  <c r="K42" i="12"/>
  <c r="K73" i="12" s="1"/>
  <c r="S94" i="12"/>
  <c r="S126" i="12" s="1"/>
  <c r="S42" i="12"/>
  <c r="S73" i="12" s="1"/>
  <c r="AA94" i="12"/>
  <c r="AA126" i="12" s="1"/>
  <c r="AA42" i="12"/>
  <c r="AA73" i="12" s="1"/>
  <c r="AI94" i="12"/>
  <c r="AI126" i="12" s="1"/>
  <c r="AI42" i="12"/>
  <c r="AI73" i="12" s="1"/>
  <c r="AQ94" i="12"/>
  <c r="AQ126" i="12" s="1"/>
  <c r="AQ42" i="12"/>
  <c r="AQ73" i="12" s="1"/>
  <c r="AY94" i="12"/>
  <c r="AY126" i="12" s="1"/>
  <c r="AY42" i="12"/>
  <c r="AY73" i="12" s="1"/>
  <c r="BG94" i="12"/>
  <c r="BG126" i="12" s="1"/>
  <c r="BG42" i="12"/>
  <c r="BG73" i="12" s="1"/>
  <c r="BO94" i="12"/>
  <c r="BO126" i="12" s="1"/>
  <c r="BO42" i="12"/>
  <c r="BO73" i="12" s="1"/>
  <c r="BW94" i="12"/>
  <c r="BW126" i="12" s="1"/>
  <c r="BW42" i="12"/>
  <c r="BW73" i="12" s="1"/>
  <c r="CE94" i="12"/>
  <c r="CE126" i="12" s="1"/>
  <c r="CE42" i="12"/>
  <c r="CE73" i="12" s="1"/>
  <c r="CM94" i="12"/>
  <c r="CM126" i="12" s="1"/>
  <c r="CM42" i="12"/>
  <c r="CM73" i="12" s="1"/>
  <c r="CU94" i="12"/>
  <c r="CU126" i="12" s="1"/>
  <c r="CU42" i="12"/>
  <c r="CU73" i="12" s="1"/>
  <c r="DC94" i="12"/>
  <c r="DC126" i="12" s="1"/>
  <c r="DC42" i="12"/>
  <c r="DC73" i="12" s="1"/>
  <c r="DK94" i="12"/>
  <c r="DK126" i="12" s="1"/>
  <c r="DK42" i="12"/>
  <c r="DK73" i="12" s="1"/>
  <c r="DS94" i="12"/>
  <c r="DS126" i="12" s="1"/>
  <c r="DS42" i="12"/>
  <c r="DS73" i="12" s="1"/>
  <c r="EA94" i="12"/>
  <c r="EA126" i="12" s="1"/>
  <c r="EA42" i="12"/>
  <c r="EA73" i="12" s="1"/>
  <c r="EI94" i="12"/>
  <c r="EI126" i="12" s="1"/>
  <c r="EI42" i="12"/>
  <c r="EI73" i="12" s="1"/>
  <c r="EQ94" i="12"/>
  <c r="EQ126" i="12" s="1"/>
  <c r="EQ42" i="12"/>
  <c r="EQ73" i="12" s="1"/>
  <c r="EY94" i="12"/>
  <c r="EY126" i="12" s="1"/>
  <c r="EY42" i="12"/>
  <c r="EY73" i="12" s="1"/>
  <c r="K95" i="12"/>
  <c r="K127" i="12" s="1"/>
  <c r="K43" i="12"/>
  <c r="K74" i="12" s="1"/>
  <c r="S95" i="12"/>
  <c r="S127" i="12" s="1"/>
  <c r="S43" i="12"/>
  <c r="S74" i="12" s="1"/>
  <c r="AA95" i="12"/>
  <c r="AA127" i="12" s="1"/>
  <c r="AA43" i="12"/>
  <c r="AA74" i="12" s="1"/>
  <c r="AI95" i="12"/>
  <c r="AI127" i="12" s="1"/>
  <c r="AI43" i="12"/>
  <c r="AI74" i="12" s="1"/>
  <c r="AQ95" i="12"/>
  <c r="AQ127" i="12" s="1"/>
  <c r="AQ43" i="12"/>
  <c r="AQ74" i="12" s="1"/>
  <c r="AY95" i="12"/>
  <c r="AY127" i="12" s="1"/>
  <c r="AY43" i="12"/>
  <c r="AY74" i="12" s="1"/>
  <c r="BG95" i="12"/>
  <c r="BG127" i="12" s="1"/>
  <c r="BG43" i="12"/>
  <c r="BG74" i="12" s="1"/>
  <c r="BO95" i="12"/>
  <c r="BO127" i="12" s="1"/>
  <c r="BO43" i="12"/>
  <c r="BO74" i="12" s="1"/>
  <c r="BW95" i="12"/>
  <c r="BW127" i="12" s="1"/>
  <c r="BW43" i="12"/>
  <c r="BW74" i="12" s="1"/>
  <c r="CE95" i="12"/>
  <c r="CE127" i="12" s="1"/>
  <c r="CE43" i="12"/>
  <c r="CE74" i="12" s="1"/>
  <c r="CM95" i="12"/>
  <c r="CM127" i="12" s="1"/>
  <c r="CM43" i="12"/>
  <c r="CM74" i="12" s="1"/>
  <c r="CU95" i="12"/>
  <c r="CU127" i="12" s="1"/>
  <c r="CU43" i="12"/>
  <c r="CU74" i="12" s="1"/>
  <c r="DC95" i="12"/>
  <c r="DC127" i="12" s="1"/>
  <c r="DC43" i="12"/>
  <c r="DC74" i="12" s="1"/>
  <c r="DK95" i="12"/>
  <c r="DK127" i="12" s="1"/>
  <c r="DK43" i="12"/>
  <c r="DK74" i="12" s="1"/>
  <c r="DS95" i="12"/>
  <c r="DS127" i="12" s="1"/>
  <c r="DS43" i="12"/>
  <c r="DS74" i="12" s="1"/>
  <c r="EA95" i="12"/>
  <c r="EA127" i="12" s="1"/>
  <c r="EA43" i="12"/>
  <c r="EA74" i="12" s="1"/>
  <c r="EI95" i="12"/>
  <c r="EI127" i="12" s="1"/>
  <c r="EI43" i="12"/>
  <c r="EI74" i="12" s="1"/>
  <c r="EQ95" i="12"/>
  <c r="EQ127" i="12" s="1"/>
  <c r="EQ43" i="12"/>
  <c r="EQ74" i="12" s="1"/>
  <c r="EY95" i="12"/>
  <c r="EY127" i="12" s="1"/>
  <c r="EY43" i="12"/>
  <c r="EY74" i="12" s="1"/>
  <c r="K97" i="12"/>
  <c r="K129" i="12" s="1"/>
  <c r="K45" i="12"/>
  <c r="K76" i="12" s="1"/>
  <c r="S97" i="12"/>
  <c r="S129" i="12" s="1"/>
  <c r="S45" i="12"/>
  <c r="S76" i="12" s="1"/>
  <c r="AA97" i="12"/>
  <c r="AA129" i="12" s="1"/>
  <c r="AA45" i="12"/>
  <c r="AA76" i="12" s="1"/>
  <c r="AI97" i="12"/>
  <c r="AI129" i="12" s="1"/>
  <c r="AI45" i="12"/>
  <c r="AI76" i="12" s="1"/>
  <c r="AQ97" i="12"/>
  <c r="AQ129" i="12" s="1"/>
  <c r="AQ45" i="12"/>
  <c r="AQ76" i="12" s="1"/>
  <c r="AY97" i="12"/>
  <c r="AY129" i="12" s="1"/>
  <c r="AY45" i="12"/>
  <c r="AY76" i="12" s="1"/>
  <c r="BG97" i="12"/>
  <c r="BG129" i="12" s="1"/>
  <c r="BG45" i="12"/>
  <c r="BG76" i="12" s="1"/>
  <c r="BO97" i="12"/>
  <c r="BO129" i="12" s="1"/>
  <c r="BO45" i="12"/>
  <c r="BO76" i="12" s="1"/>
  <c r="BW97" i="12"/>
  <c r="BW129" i="12" s="1"/>
  <c r="BW45" i="12"/>
  <c r="BW76" i="12" s="1"/>
  <c r="CE97" i="12"/>
  <c r="CE129" i="12" s="1"/>
  <c r="CE45" i="12"/>
  <c r="CE76" i="12" s="1"/>
  <c r="CM97" i="12"/>
  <c r="CM129" i="12" s="1"/>
  <c r="CM45" i="12"/>
  <c r="CM76" i="12" s="1"/>
  <c r="CU97" i="12"/>
  <c r="CU129" i="12" s="1"/>
  <c r="CU45" i="12"/>
  <c r="CU76" i="12" s="1"/>
  <c r="DC97" i="12"/>
  <c r="DC129" i="12" s="1"/>
  <c r="DC45" i="12"/>
  <c r="DC76" i="12" s="1"/>
  <c r="DK97" i="12"/>
  <c r="DK129" i="12" s="1"/>
  <c r="DK45" i="12"/>
  <c r="DK76" i="12" s="1"/>
  <c r="DS97" i="12"/>
  <c r="DS129" i="12" s="1"/>
  <c r="DS45" i="12"/>
  <c r="DS76" i="12" s="1"/>
  <c r="EA97" i="12"/>
  <c r="EA129" i="12" s="1"/>
  <c r="EA45" i="12"/>
  <c r="EA76" i="12" s="1"/>
  <c r="EI97" i="12"/>
  <c r="EI129" i="12" s="1"/>
  <c r="EI45" i="12"/>
  <c r="EI76" i="12" s="1"/>
  <c r="EQ97" i="12"/>
  <c r="EQ129" i="12" s="1"/>
  <c r="EQ45" i="12"/>
  <c r="EQ76" i="12" s="1"/>
  <c r="EY97" i="12"/>
  <c r="EY129" i="12" s="1"/>
  <c r="EY45" i="12"/>
  <c r="EY76" i="12" s="1"/>
  <c r="K98" i="12"/>
  <c r="K130" i="12" s="1"/>
  <c r="K46" i="12"/>
  <c r="K77" i="12" s="1"/>
  <c r="S98" i="12"/>
  <c r="S130" i="12" s="1"/>
  <c r="S46" i="12"/>
  <c r="S77" i="12" s="1"/>
  <c r="AA98" i="12"/>
  <c r="AA130" i="12" s="1"/>
  <c r="AA46" i="12"/>
  <c r="AA77" i="12" s="1"/>
  <c r="AI98" i="12"/>
  <c r="AI130" i="12" s="1"/>
  <c r="AI46" i="12"/>
  <c r="AI77" i="12" s="1"/>
  <c r="AQ98" i="12"/>
  <c r="AQ130" i="12" s="1"/>
  <c r="AQ46" i="12"/>
  <c r="AQ77" i="12" s="1"/>
  <c r="AY98" i="12"/>
  <c r="AY130" i="12" s="1"/>
  <c r="AY46" i="12"/>
  <c r="AY77" i="12" s="1"/>
  <c r="BG98" i="12"/>
  <c r="BG130" i="12" s="1"/>
  <c r="BG46" i="12"/>
  <c r="BG77" i="12" s="1"/>
  <c r="BO98" i="12"/>
  <c r="BO130" i="12" s="1"/>
  <c r="BO46" i="12"/>
  <c r="BO77" i="12" s="1"/>
  <c r="BW98" i="12"/>
  <c r="BW130" i="12" s="1"/>
  <c r="BW46" i="12"/>
  <c r="BW77" i="12" s="1"/>
  <c r="CE98" i="12"/>
  <c r="CE130" i="12" s="1"/>
  <c r="CE46" i="12"/>
  <c r="CE77" i="12" s="1"/>
  <c r="CM98" i="12"/>
  <c r="CM130" i="12" s="1"/>
  <c r="CM46" i="12"/>
  <c r="CM77" i="12" s="1"/>
  <c r="CU98" i="12"/>
  <c r="CU130" i="12" s="1"/>
  <c r="CU46" i="12"/>
  <c r="CU77" i="12" s="1"/>
  <c r="DC98" i="12"/>
  <c r="DC130" i="12" s="1"/>
  <c r="DC46" i="12"/>
  <c r="DC77" i="12" s="1"/>
  <c r="DK98" i="12"/>
  <c r="DK130" i="12" s="1"/>
  <c r="DK46" i="12"/>
  <c r="DK77" i="12" s="1"/>
  <c r="DS98" i="12"/>
  <c r="DS130" i="12" s="1"/>
  <c r="DS46" i="12"/>
  <c r="DS77" i="12" s="1"/>
  <c r="EA98" i="12"/>
  <c r="EA130" i="12" s="1"/>
  <c r="EA46" i="12"/>
  <c r="EA77" i="12" s="1"/>
  <c r="EI98" i="12"/>
  <c r="EI130" i="12" s="1"/>
  <c r="EI46" i="12"/>
  <c r="EI77" i="12" s="1"/>
  <c r="EQ98" i="12"/>
  <c r="EQ130" i="12" s="1"/>
  <c r="EQ46" i="12"/>
  <c r="EQ77" i="12" s="1"/>
  <c r="EY98" i="12"/>
  <c r="EY130" i="12" s="1"/>
  <c r="EY46" i="12"/>
  <c r="EY77" i="12" s="1"/>
  <c r="K99" i="12"/>
  <c r="K131" i="12" s="1"/>
  <c r="K47" i="12"/>
  <c r="K78" i="12" s="1"/>
  <c r="S99" i="12"/>
  <c r="S131" i="12" s="1"/>
  <c r="S47" i="12"/>
  <c r="S78" i="12" s="1"/>
  <c r="AA99" i="12"/>
  <c r="AA131" i="12" s="1"/>
  <c r="AA47" i="12"/>
  <c r="AA78" i="12" s="1"/>
  <c r="AI99" i="12"/>
  <c r="AI131" i="12" s="1"/>
  <c r="AI47" i="12"/>
  <c r="AI78" i="12" s="1"/>
  <c r="AQ99" i="12"/>
  <c r="AQ131" i="12" s="1"/>
  <c r="AQ47" i="12"/>
  <c r="AQ78" i="12" s="1"/>
  <c r="AY99" i="12"/>
  <c r="AY131" i="12" s="1"/>
  <c r="AY47" i="12"/>
  <c r="AY78" i="12" s="1"/>
  <c r="BG99" i="12"/>
  <c r="BG131" i="12" s="1"/>
  <c r="BG47" i="12"/>
  <c r="BG78" i="12" s="1"/>
  <c r="BO99" i="12"/>
  <c r="BO131" i="12" s="1"/>
  <c r="BO47" i="12"/>
  <c r="BO78" i="12" s="1"/>
  <c r="BW99" i="12"/>
  <c r="BW131" i="12" s="1"/>
  <c r="BW47" i="12"/>
  <c r="BW78" i="12" s="1"/>
  <c r="CE99" i="12"/>
  <c r="CE131" i="12" s="1"/>
  <c r="CE47" i="12"/>
  <c r="CE78" i="12" s="1"/>
  <c r="CM99" i="12"/>
  <c r="CM131" i="12" s="1"/>
  <c r="CM47" i="12"/>
  <c r="CM78" i="12" s="1"/>
  <c r="CU99" i="12"/>
  <c r="CU131" i="12" s="1"/>
  <c r="CU47" i="12"/>
  <c r="CU78" i="12" s="1"/>
  <c r="DC99" i="12"/>
  <c r="DC131" i="12" s="1"/>
  <c r="DC47" i="12"/>
  <c r="DC78" i="12" s="1"/>
  <c r="DK99" i="12"/>
  <c r="DK131" i="12" s="1"/>
  <c r="DK47" i="12"/>
  <c r="DK78" i="12" s="1"/>
  <c r="DS99" i="12"/>
  <c r="DS131" i="12" s="1"/>
  <c r="DS47" i="12"/>
  <c r="DS78" i="12" s="1"/>
  <c r="EA99" i="12"/>
  <c r="EA131" i="12" s="1"/>
  <c r="EA47" i="12"/>
  <c r="EA78" i="12" s="1"/>
  <c r="EI99" i="12"/>
  <c r="EI131" i="12" s="1"/>
  <c r="EI47" i="12"/>
  <c r="EI78" i="12" s="1"/>
  <c r="EQ99" i="12"/>
  <c r="EQ131" i="12" s="1"/>
  <c r="EQ47" i="12"/>
  <c r="EQ78" i="12" s="1"/>
  <c r="EY99" i="12"/>
  <c r="EY131" i="12" s="1"/>
  <c r="EY47" i="12"/>
  <c r="EY78" i="12" s="1"/>
  <c r="K100" i="12"/>
  <c r="K132" i="12" s="1"/>
  <c r="K48" i="12"/>
  <c r="K79" i="12" s="1"/>
  <c r="S100" i="12"/>
  <c r="S132" i="12" s="1"/>
  <c r="S48" i="12"/>
  <c r="S79" i="12" s="1"/>
  <c r="AA100" i="12"/>
  <c r="AA132" i="12" s="1"/>
  <c r="AA48" i="12"/>
  <c r="AA79" i="12" s="1"/>
  <c r="AI100" i="12"/>
  <c r="AI132" i="12" s="1"/>
  <c r="AI48" i="12"/>
  <c r="AI79" i="12" s="1"/>
  <c r="AQ100" i="12"/>
  <c r="AQ132" i="12" s="1"/>
  <c r="AQ48" i="12"/>
  <c r="AQ79" i="12" s="1"/>
  <c r="AY100" i="12"/>
  <c r="AY132" i="12" s="1"/>
  <c r="AY48" i="12"/>
  <c r="AY79" i="12" s="1"/>
  <c r="BG100" i="12"/>
  <c r="BG132" i="12" s="1"/>
  <c r="BG48" i="12"/>
  <c r="BG79" i="12" s="1"/>
  <c r="BO100" i="12"/>
  <c r="BO132" i="12" s="1"/>
  <c r="BO48" i="12"/>
  <c r="BO79" i="12" s="1"/>
  <c r="BW100" i="12"/>
  <c r="BW132" i="12" s="1"/>
  <c r="BW48" i="12"/>
  <c r="BW79" i="12" s="1"/>
  <c r="CE100" i="12"/>
  <c r="CE132" i="12" s="1"/>
  <c r="CE48" i="12"/>
  <c r="CE79" i="12" s="1"/>
  <c r="CM100" i="12"/>
  <c r="CM132" i="12" s="1"/>
  <c r="CM48" i="12"/>
  <c r="CM79" i="12" s="1"/>
  <c r="CU100" i="12"/>
  <c r="CU132" i="12" s="1"/>
  <c r="CU48" i="12"/>
  <c r="CU79" i="12" s="1"/>
  <c r="DC100" i="12"/>
  <c r="DC132" i="12" s="1"/>
  <c r="DC48" i="12"/>
  <c r="DC79" i="12" s="1"/>
  <c r="DK100" i="12"/>
  <c r="DK132" i="12" s="1"/>
  <c r="DK48" i="12"/>
  <c r="DK79" i="12" s="1"/>
  <c r="DS100" i="12"/>
  <c r="DS132" i="12" s="1"/>
  <c r="DS48" i="12"/>
  <c r="DS79" i="12" s="1"/>
  <c r="EA100" i="12"/>
  <c r="EA132" i="12" s="1"/>
  <c r="EA48" i="12"/>
  <c r="EA79" i="12" s="1"/>
  <c r="EI100" i="12"/>
  <c r="EI132" i="12" s="1"/>
  <c r="EI48" i="12"/>
  <c r="EI79" i="12" s="1"/>
  <c r="EQ100" i="12"/>
  <c r="EQ132" i="12" s="1"/>
  <c r="EQ48" i="12"/>
  <c r="EQ79" i="12" s="1"/>
  <c r="EY100" i="12"/>
  <c r="EY132" i="12" s="1"/>
  <c r="EY48" i="12"/>
  <c r="EY79" i="12" s="1"/>
  <c r="K101" i="12"/>
  <c r="K133" i="12" s="1"/>
  <c r="K49" i="12"/>
  <c r="K80" i="12" s="1"/>
  <c r="S101" i="12"/>
  <c r="S133" i="12" s="1"/>
  <c r="S49" i="12"/>
  <c r="S80" i="12" s="1"/>
  <c r="AA101" i="12"/>
  <c r="AA133" i="12" s="1"/>
  <c r="AA49" i="12"/>
  <c r="AA80" i="12" s="1"/>
  <c r="AI101" i="12"/>
  <c r="AI133" i="12" s="1"/>
  <c r="AI49" i="12"/>
  <c r="AI80" i="12" s="1"/>
  <c r="AQ101" i="12"/>
  <c r="AQ133" i="12" s="1"/>
  <c r="AQ49" i="12"/>
  <c r="AQ80" i="12" s="1"/>
  <c r="AY101" i="12"/>
  <c r="AY133" i="12" s="1"/>
  <c r="AY49" i="12"/>
  <c r="AY80" i="12" s="1"/>
  <c r="BG101" i="12"/>
  <c r="BG133" i="12" s="1"/>
  <c r="BG49" i="12"/>
  <c r="BG80" i="12" s="1"/>
  <c r="BO101" i="12"/>
  <c r="BO133" i="12" s="1"/>
  <c r="BO49" i="12"/>
  <c r="BO80" i="12" s="1"/>
  <c r="BW101" i="12"/>
  <c r="BW133" i="12" s="1"/>
  <c r="BW49" i="12"/>
  <c r="BW80" i="12" s="1"/>
  <c r="CE101" i="12"/>
  <c r="CE133" i="12" s="1"/>
  <c r="CE49" i="12"/>
  <c r="CE80" i="12" s="1"/>
  <c r="D39" i="12"/>
  <c r="D70" i="12" s="1"/>
  <c r="L91" i="12"/>
  <c r="L123" i="12" s="1"/>
  <c r="L39" i="12"/>
  <c r="L70" i="12" s="1"/>
  <c r="T91" i="12"/>
  <c r="T123" i="12" s="1"/>
  <c r="T39" i="12"/>
  <c r="T70" i="12" s="1"/>
  <c r="AB91" i="12"/>
  <c r="AB123" i="12" s="1"/>
  <c r="AB39" i="12"/>
  <c r="AB70" i="12" s="1"/>
  <c r="AJ91" i="12"/>
  <c r="AJ123" i="12" s="1"/>
  <c r="AJ39" i="12"/>
  <c r="AJ70" i="12" s="1"/>
  <c r="AR91" i="12"/>
  <c r="AR123" i="12" s="1"/>
  <c r="AR39" i="12"/>
  <c r="AR70" i="12" s="1"/>
  <c r="AZ91" i="12"/>
  <c r="AZ123" i="12" s="1"/>
  <c r="AZ39" i="12"/>
  <c r="AZ70" i="12" s="1"/>
  <c r="BH91" i="12"/>
  <c r="BH123" i="12" s="1"/>
  <c r="BH39" i="12"/>
  <c r="BH70" i="12" s="1"/>
  <c r="BP91" i="12"/>
  <c r="BP123" i="12" s="1"/>
  <c r="BP39" i="12"/>
  <c r="BP70" i="12" s="1"/>
  <c r="BX91" i="12"/>
  <c r="BX123" i="12" s="1"/>
  <c r="BX39" i="12"/>
  <c r="BX70" i="12" s="1"/>
  <c r="CF91" i="12"/>
  <c r="CF123" i="12" s="1"/>
  <c r="CF39" i="12"/>
  <c r="CF70" i="12" s="1"/>
  <c r="CN91" i="12"/>
  <c r="CN123" i="12" s="1"/>
  <c r="CN39" i="12"/>
  <c r="CN70" i="12" s="1"/>
  <c r="CV91" i="12"/>
  <c r="CV123" i="12" s="1"/>
  <c r="CV39" i="12"/>
  <c r="CV70" i="12" s="1"/>
  <c r="DD91" i="12"/>
  <c r="DD123" i="12" s="1"/>
  <c r="DD39" i="12"/>
  <c r="DD70" i="12" s="1"/>
  <c r="DL91" i="12"/>
  <c r="DL123" i="12" s="1"/>
  <c r="DL39" i="12"/>
  <c r="DL70" i="12" s="1"/>
  <c r="DT91" i="12"/>
  <c r="DT123" i="12" s="1"/>
  <c r="DT39" i="12"/>
  <c r="O71" i="24" s="1"/>
  <c r="EB91" i="12"/>
  <c r="EB123" i="12" s="1"/>
  <c r="EB39" i="12"/>
  <c r="W71" i="24" s="1"/>
  <c r="EJ91" i="12"/>
  <c r="EJ123" i="12" s="1"/>
  <c r="EJ39" i="12"/>
  <c r="AE71" i="24" s="1"/>
  <c r="ER91" i="12"/>
  <c r="ER123" i="12" s="1"/>
  <c r="ER39" i="12"/>
  <c r="EZ91" i="12"/>
  <c r="EZ123" i="12" s="1"/>
  <c r="EZ39" i="12"/>
  <c r="EZ70" i="12" s="1"/>
  <c r="D40" i="12"/>
  <c r="D71" i="12" s="1"/>
  <c r="L92" i="12"/>
  <c r="L124" i="12" s="1"/>
  <c r="L40" i="12"/>
  <c r="L71" i="12" s="1"/>
  <c r="T92" i="12"/>
  <c r="T124" i="12" s="1"/>
  <c r="T40" i="12"/>
  <c r="T71" i="12" s="1"/>
  <c r="AB92" i="12"/>
  <c r="AB124" i="12" s="1"/>
  <c r="AB40" i="12"/>
  <c r="AB71" i="12" s="1"/>
  <c r="AJ92" i="12"/>
  <c r="AJ124" i="12" s="1"/>
  <c r="AJ40" i="12"/>
  <c r="AJ71" i="12" s="1"/>
  <c r="AR92" i="12"/>
  <c r="AR124" i="12" s="1"/>
  <c r="AR40" i="12"/>
  <c r="AR71" i="12" s="1"/>
  <c r="AZ92" i="12"/>
  <c r="AZ124" i="12" s="1"/>
  <c r="AZ40" i="12"/>
  <c r="AZ71" i="12" s="1"/>
  <c r="BH92" i="12"/>
  <c r="BH124" i="12" s="1"/>
  <c r="BH40" i="12"/>
  <c r="BH71" i="12" s="1"/>
  <c r="BP92" i="12"/>
  <c r="BP124" i="12" s="1"/>
  <c r="BP40" i="12"/>
  <c r="BP71" i="12" s="1"/>
  <c r="BX92" i="12"/>
  <c r="BX124" i="12" s="1"/>
  <c r="BX40" i="12"/>
  <c r="BX71" i="12" s="1"/>
  <c r="CF92" i="12"/>
  <c r="CF124" i="12" s="1"/>
  <c r="CF40" i="12"/>
  <c r="CF71" i="12" s="1"/>
  <c r="CN92" i="12"/>
  <c r="CN124" i="12" s="1"/>
  <c r="CN40" i="12"/>
  <c r="CN71" i="12" s="1"/>
  <c r="CV92" i="12"/>
  <c r="CV124" i="12" s="1"/>
  <c r="CV40" i="12"/>
  <c r="CV71" i="12" s="1"/>
  <c r="DD92" i="12"/>
  <c r="DD124" i="12" s="1"/>
  <c r="DD40" i="12"/>
  <c r="DD71" i="12" s="1"/>
  <c r="DL92" i="12"/>
  <c r="DL124" i="12" s="1"/>
  <c r="DL40" i="12"/>
  <c r="DL71" i="12" s="1"/>
  <c r="DT92" i="12"/>
  <c r="DT124" i="12" s="1"/>
  <c r="DT40" i="12"/>
  <c r="DT71" i="12" s="1"/>
  <c r="EB92" i="12"/>
  <c r="EB124" i="12" s="1"/>
  <c r="EB40" i="12"/>
  <c r="EB71" i="12" s="1"/>
  <c r="EJ92" i="12"/>
  <c r="EJ124" i="12" s="1"/>
  <c r="EJ40" i="12"/>
  <c r="EJ71" i="12" s="1"/>
  <c r="ER92" i="12"/>
  <c r="ER124" i="12" s="1"/>
  <c r="ER40" i="12"/>
  <c r="ER71" i="12" s="1"/>
  <c r="EZ92" i="12"/>
  <c r="EZ124" i="12" s="1"/>
  <c r="EZ40" i="12"/>
  <c r="EZ71" i="12" s="1"/>
  <c r="D41" i="12"/>
  <c r="D72" i="12" s="1"/>
  <c r="L93" i="12"/>
  <c r="L125" i="12" s="1"/>
  <c r="L41" i="12"/>
  <c r="L72" i="12" s="1"/>
  <c r="T93" i="12"/>
  <c r="T125" i="12" s="1"/>
  <c r="T41" i="12"/>
  <c r="T72" i="12" s="1"/>
  <c r="AB93" i="12"/>
  <c r="AB125" i="12" s="1"/>
  <c r="AB41" i="12"/>
  <c r="AB72" i="12" s="1"/>
  <c r="AJ93" i="12"/>
  <c r="AJ125" i="12" s="1"/>
  <c r="AJ41" i="12"/>
  <c r="AJ72" i="12" s="1"/>
  <c r="AR93" i="12"/>
  <c r="AR125" i="12" s="1"/>
  <c r="AR41" i="12"/>
  <c r="AR72" i="12" s="1"/>
  <c r="AZ93" i="12"/>
  <c r="AZ125" i="12" s="1"/>
  <c r="AZ41" i="12"/>
  <c r="AZ72" i="12" s="1"/>
  <c r="BH93" i="12"/>
  <c r="BH125" i="12" s="1"/>
  <c r="BH41" i="12"/>
  <c r="BH72" i="12" s="1"/>
  <c r="BP93" i="12"/>
  <c r="BP125" i="12" s="1"/>
  <c r="BP41" i="12"/>
  <c r="BP72" i="12" s="1"/>
  <c r="BX93" i="12"/>
  <c r="BX125" i="12" s="1"/>
  <c r="BX41" i="12"/>
  <c r="BX72" i="12" s="1"/>
  <c r="CF93" i="12"/>
  <c r="CF125" i="12" s="1"/>
  <c r="CF41" i="12"/>
  <c r="CF72" i="12" s="1"/>
  <c r="CN93" i="12"/>
  <c r="CN125" i="12" s="1"/>
  <c r="CN41" i="12"/>
  <c r="CN72" i="12" s="1"/>
  <c r="CV93" i="12"/>
  <c r="CV125" i="12" s="1"/>
  <c r="CV41" i="12"/>
  <c r="CV72" i="12" s="1"/>
  <c r="DD93" i="12"/>
  <c r="DD125" i="12" s="1"/>
  <c r="DD41" i="12"/>
  <c r="DD72" i="12" s="1"/>
  <c r="DL93" i="12"/>
  <c r="DL125" i="12" s="1"/>
  <c r="DL41" i="12"/>
  <c r="DL72" i="12" s="1"/>
  <c r="DT93" i="12"/>
  <c r="DT125" i="12" s="1"/>
  <c r="DT41" i="12"/>
  <c r="DT72" i="12" s="1"/>
  <c r="EB93" i="12"/>
  <c r="EB125" i="12" s="1"/>
  <c r="EB41" i="12"/>
  <c r="EB72" i="12" s="1"/>
  <c r="EJ93" i="12"/>
  <c r="EJ125" i="12" s="1"/>
  <c r="EJ41" i="12"/>
  <c r="EJ72" i="12" s="1"/>
  <c r="ER93" i="12"/>
  <c r="ER125" i="12" s="1"/>
  <c r="ER41" i="12"/>
  <c r="ER72" i="12" s="1"/>
  <c r="EZ93" i="12"/>
  <c r="EZ125" i="12" s="1"/>
  <c r="EZ41" i="12"/>
  <c r="EZ72" i="12" s="1"/>
  <c r="D42" i="12"/>
  <c r="D73" i="12" s="1"/>
  <c r="L94" i="12"/>
  <c r="L126" i="12" s="1"/>
  <c r="L42" i="12"/>
  <c r="L73" i="12" s="1"/>
  <c r="T94" i="12"/>
  <c r="T126" i="12" s="1"/>
  <c r="T42" i="12"/>
  <c r="T73" i="12" s="1"/>
  <c r="AB94" i="12"/>
  <c r="AB126" i="12" s="1"/>
  <c r="AB42" i="12"/>
  <c r="AB73" i="12" s="1"/>
  <c r="AJ94" i="12"/>
  <c r="AJ126" i="12" s="1"/>
  <c r="AJ42" i="12"/>
  <c r="AJ73" i="12" s="1"/>
  <c r="AR94" i="12"/>
  <c r="AR126" i="12" s="1"/>
  <c r="AR42" i="12"/>
  <c r="AR73" i="12" s="1"/>
  <c r="AZ94" i="12"/>
  <c r="AZ126" i="12" s="1"/>
  <c r="AZ42" i="12"/>
  <c r="AZ73" i="12" s="1"/>
  <c r="BH94" i="12"/>
  <c r="BH126" i="12" s="1"/>
  <c r="BH42" i="12"/>
  <c r="BH73" i="12" s="1"/>
  <c r="BP94" i="12"/>
  <c r="BP126" i="12" s="1"/>
  <c r="BP42" i="12"/>
  <c r="BP73" i="12" s="1"/>
  <c r="BX94" i="12"/>
  <c r="BX126" i="12" s="1"/>
  <c r="BX42" i="12"/>
  <c r="BX73" i="12" s="1"/>
  <c r="CF94" i="12"/>
  <c r="CF126" i="12" s="1"/>
  <c r="CF42" i="12"/>
  <c r="CF73" i="12" s="1"/>
  <c r="CN94" i="12"/>
  <c r="CN126" i="12" s="1"/>
  <c r="CN42" i="12"/>
  <c r="CN73" i="12" s="1"/>
  <c r="CV94" i="12"/>
  <c r="CV126" i="12" s="1"/>
  <c r="CV42" i="12"/>
  <c r="CV73" i="12" s="1"/>
  <c r="DD94" i="12"/>
  <c r="DD126" i="12" s="1"/>
  <c r="DD42" i="12"/>
  <c r="DD73" i="12" s="1"/>
  <c r="DL94" i="12"/>
  <c r="DL126" i="12" s="1"/>
  <c r="DL42" i="12"/>
  <c r="DL73" i="12" s="1"/>
  <c r="DT94" i="12"/>
  <c r="DT126" i="12" s="1"/>
  <c r="DT42" i="12"/>
  <c r="DT73" i="12" s="1"/>
  <c r="EB94" i="12"/>
  <c r="EB126" i="12" s="1"/>
  <c r="EB42" i="12"/>
  <c r="EB73" i="12" s="1"/>
  <c r="EJ94" i="12"/>
  <c r="EJ126" i="12" s="1"/>
  <c r="EJ42" i="12"/>
  <c r="EJ73" i="12" s="1"/>
  <c r="ER94" i="12"/>
  <c r="ER126" i="12" s="1"/>
  <c r="ER42" i="12"/>
  <c r="ER73" i="12" s="1"/>
  <c r="EZ94" i="12"/>
  <c r="EZ126" i="12" s="1"/>
  <c r="EZ42" i="12"/>
  <c r="EZ73" i="12" s="1"/>
  <c r="D43" i="12"/>
  <c r="D74" i="12" s="1"/>
  <c r="L95" i="12"/>
  <c r="L127" i="12" s="1"/>
  <c r="L43" i="12"/>
  <c r="L74" i="12" s="1"/>
  <c r="T95" i="12"/>
  <c r="T127" i="12" s="1"/>
  <c r="T43" i="12"/>
  <c r="T74" i="12" s="1"/>
  <c r="AB95" i="12"/>
  <c r="AB127" i="12" s="1"/>
  <c r="AB43" i="12"/>
  <c r="AB74" i="12" s="1"/>
  <c r="AJ95" i="12"/>
  <c r="AJ127" i="12" s="1"/>
  <c r="AJ43" i="12"/>
  <c r="AJ74" i="12" s="1"/>
  <c r="AR95" i="12"/>
  <c r="AR127" i="12" s="1"/>
  <c r="AR43" i="12"/>
  <c r="AR74" i="12" s="1"/>
  <c r="AZ95" i="12"/>
  <c r="AZ127" i="12" s="1"/>
  <c r="AZ43" i="12"/>
  <c r="AZ74" i="12" s="1"/>
  <c r="BH95" i="12"/>
  <c r="BH127" i="12" s="1"/>
  <c r="BH43" i="12"/>
  <c r="BH74" i="12" s="1"/>
  <c r="BP95" i="12"/>
  <c r="BP127" i="12" s="1"/>
  <c r="BP43" i="12"/>
  <c r="BP74" i="12" s="1"/>
  <c r="BX95" i="12"/>
  <c r="BX127" i="12" s="1"/>
  <c r="BX43" i="12"/>
  <c r="BX74" i="12" s="1"/>
  <c r="CF95" i="12"/>
  <c r="CF127" i="12" s="1"/>
  <c r="CF43" i="12"/>
  <c r="CF74" i="12" s="1"/>
  <c r="CN95" i="12"/>
  <c r="CN127" i="12" s="1"/>
  <c r="CN43" i="12"/>
  <c r="CN74" i="12" s="1"/>
  <c r="CV95" i="12"/>
  <c r="CV127" i="12" s="1"/>
  <c r="CV43" i="12"/>
  <c r="CV74" i="12" s="1"/>
  <c r="DD95" i="12"/>
  <c r="DD127" i="12" s="1"/>
  <c r="DD43" i="12"/>
  <c r="DD74" i="12" s="1"/>
  <c r="DL95" i="12"/>
  <c r="DL127" i="12" s="1"/>
  <c r="DL43" i="12"/>
  <c r="DL74" i="12" s="1"/>
  <c r="DT95" i="12"/>
  <c r="DT127" i="12" s="1"/>
  <c r="DT43" i="12"/>
  <c r="DT74" i="12" s="1"/>
  <c r="EB95" i="12"/>
  <c r="EB127" i="12" s="1"/>
  <c r="EB43" i="12"/>
  <c r="EB74" i="12" s="1"/>
  <c r="EJ95" i="12"/>
  <c r="EJ127" i="12" s="1"/>
  <c r="EJ43" i="12"/>
  <c r="EJ74" i="12" s="1"/>
  <c r="ER95" i="12"/>
  <c r="ER127" i="12" s="1"/>
  <c r="ER43" i="12"/>
  <c r="ER74" i="12" s="1"/>
  <c r="EZ95" i="12"/>
  <c r="EZ127" i="12" s="1"/>
  <c r="EZ43" i="12"/>
  <c r="EZ74" i="12" s="1"/>
  <c r="D45" i="12"/>
  <c r="D76" i="12" s="1"/>
  <c r="L97" i="12"/>
  <c r="L129" i="12" s="1"/>
  <c r="L45" i="12"/>
  <c r="L76" i="12" s="1"/>
  <c r="T97" i="12"/>
  <c r="T129" i="12" s="1"/>
  <c r="T45" i="12"/>
  <c r="T76" i="12" s="1"/>
  <c r="AB97" i="12"/>
  <c r="AB129" i="12" s="1"/>
  <c r="AB45" i="12"/>
  <c r="AB76" i="12" s="1"/>
  <c r="AJ97" i="12"/>
  <c r="AJ129" i="12" s="1"/>
  <c r="AJ45" i="12"/>
  <c r="AJ76" i="12" s="1"/>
  <c r="AR97" i="12"/>
  <c r="AR129" i="12" s="1"/>
  <c r="AR45" i="12"/>
  <c r="AR76" i="12" s="1"/>
  <c r="AZ97" i="12"/>
  <c r="AZ129" i="12" s="1"/>
  <c r="AZ45" i="12"/>
  <c r="AZ76" i="12" s="1"/>
  <c r="BH97" i="12"/>
  <c r="BH129" i="12" s="1"/>
  <c r="BH45" i="12"/>
  <c r="BH76" i="12" s="1"/>
  <c r="BP97" i="12"/>
  <c r="BP129" i="12" s="1"/>
  <c r="BP45" i="12"/>
  <c r="BP76" i="12" s="1"/>
  <c r="BX97" i="12"/>
  <c r="BX129" i="12" s="1"/>
  <c r="BX45" i="12"/>
  <c r="BX76" i="12" s="1"/>
  <c r="CF97" i="12"/>
  <c r="CF129" i="12" s="1"/>
  <c r="CF45" i="12"/>
  <c r="CF76" i="12" s="1"/>
  <c r="CN97" i="12"/>
  <c r="CN129" i="12" s="1"/>
  <c r="CN45" i="12"/>
  <c r="CN76" i="12" s="1"/>
  <c r="CV97" i="12"/>
  <c r="CV129" i="12" s="1"/>
  <c r="CV45" i="12"/>
  <c r="CV76" i="12" s="1"/>
  <c r="DD97" i="12"/>
  <c r="DD129" i="12" s="1"/>
  <c r="DD45" i="12"/>
  <c r="DD76" i="12" s="1"/>
  <c r="DL97" i="12"/>
  <c r="DL129" i="12" s="1"/>
  <c r="DL45" i="12"/>
  <c r="DL76" i="12" s="1"/>
  <c r="DT97" i="12"/>
  <c r="DT129" i="12" s="1"/>
  <c r="DT45" i="12"/>
  <c r="DT76" i="12" s="1"/>
  <c r="EB97" i="12"/>
  <c r="EB129" i="12" s="1"/>
  <c r="EB45" i="12"/>
  <c r="EB76" i="12" s="1"/>
  <c r="EJ97" i="12"/>
  <c r="EJ129" i="12" s="1"/>
  <c r="EJ45" i="12"/>
  <c r="EJ76" i="12" s="1"/>
  <c r="ER97" i="12"/>
  <c r="ER129" i="12" s="1"/>
  <c r="ER45" i="12"/>
  <c r="ER76" i="12" s="1"/>
  <c r="EZ97" i="12"/>
  <c r="EZ129" i="12" s="1"/>
  <c r="EZ45" i="12"/>
  <c r="EZ76" i="12" s="1"/>
  <c r="D46" i="12"/>
  <c r="D77" i="12" s="1"/>
  <c r="L98" i="12"/>
  <c r="L130" i="12" s="1"/>
  <c r="L46" i="12"/>
  <c r="L77" i="12" s="1"/>
  <c r="T98" i="12"/>
  <c r="T130" i="12" s="1"/>
  <c r="T46" i="12"/>
  <c r="T77" i="12" s="1"/>
  <c r="AB98" i="12"/>
  <c r="AB130" i="12" s="1"/>
  <c r="AB46" i="12"/>
  <c r="AB77" i="12" s="1"/>
  <c r="AJ98" i="12"/>
  <c r="AJ130" i="12" s="1"/>
  <c r="AJ46" i="12"/>
  <c r="AJ77" i="12" s="1"/>
  <c r="AR98" i="12"/>
  <c r="AR130" i="12" s="1"/>
  <c r="AR46" i="12"/>
  <c r="AR77" i="12" s="1"/>
  <c r="AZ98" i="12"/>
  <c r="AZ130" i="12" s="1"/>
  <c r="AZ46" i="12"/>
  <c r="AZ77" i="12" s="1"/>
  <c r="BH98" i="12"/>
  <c r="BH130" i="12" s="1"/>
  <c r="BH46" i="12"/>
  <c r="BH77" i="12" s="1"/>
  <c r="BP98" i="12"/>
  <c r="BP130" i="12" s="1"/>
  <c r="BP46" i="12"/>
  <c r="BP77" i="12" s="1"/>
  <c r="BX98" i="12"/>
  <c r="BX130" i="12" s="1"/>
  <c r="BX46" i="12"/>
  <c r="BX77" i="12" s="1"/>
  <c r="CF98" i="12"/>
  <c r="CF130" i="12" s="1"/>
  <c r="CF46" i="12"/>
  <c r="CF77" i="12" s="1"/>
  <c r="CN98" i="12"/>
  <c r="CN130" i="12" s="1"/>
  <c r="CN46" i="12"/>
  <c r="CN77" i="12" s="1"/>
  <c r="CV98" i="12"/>
  <c r="CV130" i="12" s="1"/>
  <c r="CV46" i="12"/>
  <c r="CV77" i="12" s="1"/>
  <c r="DD98" i="12"/>
  <c r="DD130" i="12" s="1"/>
  <c r="DD46" i="12"/>
  <c r="DD77" i="12" s="1"/>
  <c r="DL98" i="12"/>
  <c r="DL130" i="12" s="1"/>
  <c r="DL46" i="12"/>
  <c r="DL77" i="12" s="1"/>
  <c r="DT98" i="12"/>
  <c r="DT130" i="12" s="1"/>
  <c r="DT46" i="12"/>
  <c r="DT77" i="12" s="1"/>
  <c r="EB98" i="12"/>
  <c r="EB130" i="12" s="1"/>
  <c r="EB46" i="12"/>
  <c r="EB77" i="12" s="1"/>
  <c r="EJ98" i="12"/>
  <c r="EJ130" i="12" s="1"/>
  <c r="EJ46" i="12"/>
  <c r="EJ77" i="12" s="1"/>
  <c r="ER98" i="12"/>
  <c r="ER130" i="12" s="1"/>
  <c r="ER46" i="12"/>
  <c r="ER77" i="12" s="1"/>
  <c r="EZ98" i="12"/>
  <c r="EZ130" i="12" s="1"/>
  <c r="EZ46" i="12"/>
  <c r="EZ77" i="12" s="1"/>
  <c r="D47" i="12"/>
  <c r="D78" i="12" s="1"/>
  <c r="L99" i="12"/>
  <c r="L131" i="12" s="1"/>
  <c r="L47" i="12"/>
  <c r="L78" i="12" s="1"/>
  <c r="T99" i="12"/>
  <c r="T131" i="12" s="1"/>
  <c r="T47" i="12"/>
  <c r="T78" i="12" s="1"/>
  <c r="AB99" i="12"/>
  <c r="AB131" i="12" s="1"/>
  <c r="AB47" i="12"/>
  <c r="AB78" i="12" s="1"/>
  <c r="AJ99" i="12"/>
  <c r="AJ131" i="12" s="1"/>
  <c r="AJ47" i="12"/>
  <c r="AJ78" i="12" s="1"/>
  <c r="AR99" i="12"/>
  <c r="AR131" i="12" s="1"/>
  <c r="AR47" i="12"/>
  <c r="AR78" i="12" s="1"/>
  <c r="AZ99" i="12"/>
  <c r="AZ131" i="12" s="1"/>
  <c r="AZ47" i="12"/>
  <c r="AZ78" i="12" s="1"/>
  <c r="BH99" i="12"/>
  <c r="BH131" i="12" s="1"/>
  <c r="BH47" i="12"/>
  <c r="BH78" i="12" s="1"/>
  <c r="BP99" i="12"/>
  <c r="BP131" i="12" s="1"/>
  <c r="BP47" i="12"/>
  <c r="BP78" i="12" s="1"/>
  <c r="BX99" i="12"/>
  <c r="BX131" i="12" s="1"/>
  <c r="BX47" i="12"/>
  <c r="BX78" i="12" s="1"/>
  <c r="CF99" i="12"/>
  <c r="CF131" i="12" s="1"/>
  <c r="CF47" i="12"/>
  <c r="CF78" i="12" s="1"/>
  <c r="CN99" i="12"/>
  <c r="CN131" i="12" s="1"/>
  <c r="CN47" i="12"/>
  <c r="CN78" i="12" s="1"/>
  <c r="CV99" i="12"/>
  <c r="CV131" i="12" s="1"/>
  <c r="CV47" i="12"/>
  <c r="CV78" i="12" s="1"/>
  <c r="DD99" i="12"/>
  <c r="DD131" i="12" s="1"/>
  <c r="DD47" i="12"/>
  <c r="DD78" i="12" s="1"/>
  <c r="DL99" i="12"/>
  <c r="DL131" i="12" s="1"/>
  <c r="DL47" i="12"/>
  <c r="DL78" i="12" s="1"/>
  <c r="DT99" i="12"/>
  <c r="DT131" i="12" s="1"/>
  <c r="DT47" i="12"/>
  <c r="DT78" i="12" s="1"/>
  <c r="EB99" i="12"/>
  <c r="EB131" i="12" s="1"/>
  <c r="EB47" i="12"/>
  <c r="EB78" i="12" s="1"/>
  <c r="EJ99" i="12"/>
  <c r="EJ131" i="12" s="1"/>
  <c r="EJ47" i="12"/>
  <c r="EJ78" i="12" s="1"/>
  <c r="ER99" i="12"/>
  <c r="ER131" i="12" s="1"/>
  <c r="ER47" i="12"/>
  <c r="ER78" i="12" s="1"/>
  <c r="EZ99" i="12"/>
  <c r="EZ131" i="12" s="1"/>
  <c r="EZ47" i="12"/>
  <c r="EZ78" i="12" s="1"/>
  <c r="D48" i="12"/>
  <c r="D79" i="12" s="1"/>
  <c r="L100" i="12"/>
  <c r="L132" i="12" s="1"/>
  <c r="L48" i="12"/>
  <c r="L79" i="12" s="1"/>
  <c r="T100" i="12"/>
  <c r="T132" i="12" s="1"/>
  <c r="T48" i="12"/>
  <c r="T79" i="12" s="1"/>
  <c r="AB100" i="12"/>
  <c r="AB132" i="12" s="1"/>
  <c r="AB48" i="12"/>
  <c r="AB79" i="12" s="1"/>
  <c r="AJ100" i="12"/>
  <c r="AJ132" i="12" s="1"/>
  <c r="AJ48" i="12"/>
  <c r="AJ79" i="12" s="1"/>
  <c r="AR100" i="12"/>
  <c r="AR132" i="12" s="1"/>
  <c r="AR48" i="12"/>
  <c r="AR79" i="12" s="1"/>
  <c r="AZ100" i="12"/>
  <c r="AZ132" i="12" s="1"/>
  <c r="AZ48" i="12"/>
  <c r="AZ79" i="12" s="1"/>
  <c r="BH100" i="12"/>
  <c r="BH132" i="12" s="1"/>
  <c r="BH48" i="12"/>
  <c r="BH79" i="12" s="1"/>
  <c r="BP100" i="12"/>
  <c r="BP132" i="12" s="1"/>
  <c r="BP48" i="12"/>
  <c r="BP79" i="12" s="1"/>
  <c r="BX100" i="12"/>
  <c r="BX132" i="12" s="1"/>
  <c r="BX48" i="12"/>
  <c r="BX79" i="12" s="1"/>
  <c r="CF100" i="12"/>
  <c r="CF132" i="12" s="1"/>
  <c r="CF48" i="12"/>
  <c r="CF79" i="12" s="1"/>
  <c r="CN100" i="12"/>
  <c r="CN132" i="12" s="1"/>
  <c r="CN48" i="12"/>
  <c r="CN79" i="12" s="1"/>
  <c r="CV100" i="12"/>
  <c r="CV132" i="12" s="1"/>
  <c r="CV48" i="12"/>
  <c r="CV79" i="12" s="1"/>
  <c r="DD100" i="12"/>
  <c r="DD132" i="12" s="1"/>
  <c r="DD48" i="12"/>
  <c r="DD79" i="12" s="1"/>
  <c r="DL100" i="12"/>
  <c r="DL132" i="12" s="1"/>
  <c r="DL48" i="12"/>
  <c r="DL79" i="12" s="1"/>
  <c r="DT100" i="12"/>
  <c r="DT132" i="12" s="1"/>
  <c r="DT48" i="12"/>
  <c r="DT79" i="12" s="1"/>
  <c r="EB100" i="12"/>
  <c r="EB132" i="12" s="1"/>
  <c r="EB48" i="12"/>
  <c r="EB79" i="12" s="1"/>
  <c r="EJ100" i="12"/>
  <c r="EJ132" i="12" s="1"/>
  <c r="EJ48" i="12"/>
  <c r="EJ79" i="12" s="1"/>
  <c r="ER100" i="12"/>
  <c r="ER132" i="12" s="1"/>
  <c r="ER48" i="12"/>
  <c r="ER79" i="12" s="1"/>
  <c r="EZ100" i="12"/>
  <c r="EZ132" i="12" s="1"/>
  <c r="EZ48" i="12"/>
  <c r="EZ79" i="12" s="1"/>
  <c r="D49" i="12"/>
  <c r="D80" i="12" s="1"/>
  <c r="L101" i="12"/>
  <c r="L133" i="12" s="1"/>
  <c r="L49" i="12"/>
  <c r="L80" i="12" s="1"/>
  <c r="T101" i="12"/>
  <c r="T133" i="12" s="1"/>
  <c r="T49" i="12"/>
  <c r="T80" i="12" s="1"/>
  <c r="AB101" i="12"/>
  <c r="AB133" i="12" s="1"/>
  <c r="AB49" i="12"/>
  <c r="AB80" i="12" s="1"/>
  <c r="AJ101" i="12"/>
  <c r="AJ133" i="12" s="1"/>
  <c r="AJ49" i="12"/>
  <c r="AJ80" i="12" s="1"/>
  <c r="AR101" i="12"/>
  <c r="AR133" i="12" s="1"/>
  <c r="AR49" i="12"/>
  <c r="AR80" i="12" s="1"/>
  <c r="AZ101" i="12"/>
  <c r="AZ133" i="12" s="1"/>
  <c r="AZ49" i="12"/>
  <c r="AZ80" i="12" s="1"/>
  <c r="BH101" i="12"/>
  <c r="BH133" i="12" s="1"/>
  <c r="BH49" i="12"/>
  <c r="BH80" i="12" s="1"/>
  <c r="BP101" i="12"/>
  <c r="BP133" i="12" s="1"/>
  <c r="BP49" i="12"/>
  <c r="BP80" i="12" s="1"/>
  <c r="BX101" i="12"/>
  <c r="BX133" i="12" s="1"/>
  <c r="BX49" i="12"/>
  <c r="BX80" i="12" s="1"/>
  <c r="CF101" i="12"/>
  <c r="CF133" i="12" s="1"/>
  <c r="CF49" i="12"/>
  <c r="CF80" i="12" s="1"/>
  <c r="CN101" i="12"/>
  <c r="CN133" i="12" s="1"/>
  <c r="CN49" i="12"/>
  <c r="CN80" i="12" s="1"/>
  <c r="AO62" i="12"/>
  <c r="E39" i="12"/>
  <c r="E70" i="12" s="1"/>
  <c r="M91" i="12"/>
  <c r="M123" i="12" s="1"/>
  <c r="M39" i="12"/>
  <c r="M70" i="12" s="1"/>
  <c r="U91" i="12"/>
  <c r="U123" i="12" s="1"/>
  <c r="U39" i="12"/>
  <c r="U70" i="12" s="1"/>
  <c r="AC91" i="12"/>
  <c r="AC123" i="12" s="1"/>
  <c r="AC39" i="12"/>
  <c r="AC70" i="12" s="1"/>
  <c r="AK91" i="12"/>
  <c r="AK123" i="12" s="1"/>
  <c r="AK39" i="12"/>
  <c r="AK70" i="12" s="1"/>
  <c r="AS91" i="12"/>
  <c r="AS123" i="12" s="1"/>
  <c r="AS39" i="12"/>
  <c r="AS70" i="12" s="1"/>
  <c r="BA91" i="12"/>
  <c r="BA123" i="12" s="1"/>
  <c r="BA39" i="12"/>
  <c r="BA70" i="12" s="1"/>
  <c r="BI91" i="12"/>
  <c r="BI123" i="12" s="1"/>
  <c r="BI39" i="12"/>
  <c r="BI70" i="12" s="1"/>
  <c r="BQ91" i="12"/>
  <c r="BQ123" i="12" s="1"/>
  <c r="BQ39" i="12"/>
  <c r="BQ70" i="12" s="1"/>
  <c r="BY91" i="12"/>
  <c r="BY123" i="12" s="1"/>
  <c r="BY39" i="12"/>
  <c r="BY70" i="12" s="1"/>
  <c r="CG91" i="12"/>
  <c r="CG123" i="12" s="1"/>
  <c r="CG39" i="12"/>
  <c r="CG70" i="12" s="1"/>
  <c r="CO91" i="12"/>
  <c r="CO123" i="12" s="1"/>
  <c r="CO39" i="12"/>
  <c r="CO70" i="12" s="1"/>
  <c r="CW91" i="12"/>
  <c r="CW123" i="12" s="1"/>
  <c r="CW39" i="12"/>
  <c r="CW70" i="12" s="1"/>
  <c r="DE91" i="12"/>
  <c r="DE123" i="12" s="1"/>
  <c r="DE39" i="12"/>
  <c r="DE70" i="12" s="1"/>
  <c r="DM91" i="12"/>
  <c r="DM123" i="12" s="1"/>
  <c r="DM39" i="12"/>
  <c r="DM70" i="12" s="1"/>
  <c r="DU91" i="12"/>
  <c r="DU123" i="12" s="1"/>
  <c r="DU39" i="12"/>
  <c r="P71" i="24" s="1"/>
  <c r="EC91" i="12"/>
  <c r="EC123" i="12" s="1"/>
  <c r="EC39" i="12"/>
  <c r="X71" i="24" s="1"/>
  <c r="EK91" i="12"/>
  <c r="EK123" i="12" s="1"/>
  <c r="EK39" i="12"/>
  <c r="AF71" i="24" s="1"/>
  <c r="ES91" i="12"/>
  <c r="ES123" i="12" s="1"/>
  <c r="ES39" i="12"/>
  <c r="FA91" i="12"/>
  <c r="FA123" i="12" s="1"/>
  <c r="FA39" i="12"/>
  <c r="FA70" i="12" s="1"/>
  <c r="E40" i="12"/>
  <c r="E71" i="12" s="1"/>
  <c r="M92" i="12"/>
  <c r="M124" i="12" s="1"/>
  <c r="M40" i="12"/>
  <c r="M71" i="12" s="1"/>
  <c r="U92" i="12"/>
  <c r="U124" i="12" s="1"/>
  <c r="U40" i="12"/>
  <c r="U71" i="12" s="1"/>
  <c r="AC92" i="12"/>
  <c r="AC124" i="12" s="1"/>
  <c r="AC40" i="12"/>
  <c r="AC71" i="12" s="1"/>
  <c r="AK92" i="12"/>
  <c r="AK124" i="12" s="1"/>
  <c r="AK40" i="12"/>
  <c r="AK71" i="12" s="1"/>
  <c r="AS92" i="12"/>
  <c r="AS124" i="12" s="1"/>
  <c r="AS40" i="12"/>
  <c r="AS71" i="12" s="1"/>
  <c r="BA92" i="12"/>
  <c r="BA124" i="12" s="1"/>
  <c r="BA40" i="12"/>
  <c r="BA71" i="12" s="1"/>
  <c r="BI92" i="12"/>
  <c r="BI124" i="12" s="1"/>
  <c r="BI40" i="12"/>
  <c r="BI71" i="12" s="1"/>
  <c r="BQ92" i="12"/>
  <c r="BQ124" i="12" s="1"/>
  <c r="BQ40" i="12"/>
  <c r="BQ71" i="12" s="1"/>
  <c r="BY92" i="12"/>
  <c r="BY124" i="12" s="1"/>
  <c r="BY40" i="12"/>
  <c r="BY71" i="12" s="1"/>
  <c r="CG92" i="12"/>
  <c r="CG124" i="12" s="1"/>
  <c r="CG40" i="12"/>
  <c r="CG71" i="12" s="1"/>
  <c r="CO92" i="12"/>
  <c r="CO124" i="12" s="1"/>
  <c r="CO40" i="12"/>
  <c r="CO71" i="12" s="1"/>
  <c r="CW92" i="12"/>
  <c r="CW124" i="12" s="1"/>
  <c r="CW40" i="12"/>
  <c r="CW71" i="12" s="1"/>
  <c r="DE92" i="12"/>
  <c r="DE124" i="12" s="1"/>
  <c r="DE40" i="12"/>
  <c r="DE71" i="12" s="1"/>
  <c r="DM92" i="12"/>
  <c r="DM124" i="12" s="1"/>
  <c r="DM40" i="12"/>
  <c r="DM71" i="12" s="1"/>
  <c r="DU92" i="12"/>
  <c r="DU124" i="12" s="1"/>
  <c r="DU40" i="12"/>
  <c r="DU71" i="12" s="1"/>
  <c r="EC92" i="12"/>
  <c r="EC124" i="12" s="1"/>
  <c r="EC40" i="12"/>
  <c r="EC71" i="12" s="1"/>
  <c r="EK92" i="12"/>
  <c r="EK124" i="12" s="1"/>
  <c r="EK40" i="12"/>
  <c r="EK71" i="12" s="1"/>
  <c r="ES92" i="12"/>
  <c r="ES124" i="12" s="1"/>
  <c r="ES40" i="12"/>
  <c r="ES71" i="12" s="1"/>
  <c r="FA92" i="12"/>
  <c r="FA124" i="12" s="1"/>
  <c r="FA40" i="12"/>
  <c r="FA71" i="12" s="1"/>
  <c r="E41" i="12"/>
  <c r="E72" i="12" s="1"/>
  <c r="M93" i="12"/>
  <c r="M125" i="12" s="1"/>
  <c r="M41" i="12"/>
  <c r="M72" i="12" s="1"/>
  <c r="U93" i="12"/>
  <c r="U125" i="12" s="1"/>
  <c r="U41" i="12"/>
  <c r="U72" i="12" s="1"/>
  <c r="AC93" i="12"/>
  <c r="AC125" i="12" s="1"/>
  <c r="AC41" i="12"/>
  <c r="AC72" i="12" s="1"/>
  <c r="AK93" i="12"/>
  <c r="AK125" i="12" s="1"/>
  <c r="AK41" i="12"/>
  <c r="AK72" i="12" s="1"/>
  <c r="AS93" i="12"/>
  <c r="AS125" i="12" s="1"/>
  <c r="AS41" i="12"/>
  <c r="AS72" i="12" s="1"/>
  <c r="BA93" i="12"/>
  <c r="BA125" i="12" s="1"/>
  <c r="BA41" i="12"/>
  <c r="BA72" i="12" s="1"/>
  <c r="BI93" i="12"/>
  <c r="BI125" i="12" s="1"/>
  <c r="BI41" i="12"/>
  <c r="BI72" i="12" s="1"/>
  <c r="BQ93" i="12"/>
  <c r="BQ125" i="12" s="1"/>
  <c r="BQ41" i="12"/>
  <c r="BQ72" i="12" s="1"/>
  <c r="BY93" i="12"/>
  <c r="BY125" i="12" s="1"/>
  <c r="BY41" i="12"/>
  <c r="BY72" i="12" s="1"/>
  <c r="CG93" i="12"/>
  <c r="CG125" i="12" s="1"/>
  <c r="CG41" i="12"/>
  <c r="CG72" i="12" s="1"/>
  <c r="CO93" i="12"/>
  <c r="CO125" i="12" s="1"/>
  <c r="CO41" i="12"/>
  <c r="CO72" i="12" s="1"/>
  <c r="CW93" i="12"/>
  <c r="CW125" i="12" s="1"/>
  <c r="CW41" i="12"/>
  <c r="CW72" i="12" s="1"/>
  <c r="DE93" i="12"/>
  <c r="DE125" i="12" s="1"/>
  <c r="DE41" i="12"/>
  <c r="DE72" i="12" s="1"/>
  <c r="DM93" i="12"/>
  <c r="DM125" i="12" s="1"/>
  <c r="DM41" i="12"/>
  <c r="DM72" i="12" s="1"/>
  <c r="DU93" i="12"/>
  <c r="DU125" i="12" s="1"/>
  <c r="DU41" i="12"/>
  <c r="DU72" i="12" s="1"/>
  <c r="EC93" i="12"/>
  <c r="EC125" i="12" s="1"/>
  <c r="EC41" i="12"/>
  <c r="EC72" i="12" s="1"/>
  <c r="EK93" i="12"/>
  <c r="EK125" i="12" s="1"/>
  <c r="EK41" i="12"/>
  <c r="EK72" i="12" s="1"/>
  <c r="ES93" i="12"/>
  <c r="ES125" i="12" s="1"/>
  <c r="ES41" i="12"/>
  <c r="ES72" i="12" s="1"/>
  <c r="FA93" i="12"/>
  <c r="FA125" i="12" s="1"/>
  <c r="FA41" i="12"/>
  <c r="FA72" i="12" s="1"/>
  <c r="E42" i="12"/>
  <c r="E73" i="12" s="1"/>
  <c r="M94" i="12"/>
  <c r="M126" i="12" s="1"/>
  <c r="M42" i="12"/>
  <c r="M73" i="12" s="1"/>
  <c r="U94" i="12"/>
  <c r="U126" i="12" s="1"/>
  <c r="U42" i="12"/>
  <c r="U73" i="12" s="1"/>
  <c r="AC94" i="12"/>
  <c r="AC126" i="12" s="1"/>
  <c r="AC42" i="12"/>
  <c r="AC73" i="12" s="1"/>
  <c r="AK94" i="12"/>
  <c r="AK126" i="12" s="1"/>
  <c r="AK42" i="12"/>
  <c r="AK73" i="12" s="1"/>
  <c r="AS94" i="12"/>
  <c r="AS126" i="12" s="1"/>
  <c r="AS42" i="12"/>
  <c r="AS73" i="12" s="1"/>
  <c r="BA94" i="12"/>
  <c r="BA126" i="12" s="1"/>
  <c r="BA42" i="12"/>
  <c r="BA73" i="12" s="1"/>
  <c r="BI94" i="12"/>
  <c r="BI126" i="12" s="1"/>
  <c r="BI42" i="12"/>
  <c r="BI73" i="12" s="1"/>
  <c r="BQ94" i="12"/>
  <c r="BQ126" i="12" s="1"/>
  <c r="BQ42" i="12"/>
  <c r="BQ73" i="12" s="1"/>
  <c r="BY94" i="12"/>
  <c r="BY126" i="12" s="1"/>
  <c r="BY42" i="12"/>
  <c r="BY73" i="12" s="1"/>
  <c r="CG94" i="12"/>
  <c r="CG126" i="12" s="1"/>
  <c r="CG42" i="12"/>
  <c r="CG73" i="12" s="1"/>
  <c r="CO94" i="12"/>
  <c r="CO126" i="12" s="1"/>
  <c r="CO42" i="12"/>
  <c r="CO73" i="12" s="1"/>
  <c r="CW94" i="12"/>
  <c r="CW126" i="12" s="1"/>
  <c r="CW42" i="12"/>
  <c r="CW73" i="12" s="1"/>
  <c r="DE94" i="12"/>
  <c r="DE126" i="12" s="1"/>
  <c r="DE42" i="12"/>
  <c r="DE73" i="12" s="1"/>
  <c r="DM94" i="12"/>
  <c r="DM126" i="12" s="1"/>
  <c r="DM42" i="12"/>
  <c r="DM73" i="12" s="1"/>
  <c r="DU94" i="12"/>
  <c r="DU126" i="12" s="1"/>
  <c r="DU42" i="12"/>
  <c r="DU73" i="12" s="1"/>
  <c r="EC94" i="12"/>
  <c r="EC126" i="12" s="1"/>
  <c r="EC42" i="12"/>
  <c r="EC73" i="12" s="1"/>
  <c r="EK94" i="12"/>
  <c r="EK126" i="12" s="1"/>
  <c r="EK42" i="12"/>
  <c r="EK73" i="12" s="1"/>
  <c r="ES94" i="12"/>
  <c r="ES126" i="12" s="1"/>
  <c r="ES42" i="12"/>
  <c r="ES73" i="12" s="1"/>
  <c r="FA94" i="12"/>
  <c r="FA126" i="12" s="1"/>
  <c r="FA42" i="12"/>
  <c r="FA73" i="12" s="1"/>
  <c r="E43" i="12"/>
  <c r="E74" i="12" s="1"/>
  <c r="M95" i="12"/>
  <c r="M127" i="12" s="1"/>
  <c r="M43" i="12"/>
  <c r="M74" i="12" s="1"/>
  <c r="U95" i="12"/>
  <c r="U127" i="12" s="1"/>
  <c r="U43" i="12"/>
  <c r="U74" i="12" s="1"/>
  <c r="AC95" i="12"/>
  <c r="AC127" i="12" s="1"/>
  <c r="AC43" i="12"/>
  <c r="AC74" i="12" s="1"/>
  <c r="AK95" i="12"/>
  <c r="AK127" i="12" s="1"/>
  <c r="AK43" i="12"/>
  <c r="AK74" i="12" s="1"/>
  <c r="AS95" i="12"/>
  <c r="AS127" i="12" s="1"/>
  <c r="AS43" i="12"/>
  <c r="AS74" i="12" s="1"/>
  <c r="BA95" i="12"/>
  <c r="BA127" i="12" s="1"/>
  <c r="BA43" i="12"/>
  <c r="BA74" i="12" s="1"/>
  <c r="BI95" i="12"/>
  <c r="BI127" i="12" s="1"/>
  <c r="BI43" i="12"/>
  <c r="BI74" i="12" s="1"/>
  <c r="BQ95" i="12"/>
  <c r="BQ127" i="12" s="1"/>
  <c r="BQ43" i="12"/>
  <c r="BQ74" i="12" s="1"/>
  <c r="BY95" i="12"/>
  <c r="BY127" i="12" s="1"/>
  <c r="BY43" i="12"/>
  <c r="BY74" i="12" s="1"/>
  <c r="CG95" i="12"/>
  <c r="CG127" i="12" s="1"/>
  <c r="CG43" i="12"/>
  <c r="CG74" i="12" s="1"/>
  <c r="CO95" i="12"/>
  <c r="CO127" i="12" s="1"/>
  <c r="CO43" i="12"/>
  <c r="CO74" i="12" s="1"/>
  <c r="CW95" i="12"/>
  <c r="CW127" i="12" s="1"/>
  <c r="CW43" i="12"/>
  <c r="CW74" i="12" s="1"/>
  <c r="DE95" i="12"/>
  <c r="DE127" i="12" s="1"/>
  <c r="DE43" i="12"/>
  <c r="DE74" i="12" s="1"/>
  <c r="DM95" i="12"/>
  <c r="DM127" i="12" s="1"/>
  <c r="DM43" i="12"/>
  <c r="DM74" i="12" s="1"/>
  <c r="DU95" i="12"/>
  <c r="DU127" i="12" s="1"/>
  <c r="DU43" i="12"/>
  <c r="DU74" i="12" s="1"/>
  <c r="EC95" i="12"/>
  <c r="EC127" i="12" s="1"/>
  <c r="EC43" i="12"/>
  <c r="EC74" i="12" s="1"/>
  <c r="EK95" i="12"/>
  <c r="EK127" i="12" s="1"/>
  <c r="EK43" i="12"/>
  <c r="EK74" i="12" s="1"/>
  <c r="ES95" i="12"/>
  <c r="ES127" i="12" s="1"/>
  <c r="ES43" i="12"/>
  <c r="ES74" i="12" s="1"/>
  <c r="FA95" i="12"/>
  <c r="FA127" i="12" s="1"/>
  <c r="FA43" i="12"/>
  <c r="FA74" i="12" s="1"/>
  <c r="E45" i="12"/>
  <c r="E76" i="12" s="1"/>
  <c r="M97" i="12"/>
  <c r="M129" i="12" s="1"/>
  <c r="M45" i="12"/>
  <c r="M76" i="12" s="1"/>
  <c r="U97" i="12"/>
  <c r="U129" i="12" s="1"/>
  <c r="U45" i="12"/>
  <c r="U76" i="12" s="1"/>
  <c r="AC97" i="12"/>
  <c r="AC129" i="12" s="1"/>
  <c r="AC45" i="12"/>
  <c r="AC76" i="12" s="1"/>
  <c r="AK97" i="12"/>
  <c r="AK129" i="12" s="1"/>
  <c r="AK45" i="12"/>
  <c r="AK76" i="12" s="1"/>
  <c r="AS97" i="12"/>
  <c r="AS129" i="12" s="1"/>
  <c r="AS45" i="12"/>
  <c r="AS76" i="12" s="1"/>
  <c r="BA97" i="12"/>
  <c r="BA129" i="12" s="1"/>
  <c r="BA45" i="12"/>
  <c r="BA76" i="12" s="1"/>
  <c r="BI97" i="12"/>
  <c r="BI129" i="12" s="1"/>
  <c r="BI45" i="12"/>
  <c r="BI76" i="12" s="1"/>
  <c r="BQ97" i="12"/>
  <c r="BQ129" i="12" s="1"/>
  <c r="BQ45" i="12"/>
  <c r="BQ76" i="12" s="1"/>
  <c r="BY97" i="12"/>
  <c r="BY129" i="12" s="1"/>
  <c r="BY45" i="12"/>
  <c r="BY76" i="12" s="1"/>
  <c r="CG97" i="12"/>
  <c r="CG129" i="12" s="1"/>
  <c r="CG45" i="12"/>
  <c r="CG76" i="12" s="1"/>
  <c r="CO97" i="12"/>
  <c r="CO129" i="12" s="1"/>
  <c r="CO45" i="12"/>
  <c r="CO76" i="12" s="1"/>
  <c r="CW97" i="12"/>
  <c r="CW129" i="12" s="1"/>
  <c r="CW45" i="12"/>
  <c r="CW76" i="12" s="1"/>
  <c r="DE97" i="12"/>
  <c r="DE129" i="12" s="1"/>
  <c r="DE45" i="12"/>
  <c r="DE76" i="12" s="1"/>
  <c r="DM97" i="12"/>
  <c r="DM129" i="12" s="1"/>
  <c r="DM45" i="12"/>
  <c r="DM76" i="12" s="1"/>
  <c r="DU97" i="12"/>
  <c r="DU129" i="12" s="1"/>
  <c r="DU45" i="12"/>
  <c r="DU76" i="12" s="1"/>
  <c r="EC97" i="12"/>
  <c r="EC129" i="12" s="1"/>
  <c r="EC45" i="12"/>
  <c r="EC76" i="12" s="1"/>
  <c r="EK97" i="12"/>
  <c r="EK129" i="12" s="1"/>
  <c r="EK45" i="12"/>
  <c r="EK76" i="12" s="1"/>
  <c r="ES97" i="12"/>
  <c r="ES129" i="12" s="1"/>
  <c r="ES45" i="12"/>
  <c r="ES76" i="12" s="1"/>
  <c r="FA97" i="12"/>
  <c r="FA129" i="12" s="1"/>
  <c r="FA45" i="12"/>
  <c r="FA76" i="12" s="1"/>
  <c r="E46" i="12"/>
  <c r="E77" i="12" s="1"/>
  <c r="M98" i="12"/>
  <c r="M130" i="12" s="1"/>
  <c r="M46" i="12"/>
  <c r="M77" i="12" s="1"/>
  <c r="U98" i="12"/>
  <c r="U130" i="12" s="1"/>
  <c r="U46" i="12"/>
  <c r="U77" i="12" s="1"/>
  <c r="AC98" i="12"/>
  <c r="AC130" i="12" s="1"/>
  <c r="AC46" i="12"/>
  <c r="AC77" i="12" s="1"/>
  <c r="AK98" i="12"/>
  <c r="AK130" i="12" s="1"/>
  <c r="AK46" i="12"/>
  <c r="AK77" i="12" s="1"/>
  <c r="AS98" i="12"/>
  <c r="AS130" i="12" s="1"/>
  <c r="AS46" i="12"/>
  <c r="AS77" i="12" s="1"/>
  <c r="BA98" i="12"/>
  <c r="BA130" i="12" s="1"/>
  <c r="BA46" i="12"/>
  <c r="BA77" i="12" s="1"/>
  <c r="BI98" i="12"/>
  <c r="BI130" i="12" s="1"/>
  <c r="BI46" i="12"/>
  <c r="BI77" i="12" s="1"/>
  <c r="BQ98" i="12"/>
  <c r="BQ130" i="12" s="1"/>
  <c r="BQ46" i="12"/>
  <c r="BQ77" i="12" s="1"/>
  <c r="BY98" i="12"/>
  <c r="BY130" i="12" s="1"/>
  <c r="BY46" i="12"/>
  <c r="BY77" i="12" s="1"/>
  <c r="CG98" i="12"/>
  <c r="CG130" i="12" s="1"/>
  <c r="CG46" i="12"/>
  <c r="CG77" i="12" s="1"/>
  <c r="CO98" i="12"/>
  <c r="CO130" i="12" s="1"/>
  <c r="CO46" i="12"/>
  <c r="CO77" i="12" s="1"/>
  <c r="CW98" i="12"/>
  <c r="CW130" i="12" s="1"/>
  <c r="CW46" i="12"/>
  <c r="CW77" i="12" s="1"/>
  <c r="DE98" i="12"/>
  <c r="DE130" i="12" s="1"/>
  <c r="DE46" i="12"/>
  <c r="DE77" i="12" s="1"/>
  <c r="DM98" i="12"/>
  <c r="DM130" i="12" s="1"/>
  <c r="DM46" i="12"/>
  <c r="DM77" i="12" s="1"/>
  <c r="DU98" i="12"/>
  <c r="DU130" i="12" s="1"/>
  <c r="DU46" i="12"/>
  <c r="DU77" i="12" s="1"/>
  <c r="EC98" i="12"/>
  <c r="EC130" i="12" s="1"/>
  <c r="EC46" i="12"/>
  <c r="EC77" i="12" s="1"/>
  <c r="EK98" i="12"/>
  <c r="EK130" i="12" s="1"/>
  <c r="EK46" i="12"/>
  <c r="EK77" i="12" s="1"/>
  <c r="ES98" i="12"/>
  <c r="ES130" i="12" s="1"/>
  <c r="ES46" i="12"/>
  <c r="ES77" i="12" s="1"/>
  <c r="FA98" i="12"/>
  <c r="FA130" i="12" s="1"/>
  <c r="FA46" i="12"/>
  <c r="FA77" i="12" s="1"/>
  <c r="E47" i="12"/>
  <c r="E78" i="12" s="1"/>
  <c r="M99" i="12"/>
  <c r="M131" i="12" s="1"/>
  <c r="M47" i="12"/>
  <c r="M78" i="12" s="1"/>
  <c r="U99" i="12"/>
  <c r="U131" i="12" s="1"/>
  <c r="U47" i="12"/>
  <c r="U78" i="12" s="1"/>
  <c r="AC99" i="12"/>
  <c r="AC131" i="12" s="1"/>
  <c r="AC47" i="12"/>
  <c r="AC78" i="12" s="1"/>
  <c r="AK99" i="12"/>
  <c r="AK131" i="12" s="1"/>
  <c r="AK47" i="12"/>
  <c r="AK78" i="12" s="1"/>
  <c r="AS99" i="12"/>
  <c r="AS131" i="12" s="1"/>
  <c r="AS47" i="12"/>
  <c r="AS78" i="12" s="1"/>
  <c r="BA99" i="12"/>
  <c r="BA131" i="12" s="1"/>
  <c r="BA47" i="12"/>
  <c r="BA78" i="12" s="1"/>
  <c r="BI99" i="12"/>
  <c r="BI131" i="12" s="1"/>
  <c r="BI47" i="12"/>
  <c r="BI78" i="12" s="1"/>
  <c r="BQ99" i="12"/>
  <c r="BQ131" i="12" s="1"/>
  <c r="BQ47" i="12"/>
  <c r="BQ78" i="12" s="1"/>
  <c r="BY99" i="12"/>
  <c r="BY131" i="12" s="1"/>
  <c r="BY47" i="12"/>
  <c r="BY78" i="12" s="1"/>
  <c r="CG99" i="12"/>
  <c r="CG131" i="12" s="1"/>
  <c r="CG47" i="12"/>
  <c r="CG78" i="12" s="1"/>
  <c r="CO99" i="12"/>
  <c r="CO131" i="12" s="1"/>
  <c r="CO47" i="12"/>
  <c r="CO78" i="12" s="1"/>
  <c r="CW99" i="12"/>
  <c r="CW131" i="12" s="1"/>
  <c r="CW47" i="12"/>
  <c r="CW78" i="12" s="1"/>
  <c r="DE99" i="12"/>
  <c r="DE131" i="12" s="1"/>
  <c r="DE47" i="12"/>
  <c r="DE78" i="12" s="1"/>
  <c r="DM99" i="12"/>
  <c r="DM131" i="12" s="1"/>
  <c r="DM47" i="12"/>
  <c r="DM78" i="12" s="1"/>
  <c r="DU99" i="12"/>
  <c r="DU131" i="12" s="1"/>
  <c r="DU47" i="12"/>
  <c r="DU78" i="12" s="1"/>
  <c r="EC99" i="12"/>
  <c r="EC131" i="12" s="1"/>
  <c r="EC47" i="12"/>
  <c r="EC78" i="12" s="1"/>
  <c r="EK99" i="12"/>
  <c r="EK131" i="12" s="1"/>
  <c r="EK47" i="12"/>
  <c r="EK78" i="12" s="1"/>
  <c r="ES99" i="12"/>
  <c r="ES131" i="12" s="1"/>
  <c r="ES47" i="12"/>
  <c r="ES78" i="12" s="1"/>
  <c r="FA99" i="12"/>
  <c r="FA131" i="12" s="1"/>
  <c r="FA47" i="12"/>
  <c r="FA78" i="12" s="1"/>
  <c r="E48" i="12"/>
  <c r="E79" i="12" s="1"/>
  <c r="M100" i="12"/>
  <c r="M132" i="12" s="1"/>
  <c r="M48" i="12"/>
  <c r="M79" i="12" s="1"/>
  <c r="U100" i="12"/>
  <c r="U132" i="12" s="1"/>
  <c r="U48" i="12"/>
  <c r="U79" i="12" s="1"/>
  <c r="AC100" i="12"/>
  <c r="AC132" i="12" s="1"/>
  <c r="AC48" i="12"/>
  <c r="AC79" i="12" s="1"/>
  <c r="AK100" i="12"/>
  <c r="AK132" i="12" s="1"/>
  <c r="AK48" i="12"/>
  <c r="AK79" i="12" s="1"/>
  <c r="AS100" i="12"/>
  <c r="AS132" i="12" s="1"/>
  <c r="AS48" i="12"/>
  <c r="AS79" i="12" s="1"/>
  <c r="BA100" i="12"/>
  <c r="BA132" i="12" s="1"/>
  <c r="BA48" i="12"/>
  <c r="BA79" i="12" s="1"/>
  <c r="BI100" i="12"/>
  <c r="BI132" i="12" s="1"/>
  <c r="BI48" i="12"/>
  <c r="BI79" i="12" s="1"/>
  <c r="BQ100" i="12"/>
  <c r="BQ132" i="12" s="1"/>
  <c r="BQ48" i="12"/>
  <c r="BQ79" i="12" s="1"/>
  <c r="BY100" i="12"/>
  <c r="BY132" i="12" s="1"/>
  <c r="BY48" i="12"/>
  <c r="BY79" i="12" s="1"/>
  <c r="CG100" i="12"/>
  <c r="CG132" i="12" s="1"/>
  <c r="CG48" i="12"/>
  <c r="CG79" i="12" s="1"/>
  <c r="CO100" i="12"/>
  <c r="CO132" i="12" s="1"/>
  <c r="CO48" i="12"/>
  <c r="CO79" i="12" s="1"/>
  <c r="CW100" i="12"/>
  <c r="CW132" i="12" s="1"/>
  <c r="CX79" i="12"/>
  <c r="CW48" i="12"/>
  <c r="CW79" i="12" s="1"/>
  <c r="DE100" i="12"/>
  <c r="DE132" i="12" s="1"/>
  <c r="DE48" i="12"/>
  <c r="DE79" i="12" s="1"/>
  <c r="DM100" i="12"/>
  <c r="DM132" i="12" s="1"/>
  <c r="DM48" i="12"/>
  <c r="DM79" i="12" s="1"/>
  <c r="DU100" i="12"/>
  <c r="DU132" i="12" s="1"/>
  <c r="DU48" i="12"/>
  <c r="DU79" i="12" s="1"/>
  <c r="EC100" i="12"/>
  <c r="EC132" i="12" s="1"/>
  <c r="EC48" i="12"/>
  <c r="EC79" i="12" s="1"/>
  <c r="EK100" i="12"/>
  <c r="EK132" i="12" s="1"/>
  <c r="EK48" i="12"/>
  <c r="EK79" i="12" s="1"/>
  <c r="ES100" i="12"/>
  <c r="ES132" i="12" s="1"/>
  <c r="ES48" i="12"/>
  <c r="ES79" i="12" s="1"/>
  <c r="FA100" i="12"/>
  <c r="FA132" i="12" s="1"/>
  <c r="FA48" i="12"/>
  <c r="FA79" i="12" s="1"/>
  <c r="E49" i="12"/>
  <c r="E80" i="12" s="1"/>
  <c r="M101" i="12"/>
  <c r="M133" i="12" s="1"/>
  <c r="M49" i="12"/>
  <c r="M80" i="12" s="1"/>
  <c r="F39" i="12"/>
  <c r="F70" i="12" s="1"/>
  <c r="N91" i="12"/>
  <c r="N123" i="12" s="1"/>
  <c r="N39" i="12"/>
  <c r="N70" i="12" s="1"/>
  <c r="V91" i="12"/>
  <c r="V123" i="12" s="1"/>
  <c r="V39" i="12"/>
  <c r="V70" i="12" s="1"/>
  <c r="AD91" i="12"/>
  <c r="AD123" i="12" s="1"/>
  <c r="AD39" i="12"/>
  <c r="AD70" i="12" s="1"/>
  <c r="AL91" i="12"/>
  <c r="AL123" i="12" s="1"/>
  <c r="AL39" i="12"/>
  <c r="AL70" i="12" s="1"/>
  <c r="AT91" i="12"/>
  <c r="AT123" i="12" s="1"/>
  <c r="AT39" i="12"/>
  <c r="AT70" i="12" s="1"/>
  <c r="BB91" i="12"/>
  <c r="BB123" i="12" s="1"/>
  <c r="BB39" i="12"/>
  <c r="BB70" i="12" s="1"/>
  <c r="BJ91" i="12"/>
  <c r="BJ123" i="12" s="1"/>
  <c r="BJ39" i="12"/>
  <c r="BJ70" i="12" s="1"/>
  <c r="BR91" i="12"/>
  <c r="BR123" i="12" s="1"/>
  <c r="BR39" i="12"/>
  <c r="BR70" i="12" s="1"/>
  <c r="BZ91" i="12"/>
  <c r="BZ123" i="12" s="1"/>
  <c r="BZ39" i="12"/>
  <c r="BZ70" i="12" s="1"/>
  <c r="CH91" i="12"/>
  <c r="CH123" i="12" s="1"/>
  <c r="CH39" i="12"/>
  <c r="CH70" i="12" s="1"/>
  <c r="CP91" i="12"/>
  <c r="CP123" i="12" s="1"/>
  <c r="CP39" i="12"/>
  <c r="CP70" i="12" s="1"/>
  <c r="CX91" i="12"/>
  <c r="CX123" i="12" s="1"/>
  <c r="CX39" i="12"/>
  <c r="CX70" i="12" s="1"/>
  <c r="DF91" i="12"/>
  <c r="DF123" i="12" s="1"/>
  <c r="DF39" i="12"/>
  <c r="DF70" i="12" s="1"/>
  <c r="DN91" i="12"/>
  <c r="DN123" i="12" s="1"/>
  <c r="DN39" i="12"/>
  <c r="DN70" i="12" s="1"/>
  <c r="DV91" i="12"/>
  <c r="DV123" i="12" s="1"/>
  <c r="DV39" i="12"/>
  <c r="Q71" i="24" s="1"/>
  <c r="ED91" i="12"/>
  <c r="ED123" i="12" s="1"/>
  <c r="ED39" i="12"/>
  <c r="Y71" i="24" s="1"/>
  <c r="EL91" i="12"/>
  <c r="EL123" i="12" s="1"/>
  <c r="EL39" i="12"/>
  <c r="AG71" i="24" s="1"/>
  <c r="ET91" i="12"/>
  <c r="ET123" i="12" s="1"/>
  <c r="ET39" i="12"/>
  <c r="FB91" i="12"/>
  <c r="FB123" i="12" s="1"/>
  <c r="FB39" i="12"/>
  <c r="FB70" i="12" s="1"/>
  <c r="F40" i="12"/>
  <c r="F71" i="12" s="1"/>
  <c r="N92" i="12"/>
  <c r="N124" i="12" s="1"/>
  <c r="N40" i="12"/>
  <c r="N71" i="12" s="1"/>
  <c r="V92" i="12"/>
  <c r="V124" i="12" s="1"/>
  <c r="V40" i="12"/>
  <c r="V71" i="12" s="1"/>
  <c r="AD92" i="12"/>
  <c r="AD124" i="12" s="1"/>
  <c r="AD40" i="12"/>
  <c r="AD71" i="12" s="1"/>
  <c r="AL92" i="12"/>
  <c r="AL124" i="12" s="1"/>
  <c r="AL40" i="12"/>
  <c r="AL71" i="12" s="1"/>
  <c r="AT92" i="12"/>
  <c r="AT124" i="12" s="1"/>
  <c r="AT40" i="12"/>
  <c r="AT71" i="12" s="1"/>
  <c r="BB92" i="12"/>
  <c r="BB124" i="12" s="1"/>
  <c r="BB40" i="12"/>
  <c r="BB71" i="12" s="1"/>
  <c r="BJ92" i="12"/>
  <c r="BJ124" i="12" s="1"/>
  <c r="BJ40" i="12"/>
  <c r="BJ71" i="12" s="1"/>
  <c r="BR92" i="12"/>
  <c r="BR124" i="12" s="1"/>
  <c r="BR40" i="12"/>
  <c r="BR71" i="12" s="1"/>
  <c r="BZ92" i="12"/>
  <c r="BZ124" i="12" s="1"/>
  <c r="BZ40" i="12"/>
  <c r="BZ71" i="12" s="1"/>
  <c r="CH92" i="12"/>
  <c r="CH124" i="12" s="1"/>
  <c r="CH40" i="12"/>
  <c r="CH71" i="12" s="1"/>
  <c r="CP92" i="12"/>
  <c r="CP124" i="12" s="1"/>
  <c r="CP40" i="12"/>
  <c r="CP71" i="12" s="1"/>
  <c r="CX92" i="12"/>
  <c r="CX124" i="12" s="1"/>
  <c r="CX40" i="12"/>
  <c r="CX71" i="12" s="1"/>
  <c r="DF92" i="12"/>
  <c r="DF124" i="12" s="1"/>
  <c r="DF40" i="12"/>
  <c r="DF71" i="12" s="1"/>
  <c r="DN92" i="12"/>
  <c r="DN124" i="12" s="1"/>
  <c r="DN40" i="12"/>
  <c r="DN71" i="12" s="1"/>
  <c r="DV92" i="12"/>
  <c r="DV124" i="12" s="1"/>
  <c r="DV40" i="12"/>
  <c r="DV71" i="12" s="1"/>
  <c r="ED92" i="12"/>
  <c r="ED124" i="12" s="1"/>
  <c r="ED40" i="12"/>
  <c r="ED71" i="12" s="1"/>
  <c r="EL92" i="12"/>
  <c r="EL124" i="12" s="1"/>
  <c r="EL40" i="12"/>
  <c r="EL71" i="12" s="1"/>
  <c r="ET92" i="12"/>
  <c r="ET124" i="12" s="1"/>
  <c r="ET40" i="12"/>
  <c r="ET71" i="12" s="1"/>
  <c r="FB92" i="12"/>
  <c r="FB124" i="12" s="1"/>
  <c r="FB40" i="12"/>
  <c r="FB71" i="12" s="1"/>
  <c r="F41" i="12"/>
  <c r="F72" i="12" s="1"/>
  <c r="N93" i="12"/>
  <c r="N125" i="12" s="1"/>
  <c r="N41" i="12"/>
  <c r="N72" i="12" s="1"/>
  <c r="V93" i="12"/>
  <c r="V125" i="12" s="1"/>
  <c r="V41" i="12"/>
  <c r="V72" i="12" s="1"/>
  <c r="AD93" i="12"/>
  <c r="AD125" i="12" s="1"/>
  <c r="AD41" i="12"/>
  <c r="AD72" i="12" s="1"/>
  <c r="AL93" i="12"/>
  <c r="AL125" i="12" s="1"/>
  <c r="AL41" i="12"/>
  <c r="AL72" i="12" s="1"/>
  <c r="AT93" i="12"/>
  <c r="AT125" i="12" s="1"/>
  <c r="AT41" i="12"/>
  <c r="AT72" i="12" s="1"/>
  <c r="BB93" i="12"/>
  <c r="BB125" i="12" s="1"/>
  <c r="BB41" i="12"/>
  <c r="BB72" i="12" s="1"/>
  <c r="BJ93" i="12"/>
  <c r="BJ125" i="12" s="1"/>
  <c r="BJ41" i="12"/>
  <c r="BJ72" i="12" s="1"/>
  <c r="BR93" i="12"/>
  <c r="BR125" i="12" s="1"/>
  <c r="BR41" i="12"/>
  <c r="BR72" i="12" s="1"/>
  <c r="BZ93" i="12"/>
  <c r="BZ125" i="12" s="1"/>
  <c r="BZ41" i="12"/>
  <c r="BZ72" i="12" s="1"/>
  <c r="CH93" i="12"/>
  <c r="CH125" i="12" s="1"/>
  <c r="CH41" i="12"/>
  <c r="CH72" i="12" s="1"/>
  <c r="CP93" i="12"/>
  <c r="CP125" i="12" s="1"/>
  <c r="CP41" i="12"/>
  <c r="CP72" i="12" s="1"/>
  <c r="CX93" i="12"/>
  <c r="CX125" i="12" s="1"/>
  <c r="CX41" i="12"/>
  <c r="CX72" i="12" s="1"/>
  <c r="DF93" i="12"/>
  <c r="DF125" i="12" s="1"/>
  <c r="DF41" i="12"/>
  <c r="DF72" i="12" s="1"/>
  <c r="DN93" i="12"/>
  <c r="DN125" i="12" s="1"/>
  <c r="DN41" i="12"/>
  <c r="DN72" i="12" s="1"/>
  <c r="DV93" i="12"/>
  <c r="DV125" i="12" s="1"/>
  <c r="DV41" i="12"/>
  <c r="DV72" i="12" s="1"/>
  <c r="ED93" i="12"/>
  <c r="ED125" i="12" s="1"/>
  <c r="ED41" i="12"/>
  <c r="ED72" i="12" s="1"/>
  <c r="EL93" i="12"/>
  <c r="EL125" i="12" s="1"/>
  <c r="EL41" i="12"/>
  <c r="EL72" i="12" s="1"/>
  <c r="ET93" i="12"/>
  <c r="ET125" i="12" s="1"/>
  <c r="ET41" i="12"/>
  <c r="ET72" i="12" s="1"/>
  <c r="FB93" i="12"/>
  <c r="FB125" i="12" s="1"/>
  <c r="FB41" i="12"/>
  <c r="FB72" i="12" s="1"/>
  <c r="F42" i="12"/>
  <c r="F73" i="12" s="1"/>
  <c r="N94" i="12"/>
  <c r="N126" i="12" s="1"/>
  <c r="N42" i="12"/>
  <c r="N73" i="12" s="1"/>
  <c r="V94" i="12"/>
  <c r="V126" i="12" s="1"/>
  <c r="V42" i="12"/>
  <c r="V73" i="12" s="1"/>
  <c r="AD94" i="12"/>
  <c r="AD126" i="12" s="1"/>
  <c r="AD42" i="12"/>
  <c r="AD73" i="12" s="1"/>
  <c r="AL94" i="12"/>
  <c r="AL126" i="12" s="1"/>
  <c r="AL42" i="12"/>
  <c r="AL73" i="12" s="1"/>
  <c r="AT94" i="12"/>
  <c r="AT126" i="12" s="1"/>
  <c r="AT42" i="12"/>
  <c r="AT73" i="12" s="1"/>
  <c r="BB94" i="12"/>
  <c r="BB126" i="12" s="1"/>
  <c r="BB42" i="12"/>
  <c r="BB73" i="12" s="1"/>
  <c r="BJ94" i="12"/>
  <c r="BJ126" i="12" s="1"/>
  <c r="BJ42" i="12"/>
  <c r="BJ73" i="12" s="1"/>
  <c r="BR94" i="12"/>
  <c r="BR126" i="12" s="1"/>
  <c r="BR42" i="12"/>
  <c r="BR73" i="12" s="1"/>
  <c r="BZ94" i="12"/>
  <c r="BZ126" i="12" s="1"/>
  <c r="BZ42" i="12"/>
  <c r="BZ73" i="12" s="1"/>
  <c r="CH94" i="12"/>
  <c r="CH126" i="12" s="1"/>
  <c r="CH42" i="12"/>
  <c r="CH73" i="12" s="1"/>
  <c r="CP94" i="12"/>
  <c r="CP126" i="12" s="1"/>
  <c r="CP42" i="12"/>
  <c r="CP73" i="12" s="1"/>
  <c r="CX94" i="12"/>
  <c r="CX126" i="12" s="1"/>
  <c r="CX42" i="12"/>
  <c r="CX73" i="12" s="1"/>
  <c r="DF94" i="12"/>
  <c r="DF126" i="12" s="1"/>
  <c r="DF42" i="12"/>
  <c r="DF73" i="12" s="1"/>
  <c r="DN94" i="12"/>
  <c r="DN126" i="12" s="1"/>
  <c r="DN42" i="12"/>
  <c r="DN73" i="12" s="1"/>
  <c r="DV94" i="12"/>
  <c r="DV126" i="12" s="1"/>
  <c r="DV42" i="12"/>
  <c r="DV73" i="12" s="1"/>
  <c r="ED94" i="12"/>
  <c r="ED126" i="12" s="1"/>
  <c r="ED42" i="12"/>
  <c r="ED73" i="12" s="1"/>
  <c r="EL94" i="12"/>
  <c r="EL126" i="12" s="1"/>
  <c r="EL42" i="12"/>
  <c r="EL73" i="12" s="1"/>
  <c r="ET94" i="12"/>
  <c r="ET126" i="12" s="1"/>
  <c r="ET42" i="12"/>
  <c r="ET73" i="12" s="1"/>
  <c r="FB94" i="12"/>
  <c r="FB126" i="12" s="1"/>
  <c r="FB42" i="12"/>
  <c r="FB73" i="12" s="1"/>
  <c r="F43" i="12"/>
  <c r="F74" i="12" s="1"/>
  <c r="N95" i="12"/>
  <c r="N127" i="12" s="1"/>
  <c r="N43" i="12"/>
  <c r="N74" i="12" s="1"/>
  <c r="V95" i="12"/>
  <c r="V127" i="12" s="1"/>
  <c r="V43" i="12"/>
  <c r="V74" i="12" s="1"/>
  <c r="AD95" i="12"/>
  <c r="AD127" i="12" s="1"/>
  <c r="AD43" i="12"/>
  <c r="AD74" i="12" s="1"/>
  <c r="AL95" i="12"/>
  <c r="AL127" i="12" s="1"/>
  <c r="AL43" i="12"/>
  <c r="AL74" i="12" s="1"/>
  <c r="AT95" i="12"/>
  <c r="AT127" i="12" s="1"/>
  <c r="AT43" i="12"/>
  <c r="AT74" i="12" s="1"/>
  <c r="BB95" i="12"/>
  <c r="BB127" i="12" s="1"/>
  <c r="BB43" i="12"/>
  <c r="BB74" i="12" s="1"/>
  <c r="BJ95" i="12"/>
  <c r="BJ127" i="12" s="1"/>
  <c r="BJ43" i="12"/>
  <c r="BJ74" i="12" s="1"/>
  <c r="BR95" i="12"/>
  <c r="BR127" i="12" s="1"/>
  <c r="BR43" i="12"/>
  <c r="BR74" i="12" s="1"/>
  <c r="BZ95" i="12"/>
  <c r="BZ127" i="12" s="1"/>
  <c r="BZ43" i="12"/>
  <c r="BZ74" i="12" s="1"/>
  <c r="CH95" i="12"/>
  <c r="CH127" i="12" s="1"/>
  <c r="CH43" i="12"/>
  <c r="CH74" i="12" s="1"/>
  <c r="CP95" i="12"/>
  <c r="CP127" i="12" s="1"/>
  <c r="CP43" i="12"/>
  <c r="CP74" i="12" s="1"/>
  <c r="CX95" i="12"/>
  <c r="CX127" i="12" s="1"/>
  <c r="CX43" i="12"/>
  <c r="CX74" i="12" s="1"/>
  <c r="DF95" i="12"/>
  <c r="DF127" i="12" s="1"/>
  <c r="DF43" i="12"/>
  <c r="DF74" i="12" s="1"/>
  <c r="DN95" i="12"/>
  <c r="DN127" i="12" s="1"/>
  <c r="DN43" i="12"/>
  <c r="DN74" i="12" s="1"/>
  <c r="DV95" i="12"/>
  <c r="DV127" i="12" s="1"/>
  <c r="DV43" i="12"/>
  <c r="DV74" i="12" s="1"/>
  <c r="ED95" i="12"/>
  <c r="ED127" i="12" s="1"/>
  <c r="ED43" i="12"/>
  <c r="ED74" i="12" s="1"/>
  <c r="EL95" i="12"/>
  <c r="EL127" i="12" s="1"/>
  <c r="EL43" i="12"/>
  <c r="EL74" i="12" s="1"/>
  <c r="ET95" i="12"/>
  <c r="ET127" i="12" s="1"/>
  <c r="ET43" i="12"/>
  <c r="ET74" i="12" s="1"/>
  <c r="FB95" i="12"/>
  <c r="FB127" i="12" s="1"/>
  <c r="FB43" i="12"/>
  <c r="FB74" i="12" s="1"/>
  <c r="F45" i="12"/>
  <c r="F76" i="12" s="1"/>
  <c r="N97" i="12"/>
  <c r="N129" i="12" s="1"/>
  <c r="N45" i="12"/>
  <c r="N76" i="12" s="1"/>
  <c r="V97" i="12"/>
  <c r="V129" i="12" s="1"/>
  <c r="V45" i="12"/>
  <c r="V76" i="12" s="1"/>
  <c r="AD97" i="12"/>
  <c r="AD129" i="12" s="1"/>
  <c r="AD45" i="12"/>
  <c r="AD76" i="12" s="1"/>
  <c r="AL97" i="12"/>
  <c r="AL129" i="12" s="1"/>
  <c r="AL45" i="12"/>
  <c r="AL76" i="12" s="1"/>
  <c r="AT97" i="12"/>
  <c r="AT129" i="12" s="1"/>
  <c r="AT45" i="12"/>
  <c r="AT76" i="12" s="1"/>
  <c r="BB97" i="12"/>
  <c r="BB129" i="12" s="1"/>
  <c r="BB45" i="12"/>
  <c r="BB76" i="12" s="1"/>
  <c r="BJ97" i="12"/>
  <c r="BJ129" i="12" s="1"/>
  <c r="BJ45" i="12"/>
  <c r="BJ76" i="12" s="1"/>
  <c r="BR97" i="12"/>
  <c r="BR129" i="12" s="1"/>
  <c r="BR45" i="12"/>
  <c r="BR76" i="12" s="1"/>
  <c r="BZ97" i="12"/>
  <c r="BZ129" i="12" s="1"/>
  <c r="BZ45" i="12"/>
  <c r="BZ76" i="12" s="1"/>
  <c r="CH97" i="12"/>
  <c r="CH129" i="12" s="1"/>
  <c r="CH45" i="12"/>
  <c r="CH76" i="12" s="1"/>
  <c r="CP97" i="12"/>
  <c r="CP129" i="12" s="1"/>
  <c r="CP45" i="12"/>
  <c r="CP76" i="12" s="1"/>
  <c r="CX97" i="12"/>
  <c r="CX129" i="12" s="1"/>
  <c r="CX45" i="12"/>
  <c r="CX76" i="12" s="1"/>
  <c r="DF97" i="12"/>
  <c r="DF129" i="12" s="1"/>
  <c r="DF45" i="12"/>
  <c r="DF76" i="12" s="1"/>
  <c r="DN97" i="12"/>
  <c r="DN129" i="12" s="1"/>
  <c r="DN45" i="12"/>
  <c r="DN76" i="12" s="1"/>
  <c r="DV97" i="12"/>
  <c r="DV129" i="12" s="1"/>
  <c r="DV45" i="12"/>
  <c r="DV76" i="12" s="1"/>
  <c r="ED97" i="12"/>
  <c r="ED129" i="12" s="1"/>
  <c r="ED45" i="12"/>
  <c r="ED76" i="12" s="1"/>
  <c r="EL97" i="12"/>
  <c r="EL129" i="12" s="1"/>
  <c r="EL45" i="12"/>
  <c r="EL76" i="12" s="1"/>
  <c r="ET97" i="12"/>
  <c r="ET129" i="12" s="1"/>
  <c r="ET45" i="12"/>
  <c r="ET76" i="12" s="1"/>
  <c r="FB97" i="12"/>
  <c r="FB129" i="12" s="1"/>
  <c r="FB45" i="12"/>
  <c r="FB76" i="12" s="1"/>
  <c r="F46" i="12"/>
  <c r="F77" i="12" s="1"/>
  <c r="N98" i="12"/>
  <c r="N130" i="12" s="1"/>
  <c r="N46" i="12"/>
  <c r="N77" i="12" s="1"/>
  <c r="V98" i="12"/>
  <c r="V130" i="12" s="1"/>
  <c r="V46" i="12"/>
  <c r="V77" i="12" s="1"/>
  <c r="AD98" i="12"/>
  <c r="AD130" i="12" s="1"/>
  <c r="AD46" i="12"/>
  <c r="AD77" i="12" s="1"/>
  <c r="AL98" i="12"/>
  <c r="AL130" i="12" s="1"/>
  <c r="AL46" i="12"/>
  <c r="AL77" i="12" s="1"/>
  <c r="AT98" i="12"/>
  <c r="AT130" i="12" s="1"/>
  <c r="AT46" i="12"/>
  <c r="AT77" i="12" s="1"/>
  <c r="BB98" i="12"/>
  <c r="BB130" i="12" s="1"/>
  <c r="BB46" i="12"/>
  <c r="BB77" i="12" s="1"/>
  <c r="BJ98" i="12"/>
  <c r="BJ130" i="12" s="1"/>
  <c r="BJ46" i="12"/>
  <c r="BJ77" i="12" s="1"/>
  <c r="BR98" i="12"/>
  <c r="BR130" i="12" s="1"/>
  <c r="BR46" i="12"/>
  <c r="BR77" i="12" s="1"/>
  <c r="BZ98" i="12"/>
  <c r="BZ130" i="12" s="1"/>
  <c r="BZ46" i="12"/>
  <c r="BZ77" i="12" s="1"/>
  <c r="CH98" i="12"/>
  <c r="CH130" i="12" s="1"/>
  <c r="CH46" i="12"/>
  <c r="CH77" i="12" s="1"/>
  <c r="CP98" i="12"/>
  <c r="CP130" i="12" s="1"/>
  <c r="CP46" i="12"/>
  <c r="CP77" i="12" s="1"/>
  <c r="CX98" i="12"/>
  <c r="CX130" i="12" s="1"/>
  <c r="CX46" i="12"/>
  <c r="CX77" i="12" s="1"/>
  <c r="DF98" i="12"/>
  <c r="DF130" i="12" s="1"/>
  <c r="DF46" i="12"/>
  <c r="DF77" i="12" s="1"/>
  <c r="DN98" i="12"/>
  <c r="DN130" i="12" s="1"/>
  <c r="DN46" i="12"/>
  <c r="DN77" i="12" s="1"/>
  <c r="DV98" i="12"/>
  <c r="DV130" i="12" s="1"/>
  <c r="DV46" i="12"/>
  <c r="DV77" i="12" s="1"/>
  <c r="ED98" i="12"/>
  <c r="ED130" i="12" s="1"/>
  <c r="EL98" i="12"/>
  <c r="EL130" i="12" s="1"/>
  <c r="EL46" i="12"/>
  <c r="EL77" i="12" s="1"/>
  <c r="ET98" i="12"/>
  <c r="ET130" i="12" s="1"/>
  <c r="ET46" i="12"/>
  <c r="ET77" i="12" s="1"/>
  <c r="FB98" i="12"/>
  <c r="FB130" i="12" s="1"/>
  <c r="FB46" i="12"/>
  <c r="FB77" i="12" s="1"/>
  <c r="F47" i="12"/>
  <c r="F78" i="12" s="1"/>
  <c r="N99" i="12"/>
  <c r="N131" i="12" s="1"/>
  <c r="N47" i="12"/>
  <c r="N78" i="12" s="1"/>
  <c r="V99" i="12"/>
  <c r="V131" i="12" s="1"/>
  <c r="V47" i="12"/>
  <c r="V78" i="12" s="1"/>
  <c r="AD99" i="12"/>
  <c r="AD131" i="12" s="1"/>
  <c r="AD47" i="12"/>
  <c r="AD78" i="12" s="1"/>
  <c r="AL99" i="12"/>
  <c r="AL131" i="12" s="1"/>
  <c r="AL47" i="12"/>
  <c r="AL78" i="12" s="1"/>
  <c r="AT99" i="12"/>
  <c r="AT131" i="12" s="1"/>
  <c r="AT47" i="12"/>
  <c r="AT78" i="12" s="1"/>
  <c r="BB99" i="12"/>
  <c r="BB131" i="12" s="1"/>
  <c r="BJ99" i="12"/>
  <c r="BJ131" i="12" s="1"/>
  <c r="BJ47" i="12"/>
  <c r="BJ78" i="12" s="1"/>
  <c r="BR99" i="12"/>
  <c r="BR131" i="12" s="1"/>
  <c r="BR47" i="12"/>
  <c r="BR78" i="12" s="1"/>
  <c r="BZ99" i="12"/>
  <c r="BZ131" i="12" s="1"/>
  <c r="BZ47" i="12"/>
  <c r="BZ78" i="12" s="1"/>
  <c r="CH99" i="12"/>
  <c r="CH131" i="12" s="1"/>
  <c r="CH47" i="12"/>
  <c r="CH78" i="12" s="1"/>
  <c r="CP99" i="12"/>
  <c r="CP131" i="12" s="1"/>
  <c r="CP47" i="12"/>
  <c r="CP78" i="12" s="1"/>
  <c r="CX99" i="12"/>
  <c r="CX131" i="12" s="1"/>
  <c r="CX47" i="12"/>
  <c r="CX78" i="12" s="1"/>
  <c r="DF99" i="12"/>
  <c r="DF131" i="12" s="1"/>
  <c r="DF47" i="12"/>
  <c r="DF78" i="12" s="1"/>
  <c r="DN99" i="12"/>
  <c r="DN131" i="12" s="1"/>
  <c r="DV99" i="12"/>
  <c r="DV131" i="12" s="1"/>
  <c r="DV47" i="12"/>
  <c r="DV78" i="12" s="1"/>
  <c r="ED99" i="12"/>
  <c r="ED131" i="12" s="1"/>
  <c r="ED47" i="12"/>
  <c r="ED78" i="12" s="1"/>
  <c r="EL99" i="12"/>
  <c r="EL131" i="12" s="1"/>
  <c r="EL47" i="12"/>
  <c r="EL78" i="12" s="1"/>
  <c r="ET99" i="12"/>
  <c r="ET131" i="12" s="1"/>
  <c r="ET47" i="12"/>
  <c r="ET78" i="12" s="1"/>
  <c r="FB99" i="12"/>
  <c r="FB131" i="12" s="1"/>
  <c r="FB47" i="12"/>
  <c r="FB78" i="12" s="1"/>
  <c r="F48" i="12"/>
  <c r="F79" i="12" s="1"/>
  <c r="N100" i="12"/>
  <c r="N132" i="12" s="1"/>
  <c r="N48" i="12"/>
  <c r="N79" i="12" s="1"/>
  <c r="V100" i="12"/>
  <c r="V132" i="12" s="1"/>
  <c r="V48" i="12"/>
  <c r="V79" i="12" s="1"/>
  <c r="AD100" i="12"/>
  <c r="AD132" i="12" s="1"/>
  <c r="AD48" i="12"/>
  <c r="AD79" i="12" s="1"/>
  <c r="AL100" i="12"/>
  <c r="AL132" i="12" s="1"/>
  <c r="AT100" i="12"/>
  <c r="AT132" i="12" s="1"/>
  <c r="AT48" i="12"/>
  <c r="AT79" i="12" s="1"/>
  <c r="BB100" i="12"/>
  <c r="BB132" i="12" s="1"/>
  <c r="BB48" i="12"/>
  <c r="BB79" i="12" s="1"/>
  <c r="BJ100" i="12"/>
  <c r="BJ132" i="12" s="1"/>
  <c r="BJ48" i="12"/>
  <c r="BJ79" i="12" s="1"/>
  <c r="BR100" i="12"/>
  <c r="BR132" i="12" s="1"/>
  <c r="BR48" i="12"/>
  <c r="BR79" i="12" s="1"/>
  <c r="BZ100" i="12"/>
  <c r="BZ132" i="12" s="1"/>
  <c r="BZ48" i="12"/>
  <c r="BZ79" i="12" s="1"/>
  <c r="CH100" i="12"/>
  <c r="CH132" i="12" s="1"/>
  <c r="CH48" i="12"/>
  <c r="CH79" i="12" s="1"/>
  <c r="CP100" i="12"/>
  <c r="CP132" i="12" s="1"/>
  <c r="CP48" i="12"/>
  <c r="CP79" i="12" s="1"/>
  <c r="CX100" i="12"/>
  <c r="CX132" i="12" s="1"/>
  <c r="DF100" i="12"/>
  <c r="DF132" i="12" s="1"/>
  <c r="DF48" i="12"/>
  <c r="DF79" i="12" s="1"/>
  <c r="DN100" i="12"/>
  <c r="DN132" i="12" s="1"/>
  <c r="DN48" i="12"/>
  <c r="DN79" i="12" s="1"/>
  <c r="DV100" i="12"/>
  <c r="DV132" i="12" s="1"/>
  <c r="DV48" i="12"/>
  <c r="DV79" i="12" s="1"/>
  <c r="ED100" i="12"/>
  <c r="ED132" i="12" s="1"/>
  <c r="ED48" i="12"/>
  <c r="ED79" i="12" s="1"/>
  <c r="EL100" i="12"/>
  <c r="EL132" i="12" s="1"/>
  <c r="EL48" i="12"/>
  <c r="EL79" i="12" s="1"/>
  <c r="ET100" i="12"/>
  <c r="ET132" i="12" s="1"/>
  <c r="ET48" i="12"/>
  <c r="ET79" i="12" s="1"/>
  <c r="FB100" i="12"/>
  <c r="FB132" i="12" s="1"/>
  <c r="FB48" i="12"/>
  <c r="FB79" i="12" s="1"/>
  <c r="F49" i="12"/>
  <c r="F80" i="12" s="1"/>
  <c r="N101" i="12"/>
  <c r="N133" i="12" s="1"/>
  <c r="N49" i="12"/>
  <c r="N80" i="12" s="1"/>
  <c r="V101" i="12"/>
  <c r="V133" i="12" s="1"/>
  <c r="AD101" i="12"/>
  <c r="AD133" i="12" s="1"/>
  <c r="AD49" i="12"/>
  <c r="AD80" i="12" s="1"/>
  <c r="AL101" i="12"/>
  <c r="AL133" i="12" s="1"/>
  <c r="AL49" i="12"/>
  <c r="AL80" i="12" s="1"/>
  <c r="AT101" i="12"/>
  <c r="AT133" i="12" s="1"/>
  <c r="AT49" i="12"/>
  <c r="AT80" i="12" s="1"/>
  <c r="BB101" i="12"/>
  <c r="BB133" i="12" s="1"/>
  <c r="BB49" i="12"/>
  <c r="BB80" i="12" s="1"/>
  <c r="BJ101" i="12"/>
  <c r="BJ133" i="12" s="1"/>
  <c r="BJ49" i="12"/>
  <c r="BJ80" i="12" s="1"/>
  <c r="BR101" i="12"/>
  <c r="BR133" i="12" s="1"/>
  <c r="BR49" i="12"/>
  <c r="BR80" i="12" s="1"/>
  <c r="BZ101" i="12"/>
  <c r="BZ133" i="12" s="1"/>
  <c r="BZ49" i="12"/>
  <c r="BZ80" i="12" s="1"/>
  <c r="CH101" i="12"/>
  <c r="CH133" i="12" s="1"/>
  <c r="CP101" i="12"/>
  <c r="CP133" i="12" s="1"/>
  <c r="CP49" i="12"/>
  <c r="CP80" i="12" s="1"/>
  <c r="CX101" i="12"/>
  <c r="CX133" i="12" s="1"/>
  <c r="CX49" i="12"/>
  <c r="CX80" i="12" s="1"/>
  <c r="DF101" i="12"/>
  <c r="DF133" i="12" s="1"/>
  <c r="DF49" i="12"/>
  <c r="DF80" i="12" s="1"/>
  <c r="DN101" i="12"/>
  <c r="DN133" i="12" s="1"/>
  <c r="DN49" i="12"/>
  <c r="DN80" i="12" s="1"/>
  <c r="DV101" i="12"/>
  <c r="DV133" i="12" s="1"/>
  <c r="DV49" i="12"/>
  <c r="DV80" i="12" s="1"/>
  <c r="ED101" i="12"/>
  <c r="ED133" i="12" s="1"/>
  <c r="ED49" i="12"/>
  <c r="ED80" i="12" s="1"/>
  <c r="EL101" i="12"/>
  <c r="EL133" i="12" s="1"/>
  <c r="EL49" i="12"/>
  <c r="EL80" i="12" s="1"/>
  <c r="ET101" i="12"/>
  <c r="ET133" i="12" s="1"/>
  <c r="FB101" i="12"/>
  <c r="FB133" i="12" s="1"/>
  <c r="FB49" i="12"/>
  <c r="FB80" i="12" s="1"/>
  <c r="N102" i="12"/>
  <c r="N134" i="12" s="1"/>
  <c r="N50" i="12"/>
  <c r="N81" i="12" s="1"/>
  <c r="V102" i="12"/>
  <c r="V134" i="12" s="1"/>
  <c r="V50" i="12"/>
  <c r="V81" i="12" s="1"/>
  <c r="AD102" i="12"/>
  <c r="AD134" i="12" s="1"/>
  <c r="AD50" i="12"/>
  <c r="AD81" i="12" s="1"/>
  <c r="AL102" i="12"/>
  <c r="AL134" i="12" s="1"/>
  <c r="AL50" i="12"/>
  <c r="AL81" i="12" s="1"/>
  <c r="AT102" i="12"/>
  <c r="AT134" i="12" s="1"/>
  <c r="AT50" i="12"/>
  <c r="AT81" i="12" s="1"/>
  <c r="BB102" i="12"/>
  <c r="BB134" i="12" s="1"/>
  <c r="BB50" i="12"/>
  <c r="BB81" i="12" s="1"/>
  <c r="BJ102" i="12"/>
  <c r="BJ134" i="12" s="1"/>
  <c r="BJ50" i="12"/>
  <c r="BJ81" i="12" s="1"/>
  <c r="BR102" i="12"/>
  <c r="BR134" i="12" s="1"/>
  <c r="BZ102" i="12"/>
  <c r="BZ134" i="12" s="1"/>
  <c r="BZ50" i="12"/>
  <c r="BZ81" i="12" s="1"/>
  <c r="CH102" i="12"/>
  <c r="CH134" i="12" s="1"/>
  <c r="CH50" i="12"/>
  <c r="CH81" i="12" s="1"/>
  <c r="CP102" i="12"/>
  <c r="CP134" i="12" s="1"/>
  <c r="CP50" i="12"/>
  <c r="CP81" i="12" s="1"/>
  <c r="CX102" i="12"/>
  <c r="CX134" i="12" s="1"/>
  <c r="CX50" i="12"/>
  <c r="CX81" i="12" s="1"/>
  <c r="DF102" i="12"/>
  <c r="DF134" i="12" s="1"/>
  <c r="DF50" i="12"/>
  <c r="DF81" i="12" s="1"/>
  <c r="DN102" i="12"/>
  <c r="DN134" i="12" s="1"/>
  <c r="DN50" i="12"/>
  <c r="DN81" i="12" s="1"/>
  <c r="DV102" i="12"/>
  <c r="DV134" i="12" s="1"/>
  <c r="DV50" i="12"/>
  <c r="DV81" i="12" s="1"/>
  <c r="ED102" i="12"/>
  <c r="ED134" i="12" s="1"/>
  <c r="EL102" i="12"/>
  <c r="EL134" i="12" s="1"/>
  <c r="EL50" i="12"/>
  <c r="EL81" i="12" s="1"/>
  <c r="ET102" i="12"/>
  <c r="ET134" i="12" s="1"/>
  <c r="ET50" i="12"/>
  <c r="ET81" i="12" s="1"/>
  <c r="FB102" i="12"/>
  <c r="FB134" i="12" s="1"/>
  <c r="FB50" i="12"/>
  <c r="FB81" i="12" s="1"/>
  <c r="F51" i="12"/>
  <c r="F82" i="12" s="1"/>
  <c r="N103" i="12"/>
  <c r="N135" i="12" s="1"/>
  <c r="N51" i="12"/>
  <c r="N82" i="12" s="1"/>
  <c r="V103" i="12"/>
  <c r="V135" i="12" s="1"/>
  <c r="V51" i="12"/>
  <c r="V82" i="12" s="1"/>
  <c r="AD103" i="12"/>
  <c r="AD135" i="12" s="1"/>
  <c r="AD51" i="12"/>
  <c r="AD82" i="12" s="1"/>
  <c r="AL103" i="12"/>
  <c r="AL135" i="12" s="1"/>
  <c r="AL51" i="12"/>
  <c r="AL82" i="12" s="1"/>
  <c r="AT103" i="12"/>
  <c r="AT135" i="12" s="1"/>
  <c r="AT51" i="12"/>
  <c r="AT82" i="12" s="1"/>
  <c r="BB103" i="12"/>
  <c r="BB135" i="12" s="1"/>
  <c r="BJ103" i="12"/>
  <c r="BJ135" i="12" s="1"/>
  <c r="BJ51" i="12"/>
  <c r="BJ82" i="12" s="1"/>
  <c r="BR103" i="12"/>
  <c r="BR135" i="12" s="1"/>
  <c r="BR51" i="12"/>
  <c r="BR82" i="12" s="1"/>
  <c r="BZ103" i="12"/>
  <c r="BZ135" i="12" s="1"/>
  <c r="BZ51" i="12"/>
  <c r="BZ82" i="12" s="1"/>
  <c r="CH103" i="12"/>
  <c r="CH135" i="12" s="1"/>
  <c r="CH51" i="12"/>
  <c r="CH82" i="12" s="1"/>
  <c r="CP103" i="12"/>
  <c r="CP135" i="12" s="1"/>
  <c r="CP51" i="12"/>
  <c r="CP82" i="12" s="1"/>
  <c r="CX103" i="12"/>
  <c r="CX135" i="12" s="1"/>
  <c r="CX51" i="12"/>
  <c r="CX82" i="12" s="1"/>
  <c r="BB47" i="12"/>
  <c r="BB78" i="12" s="1"/>
  <c r="CH49" i="12"/>
  <c r="CH80" i="12" s="1"/>
  <c r="BB51" i="12"/>
  <c r="BB82" i="12" s="1"/>
  <c r="G91" i="12"/>
  <c r="G123" i="12" s="1"/>
  <c r="G39" i="12"/>
  <c r="G70" i="12" s="1"/>
  <c r="O91" i="12"/>
  <c r="O123" i="12" s="1"/>
  <c r="O39" i="12"/>
  <c r="O70" i="12" s="1"/>
  <c r="W91" i="12"/>
  <c r="W123" i="12" s="1"/>
  <c r="W39" i="12"/>
  <c r="W70" i="12" s="1"/>
  <c r="AE91" i="12"/>
  <c r="AE123" i="12" s="1"/>
  <c r="AE39" i="12"/>
  <c r="AE70" i="12" s="1"/>
  <c r="AM91" i="12"/>
  <c r="AM123" i="12" s="1"/>
  <c r="AM39" i="12"/>
  <c r="AM70" i="12" s="1"/>
  <c r="AU91" i="12"/>
  <c r="AU123" i="12" s="1"/>
  <c r="AU39" i="12"/>
  <c r="AU70" i="12" s="1"/>
  <c r="BC91" i="12"/>
  <c r="BC123" i="12" s="1"/>
  <c r="BC39" i="12"/>
  <c r="BC70" i="12" s="1"/>
  <c r="BK91" i="12"/>
  <c r="BK123" i="12" s="1"/>
  <c r="BK39" i="12"/>
  <c r="BK70" i="12" s="1"/>
  <c r="BS91" i="12"/>
  <c r="BS123" i="12" s="1"/>
  <c r="BS39" i="12"/>
  <c r="BS70" i="12" s="1"/>
  <c r="CA91" i="12"/>
  <c r="CA123" i="12" s="1"/>
  <c r="CA39" i="12"/>
  <c r="CA70" i="12" s="1"/>
  <c r="CI91" i="12"/>
  <c r="CI123" i="12" s="1"/>
  <c r="CI39" i="12"/>
  <c r="CI70" i="12" s="1"/>
  <c r="CQ91" i="12"/>
  <c r="CQ123" i="12" s="1"/>
  <c r="CQ39" i="12"/>
  <c r="CQ70" i="12" s="1"/>
  <c r="CY91" i="12"/>
  <c r="CY123" i="12" s="1"/>
  <c r="CY39" i="12"/>
  <c r="CY70" i="12" s="1"/>
  <c r="DG91" i="12"/>
  <c r="DG123" i="12" s="1"/>
  <c r="DG39" i="12"/>
  <c r="DG70" i="12" s="1"/>
  <c r="DO91" i="12"/>
  <c r="DO123" i="12" s="1"/>
  <c r="DO39" i="12"/>
  <c r="DO70" i="12" s="1"/>
  <c r="DW91" i="12"/>
  <c r="DW123" i="12" s="1"/>
  <c r="DW39" i="12"/>
  <c r="R71" i="24" s="1"/>
  <c r="EE91" i="12"/>
  <c r="EE123" i="12" s="1"/>
  <c r="EE39" i="12"/>
  <c r="Z71" i="24" s="1"/>
  <c r="EM91" i="12"/>
  <c r="EM123" i="12" s="1"/>
  <c r="EM39" i="12"/>
  <c r="AH71" i="24" s="1"/>
  <c r="EU91" i="12"/>
  <c r="EU123" i="12" s="1"/>
  <c r="EU39" i="12"/>
  <c r="EU70" i="12" s="1"/>
  <c r="FC91" i="12"/>
  <c r="FC123" i="12" s="1"/>
  <c r="FC39" i="12"/>
  <c r="FC70" i="12" s="1"/>
  <c r="G92" i="12"/>
  <c r="G124" i="12" s="1"/>
  <c r="G40" i="12"/>
  <c r="G71" i="12" s="1"/>
  <c r="O92" i="12"/>
  <c r="O124" i="12" s="1"/>
  <c r="O40" i="12"/>
  <c r="O71" i="12" s="1"/>
  <c r="W92" i="12"/>
  <c r="W124" i="12" s="1"/>
  <c r="W40" i="12"/>
  <c r="W71" i="12" s="1"/>
  <c r="AE92" i="12"/>
  <c r="AE124" i="12" s="1"/>
  <c r="AE40" i="12"/>
  <c r="AE71" i="12" s="1"/>
  <c r="AM92" i="12"/>
  <c r="AM124" i="12" s="1"/>
  <c r="AM40" i="12"/>
  <c r="AM71" i="12" s="1"/>
  <c r="AU92" i="12"/>
  <c r="AU124" i="12" s="1"/>
  <c r="AU40" i="12"/>
  <c r="AU71" i="12" s="1"/>
  <c r="BC92" i="12"/>
  <c r="BC124" i="12" s="1"/>
  <c r="BC40" i="12"/>
  <c r="BC71" i="12" s="1"/>
  <c r="BK92" i="12"/>
  <c r="BK124" i="12" s="1"/>
  <c r="BK40" i="12"/>
  <c r="BK71" i="12" s="1"/>
  <c r="BS92" i="12"/>
  <c r="BS124" i="12" s="1"/>
  <c r="BS40" i="12"/>
  <c r="BS71" i="12" s="1"/>
  <c r="CA92" i="12"/>
  <c r="CA124" i="12" s="1"/>
  <c r="CA40" i="12"/>
  <c r="CA71" i="12" s="1"/>
  <c r="CI92" i="12"/>
  <c r="CI124" i="12" s="1"/>
  <c r="CI40" i="12"/>
  <c r="CI71" i="12" s="1"/>
  <c r="CQ92" i="12"/>
  <c r="CQ124" i="12" s="1"/>
  <c r="CQ40" i="12"/>
  <c r="CQ71" i="12" s="1"/>
  <c r="CY92" i="12"/>
  <c r="CY124" i="12" s="1"/>
  <c r="CY40" i="12"/>
  <c r="CY71" i="12" s="1"/>
  <c r="DG92" i="12"/>
  <c r="DG124" i="12" s="1"/>
  <c r="DG40" i="12"/>
  <c r="DG71" i="12" s="1"/>
  <c r="DO92" i="12"/>
  <c r="DO124" i="12" s="1"/>
  <c r="DO40" i="12"/>
  <c r="DO71" i="12" s="1"/>
  <c r="DW92" i="12"/>
  <c r="DW124" i="12" s="1"/>
  <c r="DW40" i="12"/>
  <c r="DW71" i="12" s="1"/>
  <c r="EE92" i="12"/>
  <c r="EE124" i="12" s="1"/>
  <c r="EE40" i="12"/>
  <c r="EE71" i="12" s="1"/>
  <c r="EM92" i="12"/>
  <c r="EM124" i="12" s="1"/>
  <c r="EM40" i="12"/>
  <c r="EM71" i="12" s="1"/>
  <c r="EU92" i="12"/>
  <c r="EU124" i="12" s="1"/>
  <c r="EU40" i="12"/>
  <c r="EU71" i="12" s="1"/>
  <c r="FC92" i="12"/>
  <c r="FC124" i="12" s="1"/>
  <c r="FC40" i="12"/>
  <c r="FC71" i="12" s="1"/>
  <c r="G93" i="12"/>
  <c r="G125" i="12" s="1"/>
  <c r="G41" i="12"/>
  <c r="G72" i="12" s="1"/>
  <c r="O93" i="12"/>
  <c r="O125" i="12" s="1"/>
  <c r="O41" i="12"/>
  <c r="O72" i="12" s="1"/>
  <c r="W93" i="12"/>
  <c r="W125" i="12" s="1"/>
  <c r="W41" i="12"/>
  <c r="W72" i="12" s="1"/>
  <c r="AE93" i="12"/>
  <c r="AE125" i="12" s="1"/>
  <c r="AE41" i="12"/>
  <c r="AE72" i="12" s="1"/>
  <c r="AM93" i="12"/>
  <c r="AM125" i="12" s="1"/>
  <c r="AM41" i="12"/>
  <c r="AM72" i="12" s="1"/>
  <c r="AU93" i="12"/>
  <c r="AU125" i="12" s="1"/>
  <c r="AU41" i="12"/>
  <c r="AU72" i="12" s="1"/>
  <c r="BC93" i="12"/>
  <c r="BC125" i="12" s="1"/>
  <c r="BC41" i="12"/>
  <c r="BC72" i="12" s="1"/>
  <c r="BK93" i="12"/>
  <c r="BK125" i="12" s="1"/>
  <c r="BK41" i="12"/>
  <c r="BK72" i="12" s="1"/>
  <c r="BS93" i="12"/>
  <c r="BS125" i="12" s="1"/>
  <c r="BS41" i="12"/>
  <c r="BS72" i="12" s="1"/>
  <c r="CA93" i="12"/>
  <c r="CA125" i="12" s="1"/>
  <c r="CA41" i="12"/>
  <c r="CA72" i="12" s="1"/>
  <c r="CI93" i="12"/>
  <c r="CI125" i="12" s="1"/>
  <c r="CI41" i="12"/>
  <c r="CI72" i="12" s="1"/>
  <c r="CQ93" i="12"/>
  <c r="CQ125" i="12" s="1"/>
  <c r="CQ41" i="12"/>
  <c r="CQ72" i="12" s="1"/>
  <c r="CY93" i="12"/>
  <c r="CY125" i="12" s="1"/>
  <c r="CY41" i="12"/>
  <c r="CY72" i="12" s="1"/>
  <c r="DG93" i="12"/>
  <c r="DG125" i="12" s="1"/>
  <c r="DG41" i="12"/>
  <c r="DG72" i="12" s="1"/>
  <c r="DO93" i="12"/>
  <c r="DO125" i="12" s="1"/>
  <c r="DO41" i="12"/>
  <c r="DO72" i="12" s="1"/>
  <c r="DW93" i="12"/>
  <c r="DW125" i="12" s="1"/>
  <c r="DW41" i="12"/>
  <c r="DW72" i="12" s="1"/>
  <c r="EE93" i="12"/>
  <c r="EE125" i="12" s="1"/>
  <c r="EE41" i="12"/>
  <c r="EE72" i="12" s="1"/>
  <c r="EM93" i="12"/>
  <c r="EM125" i="12" s="1"/>
  <c r="EM41" i="12"/>
  <c r="EM72" i="12" s="1"/>
  <c r="EU93" i="12"/>
  <c r="EU125" i="12" s="1"/>
  <c r="EU41" i="12"/>
  <c r="EU72" i="12" s="1"/>
  <c r="FC93" i="12"/>
  <c r="FC125" i="12" s="1"/>
  <c r="FC41" i="12"/>
  <c r="FC72" i="12" s="1"/>
  <c r="G94" i="12"/>
  <c r="G126" i="12" s="1"/>
  <c r="G42" i="12"/>
  <c r="G73" i="12" s="1"/>
  <c r="O94" i="12"/>
  <c r="O126" i="12" s="1"/>
  <c r="O42" i="12"/>
  <c r="O73" i="12" s="1"/>
  <c r="W94" i="12"/>
  <c r="W126" i="12" s="1"/>
  <c r="W42" i="12"/>
  <c r="W73" i="12" s="1"/>
  <c r="AE94" i="12"/>
  <c r="AE126" i="12" s="1"/>
  <c r="AE42" i="12"/>
  <c r="AE73" i="12" s="1"/>
  <c r="AM94" i="12"/>
  <c r="AM126" i="12" s="1"/>
  <c r="AM42" i="12"/>
  <c r="AM73" i="12" s="1"/>
  <c r="AU94" i="12"/>
  <c r="AU126" i="12" s="1"/>
  <c r="AU42" i="12"/>
  <c r="AU73" i="12" s="1"/>
  <c r="BC94" i="12"/>
  <c r="BC126" i="12" s="1"/>
  <c r="BC42" i="12"/>
  <c r="BC73" i="12" s="1"/>
  <c r="BK94" i="12"/>
  <c r="BK126" i="12" s="1"/>
  <c r="BK42" i="12"/>
  <c r="BK73" i="12" s="1"/>
  <c r="BS94" i="12"/>
  <c r="BS126" i="12" s="1"/>
  <c r="BS42" i="12"/>
  <c r="BS73" i="12" s="1"/>
  <c r="CA94" i="12"/>
  <c r="CA126" i="12" s="1"/>
  <c r="CA42" i="12"/>
  <c r="CA73" i="12" s="1"/>
  <c r="CI94" i="12"/>
  <c r="CI126" i="12" s="1"/>
  <c r="CI42" i="12"/>
  <c r="CI73" i="12" s="1"/>
  <c r="CQ94" i="12"/>
  <c r="CQ126" i="12" s="1"/>
  <c r="CQ42" i="12"/>
  <c r="CQ73" i="12" s="1"/>
  <c r="CY94" i="12"/>
  <c r="CY126" i="12" s="1"/>
  <c r="CY42" i="12"/>
  <c r="CY73" i="12" s="1"/>
  <c r="DG94" i="12"/>
  <c r="DG126" i="12" s="1"/>
  <c r="DG42" i="12"/>
  <c r="DG73" i="12" s="1"/>
  <c r="DO94" i="12"/>
  <c r="DO126" i="12" s="1"/>
  <c r="DO42" i="12"/>
  <c r="DO73" i="12" s="1"/>
  <c r="DW94" i="12"/>
  <c r="DW126" i="12" s="1"/>
  <c r="DW42" i="12"/>
  <c r="DW73" i="12" s="1"/>
  <c r="EE94" i="12"/>
  <c r="EE126" i="12" s="1"/>
  <c r="EE42" i="12"/>
  <c r="EE73" i="12" s="1"/>
  <c r="EM94" i="12"/>
  <c r="EM126" i="12" s="1"/>
  <c r="EM42" i="12"/>
  <c r="EM73" i="12" s="1"/>
  <c r="EU94" i="12"/>
  <c r="EU126" i="12" s="1"/>
  <c r="EU42" i="12"/>
  <c r="EU73" i="12" s="1"/>
  <c r="FC94" i="12"/>
  <c r="FC126" i="12" s="1"/>
  <c r="FC42" i="12"/>
  <c r="FC73" i="12" s="1"/>
  <c r="G95" i="12"/>
  <c r="G127" i="12" s="1"/>
  <c r="G43" i="12"/>
  <c r="G74" i="12" s="1"/>
  <c r="O95" i="12"/>
  <c r="O127" i="12" s="1"/>
  <c r="O43" i="12"/>
  <c r="O74" i="12" s="1"/>
  <c r="W95" i="12"/>
  <c r="W127" i="12" s="1"/>
  <c r="W43" i="12"/>
  <c r="W74" i="12" s="1"/>
  <c r="AE95" i="12"/>
  <c r="AE127" i="12" s="1"/>
  <c r="AE43" i="12"/>
  <c r="AE74" i="12" s="1"/>
  <c r="AM95" i="12"/>
  <c r="AM127" i="12" s="1"/>
  <c r="AM43" i="12"/>
  <c r="AM74" i="12" s="1"/>
  <c r="AU95" i="12"/>
  <c r="AU127" i="12" s="1"/>
  <c r="AU43" i="12"/>
  <c r="AU74" i="12" s="1"/>
  <c r="BC95" i="12"/>
  <c r="BC127" i="12" s="1"/>
  <c r="BC43" i="12"/>
  <c r="BC74" i="12" s="1"/>
  <c r="BK95" i="12"/>
  <c r="BK127" i="12" s="1"/>
  <c r="BK43" i="12"/>
  <c r="BK74" i="12" s="1"/>
  <c r="BS95" i="12"/>
  <c r="BS127" i="12" s="1"/>
  <c r="BS43" i="12"/>
  <c r="BS74" i="12" s="1"/>
  <c r="CA95" i="12"/>
  <c r="CA127" i="12" s="1"/>
  <c r="CA43" i="12"/>
  <c r="CA74" i="12" s="1"/>
  <c r="CI95" i="12"/>
  <c r="CI127" i="12" s="1"/>
  <c r="CI43" i="12"/>
  <c r="CI74" i="12" s="1"/>
  <c r="CQ95" i="12"/>
  <c r="CQ127" i="12" s="1"/>
  <c r="CQ43" i="12"/>
  <c r="CQ74" i="12" s="1"/>
  <c r="CY95" i="12"/>
  <c r="CY127" i="12" s="1"/>
  <c r="CY43" i="12"/>
  <c r="CY74" i="12" s="1"/>
  <c r="DG95" i="12"/>
  <c r="DG127" i="12" s="1"/>
  <c r="DG43" i="12"/>
  <c r="DG74" i="12" s="1"/>
  <c r="DO95" i="12"/>
  <c r="DO127" i="12" s="1"/>
  <c r="DO43" i="12"/>
  <c r="DO74" i="12" s="1"/>
  <c r="DW95" i="12"/>
  <c r="DW127" i="12" s="1"/>
  <c r="DW43" i="12"/>
  <c r="DW74" i="12" s="1"/>
  <c r="EE95" i="12"/>
  <c r="EE127" i="12" s="1"/>
  <c r="EE43" i="12"/>
  <c r="EE74" i="12" s="1"/>
  <c r="EM95" i="12"/>
  <c r="EM127" i="12" s="1"/>
  <c r="EM43" i="12"/>
  <c r="EM74" i="12" s="1"/>
  <c r="EU95" i="12"/>
  <c r="EU127" i="12" s="1"/>
  <c r="EU43" i="12"/>
  <c r="EU74" i="12" s="1"/>
  <c r="FC95" i="12"/>
  <c r="FC127" i="12" s="1"/>
  <c r="FC43" i="12"/>
  <c r="FC74" i="12" s="1"/>
  <c r="G97" i="12"/>
  <c r="G129" i="12" s="1"/>
  <c r="G45" i="12"/>
  <c r="G76" i="12" s="1"/>
  <c r="O97" i="12"/>
  <c r="O129" i="12" s="1"/>
  <c r="O45" i="12"/>
  <c r="O76" i="12" s="1"/>
  <c r="W97" i="12"/>
  <c r="W129" i="12" s="1"/>
  <c r="W45" i="12"/>
  <c r="W76" i="12" s="1"/>
  <c r="AE97" i="12"/>
  <c r="AE129" i="12" s="1"/>
  <c r="AE45" i="12"/>
  <c r="AE76" i="12" s="1"/>
  <c r="AM97" i="12"/>
  <c r="AM129" i="12" s="1"/>
  <c r="AM45" i="12"/>
  <c r="AM76" i="12" s="1"/>
  <c r="AU97" i="12"/>
  <c r="AU129" i="12" s="1"/>
  <c r="AU45" i="12"/>
  <c r="AU76" i="12" s="1"/>
  <c r="BC97" i="12"/>
  <c r="BC129" i="12" s="1"/>
  <c r="BC45" i="12"/>
  <c r="BC76" i="12" s="1"/>
  <c r="BK97" i="12"/>
  <c r="BK129" i="12" s="1"/>
  <c r="BK45" i="12"/>
  <c r="BK76" i="12" s="1"/>
  <c r="BS97" i="12"/>
  <c r="BS129" i="12" s="1"/>
  <c r="BS45" i="12"/>
  <c r="BS76" i="12" s="1"/>
  <c r="CA97" i="12"/>
  <c r="CA129" i="12" s="1"/>
  <c r="CA45" i="12"/>
  <c r="CA76" i="12" s="1"/>
  <c r="CI97" i="12"/>
  <c r="CI129" i="12" s="1"/>
  <c r="CI45" i="12"/>
  <c r="CI76" i="12" s="1"/>
  <c r="CQ97" i="12"/>
  <c r="CQ129" i="12" s="1"/>
  <c r="CQ45" i="12"/>
  <c r="CQ76" i="12" s="1"/>
  <c r="CY97" i="12"/>
  <c r="CY129" i="12" s="1"/>
  <c r="CY45" i="12"/>
  <c r="CY76" i="12" s="1"/>
  <c r="DG97" i="12"/>
  <c r="DG129" i="12" s="1"/>
  <c r="DG45" i="12"/>
  <c r="DG76" i="12" s="1"/>
  <c r="DO97" i="12"/>
  <c r="DO129" i="12" s="1"/>
  <c r="DO45" i="12"/>
  <c r="DO76" i="12" s="1"/>
  <c r="DW97" i="12"/>
  <c r="DW129" i="12" s="1"/>
  <c r="DW45" i="12"/>
  <c r="DW76" i="12" s="1"/>
  <c r="EE97" i="12"/>
  <c r="EE129" i="12" s="1"/>
  <c r="EE45" i="12"/>
  <c r="EE76" i="12" s="1"/>
  <c r="EM97" i="12"/>
  <c r="EM129" i="12" s="1"/>
  <c r="EM45" i="12"/>
  <c r="EM76" i="12" s="1"/>
  <c r="EU97" i="12"/>
  <c r="EU129" i="12" s="1"/>
  <c r="EU45" i="12"/>
  <c r="EU76" i="12" s="1"/>
  <c r="FC97" i="12"/>
  <c r="FC129" i="12" s="1"/>
  <c r="FC45" i="12"/>
  <c r="FC76" i="12" s="1"/>
  <c r="G98" i="12"/>
  <c r="G130" i="12" s="1"/>
  <c r="G46" i="12"/>
  <c r="G77" i="12" s="1"/>
  <c r="O98" i="12"/>
  <c r="O130" i="12" s="1"/>
  <c r="O46" i="12"/>
  <c r="O77" i="12" s="1"/>
  <c r="W98" i="12"/>
  <c r="W130" i="12" s="1"/>
  <c r="W46" i="12"/>
  <c r="W77" i="12" s="1"/>
  <c r="AE98" i="12"/>
  <c r="AE130" i="12" s="1"/>
  <c r="AE46" i="12"/>
  <c r="AE77" i="12" s="1"/>
  <c r="AM98" i="12"/>
  <c r="AM130" i="12" s="1"/>
  <c r="AM46" i="12"/>
  <c r="AM77" i="12" s="1"/>
  <c r="AU98" i="12"/>
  <c r="AU130" i="12" s="1"/>
  <c r="AU46" i="12"/>
  <c r="AU77" i="12" s="1"/>
  <c r="BC98" i="12"/>
  <c r="BC130" i="12" s="1"/>
  <c r="BC46" i="12"/>
  <c r="BC77" i="12" s="1"/>
  <c r="BK98" i="12"/>
  <c r="BK130" i="12" s="1"/>
  <c r="BK46" i="12"/>
  <c r="BK77" i="12" s="1"/>
  <c r="BS98" i="12"/>
  <c r="BS130" i="12" s="1"/>
  <c r="BS46" i="12"/>
  <c r="BS77" i="12" s="1"/>
  <c r="CA98" i="12"/>
  <c r="CA130" i="12" s="1"/>
  <c r="CA46" i="12"/>
  <c r="CA77" i="12" s="1"/>
  <c r="CI98" i="12"/>
  <c r="CI130" i="12" s="1"/>
  <c r="CI46" i="12"/>
  <c r="CI77" i="12" s="1"/>
  <c r="CQ98" i="12"/>
  <c r="CQ130" i="12" s="1"/>
  <c r="CQ46" i="12"/>
  <c r="CQ77" i="12" s="1"/>
  <c r="CY98" i="12"/>
  <c r="CY130" i="12" s="1"/>
  <c r="CY46" i="12"/>
  <c r="CY77" i="12" s="1"/>
  <c r="DG98" i="12"/>
  <c r="DG130" i="12" s="1"/>
  <c r="DG46" i="12"/>
  <c r="DG77" i="12" s="1"/>
  <c r="DO98" i="12"/>
  <c r="DO130" i="12" s="1"/>
  <c r="DO46" i="12"/>
  <c r="DO77" i="12" s="1"/>
  <c r="DW98" i="12"/>
  <c r="DW130" i="12" s="1"/>
  <c r="DW46" i="12"/>
  <c r="DW77" i="12" s="1"/>
  <c r="EE98" i="12"/>
  <c r="EE130" i="12" s="1"/>
  <c r="EE46" i="12"/>
  <c r="EE77" i="12" s="1"/>
  <c r="EM98" i="12"/>
  <c r="EM130" i="12" s="1"/>
  <c r="EM46" i="12"/>
  <c r="EM77" i="12" s="1"/>
  <c r="EU98" i="12"/>
  <c r="EU130" i="12" s="1"/>
  <c r="EU46" i="12"/>
  <c r="EU77" i="12" s="1"/>
  <c r="FC98" i="12"/>
  <c r="FC130" i="12" s="1"/>
  <c r="FC46" i="12"/>
  <c r="FC77" i="12" s="1"/>
  <c r="G99" i="12"/>
  <c r="G131" i="12" s="1"/>
  <c r="G47" i="12"/>
  <c r="G78" i="12" s="1"/>
  <c r="O99" i="12"/>
  <c r="O131" i="12" s="1"/>
  <c r="O47" i="12"/>
  <c r="O78" i="12" s="1"/>
  <c r="W99" i="12"/>
  <c r="W131" i="12" s="1"/>
  <c r="W47" i="12"/>
  <c r="W78" i="12" s="1"/>
  <c r="AE99" i="12"/>
  <c r="AE131" i="12" s="1"/>
  <c r="AE47" i="12"/>
  <c r="AE78" i="12" s="1"/>
  <c r="AM99" i="12"/>
  <c r="AM131" i="12" s="1"/>
  <c r="AM47" i="12"/>
  <c r="AM78" i="12" s="1"/>
  <c r="AU99" i="12"/>
  <c r="AU131" i="12" s="1"/>
  <c r="AU47" i="12"/>
  <c r="AU78" i="12" s="1"/>
  <c r="BC99" i="12"/>
  <c r="BC131" i="12" s="1"/>
  <c r="BC47" i="12"/>
  <c r="BC78" i="12" s="1"/>
  <c r="BK99" i="12"/>
  <c r="BK131" i="12" s="1"/>
  <c r="BK47" i="12"/>
  <c r="BK78" i="12" s="1"/>
  <c r="BS99" i="12"/>
  <c r="BS131" i="12" s="1"/>
  <c r="BS47" i="12"/>
  <c r="BS78" i="12" s="1"/>
  <c r="CA99" i="12"/>
  <c r="CA131" i="12" s="1"/>
  <c r="CA47" i="12"/>
  <c r="CA78" i="12" s="1"/>
  <c r="CI99" i="12"/>
  <c r="CI131" i="12" s="1"/>
  <c r="CI47" i="12"/>
  <c r="CI78" i="12" s="1"/>
  <c r="CQ99" i="12"/>
  <c r="CQ131" i="12" s="1"/>
  <c r="CQ47" i="12"/>
  <c r="CQ78" i="12" s="1"/>
  <c r="CY99" i="12"/>
  <c r="CY131" i="12" s="1"/>
  <c r="CY47" i="12"/>
  <c r="CY78" i="12" s="1"/>
  <c r="DG99" i="12"/>
  <c r="DG131" i="12" s="1"/>
  <c r="DG47" i="12"/>
  <c r="DG78" i="12" s="1"/>
  <c r="DO99" i="12"/>
  <c r="DO131" i="12" s="1"/>
  <c r="DO47" i="12"/>
  <c r="DO78" i="12" s="1"/>
  <c r="DW99" i="12"/>
  <c r="DW131" i="12" s="1"/>
  <c r="DW47" i="12"/>
  <c r="DW78" i="12" s="1"/>
  <c r="EE99" i="12"/>
  <c r="EE131" i="12" s="1"/>
  <c r="EE47" i="12"/>
  <c r="EE78" i="12" s="1"/>
  <c r="EM99" i="12"/>
  <c r="EM131" i="12" s="1"/>
  <c r="EM47" i="12"/>
  <c r="EM78" i="12" s="1"/>
  <c r="EU99" i="12"/>
  <c r="EU131" i="12" s="1"/>
  <c r="EU47" i="12"/>
  <c r="EU78" i="12" s="1"/>
  <c r="FC99" i="12"/>
  <c r="FC131" i="12" s="1"/>
  <c r="FC47" i="12"/>
  <c r="FC78" i="12" s="1"/>
  <c r="G100" i="12"/>
  <c r="G132" i="12" s="1"/>
  <c r="G48" i="12"/>
  <c r="G79" i="12" s="1"/>
  <c r="O100" i="12"/>
  <c r="O132" i="12" s="1"/>
  <c r="O48" i="12"/>
  <c r="O79" i="12" s="1"/>
  <c r="W100" i="12"/>
  <c r="W132" i="12" s="1"/>
  <c r="W48" i="12"/>
  <c r="W79" i="12" s="1"/>
  <c r="AE100" i="12"/>
  <c r="AE132" i="12" s="1"/>
  <c r="AE48" i="12"/>
  <c r="AE79" i="12" s="1"/>
  <c r="AM100" i="12"/>
  <c r="AM132" i="12" s="1"/>
  <c r="AM48" i="12"/>
  <c r="AM79" i="12" s="1"/>
  <c r="AU100" i="12"/>
  <c r="AU132" i="12" s="1"/>
  <c r="AU48" i="12"/>
  <c r="AU79" i="12" s="1"/>
  <c r="BC100" i="12"/>
  <c r="BC132" i="12" s="1"/>
  <c r="BC48" i="12"/>
  <c r="BC79" i="12" s="1"/>
  <c r="BK100" i="12"/>
  <c r="BK132" i="12" s="1"/>
  <c r="BK48" i="12"/>
  <c r="BK79" i="12" s="1"/>
  <c r="BS100" i="12"/>
  <c r="BS132" i="12" s="1"/>
  <c r="BS48" i="12"/>
  <c r="BS79" i="12" s="1"/>
  <c r="CA100" i="12"/>
  <c r="CA132" i="12" s="1"/>
  <c r="CA48" i="12"/>
  <c r="CA79" i="12" s="1"/>
  <c r="CI100" i="12"/>
  <c r="CI132" i="12" s="1"/>
  <c r="CI48" i="12"/>
  <c r="CI79" i="12" s="1"/>
  <c r="CQ100" i="12"/>
  <c r="CQ132" i="12" s="1"/>
  <c r="CQ48" i="12"/>
  <c r="CQ79" i="12" s="1"/>
  <c r="CY100" i="12"/>
  <c r="CY132" i="12" s="1"/>
  <c r="CY48" i="12"/>
  <c r="CY79" i="12" s="1"/>
  <c r="DG100" i="12"/>
  <c r="DG132" i="12" s="1"/>
  <c r="DG48" i="12"/>
  <c r="DG79" i="12" s="1"/>
  <c r="DO100" i="12"/>
  <c r="DO132" i="12" s="1"/>
  <c r="DO48" i="12"/>
  <c r="DO79" i="12" s="1"/>
  <c r="DW100" i="12"/>
  <c r="DW132" i="12" s="1"/>
  <c r="DW48" i="12"/>
  <c r="DW79" i="12" s="1"/>
  <c r="EE100" i="12"/>
  <c r="EE132" i="12" s="1"/>
  <c r="EE48" i="12"/>
  <c r="EE79" i="12" s="1"/>
  <c r="EM100" i="12"/>
  <c r="EM132" i="12" s="1"/>
  <c r="EM48" i="12"/>
  <c r="EM79" i="12" s="1"/>
  <c r="EU100" i="12"/>
  <c r="EU132" i="12" s="1"/>
  <c r="EU48" i="12"/>
  <c r="EU79" i="12" s="1"/>
  <c r="FC100" i="12"/>
  <c r="FC132" i="12" s="1"/>
  <c r="FC48" i="12"/>
  <c r="FC79" i="12" s="1"/>
  <c r="G101" i="12"/>
  <c r="G133" i="12" s="1"/>
  <c r="G49" i="12"/>
  <c r="G80" i="12" s="1"/>
  <c r="O101" i="12"/>
  <c r="O133" i="12" s="1"/>
  <c r="O49" i="12"/>
  <c r="O80" i="12" s="1"/>
  <c r="W101" i="12"/>
  <c r="W133" i="12" s="1"/>
  <c r="W49" i="12"/>
  <c r="W80" i="12" s="1"/>
  <c r="AE101" i="12"/>
  <c r="AE133" i="12" s="1"/>
  <c r="AE49" i="12"/>
  <c r="AE80" i="12" s="1"/>
  <c r="AM101" i="12"/>
  <c r="AM133" i="12" s="1"/>
  <c r="AM49" i="12"/>
  <c r="AM80" i="12" s="1"/>
  <c r="AU101" i="12"/>
  <c r="AU133" i="12" s="1"/>
  <c r="AU49" i="12"/>
  <c r="AU80" i="12" s="1"/>
  <c r="BC101" i="12"/>
  <c r="BC133" i="12" s="1"/>
  <c r="BC49" i="12"/>
  <c r="BC80" i="12" s="1"/>
  <c r="BK101" i="12"/>
  <c r="BK133" i="12" s="1"/>
  <c r="BK49" i="12"/>
  <c r="BK80" i="12" s="1"/>
  <c r="BS101" i="12"/>
  <c r="BS133" i="12" s="1"/>
  <c r="BS49" i="12"/>
  <c r="BS80" i="12" s="1"/>
  <c r="CA101" i="12"/>
  <c r="CA133" i="12" s="1"/>
  <c r="CA49" i="12"/>
  <c r="CA80" i="12" s="1"/>
  <c r="DN47" i="12"/>
  <c r="DN78" i="12" s="1"/>
  <c r="ET49" i="12"/>
  <c r="ET80" i="12" s="1"/>
  <c r="H91" i="12"/>
  <c r="H123" i="12" s="1"/>
  <c r="I70" i="12"/>
  <c r="H39" i="12"/>
  <c r="H70" i="12" s="1"/>
  <c r="P91" i="12"/>
  <c r="P123" i="12" s="1"/>
  <c r="Q70" i="12"/>
  <c r="P39" i="12"/>
  <c r="P70" i="12" s="1"/>
  <c r="X91" i="12"/>
  <c r="X123" i="12" s="1"/>
  <c r="Y70" i="12"/>
  <c r="X39" i="12"/>
  <c r="X70" i="12" s="1"/>
  <c r="AF91" i="12"/>
  <c r="AF123" i="12" s="1"/>
  <c r="AG70" i="12"/>
  <c r="AF39" i="12"/>
  <c r="AF70" i="12" s="1"/>
  <c r="AN91" i="12"/>
  <c r="AN123" i="12" s="1"/>
  <c r="AO70" i="12"/>
  <c r="AN39" i="12"/>
  <c r="AN70" i="12" s="1"/>
  <c r="AV91" i="12"/>
  <c r="AV123" i="12" s="1"/>
  <c r="AW70" i="12"/>
  <c r="AV39" i="12"/>
  <c r="AV70" i="12" s="1"/>
  <c r="BD91" i="12"/>
  <c r="BD123" i="12" s="1"/>
  <c r="BD39" i="12"/>
  <c r="BD70" i="12" s="1"/>
  <c r="BL91" i="12"/>
  <c r="BL123" i="12" s="1"/>
  <c r="BL39" i="12"/>
  <c r="BL70" i="12" s="1"/>
  <c r="BT91" i="12"/>
  <c r="BT123" i="12" s="1"/>
  <c r="BU70" i="12"/>
  <c r="BT39" i="12"/>
  <c r="BT70" i="12" s="1"/>
  <c r="CB91" i="12"/>
  <c r="CB123" i="12" s="1"/>
  <c r="CC70" i="12"/>
  <c r="CB39" i="12"/>
  <c r="CB70" i="12" s="1"/>
  <c r="CJ91" i="12"/>
  <c r="CJ123" i="12" s="1"/>
  <c r="CK70" i="12"/>
  <c r="CJ39" i="12"/>
  <c r="CJ70" i="12" s="1"/>
  <c r="CR91" i="12"/>
  <c r="CR123" i="12" s="1"/>
  <c r="CS70" i="12"/>
  <c r="CR39" i="12"/>
  <c r="CR70" i="12" s="1"/>
  <c r="CZ91" i="12"/>
  <c r="CZ123" i="12" s="1"/>
  <c r="DA70" i="12"/>
  <c r="CZ39" i="12"/>
  <c r="CZ70" i="12" s="1"/>
  <c r="DH91" i="12"/>
  <c r="DH123" i="12" s="1"/>
  <c r="DI70" i="12"/>
  <c r="DH39" i="12"/>
  <c r="DH70" i="12" s="1"/>
  <c r="DP91" i="12"/>
  <c r="DP123" i="12" s="1"/>
  <c r="DP39" i="12"/>
  <c r="DP70" i="12" s="1"/>
  <c r="DX91" i="12"/>
  <c r="DX123" i="12" s="1"/>
  <c r="DX39" i="12"/>
  <c r="S71" i="24" s="1"/>
  <c r="EF91" i="12"/>
  <c r="EF123" i="12" s="1"/>
  <c r="EG70" i="12"/>
  <c r="EF39" i="12"/>
  <c r="AA71" i="24" s="1"/>
  <c r="EN91" i="12"/>
  <c r="EN123" i="12" s="1"/>
  <c r="EO70" i="12"/>
  <c r="EN39" i="12"/>
  <c r="AI71" i="24" s="1"/>
  <c r="EV91" i="12"/>
  <c r="EV123" i="12" s="1"/>
  <c r="EW70" i="12"/>
  <c r="EV39" i="12"/>
  <c r="EV70" i="12" s="1"/>
  <c r="FD91" i="12"/>
  <c r="FD123" i="12" s="1"/>
  <c r="FE70" i="12"/>
  <c r="FD39" i="12"/>
  <c r="FD70" i="12" s="1"/>
  <c r="H92" i="12"/>
  <c r="H124" i="12" s="1"/>
  <c r="I71" i="12"/>
  <c r="H40" i="12"/>
  <c r="H71" i="12" s="1"/>
  <c r="P92" i="12"/>
  <c r="P124" i="12" s="1"/>
  <c r="Q71" i="12"/>
  <c r="P40" i="12"/>
  <c r="P71" i="12" s="1"/>
  <c r="X92" i="12"/>
  <c r="X124" i="12" s="1"/>
  <c r="Y71" i="12"/>
  <c r="X40" i="12"/>
  <c r="X71" i="12" s="1"/>
  <c r="AF92" i="12"/>
  <c r="AF124" i="12" s="1"/>
  <c r="AG71" i="12"/>
  <c r="AF40" i="12"/>
  <c r="AF71" i="12" s="1"/>
  <c r="AN92" i="12"/>
  <c r="AN124" i="12" s="1"/>
  <c r="AN40" i="12"/>
  <c r="AN71" i="12" s="1"/>
  <c r="AV92" i="12"/>
  <c r="AV124" i="12" s="1"/>
  <c r="AV40" i="12"/>
  <c r="AV71" i="12" s="1"/>
  <c r="BD92" i="12"/>
  <c r="BD124" i="12" s="1"/>
  <c r="BE71" i="12"/>
  <c r="BD40" i="12"/>
  <c r="BD71" i="12" s="1"/>
  <c r="BL92" i="12"/>
  <c r="BL124" i="12" s="1"/>
  <c r="BM71" i="12"/>
  <c r="BL40" i="12"/>
  <c r="BL71" i="12" s="1"/>
  <c r="BT92" i="12"/>
  <c r="BT124" i="12" s="1"/>
  <c r="BU71" i="12"/>
  <c r="BT40" i="12"/>
  <c r="BT71" i="12" s="1"/>
  <c r="CB92" i="12"/>
  <c r="CB124" i="12" s="1"/>
  <c r="CC71" i="12"/>
  <c r="CB40" i="12"/>
  <c r="CB71" i="12" s="1"/>
  <c r="CJ92" i="12"/>
  <c r="CJ124" i="12" s="1"/>
  <c r="CK71" i="12"/>
  <c r="CJ40" i="12"/>
  <c r="CJ71" i="12" s="1"/>
  <c r="CR92" i="12"/>
  <c r="CR124" i="12" s="1"/>
  <c r="CS71" i="12"/>
  <c r="CR40" i="12"/>
  <c r="CR71" i="12" s="1"/>
  <c r="CZ92" i="12"/>
  <c r="CZ124" i="12" s="1"/>
  <c r="CZ40" i="12"/>
  <c r="CZ71" i="12" s="1"/>
  <c r="DH92" i="12"/>
  <c r="DH124" i="12" s="1"/>
  <c r="DH40" i="12"/>
  <c r="DH71" i="12" s="1"/>
  <c r="DP92" i="12"/>
  <c r="DP124" i="12" s="1"/>
  <c r="DQ71" i="12"/>
  <c r="DP40" i="12"/>
  <c r="DP71" i="12" s="1"/>
  <c r="DX92" i="12"/>
  <c r="DX124" i="12" s="1"/>
  <c r="DY71" i="12"/>
  <c r="DX40" i="12"/>
  <c r="DX71" i="12" s="1"/>
  <c r="EF92" i="12"/>
  <c r="EF124" i="12" s="1"/>
  <c r="EG71" i="12"/>
  <c r="EF40" i="12"/>
  <c r="EF71" i="12" s="1"/>
  <c r="EN92" i="12"/>
  <c r="EN124" i="12" s="1"/>
  <c r="EO71" i="12"/>
  <c r="EN40" i="12"/>
  <c r="EN71" i="12" s="1"/>
  <c r="EV92" i="12"/>
  <c r="EV124" i="12" s="1"/>
  <c r="EW71" i="12"/>
  <c r="EV40" i="12"/>
  <c r="EV71" i="12" s="1"/>
  <c r="FD92" i="12"/>
  <c r="FD124" i="12" s="1"/>
  <c r="FE71" i="12"/>
  <c r="FD40" i="12"/>
  <c r="FD71" i="12" s="1"/>
  <c r="H93" i="12"/>
  <c r="H125" i="12" s="1"/>
  <c r="I72" i="12"/>
  <c r="H41" i="12"/>
  <c r="H72" i="12" s="1"/>
  <c r="P93" i="12"/>
  <c r="P125" i="12" s="1"/>
  <c r="Q72" i="12"/>
  <c r="P41" i="12"/>
  <c r="P72" i="12" s="1"/>
  <c r="X93" i="12"/>
  <c r="X125" i="12" s="1"/>
  <c r="X41" i="12"/>
  <c r="X72" i="12" s="1"/>
  <c r="AF93" i="12"/>
  <c r="AF125" i="12" s="1"/>
  <c r="AF41" i="12"/>
  <c r="AF72" i="12" s="1"/>
  <c r="AN93" i="12"/>
  <c r="AN125" i="12" s="1"/>
  <c r="AO72" i="12"/>
  <c r="AN41" i="12"/>
  <c r="AN72" i="12" s="1"/>
  <c r="AV93" i="12"/>
  <c r="AV125" i="12" s="1"/>
  <c r="AW72" i="12"/>
  <c r="AV41" i="12"/>
  <c r="AV72" i="12" s="1"/>
  <c r="BD93" i="12"/>
  <c r="BD125" i="12" s="1"/>
  <c r="BE72" i="12"/>
  <c r="BD41" i="12"/>
  <c r="BD72" i="12" s="1"/>
  <c r="BL93" i="12"/>
  <c r="BL125" i="12" s="1"/>
  <c r="BM72" i="12"/>
  <c r="BL41" i="12"/>
  <c r="BL72" i="12" s="1"/>
  <c r="BT93" i="12"/>
  <c r="BT125" i="12" s="1"/>
  <c r="BU72" i="12"/>
  <c r="BT41" i="12"/>
  <c r="BT72" i="12" s="1"/>
  <c r="CB93" i="12"/>
  <c r="CB125" i="12" s="1"/>
  <c r="CC72" i="12"/>
  <c r="CB41" i="12"/>
  <c r="CB72" i="12" s="1"/>
  <c r="CJ93" i="12"/>
  <c r="CJ125" i="12" s="1"/>
  <c r="CJ41" i="12"/>
  <c r="CJ72" i="12" s="1"/>
  <c r="CR93" i="12"/>
  <c r="CR125" i="12" s="1"/>
  <c r="CR41" i="12"/>
  <c r="CR72" i="12" s="1"/>
  <c r="CZ93" i="12"/>
  <c r="CZ125" i="12" s="1"/>
  <c r="DA72" i="12"/>
  <c r="CZ41" i="12"/>
  <c r="CZ72" i="12" s="1"/>
  <c r="DH93" i="12"/>
  <c r="DH125" i="12" s="1"/>
  <c r="DI72" i="12"/>
  <c r="DH41" i="12"/>
  <c r="DH72" i="12" s="1"/>
  <c r="DP93" i="12"/>
  <c r="DP125" i="12" s="1"/>
  <c r="DQ72" i="12"/>
  <c r="DP41" i="12"/>
  <c r="DP72" i="12" s="1"/>
  <c r="DX93" i="12"/>
  <c r="DX125" i="12" s="1"/>
  <c r="DY72" i="12"/>
  <c r="DX41" i="12"/>
  <c r="DX72" i="12" s="1"/>
  <c r="EF93" i="12"/>
  <c r="EF125" i="12" s="1"/>
  <c r="EG72" i="12"/>
  <c r="EF41" i="12"/>
  <c r="EF72" i="12" s="1"/>
  <c r="EN93" i="12"/>
  <c r="EN125" i="12" s="1"/>
  <c r="EO72" i="12"/>
  <c r="EN41" i="12"/>
  <c r="EN72" i="12" s="1"/>
  <c r="EV93" i="12"/>
  <c r="EV125" i="12" s="1"/>
  <c r="EV41" i="12"/>
  <c r="EV72" i="12" s="1"/>
  <c r="FD93" i="12"/>
  <c r="FD125" i="12" s="1"/>
  <c r="FD41" i="12"/>
  <c r="FD72" i="12" s="1"/>
  <c r="H94" i="12"/>
  <c r="H126" i="12" s="1"/>
  <c r="H42" i="12"/>
  <c r="H73" i="12" s="1"/>
  <c r="P94" i="12"/>
  <c r="P126" i="12" s="1"/>
  <c r="P42" i="12"/>
  <c r="P73" i="12" s="1"/>
  <c r="X94" i="12"/>
  <c r="X126" i="12" s="1"/>
  <c r="Y73" i="12"/>
  <c r="X42" i="12"/>
  <c r="X73" i="12" s="1"/>
  <c r="AF94" i="12"/>
  <c r="AF126" i="12" s="1"/>
  <c r="AG73" i="12"/>
  <c r="AF42" i="12"/>
  <c r="AF73" i="12" s="1"/>
  <c r="AN94" i="12"/>
  <c r="AN126" i="12" s="1"/>
  <c r="AO73" i="12"/>
  <c r="AN42" i="12"/>
  <c r="AN73" i="12" s="1"/>
  <c r="AV94" i="12"/>
  <c r="AV126" i="12" s="1"/>
  <c r="AW73" i="12"/>
  <c r="AV42" i="12"/>
  <c r="AV73" i="12" s="1"/>
  <c r="BD94" i="12"/>
  <c r="BD126" i="12" s="1"/>
  <c r="BE73" i="12"/>
  <c r="BD42" i="12"/>
  <c r="BD73" i="12" s="1"/>
  <c r="BL94" i="12"/>
  <c r="BL126" i="12" s="1"/>
  <c r="BM73" i="12"/>
  <c r="BL42" i="12"/>
  <c r="BL73" i="12" s="1"/>
  <c r="BT94" i="12"/>
  <c r="BT126" i="12" s="1"/>
  <c r="BT42" i="12"/>
  <c r="BT73" i="12" s="1"/>
  <c r="CB94" i="12"/>
  <c r="CB126" i="12" s="1"/>
  <c r="CB42" i="12"/>
  <c r="CB73" i="12" s="1"/>
  <c r="CJ94" i="12"/>
  <c r="CJ126" i="12" s="1"/>
  <c r="CK73" i="12"/>
  <c r="CJ42" i="12"/>
  <c r="CJ73" i="12" s="1"/>
  <c r="CR94" i="12"/>
  <c r="CR126" i="12" s="1"/>
  <c r="CS73" i="12"/>
  <c r="CR42" i="12"/>
  <c r="CR73" i="12" s="1"/>
  <c r="CZ94" i="12"/>
  <c r="CZ126" i="12" s="1"/>
  <c r="DA73" i="12"/>
  <c r="CZ42" i="12"/>
  <c r="CZ73" i="12" s="1"/>
  <c r="DH94" i="12"/>
  <c r="DH126" i="12" s="1"/>
  <c r="DI73" i="12"/>
  <c r="DH42" i="12"/>
  <c r="DH73" i="12" s="1"/>
  <c r="DP94" i="12"/>
  <c r="DP126" i="12" s="1"/>
  <c r="DQ73" i="12"/>
  <c r="DP42" i="12"/>
  <c r="DP73" i="12" s="1"/>
  <c r="DX94" i="12"/>
  <c r="DX126" i="12" s="1"/>
  <c r="DY73" i="12"/>
  <c r="DX42" i="12"/>
  <c r="DX73" i="12" s="1"/>
  <c r="EF94" i="12"/>
  <c r="EF126" i="12" s="1"/>
  <c r="EF42" i="12"/>
  <c r="EF73" i="12" s="1"/>
  <c r="EN94" i="12"/>
  <c r="EN126" i="12" s="1"/>
  <c r="EN42" i="12"/>
  <c r="EN73" i="12" s="1"/>
  <c r="EV94" i="12"/>
  <c r="EV126" i="12" s="1"/>
  <c r="EW73" i="12"/>
  <c r="EV42" i="12"/>
  <c r="EV73" i="12" s="1"/>
  <c r="FD94" i="12"/>
  <c r="FD126" i="12" s="1"/>
  <c r="FE73" i="12"/>
  <c r="FD42" i="12"/>
  <c r="FD73" i="12" s="1"/>
  <c r="H95" i="12"/>
  <c r="H127" i="12" s="1"/>
  <c r="I74" i="12"/>
  <c r="H43" i="12"/>
  <c r="H74" i="12" s="1"/>
  <c r="P95" i="12"/>
  <c r="P127" i="12" s="1"/>
  <c r="Q74" i="12"/>
  <c r="P43" i="12"/>
  <c r="P74" i="12" s="1"/>
  <c r="X95" i="12"/>
  <c r="X127" i="12" s="1"/>
  <c r="Y74" i="12"/>
  <c r="X43" i="12"/>
  <c r="X74" i="12" s="1"/>
  <c r="AF95" i="12"/>
  <c r="AF127" i="12" s="1"/>
  <c r="AG74" i="12"/>
  <c r="AF43" i="12"/>
  <c r="AF74" i="12" s="1"/>
  <c r="AN95" i="12"/>
  <c r="AN127" i="12" s="1"/>
  <c r="AO74" i="12"/>
  <c r="AN43" i="12"/>
  <c r="AN74" i="12" s="1"/>
  <c r="AV95" i="12"/>
  <c r="AV127" i="12" s="1"/>
  <c r="AW74" i="12"/>
  <c r="AV43" i="12"/>
  <c r="AV74" i="12" s="1"/>
  <c r="BD95" i="12"/>
  <c r="BD127" i="12" s="1"/>
  <c r="BD43" i="12"/>
  <c r="BD74" i="12" s="1"/>
  <c r="BL95" i="12"/>
  <c r="BL127" i="12" s="1"/>
  <c r="BL43" i="12"/>
  <c r="BL74" i="12" s="1"/>
  <c r="BT95" i="12"/>
  <c r="BT127" i="12" s="1"/>
  <c r="BU74" i="12"/>
  <c r="BT43" i="12"/>
  <c r="BT74" i="12" s="1"/>
  <c r="CB95" i="12"/>
  <c r="CB127" i="12" s="1"/>
  <c r="CC74" i="12"/>
  <c r="CB43" i="12"/>
  <c r="CB74" i="12" s="1"/>
  <c r="CJ95" i="12"/>
  <c r="CJ127" i="12" s="1"/>
  <c r="CK74" i="12"/>
  <c r="CJ43" i="12"/>
  <c r="CJ74" i="12" s="1"/>
  <c r="CR95" i="12"/>
  <c r="CR127" i="12" s="1"/>
  <c r="CS74" i="12"/>
  <c r="CR43" i="12"/>
  <c r="CR74" i="12" s="1"/>
  <c r="CZ95" i="12"/>
  <c r="CZ127" i="12" s="1"/>
  <c r="DA74" i="12"/>
  <c r="CZ43" i="12"/>
  <c r="CZ74" i="12" s="1"/>
  <c r="DH95" i="12"/>
  <c r="DH127" i="12" s="1"/>
  <c r="DI74" i="12"/>
  <c r="DH43" i="12"/>
  <c r="DH74" i="12" s="1"/>
  <c r="DP95" i="12"/>
  <c r="DP127" i="12" s="1"/>
  <c r="DP43" i="12"/>
  <c r="DP74" i="12" s="1"/>
  <c r="DX95" i="12"/>
  <c r="DX127" i="12" s="1"/>
  <c r="DX43" i="12"/>
  <c r="DX74" i="12" s="1"/>
  <c r="EF95" i="12"/>
  <c r="EF127" i="12" s="1"/>
  <c r="EG74" i="12"/>
  <c r="EF43" i="12"/>
  <c r="EF74" i="12" s="1"/>
  <c r="EN95" i="12"/>
  <c r="EN127" i="12" s="1"/>
  <c r="EO74" i="12"/>
  <c r="EN43" i="12"/>
  <c r="EN74" i="12" s="1"/>
  <c r="EV95" i="12"/>
  <c r="EV127" i="12" s="1"/>
  <c r="EW74" i="12"/>
  <c r="EV43" i="12"/>
  <c r="EV74" i="12" s="1"/>
  <c r="FD95" i="12"/>
  <c r="FD127" i="12" s="1"/>
  <c r="FE74" i="12"/>
  <c r="FD43" i="12"/>
  <c r="FD74" i="12" s="1"/>
  <c r="H97" i="12"/>
  <c r="H129" i="12" s="1"/>
  <c r="I76" i="12"/>
  <c r="H45" i="12"/>
  <c r="H76" i="12" s="1"/>
  <c r="P97" i="12"/>
  <c r="P129" i="12" s="1"/>
  <c r="Q76" i="12"/>
  <c r="P45" i="12"/>
  <c r="P76" i="12" s="1"/>
  <c r="X97" i="12"/>
  <c r="X129" i="12" s="1"/>
  <c r="Y76" i="12"/>
  <c r="X45" i="12"/>
  <c r="X76" i="12" s="1"/>
  <c r="AF97" i="12"/>
  <c r="AF129" i="12" s="1"/>
  <c r="AG76" i="12"/>
  <c r="AF45" i="12"/>
  <c r="AF76" i="12" s="1"/>
  <c r="AN97" i="12"/>
  <c r="AN129" i="12" s="1"/>
  <c r="AN45" i="12"/>
  <c r="AN76" i="12" s="1"/>
  <c r="AV97" i="12"/>
  <c r="AV129" i="12" s="1"/>
  <c r="AV45" i="12"/>
  <c r="AV76" i="12" s="1"/>
  <c r="BD97" i="12"/>
  <c r="BD129" i="12" s="1"/>
  <c r="BE76" i="12"/>
  <c r="BD45" i="12"/>
  <c r="BD76" i="12" s="1"/>
  <c r="BL97" i="12"/>
  <c r="BL129" i="12" s="1"/>
  <c r="BM76" i="12"/>
  <c r="BL45" i="12"/>
  <c r="BL76" i="12" s="1"/>
  <c r="BT97" i="12"/>
  <c r="BT129" i="12" s="1"/>
  <c r="BU76" i="12"/>
  <c r="BT45" i="12"/>
  <c r="BT76" i="12" s="1"/>
  <c r="CB97" i="12"/>
  <c r="CB129" i="12" s="1"/>
  <c r="CC76" i="12"/>
  <c r="CB45" i="12"/>
  <c r="CB76" i="12" s="1"/>
  <c r="CJ97" i="12"/>
  <c r="CJ129" i="12" s="1"/>
  <c r="CK76" i="12"/>
  <c r="CJ45" i="12"/>
  <c r="CJ76" i="12" s="1"/>
  <c r="CR97" i="12"/>
  <c r="CR129" i="12" s="1"/>
  <c r="CS76" i="12"/>
  <c r="CR45" i="12"/>
  <c r="CR76" i="12" s="1"/>
  <c r="CZ97" i="12"/>
  <c r="CZ129" i="12" s="1"/>
  <c r="CZ45" i="12"/>
  <c r="CZ76" i="12" s="1"/>
  <c r="DH97" i="12"/>
  <c r="DH129" i="12" s="1"/>
  <c r="DH45" i="12"/>
  <c r="DH76" i="12" s="1"/>
  <c r="DP97" i="12"/>
  <c r="DP129" i="12" s="1"/>
  <c r="DQ76" i="12"/>
  <c r="DP45" i="12"/>
  <c r="DP76" i="12" s="1"/>
  <c r="DX97" i="12"/>
  <c r="DX129" i="12" s="1"/>
  <c r="DY76" i="12"/>
  <c r="DX45" i="12"/>
  <c r="DX76" i="12" s="1"/>
  <c r="EF97" i="12"/>
  <c r="EF129" i="12" s="1"/>
  <c r="EG76" i="12"/>
  <c r="EF45" i="12"/>
  <c r="EF76" i="12" s="1"/>
  <c r="EN97" i="12"/>
  <c r="EN129" i="12" s="1"/>
  <c r="EO76" i="12"/>
  <c r="EN45" i="12"/>
  <c r="EN76" i="12" s="1"/>
  <c r="EV97" i="12"/>
  <c r="EV129" i="12" s="1"/>
  <c r="EW76" i="12"/>
  <c r="EV45" i="12"/>
  <c r="EV76" i="12" s="1"/>
  <c r="FD97" i="12"/>
  <c r="FD129" i="12" s="1"/>
  <c r="FE76" i="12"/>
  <c r="FD45" i="12"/>
  <c r="FD76" i="12" s="1"/>
  <c r="H98" i="12"/>
  <c r="H130" i="12" s="1"/>
  <c r="I77" i="12"/>
  <c r="H46" i="12"/>
  <c r="H77" i="12" s="1"/>
  <c r="P98" i="12"/>
  <c r="P130" i="12" s="1"/>
  <c r="Q77" i="12"/>
  <c r="P46" i="12"/>
  <c r="P77" i="12" s="1"/>
  <c r="X98" i="12"/>
  <c r="X130" i="12" s="1"/>
  <c r="X46" i="12"/>
  <c r="X77" i="12" s="1"/>
  <c r="AF98" i="12"/>
  <c r="AF130" i="12" s="1"/>
  <c r="AF46" i="12"/>
  <c r="AF77" i="12" s="1"/>
  <c r="AN98" i="12"/>
  <c r="AN130" i="12" s="1"/>
  <c r="AV98" i="12"/>
  <c r="AV130" i="12" s="1"/>
  <c r="AV46" i="12"/>
  <c r="AV77" i="12" s="1"/>
  <c r="BD98" i="12"/>
  <c r="BD130" i="12" s="1"/>
  <c r="BD46" i="12"/>
  <c r="BD77" i="12" s="1"/>
  <c r="BL98" i="12"/>
  <c r="BL130" i="12" s="1"/>
  <c r="BL46" i="12"/>
  <c r="BL77" i="12" s="1"/>
  <c r="BT98" i="12"/>
  <c r="BT130" i="12" s="1"/>
  <c r="CB98" i="12"/>
  <c r="CB130" i="12" s="1"/>
  <c r="CB46" i="12"/>
  <c r="CB77" i="12" s="1"/>
  <c r="CJ98" i="12"/>
  <c r="CJ130" i="12" s="1"/>
  <c r="CJ46" i="12"/>
  <c r="CJ77" i="12" s="1"/>
  <c r="CR98" i="12"/>
  <c r="CR130" i="12" s="1"/>
  <c r="CR46" i="12"/>
  <c r="CR77" i="12" s="1"/>
  <c r="CZ98" i="12"/>
  <c r="CZ130" i="12" s="1"/>
  <c r="CZ46" i="12"/>
  <c r="CZ77" i="12" s="1"/>
  <c r="DH98" i="12"/>
  <c r="DH130" i="12" s="1"/>
  <c r="DH46" i="12"/>
  <c r="DH77" i="12" s="1"/>
  <c r="DP98" i="12"/>
  <c r="DP130" i="12" s="1"/>
  <c r="DP46" i="12"/>
  <c r="DP77" i="12" s="1"/>
  <c r="DX98" i="12"/>
  <c r="DX130" i="12" s="1"/>
  <c r="DX46" i="12"/>
  <c r="DX77" i="12" s="1"/>
  <c r="EF98" i="12"/>
  <c r="EF130" i="12" s="1"/>
  <c r="EF46" i="12"/>
  <c r="EF77" i="12" s="1"/>
  <c r="EN98" i="12"/>
  <c r="EN130" i="12" s="1"/>
  <c r="EN46" i="12"/>
  <c r="EN77" i="12" s="1"/>
  <c r="EV98" i="12"/>
  <c r="EV130" i="12" s="1"/>
  <c r="EV46" i="12"/>
  <c r="EV77" i="12" s="1"/>
  <c r="FD98" i="12"/>
  <c r="FD130" i="12" s="1"/>
  <c r="FD46" i="12"/>
  <c r="FD77" i="12" s="1"/>
  <c r="H99" i="12"/>
  <c r="H131" i="12" s="1"/>
  <c r="H47" i="12"/>
  <c r="H78" i="12" s="1"/>
  <c r="P99" i="12"/>
  <c r="P131" i="12" s="1"/>
  <c r="P47" i="12"/>
  <c r="P78" i="12" s="1"/>
  <c r="X99" i="12"/>
  <c r="X131" i="12" s="1"/>
  <c r="X47" i="12"/>
  <c r="X78" i="12" s="1"/>
  <c r="AF99" i="12"/>
  <c r="AF131" i="12" s="1"/>
  <c r="AF47" i="12"/>
  <c r="AF78" i="12" s="1"/>
  <c r="AN99" i="12"/>
  <c r="AN131" i="12" s="1"/>
  <c r="AN47" i="12"/>
  <c r="AN78" i="12" s="1"/>
  <c r="AV99" i="12"/>
  <c r="AV131" i="12" s="1"/>
  <c r="AV47" i="12"/>
  <c r="AV78" i="12" s="1"/>
  <c r="BD99" i="12"/>
  <c r="BD131" i="12" s="1"/>
  <c r="BD47" i="12"/>
  <c r="BD78" i="12" s="1"/>
  <c r="BL99" i="12"/>
  <c r="BL131" i="12" s="1"/>
  <c r="BL47" i="12"/>
  <c r="BL78" i="12" s="1"/>
  <c r="BT99" i="12"/>
  <c r="BT131" i="12" s="1"/>
  <c r="BT47" i="12"/>
  <c r="BT78" i="12" s="1"/>
  <c r="CB99" i="12"/>
  <c r="CB131" i="12" s="1"/>
  <c r="CB47" i="12"/>
  <c r="CB78" i="12" s="1"/>
  <c r="CJ99" i="12"/>
  <c r="CJ131" i="12" s="1"/>
  <c r="CJ47" i="12"/>
  <c r="CJ78" i="12" s="1"/>
  <c r="CR99" i="12"/>
  <c r="CR131" i="12" s="1"/>
  <c r="CR47" i="12"/>
  <c r="CR78" i="12" s="1"/>
  <c r="CZ99" i="12"/>
  <c r="CZ131" i="12" s="1"/>
  <c r="CZ47" i="12"/>
  <c r="CZ78" i="12" s="1"/>
  <c r="DH99" i="12"/>
  <c r="DH131" i="12" s="1"/>
  <c r="DH47" i="12"/>
  <c r="DH78" i="12" s="1"/>
  <c r="DP99" i="12"/>
  <c r="DP131" i="12" s="1"/>
  <c r="DP47" i="12"/>
  <c r="DP78" i="12" s="1"/>
  <c r="DX99" i="12"/>
  <c r="DX131" i="12" s="1"/>
  <c r="DX47" i="12"/>
  <c r="DX78" i="12" s="1"/>
  <c r="EF99" i="12"/>
  <c r="EF131" i="12" s="1"/>
  <c r="EF47" i="12"/>
  <c r="EF78" i="12" s="1"/>
  <c r="EN99" i="12"/>
  <c r="EN131" i="12" s="1"/>
  <c r="EN47" i="12"/>
  <c r="EN78" i="12" s="1"/>
  <c r="EV99" i="12"/>
  <c r="EV131" i="12" s="1"/>
  <c r="EV47" i="12"/>
  <c r="EV78" i="12" s="1"/>
  <c r="FD99" i="12"/>
  <c r="FD131" i="12" s="1"/>
  <c r="FD47" i="12"/>
  <c r="FD78" i="12" s="1"/>
  <c r="H100" i="12"/>
  <c r="H132" i="12" s="1"/>
  <c r="H48" i="12"/>
  <c r="H79" i="12" s="1"/>
  <c r="P100" i="12"/>
  <c r="P132" i="12" s="1"/>
  <c r="P48" i="12"/>
  <c r="P79" i="12" s="1"/>
  <c r="X100" i="12"/>
  <c r="X132" i="12" s="1"/>
  <c r="X48" i="12"/>
  <c r="X79" i="12" s="1"/>
  <c r="AF100" i="12"/>
  <c r="AF132" i="12" s="1"/>
  <c r="AF48" i="12"/>
  <c r="AF79" i="12" s="1"/>
  <c r="AN100" i="12"/>
  <c r="AN132" i="12" s="1"/>
  <c r="AN48" i="12"/>
  <c r="AN79" i="12" s="1"/>
  <c r="AV100" i="12"/>
  <c r="AV132" i="12" s="1"/>
  <c r="AV48" i="12"/>
  <c r="AV79" i="12" s="1"/>
  <c r="BD100" i="12"/>
  <c r="BD132" i="12" s="1"/>
  <c r="BD48" i="12"/>
  <c r="BD79" i="12" s="1"/>
  <c r="BL100" i="12"/>
  <c r="BL132" i="12" s="1"/>
  <c r="BL48" i="12"/>
  <c r="BL79" i="12" s="1"/>
  <c r="BT100" i="12"/>
  <c r="BT132" i="12" s="1"/>
  <c r="BT48" i="12"/>
  <c r="BT79" i="12" s="1"/>
  <c r="CB100" i="12"/>
  <c r="CB132" i="12" s="1"/>
  <c r="CB48" i="12"/>
  <c r="CB79" i="12" s="1"/>
  <c r="CJ100" i="12"/>
  <c r="CJ132" i="12" s="1"/>
  <c r="CJ48" i="12"/>
  <c r="CJ79" i="12" s="1"/>
  <c r="CR100" i="12"/>
  <c r="CR132" i="12" s="1"/>
  <c r="CR48" i="12"/>
  <c r="CR79" i="12" s="1"/>
  <c r="CZ100" i="12"/>
  <c r="CZ132" i="12" s="1"/>
  <c r="CZ48" i="12"/>
  <c r="CZ79" i="12" s="1"/>
  <c r="DH100" i="12"/>
  <c r="DH132" i="12" s="1"/>
  <c r="DH48" i="12"/>
  <c r="DH79" i="12" s="1"/>
  <c r="DP100" i="12"/>
  <c r="DP132" i="12" s="1"/>
  <c r="DP48" i="12"/>
  <c r="DP79" i="12" s="1"/>
  <c r="DX100" i="12"/>
  <c r="DX132" i="12" s="1"/>
  <c r="DX48" i="12"/>
  <c r="DX79" i="12" s="1"/>
  <c r="EF100" i="12"/>
  <c r="EF132" i="12" s="1"/>
  <c r="EF48" i="12"/>
  <c r="EF79" i="12" s="1"/>
  <c r="EN100" i="12"/>
  <c r="EN132" i="12" s="1"/>
  <c r="EN48" i="12"/>
  <c r="EN79" i="12" s="1"/>
  <c r="EV100" i="12"/>
  <c r="EV132" i="12" s="1"/>
  <c r="EV48" i="12"/>
  <c r="EV79" i="12" s="1"/>
  <c r="FD100" i="12"/>
  <c r="FD132" i="12" s="1"/>
  <c r="FD48" i="12"/>
  <c r="FD79" i="12" s="1"/>
  <c r="H101" i="12"/>
  <c r="H133" i="12" s="1"/>
  <c r="H49" i="12"/>
  <c r="H80" i="12" s="1"/>
  <c r="P101" i="12"/>
  <c r="P133" i="12" s="1"/>
  <c r="P49" i="12"/>
  <c r="P80" i="12" s="1"/>
  <c r="I91" i="12"/>
  <c r="I123" i="12" s="1"/>
  <c r="Q91" i="12"/>
  <c r="Q123" i="12" s="1"/>
  <c r="Y91" i="12"/>
  <c r="Y123" i="12" s="1"/>
  <c r="AG91" i="12"/>
  <c r="AG123" i="12" s="1"/>
  <c r="AO91" i="12"/>
  <c r="AO123" i="12" s="1"/>
  <c r="AW91" i="12"/>
  <c r="AW123" i="12" s="1"/>
  <c r="BE91" i="12"/>
  <c r="BE123" i="12" s="1"/>
  <c r="BM91" i="12"/>
  <c r="BM123" i="12" s="1"/>
  <c r="BU91" i="12"/>
  <c r="BU123" i="12" s="1"/>
  <c r="CC91" i="12"/>
  <c r="CC123" i="12" s="1"/>
  <c r="CK91" i="12"/>
  <c r="CK123" i="12" s="1"/>
  <c r="CS91" i="12"/>
  <c r="CS123" i="12" s="1"/>
  <c r="DA91" i="12"/>
  <c r="DA123" i="12" s="1"/>
  <c r="DI91" i="12"/>
  <c r="DI123" i="12" s="1"/>
  <c r="DQ91" i="12"/>
  <c r="DQ123" i="12" s="1"/>
  <c r="DY91" i="12"/>
  <c r="DY123" i="12" s="1"/>
  <c r="EG91" i="12"/>
  <c r="EG123" i="12" s="1"/>
  <c r="EO91" i="12"/>
  <c r="EO123" i="12" s="1"/>
  <c r="EW91" i="12"/>
  <c r="EW123" i="12" s="1"/>
  <c r="FE91" i="12"/>
  <c r="FE123" i="12" s="1"/>
  <c r="I92" i="12"/>
  <c r="I124" i="12" s="1"/>
  <c r="Q92" i="12"/>
  <c r="Q124" i="12" s="1"/>
  <c r="Y92" i="12"/>
  <c r="Y124" i="12" s="1"/>
  <c r="AG92" i="12"/>
  <c r="AG124" i="12" s="1"/>
  <c r="AO92" i="12"/>
  <c r="AO124" i="12" s="1"/>
  <c r="AW92" i="12"/>
  <c r="AW124" i="12" s="1"/>
  <c r="BE92" i="12"/>
  <c r="BE124" i="12" s="1"/>
  <c r="BM92" i="12"/>
  <c r="BM124" i="12" s="1"/>
  <c r="BU92" i="12"/>
  <c r="BU124" i="12" s="1"/>
  <c r="CC92" i="12"/>
  <c r="CC124" i="12" s="1"/>
  <c r="CK92" i="12"/>
  <c r="CK124" i="12" s="1"/>
  <c r="CS92" i="12"/>
  <c r="CS124" i="12" s="1"/>
  <c r="DA92" i="12"/>
  <c r="DA124" i="12" s="1"/>
  <c r="DI92" i="12"/>
  <c r="DI124" i="12" s="1"/>
  <c r="DQ92" i="12"/>
  <c r="DQ124" i="12" s="1"/>
  <c r="DY92" i="12"/>
  <c r="DY124" i="12" s="1"/>
  <c r="EG92" i="12"/>
  <c r="EG124" i="12" s="1"/>
  <c r="EO92" i="12"/>
  <c r="EO124" i="12" s="1"/>
  <c r="EW92" i="12"/>
  <c r="EW124" i="12" s="1"/>
  <c r="FE92" i="12"/>
  <c r="FE124" i="12" s="1"/>
  <c r="I93" i="12"/>
  <c r="I125" i="12" s="1"/>
  <c r="Q93" i="12"/>
  <c r="Q125" i="12" s="1"/>
  <c r="Y93" i="12"/>
  <c r="Y125" i="12" s="1"/>
  <c r="AG93" i="12"/>
  <c r="AG125" i="12" s="1"/>
  <c r="AO93" i="12"/>
  <c r="AO125" i="12" s="1"/>
  <c r="AW93" i="12"/>
  <c r="AW125" i="12" s="1"/>
  <c r="BE93" i="12"/>
  <c r="BE125" i="12" s="1"/>
  <c r="BM93" i="12"/>
  <c r="BM125" i="12" s="1"/>
  <c r="BU93" i="12"/>
  <c r="BU125" i="12" s="1"/>
  <c r="CC93" i="12"/>
  <c r="CC125" i="12" s="1"/>
  <c r="CK93" i="12"/>
  <c r="CK125" i="12" s="1"/>
  <c r="CS93" i="12"/>
  <c r="CS125" i="12" s="1"/>
  <c r="DA93" i="12"/>
  <c r="DA125" i="12" s="1"/>
  <c r="DI93" i="12"/>
  <c r="DI125" i="12" s="1"/>
  <c r="DQ93" i="12"/>
  <c r="DQ125" i="12" s="1"/>
  <c r="DY93" i="12"/>
  <c r="DY125" i="12" s="1"/>
  <c r="EG93" i="12"/>
  <c r="EG125" i="12" s="1"/>
  <c r="EO93" i="12"/>
  <c r="EO125" i="12" s="1"/>
  <c r="EW93" i="12"/>
  <c r="EW125" i="12" s="1"/>
  <c r="FE93" i="12"/>
  <c r="FE125" i="12" s="1"/>
  <c r="I94" i="12"/>
  <c r="I126" i="12" s="1"/>
  <c r="Q94" i="12"/>
  <c r="Q126" i="12" s="1"/>
  <c r="Y94" i="12"/>
  <c r="Y126" i="12" s="1"/>
  <c r="AG94" i="12"/>
  <c r="AG126" i="12" s="1"/>
  <c r="AO94" i="12"/>
  <c r="AO126" i="12" s="1"/>
  <c r="AW94" i="12"/>
  <c r="AW126" i="12" s="1"/>
  <c r="BE94" i="12"/>
  <c r="BE126" i="12" s="1"/>
  <c r="BM94" i="12"/>
  <c r="BM126" i="12" s="1"/>
  <c r="BU94" i="12"/>
  <c r="BU126" i="12" s="1"/>
  <c r="CC94" i="12"/>
  <c r="CC126" i="12" s="1"/>
  <c r="CK94" i="12"/>
  <c r="CK126" i="12" s="1"/>
  <c r="CS94" i="12"/>
  <c r="CS126" i="12" s="1"/>
  <c r="DA94" i="12"/>
  <c r="DA126" i="12" s="1"/>
  <c r="DI94" i="12"/>
  <c r="DI126" i="12" s="1"/>
  <c r="DQ94" i="12"/>
  <c r="DQ126" i="12" s="1"/>
  <c r="DY94" i="12"/>
  <c r="DY126" i="12" s="1"/>
  <c r="EG94" i="12"/>
  <c r="EG126" i="12" s="1"/>
  <c r="EO94" i="12"/>
  <c r="EO126" i="12" s="1"/>
  <c r="EW94" i="12"/>
  <c r="EW126" i="12" s="1"/>
  <c r="FE94" i="12"/>
  <c r="FE126" i="12" s="1"/>
  <c r="I95" i="12"/>
  <c r="I127" i="12" s="1"/>
  <c r="Q95" i="12"/>
  <c r="Q127" i="12" s="1"/>
  <c r="Y95" i="12"/>
  <c r="Y127" i="12" s="1"/>
  <c r="AG95" i="12"/>
  <c r="AG127" i="12" s="1"/>
  <c r="AO95" i="12"/>
  <c r="AO127" i="12" s="1"/>
  <c r="AW95" i="12"/>
  <c r="AW127" i="12" s="1"/>
  <c r="BE95" i="12"/>
  <c r="BE127" i="12" s="1"/>
  <c r="BM95" i="12"/>
  <c r="BM127" i="12" s="1"/>
  <c r="BU95" i="12"/>
  <c r="BU127" i="12" s="1"/>
  <c r="CC95" i="12"/>
  <c r="CC127" i="12" s="1"/>
  <c r="CK95" i="12"/>
  <c r="CK127" i="12" s="1"/>
  <c r="CS95" i="12"/>
  <c r="CS127" i="12" s="1"/>
  <c r="DA95" i="12"/>
  <c r="DA127" i="12" s="1"/>
  <c r="DI95" i="12"/>
  <c r="DI127" i="12" s="1"/>
  <c r="DQ95" i="12"/>
  <c r="DQ127" i="12" s="1"/>
  <c r="DY95" i="12"/>
  <c r="DY127" i="12" s="1"/>
  <c r="EG95" i="12"/>
  <c r="EG127" i="12" s="1"/>
  <c r="EO95" i="12"/>
  <c r="EO127" i="12" s="1"/>
  <c r="EW95" i="12"/>
  <c r="EW127" i="12" s="1"/>
  <c r="FE95" i="12"/>
  <c r="FE127" i="12" s="1"/>
  <c r="I97" i="12"/>
  <c r="I129" i="12" s="1"/>
  <c r="Q97" i="12"/>
  <c r="Q129" i="12" s="1"/>
  <c r="Y97" i="12"/>
  <c r="Y129" i="12" s="1"/>
  <c r="AG97" i="12"/>
  <c r="AG129" i="12" s="1"/>
  <c r="AO97" i="12"/>
  <c r="AO129" i="12" s="1"/>
  <c r="AW97" i="12"/>
  <c r="AW129" i="12" s="1"/>
  <c r="BE97" i="12"/>
  <c r="BE129" i="12" s="1"/>
  <c r="BM97" i="12"/>
  <c r="BM129" i="12" s="1"/>
  <c r="BU97" i="12"/>
  <c r="BU129" i="12" s="1"/>
  <c r="CC97" i="12"/>
  <c r="CC129" i="12" s="1"/>
  <c r="CK97" i="12"/>
  <c r="CK129" i="12" s="1"/>
  <c r="CS97" i="12"/>
  <c r="CS129" i="12" s="1"/>
  <c r="DA97" i="12"/>
  <c r="DA129" i="12" s="1"/>
  <c r="DI97" i="12"/>
  <c r="DI129" i="12" s="1"/>
  <c r="DQ97" i="12"/>
  <c r="DQ129" i="12" s="1"/>
  <c r="DY97" i="12"/>
  <c r="DY129" i="12" s="1"/>
  <c r="EG97" i="12"/>
  <c r="EG129" i="12" s="1"/>
  <c r="EO97" i="12"/>
  <c r="EO129" i="12" s="1"/>
  <c r="EW97" i="12"/>
  <c r="EW129" i="12" s="1"/>
  <c r="FE97" i="12"/>
  <c r="FE129" i="12" s="1"/>
  <c r="I98" i="12"/>
  <c r="I130" i="12" s="1"/>
  <c r="Q98" i="12"/>
  <c r="Q130" i="12" s="1"/>
  <c r="Y98" i="12"/>
  <c r="Y130" i="12" s="1"/>
  <c r="Y46" i="12"/>
  <c r="Y77" i="12" s="1"/>
  <c r="AG98" i="12"/>
  <c r="AG130" i="12" s="1"/>
  <c r="AG46" i="12"/>
  <c r="AG77" i="12" s="1"/>
  <c r="AO98" i="12"/>
  <c r="AO130" i="12" s="1"/>
  <c r="AO46" i="12"/>
  <c r="AO77" i="12" s="1"/>
  <c r="AW98" i="12"/>
  <c r="AW130" i="12" s="1"/>
  <c r="AW46" i="12"/>
  <c r="AW77" i="12" s="1"/>
  <c r="BE98" i="12"/>
  <c r="BE130" i="12" s="1"/>
  <c r="BE46" i="12"/>
  <c r="BE77" i="12" s="1"/>
  <c r="BM98" i="12"/>
  <c r="BM130" i="12" s="1"/>
  <c r="BM46" i="12"/>
  <c r="BM77" i="12" s="1"/>
  <c r="BU98" i="12"/>
  <c r="BU130" i="12" s="1"/>
  <c r="BU46" i="12"/>
  <c r="BU77" i="12" s="1"/>
  <c r="CC98" i="12"/>
  <c r="CC130" i="12" s="1"/>
  <c r="CC46" i="12"/>
  <c r="CC77" i="12" s="1"/>
  <c r="CK98" i="12"/>
  <c r="CK130" i="12" s="1"/>
  <c r="CK46" i="12"/>
  <c r="CK77" i="12" s="1"/>
  <c r="CS98" i="12"/>
  <c r="CS130" i="12" s="1"/>
  <c r="CS46" i="12"/>
  <c r="CS77" i="12" s="1"/>
  <c r="DA98" i="12"/>
  <c r="DA130" i="12" s="1"/>
  <c r="DA46" i="12"/>
  <c r="DA77" i="12" s="1"/>
  <c r="DI98" i="12"/>
  <c r="DI130" i="12" s="1"/>
  <c r="DI46" i="12"/>
  <c r="DI77" i="12" s="1"/>
  <c r="DQ98" i="12"/>
  <c r="DQ130" i="12" s="1"/>
  <c r="DQ46" i="12"/>
  <c r="DQ77" i="12" s="1"/>
  <c r="DY98" i="12"/>
  <c r="DY130" i="12" s="1"/>
  <c r="DY46" i="12"/>
  <c r="DY77" i="12" s="1"/>
  <c r="EG98" i="12"/>
  <c r="EG130" i="12" s="1"/>
  <c r="EG46" i="12"/>
  <c r="EG77" i="12" s="1"/>
  <c r="EO98" i="12"/>
  <c r="EO130" i="12" s="1"/>
  <c r="EO46" i="12"/>
  <c r="EO77" i="12" s="1"/>
  <c r="EW98" i="12"/>
  <c r="EW130" i="12" s="1"/>
  <c r="EW46" i="12"/>
  <c r="EW77" i="12" s="1"/>
  <c r="FE98" i="12"/>
  <c r="FE130" i="12" s="1"/>
  <c r="FE46" i="12"/>
  <c r="FE77" i="12" s="1"/>
  <c r="I99" i="12"/>
  <c r="I131" i="12" s="1"/>
  <c r="I47" i="12"/>
  <c r="I78" i="12" s="1"/>
  <c r="Q99" i="12"/>
  <c r="Q131" i="12" s="1"/>
  <c r="Q47" i="12"/>
  <c r="Q78" i="12" s="1"/>
  <c r="Y99" i="12"/>
  <c r="Y131" i="12" s="1"/>
  <c r="Y47" i="12"/>
  <c r="Y78" i="12" s="1"/>
  <c r="AG99" i="12"/>
  <c r="AG131" i="12" s="1"/>
  <c r="AG47" i="12"/>
  <c r="AG78" i="12" s="1"/>
  <c r="AO99" i="12"/>
  <c r="AO131" i="12" s="1"/>
  <c r="AO47" i="12"/>
  <c r="AO78" i="12" s="1"/>
  <c r="AW99" i="12"/>
  <c r="AW131" i="12" s="1"/>
  <c r="AW47" i="12"/>
  <c r="AW78" i="12" s="1"/>
  <c r="BE99" i="12"/>
  <c r="BE131" i="12" s="1"/>
  <c r="BE47" i="12"/>
  <c r="BE78" i="12" s="1"/>
  <c r="BM99" i="12"/>
  <c r="BM131" i="12" s="1"/>
  <c r="BM47" i="12"/>
  <c r="BM78" i="12" s="1"/>
  <c r="BU99" i="12"/>
  <c r="BU131" i="12" s="1"/>
  <c r="BU47" i="12"/>
  <c r="BU78" i="12" s="1"/>
  <c r="CC99" i="12"/>
  <c r="CC131" i="12" s="1"/>
  <c r="CC47" i="12"/>
  <c r="CC78" i="12" s="1"/>
  <c r="CK99" i="12"/>
  <c r="CK131" i="12" s="1"/>
  <c r="CK47" i="12"/>
  <c r="CK78" i="12" s="1"/>
  <c r="CS99" i="12"/>
  <c r="CS131" i="12" s="1"/>
  <c r="CS47" i="12"/>
  <c r="CS78" i="12" s="1"/>
  <c r="DA99" i="12"/>
  <c r="DA131" i="12" s="1"/>
  <c r="DA47" i="12"/>
  <c r="DA78" i="12" s="1"/>
  <c r="DI99" i="12"/>
  <c r="DI131" i="12" s="1"/>
  <c r="DI47" i="12"/>
  <c r="DI78" i="12" s="1"/>
  <c r="DQ99" i="12"/>
  <c r="DQ131" i="12" s="1"/>
  <c r="DQ47" i="12"/>
  <c r="DQ78" i="12" s="1"/>
  <c r="DY99" i="12"/>
  <c r="DY131" i="12" s="1"/>
  <c r="DY47" i="12"/>
  <c r="DY78" i="12" s="1"/>
  <c r="EG99" i="12"/>
  <c r="EG131" i="12" s="1"/>
  <c r="EG47" i="12"/>
  <c r="EG78" i="12" s="1"/>
  <c r="EO99" i="12"/>
  <c r="EO131" i="12" s="1"/>
  <c r="EO47" i="12"/>
  <c r="EO78" i="12" s="1"/>
  <c r="EW99" i="12"/>
  <c r="EW131" i="12" s="1"/>
  <c r="EW47" i="12"/>
  <c r="EW78" i="12" s="1"/>
  <c r="FE99" i="12"/>
  <c r="FE131" i="12" s="1"/>
  <c r="FE47" i="12"/>
  <c r="FE78" i="12" s="1"/>
  <c r="I100" i="12"/>
  <c r="I132" i="12" s="1"/>
  <c r="I48" i="12"/>
  <c r="I79" i="12" s="1"/>
  <c r="Q100" i="12"/>
  <c r="Q132" i="12" s="1"/>
  <c r="Q48" i="12"/>
  <c r="Q79" i="12" s="1"/>
  <c r="Y100" i="12"/>
  <c r="Y132" i="12" s="1"/>
  <c r="Y48" i="12"/>
  <c r="Y79" i="12" s="1"/>
  <c r="AG100" i="12"/>
  <c r="AG132" i="12" s="1"/>
  <c r="AG48" i="12"/>
  <c r="AG79" i="12" s="1"/>
  <c r="AO100" i="12"/>
  <c r="AO132" i="12" s="1"/>
  <c r="AO48" i="12"/>
  <c r="AO79" i="12" s="1"/>
  <c r="AW100" i="12"/>
  <c r="AW132" i="12" s="1"/>
  <c r="AW48" i="12"/>
  <c r="AW79" i="12" s="1"/>
  <c r="BE100" i="12"/>
  <c r="BE132" i="12" s="1"/>
  <c r="BE48" i="12"/>
  <c r="BE79" i="12" s="1"/>
  <c r="BM100" i="12"/>
  <c r="BM132" i="12" s="1"/>
  <c r="BM48" i="12"/>
  <c r="BM79" i="12" s="1"/>
  <c r="BU100" i="12"/>
  <c r="BU132" i="12" s="1"/>
  <c r="BU48" i="12"/>
  <c r="BU79" i="12" s="1"/>
  <c r="CC100" i="12"/>
  <c r="CC132" i="12" s="1"/>
  <c r="CC48" i="12"/>
  <c r="CC79" i="12" s="1"/>
  <c r="CK100" i="12"/>
  <c r="CK132" i="12" s="1"/>
  <c r="CK48" i="12"/>
  <c r="CK79" i="12" s="1"/>
  <c r="CS100" i="12"/>
  <c r="CS132" i="12" s="1"/>
  <c r="CS48" i="12"/>
  <c r="CS79" i="12" s="1"/>
  <c r="DA100" i="12"/>
  <c r="DA132" i="12" s="1"/>
  <c r="DA48" i="12"/>
  <c r="DA79" i="12" s="1"/>
  <c r="DI100" i="12"/>
  <c r="DI132" i="12" s="1"/>
  <c r="DI48" i="12"/>
  <c r="DI79" i="12" s="1"/>
  <c r="DQ100" i="12"/>
  <c r="DQ132" i="12" s="1"/>
  <c r="DQ48" i="12"/>
  <c r="DQ79" i="12" s="1"/>
  <c r="DY100" i="12"/>
  <c r="DY132" i="12" s="1"/>
  <c r="DY48" i="12"/>
  <c r="DY79" i="12" s="1"/>
  <c r="EG100" i="12"/>
  <c r="EG132" i="12" s="1"/>
  <c r="EG48" i="12"/>
  <c r="EG79" i="12" s="1"/>
  <c r="EO100" i="12"/>
  <c r="EO132" i="12" s="1"/>
  <c r="EO48" i="12"/>
  <c r="EO79" i="12" s="1"/>
  <c r="EW100" i="12"/>
  <c r="EW132" i="12" s="1"/>
  <c r="EW48" i="12"/>
  <c r="EW79" i="12" s="1"/>
  <c r="FE100" i="12"/>
  <c r="FE132" i="12" s="1"/>
  <c r="FE48" i="12"/>
  <c r="FE79" i="12" s="1"/>
  <c r="I101" i="12"/>
  <c r="I133" i="12" s="1"/>
  <c r="I49" i="12"/>
  <c r="I80" i="12" s="1"/>
  <c r="Q101" i="12"/>
  <c r="Q133" i="12" s="1"/>
  <c r="Q49" i="12"/>
  <c r="Q80" i="12" s="1"/>
  <c r="Y101" i="12"/>
  <c r="Y133" i="12" s="1"/>
  <c r="Y49" i="12"/>
  <c r="Y80" i="12" s="1"/>
  <c r="AG101" i="12"/>
  <c r="AG133" i="12" s="1"/>
  <c r="AG49" i="12"/>
  <c r="AG80" i="12" s="1"/>
  <c r="AO101" i="12"/>
  <c r="AO133" i="12" s="1"/>
  <c r="AO49" i="12"/>
  <c r="AO80" i="12" s="1"/>
  <c r="AW101" i="12"/>
  <c r="AW133" i="12" s="1"/>
  <c r="AW49" i="12"/>
  <c r="AW80" i="12" s="1"/>
  <c r="BE101" i="12"/>
  <c r="BE133" i="12" s="1"/>
  <c r="BE49" i="12"/>
  <c r="BE80" i="12" s="1"/>
  <c r="BM101" i="12"/>
  <c r="BM133" i="12" s="1"/>
  <c r="BM49" i="12"/>
  <c r="BM80" i="12" s="1"/>
  <c r="BU101" i="12"/>
  <c r="BU133" i="12" s="1"/>
  <c r="BU49" i="12"/>
  <c r="BU80" i="12" s="1"/>
  <c r="CC101" i="12"/>
  <c r="CC133" i="12" s="1"/>
  <c r="CC49" i="12"/>
  <c r="CC80" i="12" s="1"/>
  <c r="CK101" i="12"/>
  <c r="CK133" i="12" s="1"/>
  <c r="CK49" i="12"/>
  <c r="CK80" i="12" s="1"/>
  <c r="CS101" i="12"/>
  <c r="CS133" i="12" s="1"/>
  <c r="CS49" i="12"/>
  <c r="CS80" i="12" s="1"/>
  <c r="DA101" i="12"/>
  <c r="DA133" i="12" s="1"/>
  <c r="DA49" i="12"/>
  <c r="DA80" i="12" s="1"/>
  <c r="DI101" i="12"/>
  <c r="DI133" i="12" s="1"/>
  <c r="DI49" i="12"/>
  <c r="DI80" i="12" s="1"/>
  <c r="DQ101" i="12"/>
  <c r="DQ133" i="12" s="1"/>
  <c r="DQ49" i="12"/>
  <c r="DQ80" i="12" s="1"/>
  <c r="DY101" i="12"/>
  <c r="DY133" i="12" s="1"/>
  <c r="DY49" i="12"/>
  <c r="DY80" i="12" s="1"/>
  <c r="EG101" i="12"/>
  <c r="EG133" i="12" s="1"/>
  <c r="EG49" i="12"/>
  <c r="EG80" i="12" s="1"/>
  <c r="EO101" i="12"/>
  <c r="EO133" i="12" s="1"/>
  <c r="EO49" i="12"/>
  <c r="EO80" i="12" s="1"/>
  <c r="EW101" i="12"/>
  <c r="EW133" i="12" s="1"/>
  <c r="EW49" i="12"/>
  <c r="EW80" i="12" s="1"/>
  <c r="FE101" i="12"/>
  <c r="FE133" i="12" s="1"/>
  <c r="FE49" i="12"/>
  <c r="FE80" i="12" s="1"/>
  <c r="I102" i="12"/>
  <c r="I134" i="12" s="1"/>
  <c r="I50" i="12"/>
  <c r="I81" i="12" s="1"/>
  <c r="Q102" i="12"/>
  <c r="Q134" i="12" s="1"/>
  <c r="Q50" i="12"/>
  <c r="Q81" i="12" s="1"/>
  <c r="Y102" i="12"/>
  <c r="Y134" i="12" s="1"/>
  <c r="Y50" i="12"/>
  <c r="Y81" i="12" s="1"/>
  <c r="AG102" i="12"/>
  <c r="AG134" i="12" s="1"/>
  <c r="AG50" i="12"/>
  <c r="AG81" i="12" s="1"/>
  <c r="AO102" i="12"/>
  <c r="AO134" i="12" s="1"/>
  <c r="AO50" i="12"/>
  <c r="AO81" i="12" s="1"/>
  <c r="AW102" i="12"/>
  <c r="AW134" i="12" s="1"/>
  <c r="AW50" i="12"/>
  <c r="AW81" i="12" s="1"/>
  <c r="BE102" i="12"/>
  <c r="BE134" i="12" s="1"/>
  <c r="BE50" i="12"/>
  <c r="BE81" i="12" s="1"/>
  <c r="BM102" i="12"/>
  <c r="BM134" i="12" s="1"/>
  <c r="BM50" i="12"/>
  <c r="BM81" i="12" s="1"/>
  <c r="BU102" i="12"/>
  <c r="BU134" i="12" s="1"/>
  <c r="BU50" i="12"/>
  <c r="BU81" i="12" s="1"/>
  <c r="CC102" i="12"/>
  <c r="CC134" i="12" s="1"/>
  <c r="CC50" i="12"/>
  <c r="CC81" i="12" s="1"/>
  <c r="CK102" i="12"/>
  <c r="CK134" i="12" s="1"/>
  <c r="CK50" i="12"/>
  <c r="CK81" i="12" s="1"/>
  <c r="CS102" i="12"/>
  <c r="CS134" i="12" s="1"/>
  <c r="CS50" i="12"/>
  <c r="CS81" i="12" s="1"/>
  <c r="DA102" i="12"/>
  <c r="DA134" i="12" s="1"/>
  <c r="DA50" i="12"/>
  <c r="DA81" i="12" s="1"/>
  <c r="DI102" i="12"/>
  <c r="DI134" i="12" s="1"/>
  <c r="DI50" i="12"/>
  <c r="DI81" i="12" s="1"/>
  <c r="DQ102" i="12"/>
  <c r="DQ134" i="12" s="1"/>
  <c r="DQ50" i="12"/>
  <c r="DQ81" i="12" s="1"/>
  <c r="DY102" i="12"/>
  <c r="DY134" i="12" s="1"/>
  <c r="DY50" i="12"/>
  <c r="DY81" i="12" s="1"/>
  <c r="EG102" i="12"/>
  <c r="EG134" i="12" s="1"/>
  <c r="EG50" i="12"/>
  <c r="EG81" i="12" s="1"/>
  <c r="EO102" i="12"/>
  <c r="EO134" i="12" s="1"/>
  <c r="EO50" i="12"/>
  <c r="EO81" i="12" s="1"/>
  <c r="EW102" i="12"/>
  <c r="EW134" i="12" s="1"/>
  <c r="EW50" i="12"/>
  <c r="EW81" i="12" s="1"/>
  <c r="FE102" i="12"/>
  <c r="FE134" i="12" s="1"/>
  <c r="FE50" i="12"/>
  <c r="FE81" i="12" s="1"/>
  <c r="I103" i="12"/>
  <c r="I135" i="12" s="1"/>
  <c r="I51" i="12"/>
  <c r="I82" i="12" s="1"/>
  <c r="Q103" i="12"/>
  <c r="Q135" i="12" s="1"/>
  <c r="Q51" i="12"/>
  <c r="Q82" i="12" s="1"/>
  <c r="Y103" i="12"/>
  <c r="Y135" i="12" s="1"/>
  <c r="Y51" i="12"/>
  <c r="Y82" i="12" s="1"/>
  <c r="AG103" i="12"/>
  <c r="AG135" i="12" s="1"/>
  <c r="AG51" i="12"/>
  <c r="AG82" i="12" s="1"/>
  <c r="AO103" i="12"/>
  <c r="AO135" i="12" s="1"/>
  <c r="AO51" i="12"/>
  <c r="AO82" i="12" s="1"/>
  <c r="AW103" i="12"/>
  <c r="AW135" i="12" s="1"/>
  <c r="AW51" i="12"/>
  <c r="AW82" i="12" s="1"/>
  <c r="BE103" i="12"/>
  <c r="BE135" i="12" s="1"/>
  <c r="BE51" i="12"/>
  <c r="BE82" i="12" s="1"/>
  <c r="BM103" i="12"/>
  <c r="BM135" i="12" s="1"/>
  <c r="BM51" i="12"/>
  <c r="BM82" i="12" s="1"/>
  <c r="BU103" i="12"/>
  <c r="BU135" i="12" s="1"/>
  <c r="BU51" i="12"/>
  <c r="BU82" i="12" s="1"/>
  <c r="CC103" i="12"/>
  <c r="CC135" i="12" s="1"/>
  <c r="CC51" i="12"/>
  <c r="CC82" i="12" s="1"/>
  <c r="CK103" i="12"/>
  <c r="CK135" i="12" s="1"/>
  <c r="CK51" i="12"/>
  <c r="CK82" i="12" s="1"/>
  <c r="CS103" i="12"/>
  <c r="CS135" i="12" s="1"/>
  <c r="CS51" i="12"/>
  <c r="CS82" i="12" s="1"/>
  <c r="DA103" i="12"/>
  <c r="DA135" i="12" s="1"/>
  <c r="DA51" i="12"/>
  <c r="DA82" i="12" s="1"/>
  <c r="DI103" i="12"/>
  <c r="DI135" i="12" s="1"/>
  <c r="DI51" i="12"/>
  <c r="DI82" i="12" s="1"/>
  <c r="DQ103" i="12"/>
  <c r="DQ135" i="12" s="1"/>
  <c r="DQ51" i="12"/>
  <c r="DQ82" i="12" s="1"/>
  <c r="DY103" i="12"/>
  <c r="DY135" i="12" s="1"/>
  <c r="DY51" i="12"/>
  <c r="DY82" i="12" s="1"/>
  <c r="EG103" i="12"/>
  <c r="EG135" i="12" s="1"/>
  <c r="EG51" i="12"/>
  <c r="EG82" i="12" s="1"/>
  <c r="EO103" i="12"/>
  <c r="EO135" i="12" s="1"/>
  <c r="EO51" i="12"/>
  <c r="EO82" i="12" s="1"/>
  <c r="EW103" i="12"/>
  <c r="EW135" i="12" s="1"/>
  <c r="EW51" i="12"/>
  <c r="EW82" i="12" s="1"/>
  <c r="FE103" i="12"/>
  <c r="FE135" i="12" s="1"/>
  <c r="FE51" i="12"/>
  <c r="FE82" i="12" s="1"/>
  <c r="I105" i="12"/>
  <c r="I137" i="12" s="1"/>
  <c r="I53" i="12"/>
  <c r="I84" i="12" s="1"/>
  <c r="Q105" i="12"/>
  <c r="Q137" i="12" s="1"/>
  <c r="Q53" i="12"/>
  <c r="Q84" i="12" s="1"/>
  <c r="Y105" i="12"/>
  <c r="Y137" i="12" s="1"/>
  <c r="Y53" i="12"/>
  <c r="Y84" i="12" s="1"/>
  <c r="AG105" i="12"/>
  <c r="AG137" i="12" s="1"/>
  <c r="AG53" i="12"/>
  <c r="AG84" i="12" s="1"/>
  <c r="AO105" i="12"/>
  <c r="AO137" i="12" s="1"/>
  <c r="AO53" i="12"/>
  <c r="AO84" i="12" s="1"/>
  <c r="AW105" i="12"/>
  <c r="AW137" i="12" s="1"/>
  <c r="AW53" i="12"/>
  <c r="AW84" i="12" s="1"/>
  <c r="BE105" i="12"/>
  <c r="BE137" i="12" s="1"/>
  <c r="BE53" i="12"/>
  <c r="BE84" i="12" s="1"/>
  <c r="BM105" i="12"/>
  <c r="BM137" i="12" s="1"/>
  <c r="BM53" i="12"/>
  <c r="BM84" i="12" s="1"/>
  <c r="BU105" i="12"/>
  <c r="BU137" i="12" s="1"/>
  <c r="BU53" i="12"/>
  <c r="BU84" i="12" s="1"/>
  <c r="CC105" i="12"/>
  <c r="CC137" i="12" s="1"/>
  <c r="CC53" i="12"/>
  <c r="CC84" i="12" s="1"/>
  <c r="CK105" i="12"/>
  <c r="CK137" i="12" s="1"/>
  <c r="CK53" i="12"/>
  <c r="CK84" i="12" s="1"/>
  <c r="CS105" i="12"/>
  <c r="CS137" i="12" s="1"/>
  <c r="CS53" i="12"/>
  <c r="CS84" i="12" s="1"/>
  <c r="DA105" i="12"/>
  <c r="DA137" i="12" s="1"/>
  <c r="DA53" i="12"/>
  <c r="DA84" i="12" s="1"/>
  <c r="DI105" i="12"/>
  <c r="DI137" i="12" s="1"/>
  <c r="DI53" i="12"/>
  <c r="DI84" i="12" s="1"/>
  <c r="DQ105" i="12"/>
  <c r="DQ137" i="12" s="1"/>
  <c r="DQ53" i="12"/>
  <c r="DQ84" i="12" s="1"/>
  <c r="DY105" i="12"/>
  <c r="DY137" i="12" s="1"/>
  <c r="DY53" i="12"/>
  <c r="DY84" i="12" s="1"/>
  <c r="EG105" i="12"/>
  <c r="EG137" i="12" s="1"/>
  <c r="EG53" i="12"/>
  <c r="EG84" i="12" s="1"/>
  <c r="EO105" i="12"/>
  <c r="EO137" i="12" s="1"/>
  <c r="EO53" i="12"/>
  <c r="EO84" i="12" s="1"/>
  <c r="EW105" i="12"/>
  <c r="EW137" i="12" s="1"/>
  <c r="EW53" i="12"/>
  <c r="EW84" i="12" s="1"/>
  <c r="FE105" i="12"/>
  <c r="FE137" i="12" s="1"/>
  <c r="FE53" i="12"/>
  <c r="FE84" i="12" s="1"/>
  <c r="I106" i="12"/>
  <c r="I138" i="12" s="1"/>
  <c r="I54" i="12"/>
  <c r="I85" i="12" s="1"/>
  <c r="Q106" i="12"/>
  <c r="Q138" i="12" s="1"/>
  <c r="Q54" i="12"/>
  <c r="Q85" i="12" s="1"/>
  <c r="Y106" i="12"/>
  <c r="Y138" i="12" s="1"/>
  <c r="Y54" i="12"/>
  <c r="Y85" i="12" s="1"/>
  <c r="AG106" i="12"/>
  <c r="AG138" i="12" s="1"/>
  <c r="AG54" i="12"/>
  <c r="AG85" i="12" s="1"/>
  <c r="AO106" i="12"/>
  <c r="AO138" i="12" s="1"/>
  <c r="AO54" i="12"/>
  <c r="AO85" i="12" s="1"/>
  <c r="AW106" i="12"/>
  <c r="AW138" i="12" s="1"/>
  <c r="AW54" i="12"/>
  <c r="AW85" i="12" s="1"/>
  <c r="BE106" i="12"/>
  <c r="BE138" i="12" s="1"/>
  <c r="BE54" i="12"/>
  <c r="BE85" i="12" s="1"/>
  <c r="BM106" i="12"/>
  <c r="BM138" i="12" s="1"/>
  <c r="BM54" i="12"/>
  <c r="BM85" i="12" s="1"/>
  <c r="BU106" i="12"/>
  <c r="BU138" i="12" s="1"/>
  <c r="BU54" i="12"/>
  <c r="BU85" i="12" s="1"/>
  <c r="CC106" i="12"/>
  <c r="CC138" i="12" s="1"/>
  <c r="CC54" i="12"/>
  <c r="CC85" i="12" s="1"/>
  <c r="CK106" i="12"/>
  <c r="CK138" i="12" s="1"/>
  <c r="CK54" i="12"/>
  <c r="CK85" i="12" s="1"/>
  <c r="CS106" i="12"/>
  <c r="CS138" i="12" s="1"/>
  <c r="CS54" i="12"/>
  <c r="CS85" i="12" s="1"/>
  <c r="DA106" i="12"/>
  <c r="DA138" i="12" s="1"/>
  <c r="DA54" i="12"/>
  <c r="DA85" i="12" s="1"/>
  <c r="DI106" i="12"/>
  <c r="DI138" i="12" s="1"/>
  <c r="DI54" i="12"/>
  <c r="DI85" i="12" s="1"/>
  <c r="DQ106" i="12"/>
  <c r="DQ138" i="12" s="1"/>
  <c r="DQ54" i="12"/>
  <c r="DQ85" i="12" s="1"/>
  <c r="DY106" i="12"/>
  <c r="DY138" i="12" s="1"/>
  <c r="DY54" i="12"/>
  <c r="DY85" i="12" s="1"/>
  <c r="EG106" i="12"/>
  <c r="EG138" i="12" s="1"/>
  <c r="EG54" i="12"/>
  <c r="EG85" i="12" s="1"/>
  <c r="EO106" i="12"/>
  <c r="EO138" i="12" s="1"/>
  <c r="EO54" i="12"/>
  <c r="EO85" i="12" s="1"/>
  <c r="EW106" i="12"/>
  <c r="EW138" i="12" s="1"/>
  <c r="EW54" i="12"/>
  <c r="EW85" i="12" s="1"/>
  <c r="FE106" i="12"/>
  <c r="FE138" i="12" s="1"/>
  <c r="FE54" i="12"/>
  <c r="FE85" i="12" s="1"/>
  <c r="I107" i="12"/>
  <c r="I139" i="12" s="1"/>
  <c r="I55" i="12"/>
  <c r="I86" i="12" s="1"/>
  <c r="Q107" i="12"/>
  <c r="Q139" i="12" s="1"/>
  <c r="Q55" i="12"/>
  <c r="Q86" i="12" s="1"/>
  <c r="Y107" i="12"/>
  <c r="Y139" i="12" s="1"/>
  <c r="Y55" i="12"/>
  <c r="Y86" i="12" s="1"/>
  <c r="AG107" i="12"/>
  <c r="AG139" i="12" s="1"/>
  <c r="AG55" i="12"/>
  <c r="AG86" i="12" s="1"/>
  <c r="AO107" i="12"/>
  <c r="AO139" i="12" s="1"/>
  <c r="AO55" i="12"/>
  <c r="AO86" i="12" s="1"/>
  <c r="AW107" i="12"/>
  <c r="AW139" i="12" s="1"/>
  <c r="AW55" i="12"/>
  <c r="AW86" i="12" s="1"/>
  <c r="BE107" i="12"/>
  <c r="BE139" i="12" s="1"/>
  <c r="BE55" i="12"/>
  <c r="BE86" i="12" s="1"/>
  <c r="BM107" i="12"/>
  <c r="BM139" i="12" s="1"/>
  <c r="BM55" i="12"/>
  <c r="BM86" i="12" s="1"/>
  <c r="BU107" i="12"/>
  <c r="BU139" i="12" s="1"/>
  <c r="BU55" i="12"/>
  <c r="BU86" i="12" s="1"/>
  <c r="CC107" i="12"/>
  <c r="CC139" i="12" s="1"/>
  <c r="CC55" i="12"/>
  <c r="CC86" i="12" s="1"/>
  <c r="CK107" i="12"/>
  <c r="CK139" i="12" s="1"/>
  <c r="CK55" i="12"/>
  <c r="CK86" i="12" s="1"/>
  <c r="CS107" i="12"/>
  <c r="CS139" i="12" s="1"/>
  <c r="CS55" i="12"/>
  <c r="CS86" i="12" s="1"/>
  <c r="DA107" i="12"/>
  <c r="DA139" i="12" s="1"/>
  <c r="DA55" i="12"/>
  <c r="DA86" i="12" s="1"/>
  <c r="DI107" i="12"/>
  <c r="DI139" i="12" s="1"/>
  <c r="DI55" i="12"/>
  <c r="DI86" i="12" s="1"/>
  <c r="DQ107" i="12"/>
  <c r="DQ139" i="12" s="1"/>
  <c r="DQ55" i="12"/>
  <c r="DQ86" i="12" s="1"/>
  <c r="DY107" i="12"/>
  <c r="DY139" i="12" s="1"/>
  <c r="DY55" i="12"/>
  <c r="DY86" i="12" s="1"/>
  <c r="EG107" i="12"/>
  <c r="EG139" i="12" s="1"/>
  <c r="EG55" i="12"/>
  <c r="EG86" i="12" s="1"/>
  <c r="EO107" i="12"/>
  <c r="EO139" i="12" s="1"/>
  <c r="EO55" i="12"/>
  <c r="EO86" i="12" s="1"/>
  <c r="EW107" i="12"/>
  <c r="EW139" i="12" s="1"/>
  <c r="EW55" i="12"/>
  <c r="EW86" i="12" s="1"/>
  <c r="FE107" i="12"/>
  <c r="FE139" i="12" s="1"/>
  <c r="FE55" i="12"/>
  <c r="FE86" i="12" s="1"/>
  <c r="I109" i="12"/>
  <c r="I57" i="12"/>
  <c r="Q109" i="12"/>
  <c r="Q57" i="12"/>
  <c r="Y109" i="12"/>
  <c r="Y57" i="12"/>
  <c r="AG109" i="12"/>
  <c r="AG57" i="12"/>
  <c r="AO109" i="12"/>
  <c r="AO57" i="12"/>
  <c r="AW109" i="12"/>
  <c r="AW57" i="12"/>
  <c r="BE109" i="12"/>
  <c r="BE57" i="12"/>
  <c r="BM109" i="12"/>
  <c r="BM57" i="12"/>
  <c r="BU109" i="12"/>
  <c r="BU57" i="12"/>
  <c r="CC109" i="12"/>
  <c r="CC57" i="12"/>
  <c r="CK109" i="12"/>
  <c r="CK57" i="12"/>
  <c r="CS109" i="12"/>
  <c r="CS57" i="12"/>
  <c r="DA109" i="12"/>
  <c r="DA57" i="12"/>
  <c r="DI109" i="12"/>
  <c r="DI57" i="12"/>
  <c r="DQ109" i="12"/>
  <c r="DQ57" i="12"/>
  <c r="DY109" i="12"/>
  <c r="DY57" i="12"/>
  <c r="EG109" i="12"/>
  <c r="EG57" i="12"/>
  <c r="EO109" i="12"/>
  <c r="EO57" i="12"/>
  <c r="EW109" i="12"/>
  <c r="EW57" i="12"/>
  <c r="FE109" i="12"/>
  <c r="FE57" i="12"/>
  <c r="I110" i="12"/>
  <c r="I58" i="12"/>
  <c r="Q110" i="12"/>
  <c r="Q58" i="12"/>
  <c r="Y110" i="12"/>
  <c r="Y58" i="12"/>
  <c r="AG110" i="12"/>
  <c r="AG58" i="12"/>
  <c r="AO110" i="12"/>
  <c r="AO58" i="12"/>
  <c r="AW110" i="12"/>
  <c r="AW58" i="12"/>
  <c r="BE110" i="12"/>
  <c r="BE58" i="12"/>
  <c r="BM110" i="12"/>
  <c r="BM58" i="12"/>
  <c r="BU110" i="12"/>
  <c r="BU58" i="12"/>
  <c r="CC110" i="12"/>
  <c r="CC58" i="12"/>
  <c r="CK110" i="12"/>
  <c r="CK58" i="12"/>
  <c r="CS110" i="12"/>
  <c r="CS58" i="12"/>
  <c r="DA110" i="12"/>
  <c r="DA58" i="12"/>
  <c r="DI110" i="12"/>
  <c r="DI58" i="12"/>
  <c r="DQ110" i="12"/>
  <c r="DQ58" i="12"/>
  <c r="DY110" i="12"/>
  <c r="DY58" i="12"/>
  <c r="T64" i="24" s="1"/>
  <c r="EG110" i="12"/>
  <c r="EG58" i="12"/>
  <c r="AB64" i="24" s="1"/>
  <c r="EO110" i="12"/>
  <c r="EO58" i="12"/>
  <c r="AJ64" i="24" s="1"/>
  <c r="EW110" i="12"/>
  <c r="EW58" i="12"/>
  <c r="FE110" i="12"/>
  <c r="FE58" i="12"/>
  <c r="I111" i="12"/>
  <c r="I59" i="12"/>
  <c r="Q111" i="12"/>
  <c r="Q59" i="12"/>
  <c r="Y111" i="12"/>
  <c r="Y59" i="12"/>
  <c r="AG111" i="12"/>
  <c r="AG59" i="12"/>
  <c r="AO111" i="12"/>
  <c r="AO59" i="12"/>
  <c r="AW111" i="12"/>
  <c r="AW59" i="12"/>
  <c r="BE111" i="12"/>
  <c r="BE59" i="12"/>
  <c r="BM111" i="12"/>
  <c r="BM59" i="12"/>
  <c r="BU111" i="12"/>
  <c r="BU59" i="12"/>
  <c r="CC111" i="12"/>
  <c r="CC59" i="12"/>
  <c r="CK111" i="12"/>
  <c r="CK59" i="12"/>
  <c r="CS111" i="12"/>
  <c r="CS59" i="12"/>
  <c r="DA111" i="12"/>
  <c r="DA59" i="12"/>
  <c r="DI111" i="12"/>
  <c r="DI59" i="12"/>
  <c r="DQ111" i="12"/>
  <c r="DQ59" i="12"/>
  <c r="DY111" i="12"/>
  <c r="DY59" i="12"/>
  <c r="EG111" i="12"/>
  <c r="EG59" i="12"/>
  <c r="EO111" i="12"/>
  <c r="EO59" i="12"/>
  <c r="EW111" i="12"/>
  <c r="EW59" i="12"/>
  <c r="FE111" i="12"/>
  <c r="FE59" i="12"/>
  <c r="I112" i="12"/>
  <c r="I60" i="12"/>
  <c r="Q112" i="12"/>
  <c r="Q60" i="12"/>
  <c r="Y112" i="12"/>
  <c r="Y60" i="12"/>
  <c r="AG112" i="12"/>
  <c r="AG60" i="12"/>
  <c r="AO112" i="12"/>
  <c r="AO60" i="12"/>
  <c r="AW112" i="12"/>
  <c r="AW60" i="12"/>
  <c r="BE112" i="12"/>
  <c r="BE60" i="12"/>
  <c r="BM112" i="12"/>
  <c r="BM60" i="12"/>
  <c r="BU112" i="12"/>
  <c r="BU60" i="12"/>
  <c r="CC112" i="12"/>
  <c r="CC60" i="12"/>
  <c r="CK112" i="12"/>
  <c r="CK60" i="12"/>
  <c r="CS112" i="12"/>
  <c r="CS60" i="12"/>
  <c r="DA112" i="12"/>
  <c r="DA60" i="12"/>
  <c r="DI112" i="12"/>
  <c r="DI60" i="12"/>
  <c r="DQ112" i="12"/>
  <c r="DQ60" i="12"/>
  <c r="DY112" i="12"/>
  <c r="DY60" i="12"/>
  <c r="EG112" i="12"/>
  <c r="EG60" i="12"/>
  <c r="EO112" i="12"/>
  <c r="EO60" i="12"/>
  <c r="EW112" i="12"/>
  <c r="EW60" i="12"/>
  <c r="FE112" i="12"/>
  <c r="FE60" i="12"/>
  <c r="I114" i="12"/>
  <c r="I62" i="12"/>
  <c r="Q114" i="12"/>
  <c r="Q62" i="12"/>
  <c r="Y114" i="12"/>
  <c r="Y62" i="12"/>
  <c r="AG114" i="12"/>
  <c r="AG62" i="12"/>
  <c r="AW114" i="12"/>
  <c r="AW62" i="12"/>
  <c r="BE114" i="12"/>
  <c r="BE62" i="12"/>
  <c r="BM114" i="12"/>
  <c r="BM62" i="12"/>
  <c r="BU114" i="12"/>
  <c r="BU62" i="12"/>
  <c r="CC114" i="12"/>
  <c r="CC62" i="12"/>
  <c r="CK114" i="12"/>
  <c r="CK62" i="12"/>
  <c r="CS114" i="12"/>
  <c r="CS62" i="12"/>
  <c r="DA114" i="12"/>
  <c r="DA62" i="12"/>
  <c r="DI114" i="12"/>
  <c r="DI62" i="12"/>
  <c r="DQ114" i="12"/>
  <c r="DQ62" i="12"/>
  <c r="DY114" i="12"/>
  <c r="T56" i="24" s="1"/>
  <c r="CD56" i="24" s="1"/>
  <c r="DY62" i="12"/>
  <c r="EG114" i="12"/>
  <c r="AB56" i="24" s="1"/>
  <c r="CL56" i="24" s="1"/>
  <c r="EG62" i="12"/>
  <c r="EO114" i="12"/>
  <c r="AJ56" i="24" s="1"/>
  <c r="CT56" i="24" s="1"/>
  <c r="EO62" i="12"/>
  <c r="EW114" i="12"/>
  <c r="EW62" i="12"/>
  <c r="FE114" i="12"/>
  <c r="FE62" i="12"/>
  <c r="AO115" i="12"/>
  <c r="AO63" i="12"/>
  <c r="AW115" i="12"/>
  <c r="AW63" i="12"/>
  <c r="BE115" i="12"/>
  <c r="BE63" i="12"/>
  <c r="BM115" i="12"/>
  <c r="BM63" i="12"/>
  <c r="BU115" i="12"/>
  <c r="BU63" i="12"/>
  <c r="CC115" i="12"/>
  <c r="CC63" i="12"/>
  <c r="CK115" i="12"/>
  <c r="CK63" i="12"/>
  <c r="CS115" i="12"/>
  <c r="CS63" i="12"/>
  <c r="DA115" i="12"/>
  <c r="DA63" i="12"/>
  <c r="DI115" i="12"/>
  <c r="DI63" i="12"/>
  <c r="DQ115" i="12"/>
  <c r="DQ63" i="12"/>
  <c r="DY115" i="12"/>
  <c r="DY63" i="12"/>
  <c r="EG115" i="12"/>
  <c r="EG63" i="12"/>
  <c r="EO115" i="12"/>
  <c r="EO63" i="12"/>
  <c r="EW115" i="12"/>
  <c r="EW63" i="12"/>
  <c r="FE115" i="12"/>
  <c r="FE63" i="12"/>
  <c r="I117" i="12"/>
  <c r="I65" i="12"/>
  <c r="Q117" i="12"/>
  <c r="Q65" i="12"/>
  <c r="Y117" i="12"/>
  <c r="Y65" i="12"/>
  <c r="AG117" i="12"/>
  <c r="AG65" i="12"/>
  <c r="AO117" i="12"/>
  <c r="AO65" i="12"/>
  <c r="AW117" i="12"/>
  <c r="AW65" i="12"/>
  <c r="BE117" i="12"/>
  <c r="BE65" i="12"/>
  <c r="BM117" i="12"/>
  <c r="BM65" i="12"/>
  <c r="BU117" i="12"/>
  <c r="BU65" i="12"/>
  <c r="CC117" i="12"/>
  <c r="CC65" i="12"/>
  <c r="CK117" i="12"/>
  <c r="CK65" i="12"/>
  <c r="CS117" i="12"/>
  <c r="CS65" i="12"/>
  <c r="DA117" i="12"/>
  <c r="DA65" i="12"/>
  <c r="DI117" i="12"/>
  <c r="DI65" i="12"/>
  <c r="DQ117" i="12"/>
  <c r="DQ65" i="12"/>
  <c r="DY117" i="12"/>
  <c r="DY65" i="12"/>
  <c r="EG117" i="12"/>
  <c r="EG65" i="12"/>
  <c r="EO117" i="12"/>
  <c r="EO65" i="12"/>
  <c r="EW117" i="12"/>
  <c r="EW65" i="12"/>
  <c r="FE117" i="12"/>
  <c r="FE65" i="12"/>
  <c r="I118" i="12"/>
  <c r="I66" i="12"/>
  <c r="Q118" i="12"/>
  <c r="Q66" i="12"/>
  <c r="Y118" i="12"/>
  <c r="Y66" i="12"/>
  <c r="AG118" i="12"/>
  <c r="AG66" i="12"/>
  <c r="AO118" i="12"/>
  <c r="AO66" i="12"/>
  <c r="AW118" i="12"/>
  <c r="AW66" i="12"/>
  <c r="BE118" i="12"/>
  <c r="BE66" i="12"/>
  <c r="BM118" i="12"/>
  <c r="BM66" i="12"/>
  <c r="BU118" i="12"/>
  <c r="BU66" i="12"/>
  <c r="CC118" i="12"/>
  <c r="CC66" i="12"/>
  <c r="CK118" i="12"/>
  <c r="CK66" i="12"/>
  <c r="CS118" i="12"/>
  <c r="CS66" i="12"/>
  <c r="DA118" i="12"/>
  <c r="DA66" i="12"/>
  <c r="DI118" i="12"/>
  <c r="DI66" i="12"/>
  <c r="DQ118" i="12"/>
  <c r="DQ66" i="12"/>
  <c r="DY118" i="12"/>
  <c r="DY66" i="12"/>
  <c r="EG118" i="12"/>
  <c r="EG66" i="12"/>
  <c r="EO118" i="12"/>
  <c r="EO66" i="12"/>
  <c r="EW118" i="12"/>
  <c r="EW66" i="12"/>
  <c r="FE118" i="12"/>
  <c r="FE66" i="12"/>
  <c r="BE39" i="12"/>
  <c r="BE70" i="12" s="1"/>
  <c r="DQ39" i="12"/>
  <c r="DQ70" i="12" s="1"/>
  <c r="AO40" i="12"/>
  <c r="AO71" i="12" s="1"/>
  <c r="DA40" i="12"/>
  <c r="DA71" i="12" s="1"/>
  <c r="Y41" i="12"/>
  <c r="Y72" i="12" s="1"/>
  <c r="CK41" i="12"/>
  <c r="CK72" i="12" s="1"/>
  <c r="EW41" i="12"/>
  <c r="EW72" i="12" s="1"/>
  <c r="I42" i="12"/>
  <c r="I73" i="12" s="1"/>
  <c r="BU42" i="12"/>
  <c r="BU73" i="12" s="1"/>
  <c r="EG42" i="12"/>
  <c r="EG73" i="12" s="1"/>
  <c r="BE43" i="12"/>
  <c r="BE74" i="12" s="1"/>
  <c r="DQ43" i="12"/>
  <c r="DQ74" i="12" s="1"/>
  <c r="AO45" i="12"/>
  <c r="AO76" i="12" s="1"/>
  <c r="DA45" i="12"/>
  <c r="DA76" i="12" s="1"/>
  <c r="AN46" i="12"/>
  <c r="AN77" i="12" s="1"/>
  <c r="F50" i="12"/>
  <c r="F81" i="12" s="1"/>
  <c r="J91" i="12"/>
  <c r="J123" i="12" s="1"/>
  <c r="J39" i="12"/>
  <c r="J70" i="12" s="1"/>
  <c r="R91" i="12"/>
  <c r="R123" i="12" s="1"/>
  <c r="R39" i="12"/>
  <c r="R70" i="12" s="1"/>
  <c r="Z91" i="12"/>
  <c r="Z123" i="12" s="1"/>
  <c r="Z39" i="12"/>
  <c r="Z70" i="12" s="1"/>
  <c r="AH91" i="12"/>
  <c r="AH123" i="12" s="1"/>
  <c r="AH39" i="12"/>
  <c r="AH70" i="12" s="1"/>
  <c r="AP91" i="12"/>
  <c r="AP123" i="12" s="1"/>
  <c r="AP39" i="12"/>
  <c r="AP70" i="12" s="1"/>
  <c r="AX91" i="12"/>
  <c r="AX123" i="12" s="1"/>
  <c r="AX39" i="12"/>
  <c r="AX70" i="12" s="1"/>
  <c r="BF91" i="12"/>
  <c r="BF123" i="12" s="1"/>
  <c r="BF39" i="12"/>
  <c r="BF70" i="12" s="1"/>
  <c r="BN91" i="12"/>
  <c r="BN123" i="12" s="1"/>
  <c r="BN39" i="12"/>
  <c r="BN70" i="12" s="1"/>
  <c r="BV91" i="12"/>
  <c r="BV123" i="12" s="1"/>
  <c r="BV39" i="12"/>
  <c r="BV70" i="12" s="1"/>
  <c r="CD91" i="12"/>
  <c r="CD123" i="12" s="1"/>
  <c r="CD39" i="12"/>
  <c r="CD70" i="12" s="1"/>
  <c r="CL91" i="12"/>
  <c r="CL123" i="12" s="1"/>
  <c r="CL39" i="12"/>
  <c r="CL70" i="12" s="1"/>
  <c r="CT91" i="12"/>
  <c r="CT123" i="12" s="1"/>
  <c r="CT39" i="12"/>
  <c r="CT70" i="12" s="1"/>
  <c r="DB91" i="12"/>
  <c r="DB123" i="12" s="1"/>
  <c r="DB39" i="12"/>
  <c r="DB70" i="12" s="1"/>
  <c r="DJ91" i="12"/>
  <c r="DJ123" i="12" s="1"/>
  <c r="DJ39" i="12"/>
  <c r="DJ70" i="12" s="1"/>
  <c r="DR91" i="12"/>
  <c r="DR123" i="12" s="1"/>
  <c r="DR39" i="12"/>
  <c r="DZ91" i="12"/>
  <c r="DZ123" i="12" s="1"/>
  <c r="DZ39" i="12"/>
  <c r="U71" i="24" s="1"/>
  <c r="EH91" i="12"/>
  <c r="EH123" i="12" s="1"/>
  <c r="EH39" i="12"/>
  <c r="AC71" i="24" s="1"/>
  <c r="EP91" i="12"/>
  <c r="EP123" i="12" s="1"/>
  <c r="EP39" i="12"/>
  <c r="AK71" i="24" s="1"/>
  <c r="EX91" i="12"/>
  <c r="EX123" i="12" s="1"/>
  <c r="EX39" i="12"/>
  <c r="EX70" i="12" s="1"/>
  <c r="FF91" i="12"/>
  <c r="FF123" i="12" s="1"/>
  <c r="FF39" i="12"/>
  <c r="FF70" i="12" s="1"/>
  <c r="J92" i="12"/>
  <c r="J124" i="12" s="1"/>
  <c r="J40" i="12"/>
  <c r="J71" i="12" s="1"/>
  <c r="R92" i="12"/>
  <c r="R124" i="12" s="1"/>
  <c r="R40" i="12"/>
  <c r="R71" i="12" s="1"/>
  <c r="Z92" i="12"/>
  <c r="Z124" i="12" s="1"/>
  <c r="Z40" i="12"/>
  <c r="Z71" i="12" s="1"/>
  <c r="AH92" i="12"/>
  <c r="AH124" i="12" s="1"/>
  <c r="AH40" i="12"/>
  <c r="AH71" i="12" s="1"/>
  <c r="AP92" i="12"/>
  <c r="AP124" i="12" s="1"/>
  <c r="AP40" i="12"/>
  <c r="AP71" i="12" s="1"/>
  <c r="AX92" i="12"/>
  <c r="AX124" i="12" s="1"/>
  <c r="AX40" i="12"/>
  <c r="AX71" i="12" s="1"/>
  <c r="BF92" i="12"/>
  <c r="BF124" i="12" s="1"/>
  <c r="BF40" i="12"/>
  <c r="BF71" i="12" s="1"/>
  <c r="BN92" i="12"/>
  <c r="BN124" i="12" s="1"/>
  <c r="BN40" i="12"/>
  <c r="BN71" i="12" s="1"/>
  <c r="BV92" i="12"/>
  <c r="BV124" i="12" s="1"/>
  <c r="BV40" i="12"/>
  <c r="BV71" i="12" s="1"/>
  <c r="CD92" i="12"/>
  <c r="CD124" i="12" s="1"/>
  <c r="CD40" i="12"/>
  <c r="CD71" i="12" s="1"/>
  <c r="CL92" i="12"/>
  <c r="CL124" i="12" s="1"/>
  <c r="CL40" i="12"/>
  <c r="CL71" i="12" s="1"/>
  <c r="CT92" i="12"/>
  <c r="CT124" i="12" s="1"/>
  <c r="CT40" i="12"/>
  <c r="CT71" i="12" s="1"/>
  <c r="DB92" i="12"/>
  <c r="DB124" i="12" s="1"/>
  <c r="DB40" i="12"/>
  <c r="DB71" i="12" s="1"/>
  <c r="DJ92" i="12"/>
  <c r="DJ124" i="12" s="1"/>
  <c r="DJ40" i="12"/>
  <c r="DJ71" i="12" s="1"/>
  <c r="DR92" i="12"/>
  <c r="DR124" i="12" s="1"/>
  <c r="DR40" i="12"/>
  <c r="DR71" i="12" s="1"/>
  <c r="DZ92" i="12"/>
  <c r="DZ124" i="12" s="1"/>
  <c r="DZ40" i="12"/>
  <c r="DZ71" i="12" s="1"/>
  <c r="EH92" i="12"/>
  <c r="EH124" i="12" s="1"/>
  <c r="EH40" i="12"/>
  <c r="EH71" i="12" s="1"/>
  <c r="EP92" i="12"/>
  <c r="EP124" i="12" s="1"/>
  <c r="EP40" i="12"/>
  <c r="EP71" i="12" s="1"/>
  <c r="EX92" i="12"/>
  <c r="EX124" i="12" s="1"/>
  <c r="EX40" i="12"/>
  <c r="EX71" i="12" s="1"/>
  <c r="FF92" i="12"/>
  <c r="FF124" i="12" s="1"/>
  <c r="FF40" i="12"/>
  <c r="FF71" i="12" s="1"/>
  <c r="J93" i="12"/>
  <c r="J125" i="12" s="1"/>
  <c r="J41" i="12"/>
  <c r="J72" i="12" s="1"/>
  <c r="R93" i="12"/>
  <c r="R125" i="12" s="1"/>
  <c r="R41" i="12"/>
  <c r="R72" i="12" s="1"/>
  <c r="Z93" i="12"/>
  <c r="Z125" i="12" s="1"/>
  <c r="Z41" i="12"/>
  <c r="Z72" i="12" s="1"/>
  <c r="AH93" i="12"/>
  <c r="AH125" i="12" s="1"/>
  <c r="AH41" i="12"/>
  <c r="AH72" i="12" s="1"/>
  <c r="AP93" i="12"/>
  <c r="AP125" i="12" s="1"/>
  <c r="AP41" i="12"/>
  <c r="AP72" i="12" s="1"/>
  <c r="AX93" i="12"/>
  <c r="AX125" i="12" s="1"/>
  <c r="AX41" i="12"/>
  <c r="AX72" i="12" s="1"/>
  <c r="BF93" i="12"/>
  <c r="BF125" i="12" s="1"/>
  <c r="BF41" i="12"/>
  <c r="BF72" i="12" s="1"/>
  <c r="BN93" i="12"/>
  <c r="BN125" i="12" s="1"/>
  <c r="BN41" i="12"/>
  <c r="BN72" i="12" s="1"/>
  <c r="BV93" i="12"/>
  <c r="BV125" i="12" s="1"/>
  <c r="BV41" i="12"/>
  <c r="BV72" i="12" s="1"/>
  <c r="CD93" i="12"/>
  <c r="CD125" i="12" s="1"/>
  <c r="CD41" i="12"/>
  <c r="CD72" i="12" s="1"/>
  <c r="CL93" i="12"/>
  <c r="CL125" i="12" s="1"/>
  <c r="CL41" i="12"/>
  <c r="CL72" i="12" s="1"/>
  <c r="CT93" i="12"/>
  <c r="CT125" i="12" s="1"/>
  <c r="CT41" i="12"/>
  <c r="CT72" i="12" s="1"/>
  <c r="DB93" i="12"/>
  <c r="DB125" i="12" s="1"/>
  <c r="DB41" i="12"/>
  <c r="DB72" i="12" s="1"/>
  <c r="DJ93" i="12"/>
  <c r="DJ125" i="12" s="1"/>
  <c r="DJ41" i="12"/>
  <c r="DJ72" i="12" s="1"/>
  <c r="DR93" i="12"/>
  <c r="DR125" i="12" s="1"/>
  <c r="DR41" i="12"/>
  <c r="DR72" i="12" s="1"/>
  <c r="DZ93" i="12"/>
  <c r="DZ125" i="12" s="1"/>
  <c r="DZ41" i="12"/>
  <c r="DZ72" i="12" s="1"/>
  <c r="EH93" i="12"/>
  <c r="EH125" i="12" s="1"/>
  <c r="EH41" i="12"/>
  <c r="EH72" i="12" s="1"/>
  <c r="EP93" i="12"/>
  <c r="EP125" i="12" s="1"/>
  <c r="EP41" i="12"/>
  <c r="EP72" i="12" s="1"/>
  <c r="EX93" i="12"/>
  <c r="EX125" i="12" s="1"/>
  <c r="EX41" i="12"/>
  <c r="EX72" i="12" s="1"/>
  <c r="FF93" i="12"/>
  <c r="FF125" i="12" s="1"/>
  <c r="FF41" i="12"/>
  <c r="FF72" i="12" s="1"/>
  <c r="J94" i="12"/>
  <c r="J126" i="12" s="1"/>
  <c r="J42" i="12"/>
  <c r="J73" i="12" s="1"/>
  <c r="R94" i="12"/>
  <c r="R126" i="12" s="1"/>
  <c r="R42" i="12"/>
  <c r="R73" i="12" s="1"/>
  <c r="Z94" i="12"/>
  <c r="Z126" i="12" s="1"/>
  <c r="Z42" i="12"/>
  <c r="Z73" i="12" s="1"/>
  <c r="AH94" i="12"/>
  <c r="AH126" i="12" s="1"/>
  <c r="AH42" i="12"/>
  <c r="AH73" i="12" s="1"/>
  <c r="AP94" i="12"/>
  <c r="AP126" i="12" s="1"/>
  <c r="AP42" i="12"/>
  <c r="AP73" i="12" s="1"/>
  <c r="AX94" i="12"/>
  <c r="AX126" i="12" s="1"/>
  <c r="AX42" i="12"/>
  <c r="AX73" i="12" s="1"/>
  <c r="BF94" i="12"/>
  <c r="BF126" i="12" s="1"/>
  <c r="BF42" i="12"/>
  <c r="BF73" i="12" s="1"/>
  <c r="BN94" i="12"/>
  <c r="BN126" i="12" s="1"/>
  <c r="BN42" i="12"/>
  <c r="BN73" i="12" s="1"/>
  <c r="BV94" i="12"/>
  <c r="BV126" i="12" s="1"/>
  <c r="BV42" i="12"/>
  <c r="BV73" i="12" s="1"/>
  <c r="CD94" i="12"/>
  <c r="CD126" i="12" s="1"/>
  <c r="CD42" i="12"/>
  <c r="CD73" i="12" s="1"/>
  <c r="CL94" i="12"/>
  <c r="CL126" i="12" s="1"/>
  <c r="CL42" i="12"/>
  <c r="CL73" i="12" s="1"/>
  <c r="CT94" i="12"/>
  <c r="CT126" i="12" s="1"/>
  <c r="CT42" i="12"/>
  <c r="CT73" i="12" s="1"/>
  <c r="DB94" i="12"/>
  <c r="DB126" i="12" s="1"/>
  <c r="DB42" i="12"/>
  <c r="DB73" i="12" s="1"/>
  <c r="DJ94" i="12"/>
  <c r="DJ126" i="12" s="1"/>
  <c r="DJ42" i="12"/>
  <c r="DJ73" i="12" s="1"/>
  <c r="DR94" i="12"/>
  <c r="DR126" i="12" s="1"/>
  <c r="DR42" i="12"/>
  <c r="DR73" i="12" s="1"/>
  <c r="DZ94" i="12"/>
  <c r="DZ126" i="12" s="1"/>
  <c r="DZ42" i="12"/>
  <c r="DZ73" i="12" s="1"/>
  <c r="EH94" i="12"/>
  <c r="EH126" i="12" s="1"/>
  <c r="EH42" i="12"/>
  <c r="EH73" i="12" s="1"/>
  <c r="EP94" i="12"/>
  <c r="EP126" i="12" s="1"/>
  <c r="EP42" i="12"/>
  <c r="EP73" i="12" s="1"/>
  <c r="EX94" i="12"/>
  <c r="EX126" i="12" s="1"/>
  <c r="EX42" i="12"/>
  <c r="EX73" i="12" s="1"/>
  <c r="FF94" i="12"/>
  <c r="FF126" i="12" s="1"/>
  <c r="FF42" i="12"/>
  <c r="FF73" i="12" s="1"/>
  <c r="J95" i="12"/>
  <c r="J127" i="12" s="1"/>
  <c r="J43" i="12"/>
  <c r="J74" i="12" s="1"/>
  <c r="R95" i="12"/>
  <c r="R127" i="12" s="1"/>
  <c r="R43" i="12"/>
  <c r="R74" i="12" s="1"/>
  <c r="Z95" i="12"/>
  <c r="Z127" i="12" s="1"/>
  <c r="Z43" i="12"/>
  <c r="Z74" i="12" s="1"/>
  <c r="AH95" i="12"/>
  <c r="AH127" i="12" s="1"/>
  <c r="AH43" i="12"/>
  <c r="AH74" i="12" s="1"/>
  <c r="AP95" i="12"/>
  <c r="AP127" i="12" s="1"/>
  <c r="AP43" i="12"/>
  <c r="AP74" i="12" s="1"/>
  <c r="AX95" i="12"/>
  <c r="AX127" i="12" s="1"/>
  <c r="AX43" i="12"/>
  <c r="AX74" i="12" s="1"/>
  <c r="BF95" i="12"/>
  <c r="BF127" i="12" s="1"/>
  <c r="BF43" i="12"/>
  <c r="BF74" i="12" s="1"/>
  <c r="BN95" i="12"/>
  <c r="BN127" i="12" s="1"/>
  <c r="BN43" i="12"/>
  <c r="BN74" i="12" s="1"/>
  <c r="BV95" i="12"/>
  <c r="BV127" i="12" s="1"/>
  <c r="BV43" i="12"/>
  <c r="BV74" i="12" s="1"/>
  <c r="CD95" i="12"/>
  <c r="CD127" i="12" s="1"/>
  <c r="CD43" i="12"/>
  <c r="CD74" i="12" s="1"/>
  <c r="CL95" i="12"/>
  <c r="CL127" i="12" s="1"/>
  <c r="CL43" i="12"/>
  <c r="CL74" i="12" s="1"/>
  <c r="CT95" i="12"/>
  <c r="CT127" i="12" s="1"/>
  <c r="CT43" i="12"/>
  <c r="CT74" i="12" s="1"/>
  <c r="DB95" i="12"/>
  <c r="DB127" i="12" s="1"/>
  <c r="DB43" i="12"/>
  <c r="DB74" i="12" s="1"/>
  <c r="DJ95" i="12"/>
  <c r="DJ127" i="12" s="1"/>
  <c r="DJ43" i="12"/>
  <c r="DJ74" i="12" s="1"/>
  <c r="DR95" i="12"/>
  <c r="DR127" i="12" s="1"/>
  <c r="DR43" i="12"/>
  <c r="DR74" i="12" s="1"/>
  <c r="DZ95" i="12"/>
  <c r="DZ127" i="12" s="1"/>
  <c r="DZ43" i="12"/>
  <c r="DZ74" i="12" s="1"/>
  <c r="EH95" i="12"/>
  <c r="EH127" i="12" s="1"/>
  <c r="EH43" i="12"/>
  <c r="EH74" i="12" s="1"/>
  <c r="EP95" i="12"/>
  <c r="EP127" i="12" s="1"/>
  <c r="EP43" i="12"/>
  <c r="EP74" i="12" s="1"/>
  <c r="EX95" i="12"/>
  <c r="EX127" i="12" s="1"/>
  <c r="EX43" i="12"/>
  <c r="EX74" i="12" s="1"/>
  <c r="FF95" i="12"/>
  <c r="FF127" i="12" s="1"/>
  <c r="FF43" i="12"/>
  <c r="FF74" i="12" s="1"/>
  <c r="J97" i="12"/>
  <c r="J129" i="12" s="1"/>
  <c r="J45" i="12"/>
  <c r="J76" i="12" s="1"/>
  <c r="R97" i="12"/>
  <c r="R129" i="12" s="1"/>
  <c r="R45" i="12"/>
  <c r="R76" i="12" s="1"/>
  <c r="Z97" i="12"/>
  <c r="Z129" i="12" s="1"/>
  <c r="Z45" i="12"/>
  <c r="Z76" i="12" s="1"/>
  <c r="AH97" i="12"/>
  <c r="AH129" i="12" s="1"/>
  <c r="AH45" i="12"/>
  <c r="AH76" i="12" s="1"/>
  <c r="AP97" i="12"/>
  <c r="AP129" i="12" s="1"/>
  <c r="AP45" i="12"/>
  <c r="AP76" i="12" s="1"/>
  <c r="AX97" i="12"/>
  <c r="AX129" i="12" s="1"/>
  <c r="AX45" i="12"/>
  <c r="AX76" i="12" s="1"/>
  <c r="BF97" i="12"/>
  <c r="BF129" i="12" s="1"/>
  <c r="BF45" i="12"/>
  <c r="BF76" i="12" s="1"/>
  <c r="BN97" i="12"/>
  <c r="BN129" i="12" s="1"/>
  <c r="BN45" i="12"/>
  <c r="BN76" i="12" s="1"/>
  <c r="BV97" i="12"/>
  <c r="BV129" i="12" s="1"/>
  <c r="BV45" i="12"/>
  <c r="BV76" i="12" s="1"/>
  <c r="CD97" i="12"/>
  <c r="CD129" i="12" s="1"/>
  <c r="CD45" i="12"/>
  <c r="CD76" i="12" s="1"/>
  <c r="CL97" i="12"/>
  <c r="CL129" i="12" s="1"/>
  <c r="CL45" i="12"/>
  <c r="CL76" i="12" s="1"/>
  <c r="CT97" i="12"/>
  <c r="CT129" i="12" s="1"/>
  <c r="CT45" i="12"/>
  <c r="CT76" i="12" s="1"/>
  <c r="DB97" i="12"/>
  <c r="DB129" i="12" s="1"/>
  <c r="DB45" i="12"/>
  <c r="DB76" i="12" s="1"/>
  <c r="DJ97" i="12"/>
  <c r="DJ129" i="12" s="1"/>
  <c r="DJ45" i="12"/>
  <c r="DJ76" i="12" s="1"/>
  <c r="DR97" i="12"/>
  <c r="DR129" i="12" s="1"/>
  <c r="DR45" i="12"/>
  <c r="DR76" i="12" s="1"/>
  <c r="DZ97" i="12"/>
  <c r="DZ129" i="12" s="1"/>
  <c r="DZ45" i="12"/>
  <c r="DZ76" i="12" s="1"/>
  <c r="EH97" i="12"/>
  <c r="EH129" i="12" s="1"/>
  <c r="EH45" i="12"/>
  <c r="EH76" i="12" s="1"/>
  <c r="EP97" i="12"/>
  <c r="EP129" i="12" s="1"/>
  <c r="EP45" i="12"/>
  <c r="EP76" i="12" s="1"/>
  <c r="EX97" i="12"/>
  <c r="EX129" i="12" s="1"/>
  <c r="EX45" i="12"/>
  <c r="EX76" i="12" s="1"/>
  <c r="FF97" i="12"/>
  <c r="FF129" i="12" s="1"/>
  <c r="FF45" i="12"/>
  <c r="FF76" i="12" s="1"/>
  <c r="J98" i="12"/>
  <c r="J130" i="12" s="1"/>
  <c r="J46" i="12"/>
  <c r="J77" i="12" s="1"/>
  <c r="R98" i="12"/>
  <c r="R130" i="12" s="1"/>
  <c r="R46" i="12"/>
  <c r="R77" i="12" s="1"/>
  <c r="Z98" i="12"/>
  <c r="Z130" i="12" s="1"/>
  <c r="Z46" i="12"/>
  <c r="Z77" i="12" s="1"/>
  <c r="AH98" i="12"/>
  <c r="AH130" i="12" s="1"/>
  <c r="AH46" i="12"/>
  <c r="AH77" i="12" s="1"/>
  <c r="AP98" i="12"/>
  <c r="AP130" i="12" s="1"/>
  <c r="AP46" i="12"/>
  <c r="AP77" i="12" s="1"/>
  <c r="AX98" i="12"/>
  <c r="AX130" i="12" s="1"/>
  <c r="AX46" i="12"/>
  <c r="AX77" i="12" s="1"/>
  <c r="BF98" i="12"/>
  <c r="BF130" i="12" s="1"/>
  <c r="BF46" i="12"/>
  <c r="BF77" i="12" s="1"/>
  <c r="BN98" i="12"/>
  <c r="BN130" i="12" s="1"/>
  <c r="BN46" i="12"/>
  <c r="BN77" i="12" s="1"/>
  <c r="BV98" i="12"/>
  <c r="BV130" i="12" s="1"/>
  <c r="BV46" i="12"/>
  <c r="BV77" i="12" s="1"/>
  <c r="CD98" i="12"/>
  <c r="CD130" i="12" s="1"/>
  <c r="CD46" i="12"/>
  <c r="CD77" i="12" s="1"/>
  <c r="CL98" i="12"/>
  <c r="CL130" i="12" s="1"/>
  <c r="CL46" i="12"/>
  <c r="CL77" i="12" s="1"/>
  <c r="CT98" i="12"/>
  <c r="CT130" i="12" s="1"/>
  <c r="CT46" i="12"/>
  <c r="CT77" i="12" s="1"/>
  <c r="DB98" i="12"/>
  <c r="DB130" i="12" s="1"/>
  <c r="DB46" i="12"/>
  <c r="DB77" i="12" s="1"/>
  <c r="DJ98" i="12"/>
  <c r="DJ130" i="12" s="1"/>
  <c r="DJ46" i="12"/>
  <c r="DJ77" i="12" s="1"/>
  <c r="DR98" i="12"/>
  <c r="DR130" i="12" s="1"/>
  <c r="DR46" i="12"/>
  <c r="DR77" i="12" s="1"/>
  <c r="DZ98" i="12"/>
  <c r="DZ130" i="12" s="1"/>
  <c r="DZ46" i="12"/>
  <c r="DZ77" i="12" s="1"/>
  <c r="EH98" i="12"/>
  <c r="EH130" i="12" s="1"/>
  <c r="EH46" i="12"/>
  <c r="EH77" i="12" s="1"/>
  <c r="EP98" i="12"/>
  <c r="EP130" i="12" s="1"/>
  <c r="EP46" i="12"/>
  <c r="EP77" i="12" s="1"/>
  <c r="EX98" i="12"/>
  <c r="EX130" i="12" s="1"/>
  <c r="EX46" i="12"/>
  <c r="EX77" i="12" s="1"/>
  <c r="FF98" i="12"/>
  <c r="FF130" i="12" s="1"/>
  <c r="FF46" i="12"/>
  <c r="FF77" i="12" s="1"/>
  <c r="J99" i="12"/>
  <c r="J131" i="12" s="1"/>
  <c r="J47" i="12"/>
  <c r="J78" i="12" s="1"/>
  <c r="R99" i="12"/>
  <c r="R131" i="12" s="1"/>
  <c r="R47" i="12"/>
  <c r="R78" i="12" s="1"/>
  <c r="Z99" i="12"/>
  <c r="Z131" i="12" s="1"/>
  <c r="Z47" i="12"/>
  <c r="Z78" i="12" s="1"/>
  <c r="AH99" i="12"/>
  <c r="AH131" i="12" s="1"/>
  <c r="AH47" i="12"/>
  <c r="AH78" i="12" s="1"/>
  <c r="AP99" i="12"/>
  <c r="AP131" i="12" s="1"/>
  <c r="AP47" i="12"/>
  <c r="AP78" i="12" s="1"/>
  <c r="AX99" i="12"/>
  <c r="AX131" i="12" s="1"/>
  <c r="AX47" i="12"/>
  <c r="AX78" i="12" s="1"/>
  <c r="BF99" i="12"/>
  <c r="BF131" i="12" s="1"/>
  <c r="BF47" i="12"/>
  <c r="BF78" i="12" s="1"/>
  <c r="BN99" i="12"/>
  <c r="BN131" i="12" s="1"/>
  <c r="BN47" i="12"/>
  <c r="BN78" i="12" s="1"/>
  <c r="BV99" i="12"/>
  <c r="BV131" i="12" s="1"/>
  <c r="BV47" i="12"/>
  <c r="BV78" i="12" s="1"/>
  <c r="CD99" i="12"/>
  <c r="CD131" i="12" s="1"/>
  <c r="CD47" i="12"/>
  <c r="CD78" i="12" s="1"/>
  <c r="CL99" i="12"/>
  <c r="CL131" i="12" s="1"/>
  <c r="CL47" i="12"/>
  <c r="CL78" i="12" s="1"/>
  <c r="CT99" i="12"/>
  <c r="CT131" i="12" s="1"/>
  <c r="CT47" i="12"/>
  <c r="CT78" i="12" s="1"/>
  <c r="DB99" i="12"/>
  <c r="DB131" i="12" s="1"/>
  <c r="DB47" i="12"/>
  <c r="DB78" i="12" s="1"/>
  <c r="DJ99" i="12"/>
  <c r="DJ131" i="12" s="1"/>
  <c r="DJ47" i="12"/>
  <c r="DJ78" i="12" s="1"/>
  <c r="DR99" i="12"/>
  <c r="DR131" i="12" s="1"/>
  <c r="DR47" i="12"/>
  <c r="DR78" i="12" s="1"/>
  <c r="DZ99" i="12"/>
  <c r="DZ131" i="12" s="1"/>
  <c r="DZ47" i="12"/>
  <c r="DZ78" i="12" s="1"/>
  <c r="EH99" i="12"/>
  <c r="EH131" i="12" s="1"/>
  <c r="EH47" i="12"/>
  <c r="EH78" i="12" s="1"/>
  <c r="EP99" i="12"/>
  <c r="EP131" i="12" s="1"/>
  <c r="EP47" i="12"/>
  <c r="EP78" i="12" s="1"/>
  <c r="EX99" i="12"/>
  <c r="EX131" i="12" s="1"/>
  <c r="EX47" i="12"/>
  <c r="EX78" i="12" s="1"/>
  <c r="FF99" i="12"/>
  <c r="FF131" i="12" s="1"/>
  <c r="FF47" i="12"/>
  <c r="FF78" i="12" s="1"/>
  <c r="J100" i="12"/>
  <c r="J132" i="12" s="1"/>
  <c r="J48" i="12"/>
  <c r="J79" i="12" s="1"/>
  <c r="R100" i="12"/>
  <c r="R132" i="12" s="1"/>
  <c r="R48" i="12"/>
  <c r="R79" i="12" s="1"/>
  <c r="Z100" i="12"/>
  <c r="Z132" i="12" s="1"/>
  <c r="Z48" i="12"/>
  <c r="Z79" i="12" s="1"/>
  <c r="AH100" i="12"/>
  <c r="AH132" i="12" s="1"/>
  <c r="AH48" i="12"/>
  <c r="AH79" i="12" s="1"/>
  <c r="AP100" i="12"/>
  <c r="AP132" i="12" s="1"/>
  <c r="AP48" i="12"/>
  <c r="AP79" i="12" s="1"/>
  <c r="AX100" i="12"/>
  <c r="AX132" i="12" s="1"/>
  <c r="AX48" i="12"/>
  <c r="AX79" i="12" s="1"/>
  <c r="BF100" i="12"/>
  <c r="BF132" i="12" s="1"/>
  <c r="BF48" i="12"/>
  <c r="BF79" i="12" s="1"/>
  <c r="BN100" i="12"/>
  <c r="BN132" i="12" s="1"/>
  <c r="BN48" i="12"/>
  <c r="BN79" i="12" s="1"/>
  <c r="BV100" i="12"/>
  <c r="BV132" i="12" s="1"/>
  <c r="BV48" i="12"/>
  <c r="BV79" i="12" s="1"/>
  <c r="CD100" i="12"/>
  <c r="CD132" i="12" s="1"/>
  <c r="CD48" i="12"/>
  <c r="CD79" i="12" s="1"/>
  <c r="CL100" i="12"/>
  <c r="CL132" i="12" s="1"/>
  <c r="CL48" i="12"/>
  <c r="CL79" i="12" s="1"/>
  <c r="CT100" i="12"/>
  <c r="CT132" i="12" s="1"/>
  <c r="CT48" i="12"/>
  <c r="CT79" i="12" s="1"/>
  <c r="DB100" i="12"/>
  <c r="DB132" i="12" s="1"/>
  <c r="DB48" i="12"/>
  <c r="DB79" i="12" s="1"/>
  <c r="DJ100" i="12"/>
  <c r="DJ132" i="12" s="1"/>
  <c r="DJ48" i="12"/>
  <c r="DJ79" i="12" s="1"/>
  <c r="DR100" i="12"/>
  <c r="DR132" i="12" s="1"/>
  <c r="DR48" i="12"/>
  <c r="DR79" i="12" s="1"/>
  <c r="DZ100" i="12"/>
  <c r="DZ132" i="12" s="1"/>
  <c r="DZ48" i="12"/>
  <c r="DZ79" i="12" s="1"/>
  <c r="EH100" i="12"/>
  <c r="EH132" i="12" s="1"/>
  <c r="EH48" i="12"/>
  <c r="EH79" i="12" s="1"/>
  <c r="EP100" i="12"/>
  <c r="EP132" i="12" s="1"/>
  <c r="EP48" i="12"/>
  <c r="EP79" i="12" s="1"/>
  <c r="EX100" i="12"/>
  <c r="EX132" i="12" s="1"/>
  <c r="EX48" i="12"/>
  <c r="EX79" i="12" s="1"/>
  <c r="FF100" i="12"/>
  <c r="FF132" i="12" s="1"/>
  <c r="FF48" i="12"/>
  <c r="FF79" i="12" s="1"/>
  <c r="J101" i="12"/>
  <c r="J133" i="12" s="1"/>
  <c r="J49" i="12"/>
  <c r="J80" i="12" s="1"/>
  <c r="R101" i="12"/>
  <c r="R133" i="12" s="1"/>
  <c r="R49" i="12"/>
  <c r="R80" i="12" s="1"/>
  <c r="Z101" i="12"/>
  <c r="Z133" i="12" s="1"/>
  <c r="Z49" i="12"/>
  <c r="Z80" i="12" s="1"/>
  <c r="AH101" i="12"/>
  <c r="AH133" i="12" s="1"/>
  <c r="AH49" i="12"/>
  <c r="AH80" i="12" s="1"/>
  <c r="AP101" i="12"/>
  <c r="AP133" i="12" s="1"/>
  <c r="AP49" i="12"/>
  <c r="AP80" i="12" s="1"/>
  <c r="AX101" i="12"/>
  <c r="AX133" i="12" s="1"/>
  <c r="AX49" i="12"/>
  <c r="AX80" i="12" s="1"/>
  <c r="BF101" i="12"/>
  <c r="BF133" i="12" s="1"/>
  <c r="BF49" i="12"/>
  <c r="BF80" i="12" s="1"/>
  <c r="BN101" i="12"/>
  <c r="BN133" i="12" s="1"/>
  <c r="BN49" i="12"/>
  <c r="BN80" i="12" s="1"/>
  <c r="BV101" i="12"/>
  <c r="BV133" i="12" s="1"/>
  <c r="BV49" i="12"/>
  <c r="BV80" i="12" s="1"/>
  <c r="CD101" i="12"/>
  <c r="CD133" i="12" s="1"/>
  <c r="CD49" i="12"/>
  <c r="CD80" i="12" s="1"/>
  <c r="CL101" i="12"/>
  <c r="CL133" i="12" s="1"/>
  <c r="CL49" i="12"/>
  <c r="CL80" i="12" s="1"/>
  <c r="BM39" i="12"/>
  <c r="BM70" i="12" s="1"/>
  <c r="DY39" i="12"/>
  <c r="T71" i="24" s="1"/>
  <c r="AW40" i="12"/>
  <c r="AW71" i="12" s="1"/>
  <c r="DI40" i="12"/>
  <c r="DI71" i="12" s="1"/>
  <c r="AG41" i="12"/>
  <c r="AG72" i="12" s="1"/>
  <c r="CS41" i="12"/>
  <c r="CS72" i="12" s="1"/>
  <c r="FE41" i="12"/>
  <c r="FE72" i="12" s="1"/>
  <c r="Q42" i="12"/>
  <c r="Q73" i="12" s="1"/>
  <c r="CC42" i="12"/>
  <c r="CC73" i="12" s="1"/>
  <c r="EO42" i="12"/>
  <c r="EO73" i="12" s="1"/>
  <c r="BM43" i="12"/>
  <c r="BM74" i="12" s="1"/>
  <c r="DY43" i="12"/>
  <c r="DY74" i="12" s="1"/>
  <c r="AW45" i="12"/>
  <c r="AW76" i="12" s="1"/>
  <c r="DI45" i="12"/>
  <c r="DI76" i="12" s="1"/>
  <c r="BT46" i="12"/>
  <c r="BT77" i="12" s="1"/>
  <c r="AL48" i="12"/>
  <c r="AL79" i="12" s="1"/>
  <c r="BR50" i="12"/>
  <c r="BR81" i="12" s="1"/>
  <c r="X101" i="12"/>
  <c r="X133" i="12" s="1"/>
  <c r="X49" i="12"/>
  <c r="X80" i="12" s="1"/>
  <c r="AF101" i="12"/>
  <c r="AF133" i="12" s="1"/>
  <c r="AF49" i="12"/>
  <c r="AF80" i="12" s="1"/>
  <c r="AN101" i="12"/>
  <c r="AN133" i="12" s="1"/>
  <c r="AN49" i="12"/>
  <c r="AN80" i="12" s="1"/>
  <c r="AV101" i="12"/>
  <c r="AV133" i="12" s="1"/>
  <c r="AV49" i="12"/>
  <c r="AV80" i="12" s="1"/>
  <c r="BD101" i="12"/>
  <c r="BD133" i="12" s="1"/>
  <c r="BD49" i="12"/>
  <c r="BD80" i="12" s="1"/>
  <c r="BL101" i="12"/>
  <c r="BL133" i="12" s="1"/>
  <c r="BL49" i="12"/>
  <c r="BL80" i="12" s="1"/>
  <c r="BT101" i="12"/>
  <c r="BT133" i="12" s="1"/>
  <c r="BT49" i="12"/>
  <c r="BT80" i="12" s="1"/>
  <c r="CB101" i="12"/>
  <c r="CB133" i="12" s="1"/>
  <c r="CB49" i="12"/>
  <c r="CB80" i="12" s="1"/>
  <c r="CJ101" i="12"/>
  <c r="CJ133" i="12" s="1"/>
  <c r="CJ49" i="12"/>
  <c r="CJ80" i="12" s="1"/>
  <c r="CR101" i="12"/>
  <c r="CR133" i="12" s="1"/>
  <c r="CR49" i="12"/>
  <c r="CR80" i="12" s="1"/>
  <c r="CZ101" i="12"/>
  <c r="CZ133" i="12" s="1"/>
  <c r="CZ49" i="12"/>
  <c r="CZ80" i="12" s="1"/>
  <c r="DH101" i="12"/>
  <c r="DH133" i="12" s="1"/>
  <c r="DH49" i="12"/>
  <c r="DH80" i="12" s="1"/>
  <c r="DP101" i="12"/>
  <c r="DP133" i="12" s="1"/>
  <c r="DP49" i="12"/>
  <c r="DP80" i="12" s="1"/>
  <c r="DX101" i="12"/>
  <c r="DX133" i="12" s="1"/>
  <c r="DX49" i="12"/>
  <c r="DX80" i="12" s="1"/>
  <c r="EF101" i="12"/>
  <c r="EF133" i="12" s="1"/>
  <c r="EF49" i="12"/>
  <c r="EF80" i="12" s="1"/>
  <c r="EN101" i="12"/>
  <c r="EN133" i="12" s="1"/>
  <c r="EN49" i="12"/>
  <c r="EN80" i="12" s="1"/>
  <c r="EV101" i="12"/>
  <c r="EV133" i="12" s="1"/>
  <c r="EV49" i="12"/>
  <c r="EV80" i="12" s="1"/>
  <c r="FD101" i="12"/>
  <c r="FD133" i="12" s="1"/>
  <c r="FD49" i="12"/>
  <c r="FD80" i="12" s="1"/>
  <c r="H102" i="12"/>
  <c r="H134" i="12" s="1"/>
  <c r="H50" i="12"/>
  <c r="H81" i="12" s="1"/>
  <c r="P102" i="12"/>
  <c r="P134" i="12" s="1"/>
  <c r="P50" i="12"/>
  <c r="P81" i="12" s="1"/>
  <c r="X102" i="12"/>
  <c r="X134" i="12" s="1"/>
  <c r="X50" i="12"/>
  <c r="X81" i="12" s="1"/>
  <c r="AF102" i="12"/>
  <c r="AF134" i="12" s="1"/>
  <c r="AF50" i="12"/>
  <c r="AF81" i="12" s="1"/>
  <c r="AN102" i="12"/>
  <c r="AN134" i="12" s="1"/>
  <c r="AN50" i="12"/>
  <c r="AN81" i="12" s="1"/>
  <c r="AV102" i="12"/>
  <c r="AV134" i="12" s="1"/>
  <c r="AV50" i="12"/>
  <c r="AV81" i="12" s="1"/>
  <c r="BD102" i="12"/>
  <c r="BD134" i="12" s="1"/>
  <c r="BD50" i="12"/>
  <c r="BD81" i="12" s="1"/>
  <c r="BL102" i="12"/>
  <c r="BL134" i="12" s="1"/>
  <c r="BL50" i="12"/>
  <c r="BL81" i="12" s="1"/>
  <c r="BT102" i="12"/>
  <c r="BT134" i="12" s="1"/>
  <c r="BT50" i="12"/>
  <c r="BT81" i="12" s="1"/>
  <c r="CB102" i="12"/>
  <c r="CB134" i="12" s="1"/>
  <c r="CB50" i="12"/>
  <c r="CB81" i="12" s="1"/>
  <c r="CJ102" i="12"/>
  <c r="CJ134" i="12" s="1"/>
  <c r="CJ50" i="12"/>
  <c r="CJ81" i="12" s="1"/>
  <c r="CR102" i="12"/>
  <c r="CR134" i="12" s="1"/>
  <c r="CR50" i="12"/>
  <c r="CR81" i="12" s="1"/>
  <c r="CZ102" i="12"/>
  <c r="CZ134" i="12" s="1"/>
  <c r="CZ50" i="12"/>
  <c r="CZ81" i="12" s="1"/>
  <c r="DH102" i="12"/>
  <c r="DH134" i="12" s="1"/>
  <c r="DH50" i="12"/>
  <c r="DH81" i="12" s="1"/>
  <c r="DP102" i="12"/>
  <c r="DP134" i="12" s="1"/>
  <c r="DP50" i="12"/>
  <c r="DP81" i="12" s="1"/>
  <c r="DX102" i="12"/>
  <c r="DX134" i="12" s="1"/>
  <c r="DX50" i="12"/>
  <c r="DX81" i="12" s="1"/>
  <c r="EF102" i="12"/>
  <c r="EF134" i="12" s="1"/>
  <c r="EF50" i="12"/>
  <c r="EF81" i="12" s="1"/>
  <c r="EN102" i="12"/>
  <c r="EN134" i="12" s="1"/>
  <c r="EN50" i="12"/>
  <c r="EN81" i="12" s="1"/>
  <c r="EV102" i="12"/>
  <c r="EV134" i="12" s="1"/>
  <c r="EV50" i="12"/>
  <c r="EV81" i="12" s="1"/>
  <c r="FD102" i="12"/>
  <c r="FD134" i="12" s="1"/>
  <c r="FD50" i="12"/>
  <c r="FD81" i="12" s="1"/>
  <c r="H103" i="12"/>
  <c r="H135" i="12" s="1"/>
  <c r="H51" i="12"/>
  <c r="H82" i="12" s="1"/>
  <c r="P103" i="12"/>
  <c r="P135" i="12" s="1"/>
  <c r="P51" i="12"/>
  <c r="P82" i="12" s="1"/>
  <c r="X103" i="12"/>
  <c r="X135" i="12" s="1"/>
  <c r="X51" i="12"/>
  <c r="X82" i="12" s="1"/>
  <c r="AF103" i="12"/>
  <c r="AF135" i="12" s="1"/>
  <c r="AF51" i="12"/>
  <c r="AF82" i="12" s="1"/>
  <c r="AN103" i="12"/>
  <c r="AN135" i="12" s="1"/>
  <c r="AN51" i="12"/>
  <c r="AN82" i="12" s="1"/>
  <c r="AV103" i="12"/>
  <c r="AV135" i="12" s="1"/>
  <c r="AV51" i="12"/>
  <c r="AV82" i="12" s="1"/>
  <c r="BD103" i="12"/>
  <c r="BD135" i="12" s="1"/>
  <c r="BD51" i="12"/>
  <c r="BD82" i="12" s="1"/>
  <c r="BL103" i="12"/>
  <c r="BL135" i="12" s="1"/>
  <c r="BL51" i="12"/>
  <c r="BL82" i="12" s="1"/>
  <c r="BT103" i="12"/>
  <c r="BT135" i="12" s="1"/>
  <c r="BT51" i="12"/>
  <c r="BT82" i="12" s="1"/>
  <c r="CB103" i="12"/>
  <c r="CB135" i="12" s="1"/>
  <c r="CB51" i="12"/>
  <c r="CB82" i="12" s="1"/>
  <c r="CJ103" i="12"/>
  <c r="CJ135" i="12" s="1"/>
  <c r="CJ51" i="12"/>
  <c r="CJ82" i="12" s="1"/>
  <c r="CR103" i="12"/>
  <c r="CR135" i="12" s="1"/>
  <c r="CR51" i="12"/>
  <c r="CR82" i="12" s="1"/>
  <c r="CZ103" i="12"/>
  <c r="CZ135" i="12" s="1"/>
  <c r="CZ51" i="12"/>
  <c r="CZ82" i="12" s="1"/>
  <c r="DH103" i="12"/>
  <c r="DH135" i="12" s="1"/>
  <c r="DH51" i="12"/>
  <c r="DH82" i="12" s="1"/>
  <c r="DP103" i="12"/>
  <c r="DP135" i="12" s="1"/>
  <c r="DP51" i="12"/>
  <c r="DP82" i="12" s="1"/>
  <c r="DX103" i="12"/>
  <c r="DX135" i="12" s="1"/>
  <c r="DX51" i="12"/>
  <c r="DX82" i="12" s="1"/>
  <c r="EF103" i="12"/>
  <c r="EF135" i="12" s="1"/>
  <c r="EF51" i="12"/>
  <c r="EF82" i="12" s="1"/>
  <c r="EN103" i="12"/>
  <c r="EN135" i="12" s="1"/>
  <c r="EN51" i="12"/>
  <c r="EN82" i="12" s="1"/>
  <c r="EV103" i="12"/>
  <c r="EV135" i="12" s="1"/>
  <c r="EV51" i="12"/>
  <c r="EV82" i="12" s="1"/>
  <c r="FD103" i="12"/>
  <c r="FD135" i="12" s="1"/>
  <c r="FD51" i="12"/>
  <c r="FD82" i="12" s="1"/>
  <c r="H105" i="12"/>
  <c r="H137" i="12" s="1"/>
  <c r="H53" i="12"/>
  <c r="H84" i="12" s="1"/>
  <c r="P105" i="12"/>
  <c r="P137" i="12" s="1"/>
  <c r="P53" i="12"/>
  <c r="P84" i="12" s="1"/>
  <c r="X105" i="12"/>
  <c r="X137" i="12" s="1"/>
  <c r="X53" i="12"/>
  <c r="X84" i="12" s="1"/>
  <c r="AF105" i="12"/>
  <c r="AF137" i="12" s="1"/>
  <c r="AF53" i="12"/>
  <c r="AF84" i="12" s="1"/>
  <c r="AN105" i="12"/>
  <c r="AN137" i="12" s="1"/>
  <c r="AN53" i="12"/>
  <c r="AN84" i="12" s="1"/>
  <c r="AV105" i="12"/>
  <c r="AV137" i="12" s="1"/>
  <c r="AV53" i="12"/>
  <c r="AV84" i="12" s="1"/>
  <c r="BD105" i="12"/>
  <c r="BD137" i="12" s="1"/>
  <c r="BD53" i="12"/>
  <c r="BD84" i="12" s="1"/>
  <c r="BL105" i="12"/>
  <c r="BL137" i="12" s="1"/>
  <c r="BL53" i="12"/>
  <c r="BL84" i="12" s="1"/>
  <c r="BT105" i="12"/>
  <c r="BT137" i="12" s="1"/>
  <c r="BT53" i="12"/>
  <c r="BT84" i="12" s="1"/>
  <c r="CB105" i="12"/>
  <c r="CB137" i="12" s="1"/>
  <c r="CB53" i="12"/>
  <c r="CB84" i="12" s="1"/>
  <c r="CJ105" i="12"/>
  <c r="CJ137" i="12" s="1"/>
  <c r="CJ53" i="12"/>
  <c r="CJ84" i="12" s="1"/>
  <c r="CR105" i="12"/>
  <c r="CR137" i="12" s="1"/>
  <c r="CR53" i="12"/>
  <c r="CR84" i="12" s="1"/>
  <c r="CZ105" i="12"/>
  <c r="CZ137" i="12" s="1"/>
  <c r="CZ53" i="12"/>
  <c r="CZ84" i="12" s="1"/>
  <c r="DH105" i="12"/>
  <c r="DH137" i="12" s="1"/>
  <c r="DH53" i="12"/>
  <c r="DH84" i="12" s="1"/>
  <c r="DP105" i="12"/>
  <c r="DP137" i="12" s="1"/>
  <c r="DP53" i="12"/>
  <c r="DP84" i="12" s="1"/>
  <c r="DX105" i="12"/>
  <c r="DX137" i="12" s="1"/>
  <c r="DX53" i="12"/>
  <c r="DX84" i="12" s="1"/>
  <c r="EF105" i="12"/>
  <c r="EF137" i="12" s="1"/>
  <c r="EF53" i="12"/>
  <c r="EF84" i="12" s="1"/>
  <c r="EN105" i="12"/>
  <c r="EN137" i="12" s="1"/>
  <c r="EN53" i="12"/>
  <c r="EN84" i="12" s="1"/>
  <c r="EV105" i="12"/>
  <c r="EV137" i="12" s="1"/>
  <c r="EV53" i="12"/>
  <c r="EV84" i="12" s="1"/>
  <c r="FD105" i="12"/>
  <c r="FD137" i="12" s="1"/>
  <c r="FD53" i="12"/>
  <c r="FD84" i="12" s="1"/>
  <c r="H106" i="12"/>
  <c r="H138" i="12" s="1"/>
  <c r="H54" i="12"/>
  <c r="H85" i="12" s="1"/>
  <c r="P106" i="12"/>
  <c r="P138" i="12" s="1"/>
  <c r="P54" i="12"/>
  <c r="P85" i="12" s="1"/>
  <c r="X106" i="12"/>
  <c r="X138" i="12" s="1"/>
  <c r="X54" i="12"/>
  <c r="X85" i="12" s="1"/>
  <c r="AF106" i="12"/>
  <c r="AF138" i="12" s="1"/>
  <c r="AF54" i="12"/>
  <c r="AF85" i="12" s="1"/>
  <c r="AN106" i="12"/>
  <c r="AN138" i="12" s="1"/>
  <c r="AN54" i="12"/>
  <c r="AN85" i="12" s="1"/>
  <c r="AV106" i="12"/>
  <c r="AV138" i="12" s="1"/>
  <c r="AV54" i="12"/>
  <c r="AV85" i="12" s="1"/>
  <c r="BD106" i="12"/>
  <c r="BD138" i="12" s="1"/>
  <c r="BD54" i="12"/>
  <c r="BD85" i="12" s="1"/>
  <c r="BL106" i="12"/>
  <c r="BL138" i="12" s="1"/>
  <c r="BL54" i="12"/>
  <c r="BL85" i="12" s="1"/>
  <c r="BT106" i="12"/>
  <c r="BT138" i="12" s="1"/>
  <c r="BT54" i="12"/>
  <c r="BT85" i="12" s="1"/>
  <c r="CB106" i="12"/>
  <c r="CB138" i="12" s="1"/>
  <c r="CB54" i="12"/>
  <c r="CB85" i="12" s="1"/>
  <c r="CJ106" i="12"/>
  <c r="CJ138" i="12" s="1"/>
  <c r="CJ54" i="12"/>
  <c r="CJ85" i="12" s="1"/>
  <c r="CR106" i="12"/>
  <c r="CR138" i="12" s="1"/>
  <c r="CR54" i="12"/>
  <c r="CR85" i="12" s="1"/>
  <c r="CZ106" i="12"/>
  <c r="CZ138" i="12" s="1"/>
  <c r="CZ54" i="12"/>
  <c r="CZ85" i="12" s="1"/>
  <c r="DH106" i="12"/>
  <c r="DH138" i="12" s="1"/>
  <c r="DH54" i="12"/>
  <c r="DH85" i="12" s="1"/>
  <c r="DP106" i="12"/>
  <c r="DP138" i="12" s="1"/>
  <c r="DP54" i="12"/>
  <c r="DP85" i="12" s="1"/>
  <c r="DX106" i="12"/>
  <c r="DX138" i="12" s="1"/>
  <c r="DX54" i="12"/>
  <c r="DX85" i="12" s="1"/>
  <c r="EF106" i="12"/>
  <c r="EF138" i="12" s="1"/>
  <c r="EF54" i="12"/>
  <c r="EF85" i="12" s="1"/>
  <c r="EN106" i="12"/>
  <c r="EN138" i="12" s="1"/>
  <c r="EN54" i="12"/>
  <c r="EN85" i="12" s="1"/>
  <c r="EV106" i="12"/>
  <c r="EV138" i="12" s="1"/>
  <c r="EV54" i="12"/>
  <c r="EV85" i="12" s="1"/>
  <c r="FD106" i="12"/>
  <c r="FD138" i="12" s="1"/>
  <c r="FD54" i="12"/>
  <c r="FD85" i="12" s="1"/>
  <c r="H107" i="12"/>
  <c r="H139" i="12" s="1"/>
  <c r="H55" i="12"/>
  <c r="H86" i="12" s="1"/>
  <c r="P107" i="12"/>
  <c r="P139" i="12" s="1"/>
  <c r="P55" i="12"/>
  <c r="P86" i="12" s="1"/>
  <c r="X107" i="12"/>
  <c r="X139" i="12" s="1"/>
  <c r="X55" i="12"/>
  <c r="X86" i="12" s="1"/>
  <c r="AF107" i="12"/>
  <c r="AF139" i="12" s="1"/>
  <c r="AF55" i="12"/>
  <c r="AF86" i="12" s="1"/>
  <c r="AN107" i="12"/>
  <c r="AN139" i="12" s="1"/>
  <c r="AN55" i="12"/>
  <c r="AN86" i="12" s="1"/>
  <c r="AV107" i="12"/>
  <c r="AV139" i="12" s="1"/>
  <c r="AV55" i="12"/>
  <c r="AV86" i="12" s="1"/>
  <c r="BD107" i="12"/>
  <c r="BD139" i="12" s="1"/>
  <c r="BD55" i="12"/>
  <c r="BD86" i="12" s="1"/>
  <c r="BL107" i="12"/>
  <c r="BL139" i="12" s="1"/>
  <c r="BL55" i="12"/>
  <c r="BL86" i="12" s="1"/>
  <c r="BT107" i="12"/>
  <c r="BT139" i="12" s="1"/>
  <c r="BT55" i="12"/>
  <c r="BT86" i="12" s="1"/>
  <c r="CB107" i="12"/>
  <c r="CB139" i="12" s="1"/>
  <c r="CB55" i="12"/>
  <c r="CB86" i="12" s="1"/>
  <c r="CJ107" i="12"/>
  <c r="CJ139" i="12" s="1"/>
  <c r="CJ55" i="12"/>
  <c r="CJ86" i="12" s="1"/>
  <c r="CR107" i="12"/>
  <c r="CR139" i="12" s="1"/>
  <c r="CR55" i="12"/>
  <c r="CR86" i="12" s="1"/>
  <c r="CZ107" i="12"/>
  <c r="CZ139" i="12" s="1"/>
  <c r="CZ55" i="12"/>
  <c r="CZ86" i="12" s="1"/>
  <c r="DH107" i="12"/>
  <c r="DH139" i="12" s="1"/>
  <c r="DH55" i="12"/>
  <c r="DH86" i="12" s="1"/>
  <c r="DP107" i="12"/>
  <c r="DP139" i="12" s="1"/>
  <c r="DP55" i="12"/>
  <c r="DP86" i="12" s="1"/>
  <c r="DX107" i="12"/>
  <c r="DX139" i="12" s="1"/>
  <c r="DX55" i="12"/>
  <c r="DX86" i="12" s="1"/>
  <c r="EF107" i="12"/>
  <c r="EF139" i="12" s="1"/>
  <c r="EF55" i="12"/>
  <c r="EF86" i="12" s="1"/>
  <c r="EN107" i="12"/>
  <c r="EN139" i="12" s="1"/>
  <c r="EN55" i="12"/>
  <c r="EN86" i="12" s="1"/>
  <c r="EV107" i="12"/>
  <c r="EV139" i="12" s="1"/>
  <c r="EV55" i="12"/>
  <c r="EV86" i="12" s="1"/>
  <c r="FD107" i="12"/>
  <c r="FD139" i="12" s="1"/>
  <c r="FD55" i="12"/>
  <c r="FD86" i="12" s="1"/>
  <c r="H109" i="12"/>
  <c r="H57" i="12"/>
  <c r="P109" i="12"/>
  <c r="P57" i="12"/>
  <c r="X109" i="12"/>
  <c r="X57" i="12"/>
  <c r="AF109" i="12"/>
  <c r="AF57" i="12"/>
  <c r="AN109" i="12"/>
  <c r="AN57" i="12"/>
  <c r="AV109" i="12"/>
  <c r="AV57" i="12"/>
  <c r="BD109" i="12"/>
  <c r="BD57" i="12"/>
  <c r="BL109" i="12"/>
  <c r="BL57" i="12"/>
  <c r="BT109" i="12"/>
  <c r="BT57" i="12"/>
  <c r="CB109" i="12"/>
  <c r="CB57" i="12"/>
  <c r="CJ109" i="12"/>
  <c r="CJ57" i="12"/>
  <c r="CR109" i="12"/>
  <c r="CR57" i="12"/>
  <c r="CZ109" i="12"/>
  <c r="CZ57" i="12"/>
  <c r="DH109" i="12"/>
  <c r="DH57" i="12"/>
  <c r="DP109" i="12"/>
  <c r="DP57" i="12"/>
  <c r="DX109" i="12"/>
  <c r="DX57" i="12"/>
  <c r="EF109" i="12"/>
  <c r="EF57" i="12"/>
  <c r="EN109" i="12"/>
  <c r="EN57" i="12"/>
  <c r="EV109" i="12"/>
  <c r="EV57" i="12"/>
  <c r="FD109" i="12"/>
  <c r="FD57" i="12"/>
  <c r="H110" i="12"/>
  <c r="H58" i="12"/>
  <c r="P110" i="12"/>
  <c r="P58" i="12"/>
  <c r="X110" i="12"/>
  <c r="X58" i="12"/>
  <c r="AF110" i="12"/>
  <c r="AF58" i="12"/>
  <c r="AN110" i="12"/>
  <c r="AN58" i="12"/>
  <c r="AV110" i="12"/>
  <c r="AV58" i="12"/>
  <c r="BD110" i="12"/>
  <c r="BD58" i="12"/>
  <c r="BL110" i="12"/>
  <c r="BL58" i="12"/>
  <c r="BT110" i="12"/>
  <c r="BT58" i="12"/>
  <c r="CB110" i="12"/>
  <c r="CB58" i="12"/>
  <c r="CJ110" i="12"/>
  <c r="CJ58" i="12"/>
  <c r="CR110" i="12"/>
  <c r="CR58" i="12"/>
  <c r="CZ110" i="12"/>
  <c r="CZ58" i="12"/>
  <c r="DH110" i="12"/>
  <c r="DH58" i="12"/>
  <c r="DP110" i="12"/>
  <c r="DP58" i="12"/>
  <c r="DX110" i="12"/>
  <c r="DX58" i="12"/>
  <c r="S64" i="24" s="1"/>
  <c r="EF110" i="12"/>
  <c r="EF58" i="12"/>
  <c r="AA64" i="24" s="1"/>
  <c r="EN110" i="12"/>
  <c r="EN58" i="12"/>
  <c r="AI64" i="24" s="1"/>
  <c r="EV110" i="12"/>
  <c r="EV58" i="12"/>
  <c r="FD110" i="12"/>
  <c r="FD58" i="12"/>
  <c r="H111" i="12"/>
  <c r="H59" i="12"/>
  <c r="P111" i="12"/>
  <c r="P59" i="12"/>
  <c r="X111" i="12"/>
  <c r="X59" i="12"/>
  <c r="AF111" i="12"/>
  <c r="AF59" i="12"/>
  <c r="AN111" i="12"/>
  <c r="AN59" i="12"/>
  <c r="AV111" i="12"/>
  <c r="AV59" i="12"/>
  <c r="BD111" i="12"/>
  <c r="BD59" i="12"/>
  <c r="BL111" i="12"/>
  <c r="BL59" i="12"/>
  <c r="BT111" i="12"/>
  <c r="BT59" i="12"/>
  <c r="CB111" i="12"/>
  <c r="CB59" i="12"/>
  <c r="CJ111" i="12"/>
  <c r="CJ59" i="12"/>
  <c r="CR111" i="12"/>
  <c r="CR59" i="12"/>
  <c r="CZ111" i="12"/>
  <c r="CZ59" i="12"/>
  <c r="DH111" i="12"/>
  <c r="DH59" i="12"/>
  <c r="DP111" i="12"/>
  <c r="DP59" i="12"/>
  <c r="DX111" i="12"/>
  <c r="DX59" i="12"/>
  <c r="EF111" i="12"/>
  <c r="EN111" i="12"/>
  <c r="EN59" i="12"/>
  <c r="EV111" i="12"/>
  <c r="EV59" i="12"/>
  <c r="FD111" i="12"/>
  <c r="FD59" i="12"/>
  <c r="H112" i="12"/>
  <c r="H60" i="12"/>
  <c r="P112" i="12"/>
  <c r="P60" i="12"/>
  <c r="X112" i="12"/>
  <c r="X60" i="12"/>
  <c r="AF112" i="12"/>
  <c r="AF60" i="12"/>
  <c r="AN112" i="12"/>
  <c r="AN60" i="12"/>
  <c r="AV112" i="12"/>
  <c r="AV60" i="12"/>
  <c r="BD112" i="12"/>
  <c r="BD60" i="12"/>
  <c r="BL112" i="12"/>
  <c r="BL60" i="12"/>
  <c r="BT112" i="12"/>
  <c r="BT60" i="12"/>
  <c r="CB112" i="12"/>
  <c r="CB60" i="12"/>
  <c r="CJ112" i="12"/>
  <c r="CJ60" i="12"/>
  <c r="CR112" i="12"/>
  <c r="CR60" i="12"/>
  <c r="CZ112" i="12"/>
  <c r="CZ60" i="12"/>
  <c r="DH112" i="12"/>
  <c r="DH60" i="12"/>
  <c r="DP112" i="12"/>
  <c r="DP60" i="12"/>
  <c r="DX112" i="12"/>
  <c r="DX60" i="12"/>
  <c r="EF112" i="12"/>
  <c r="EF60" i="12"/>
  <c r="EN112" i="12"/>
  <c r="EN60" i="12"/>
  <c r="EV112" i="12"/>
  <c r="EV60" i="12"/>
  <c r="FD112" i="12"/>
  <c r="FD60" i="12"/>
  <c r="H114" i="12"/>
  <c r="H62" i="12"/>
  <c r="P114" i="12"/>
  <c r="P62" i="12"/>
  <c r="X114" i="12"/>
  <c r="X62" i="12"/>
  <c r="AF114" i="12"/>
  <c r="AF62" i="12"/>
  <c r="AN114" i="12"/>
  <c r="AN62" i="12"/>
  <c r="AV114" i="12"/>
  <c r="AV62" i="12"/>
  <c r="BD114" i="12"/>
  <c r="BD62" i="12"/>
  <c r="BL114" i="12"/>
  <c r="BL62" i="12"/>
  <c r="BT114" i="12"/>
  <c r="BT62" i="12"/>
  <c r="CB114" i="12"/>
  <c r="CB62" i="12"/>
  <c r="CJ114" i="12"/>
  <c r="CJ62" i="12"/>
  <c r="CR114" i="12"/>
  <c r="CR62" i="12"/>
  <c r="CZ114" i="12"/>
  <c r="CZ62" i="12"/>
  <c r="DH114" i="12"/>
  <c r="DH62" i="12"/>
  <c r="DP114" i="12"/>
  <c r="DP62" i="12"/>
  <c r="DX114" i="12"/>
  <c r="S56" i="24" s="1"/>
  <c r="CC56" i="24" s="1"/>
  <c r="DX62" i="12"/>
  <c r="EF114" i="12"/>
  <c r="EF62" i="12"/>
  <c r="EN114" i="12"/>
  <c r="EN62" i="12"/>
  <c r="EV114" i="12"/>
  <c r="EV62" i="12"/>
  <c r="FD114" i="12"/>
  <c r="FD62" i="12"/>
  <c r="AN115" i="12"/>
  <c r="AN63" i="12"/>
  <c r="AV115" i="12"/>
  <c r="AV63" i="12"/>
  <c r="BD115" i="12"/>
  <c r="BD63" i="12"/>
  <c r="BL115" i="12"/>
  <c r="BL63" i="12"/>
  <c r="BT115" i="12"/>
  <c r="BT63" i="12"/>
  <c r="CB115" i="12"/>
  <c r="CB63" i="12"/>
  <c r="CJ115" i="12"/>
  <c r="CJ63" i="12"/>
  <c r="CR115" i="12"/>
  <c r="CR63" i="12"/>
  <c r="CZ115" i="12"/>
  <c r="CZ63" i="12"/>
  <c r="DH115" i="12"/>
  <c r="DH63" i="12"/>
  <c r="DP115" i="12"/>
  <c r="DP63" i="12"/>
  <c r="DX115" i="12"/>
  <c r="DX63" i="12"/>
  <c r="EF115" i="12"/>
  <c r="EF63" i="12"/>
  <c r="EN115" i="12"/>
  <c r="EN63" i="12"/>
  <c r="EV115" i="12"/>
  <c r="EV63" i="12"/>
  <c r="FD115" i="12"/>
  <c r="FD63" i="12"/>
  <c r="H117" i="12"/>
  <c r="H65" i="12"/>
  <c r="P117" i="12"/>
  <c r="P65" i="12"/>
  <c r="X117" i="12"/>
  <c r="X65" i="12"/>
  <c r="AF117" i="12"/>
  <c r="AF65" i="12"/>
  <c r="AN117" i="12"/>
  <c r="AN65" i="12"/>
  <c r="AV117" i="12"/>
  <c r="AV65" i="12"/>
  <c r="BD117" i="12"/>
  <c r="BD65" i="12"/>
  <c r="BL117" i="12"/>
  <c r="BL65" i="12"/>
  <c r="BT117" i="12"/>
  <c r="BT65" i="12"/>
  <c r="CB117" i="12"/>
  <c r="CB65" i="12"/>
  <c r="CJ117" i="12"/>
  <c r="CJ65" i="12"/>
  <c r="CR117" i="12"/>
  <c r="CR65" i="12"/>
  <c r="CZ117" i="12"/>
  <c r="CZ65" i="12"/>
  <c r="DH117" i="12"/>
  <c r="DH65" i="12"/>
  <c r="DP117" i="12"/>
  <c r="DP65" i="12"/>
  <c r="DX117" i="12"/>
  <c r="DX65" i="12"/>
  <c r="EF117" i="12"/>
  <c r="EF65" i="12"/>
  <c r="EN117" i="12"/>
  <c r="EN65" i="12"/>
  <c r="EV117" i="12"/>
  <c r="EV65" i="12"/>
  <c r="FD117" i="12"/>
  <c r="FD65" i="12"/>
  <c r="H118" i="12"/>
  <c r="H66" i="12"/>
  <c r="P118" i="12"/>
  <c r="P66" i="12"/>
  <c r="X118" i="12"/>
  <c r="X66" i="12"/>
  <c r="AF118" i="12"/>
  <c r="AF66" i="12"/>
  <c r="AN118" i="12"/>
  <c r="AN66" i="12"/>
  <c r="AV118" i="12"/>
  <c r="AV66" i="12"/>
  <c r="BD118" i="12"/>
  <c r="BD66" i="12"/>
  <c r="BL118" i="12"/>
  <c r="BL66" i="12"/>
  <c r="BT118" i="12"/>
  <c r="BT66" i="12"/>
  <c r="CB118" i="12"/>
  <c r="CB66" i="12"/>
  <c r="CJ118" i="12"/>
  <c r="CJ66" i="12"/>
  <c r="CR118" i="12"/>
  <c r="CR66" i="12"/>
  <c r="CZ118" i="12"/>
  <c r="CZ66" i="12"/>
  <c r="DH118" i="12"/>
  <c r="DH66" i="12"/>
  <c r="DP118" i="12"/>
  <c r="DP66" i="12"/>
  <c r="DX118" i="12"/>
  <c r="DX66" i="12"/>
  <c r="EF118" i="12"/>
  <c r="EF66" i="12"/>
  <c r="EN118" i="12"/>
  <c r="EN66" i="12"/>
  <c r="EV118" i="12"/>
  <c r="EV66" i="12"/>
  <c r="FD118" i="12"/>
  <c r="FD66" i="12"/>
  <c r="AT57" i="12"/>
  <c r="DF57" i="12"/>
  <c r="AD58" i="12"/>
  <c r="CP58" i="12"/>
  <c r="EQ59" i="12"/>
  <c r="S62" i="12"/>
  <c r="CT101" i="12"/>
  <c r="CT133" i="12" s="1"/>
  <c r="CT49" i="12"/>
  <c r="CT80" i="12" s="1"/>
  <c r="DB101" i="12"/>
  <c r="DB133" i="12" s="1"/>
  <c r="DB49" i="12"/>
  <c r="DB80" i="12" s="1"/>
  <c r="DJ101" i="12"/>
  <c r="DJ133" i="12" s="1"/>
  <c r="DJ49" i="12"/>
  <c r="DJ80" i="12" s="1"/>
  <c r="DR101" i="12"/>
  <c r="DR133" i="12" s="1"/>
  <c r="DR49" i="12"/>
  <c r="DR80" i="12" s="1"/>
  <c r="DZ101" i="12"/>
  <c r="DZ133" i="12" s="1"/>
  <c r="DZ49" i="12"/>
  <c r="DZ80" i="12" s="1"/>
  <c r="EH101" i="12"/>
  <c r="EH133" i="12" s="1"/>
  <c r="EH49" i="12"/>
  <c r="EH80" i="12" s="1"/>
  <c r="EP101" i="12"/>
  <c r="EP133" i="12" s="1"/>
  <c r="EP49" i="12"/>
  <c r="EP80" i="12" s="1"/>
  <c r="EX101" i="12"/>
  <c r="EX133" i="12" s="1"/>
  <c r="EX49" i="12"/>
  <c r="EX80" i="12" s="1"/>
  <c r="FF101" i="12"/>
  <c r="FF133" i="12" s="1"/>
  <c r="FF49" i="12"/>
  <c r="FF80" i="12" s="1"/>
  <c r="J102" i="12"/>
  <c r="J134" i="12" s="1"/>
  <c r="J50" i="12"/>
  <c r="J81" i="12" s="1"/>
  <c r="R102" i="12"/>
  <c r="R134" i="12" s="1"/>
  <c r="R50" i="12"/>
  <c r="R81" i="12" s="1"/>
  <c r="Z102" i="12"/>
  <c r="Z134" i="12" s="1"/>
  <c r="Z50" i="12"/>
  <c r="Z81" i="12" s="1"/>
  <c r="AH102" i="12"/>
  <c r="AH134" i="12" s="1"/>
  <c r="AH50" i="12"/>
  <c r="AH81" i="12" s="1"/>
  <c r="AP102" i="12"/>
  <c r="AP134" i="12" s="1"/>
  <c r="AP50" i="12"/>
  <c r="AP81" i="12" s="1"/>
  <c r="AX102" i="12"/>
  <c r="AX134" i="12" s="1"/>
  <c r="AX50" i="12"/>
  <c r="AX81" i="12" s="1"/>
  <c r="BF102" i="12"/>
  <c r="BF134" i="12" s="1"/>
  <c r="BF50" i="12"/>
  <c r="BF81" i="12" s="1"/>
  <c r="BN102" i="12"/>
  <c r="BN134" i="12" s="1"/>
  <c r="BN50" i="12"/>
  <c r="BN81" i="12" s="1"/>
  <c r="BV102" i="12"/>
  <c r="BV134" i="12" s="1"/>
  <c r="BV50" i="12"/>
  <c r="BV81" i="12" s="1"/>
  <c r="CD102" i="12"/>
  <c r="CD134" i="12" s="1"/>
  <c r="CD50" i="12"/>
  <c r="CD81" i="12" s="1"/>
  <c r="CL102" i="12"/>
  <c r="CL134" i="12" s="1"/>
  <c r="CL50" i="12"/>
  <c r="CL81" i="12" s="1"/>
  <c r="CT102" i="12"/>
  <c r="CT134" i="12" s="1"/>
  <c r="CT50" i="12"/>
  <c r="CT81" i="12" s="1"/>
  <c r="DB102" i="12"/>
  <c r="DB134" i="12" s="1"/>
  <c r="DB50" i="12"/>
  <c r="DB81" i="12" s="1"/>
  <c r="DJ102" i="12"/>
  <c r="DJ134" i="12" s="1"/>
  <c r="DJ50" i="12"/>
  <c r="DJ81" i="12" s="1"/>
  <c r="DR102" i="12"/>
  <c r="DR134" i="12" s="1"/>
  <c r="DR50" i="12"/>
  <c r="DR81" i="12" s="1"/>
  <c r="DZ102" i="12"/>
  <c r="DZ134" i="12" s="1"/>
  <c r="DZ50" i="12"/>
  <c r="DZ81" i="12" s="1"/>
  <c r="EH102" i="12"/>
  <c r="EH134" i="12" s="1"/>
  <c r="EH50" i="12"/>
  <c r="EH81" i="12" s="1"/>
  <c r="EP102" i="12"/>
  <c r="EP134" i="12" s="1"/>
  <c r="EP50" i="12"/>
  <c r="EP81" i="12" s="1"/>
  <c r="EX102" i="12"/>
  <c r="EX134" i="12" s="1"/>
  <c r="EX50" i="12"/>
  <c r="EX81" i="12" s="1"/>
  <c r="FF102" i="12"/>
  <c r="FF134" i="12" s="1"/>
  <c r="FF50" i="12"/>
  <c r="FF81" i="12" s="1"/>
  <c r="J103" i="12"/>
  <c r="J135" i="12" s="1"/>
  <c r="J51" i="12"/>
  <c r="J82" i="12" s="1"/>
  <c r="R103" i="12"/>
  <c r="R135" i="12" s="1"/>
  <c r="R51" i="12"/>
  <c r="R82" i="12" s="1"/>
  <c r="Z103" i="12"/>
  <c r="Z135" i="12" s="1"/>
  <c r="Z51" i="12"/>
  <c r="Z82" i="12" s="1"/>
  <c r="AH103" i="12"/>
  <c r="AH135" i="12" s="1"/>
  <c r="AH51" i="12"/>
  <c r="AH82" i="12" s="1"/>
  <c r="AP103" i="12"/>
  <c r="AP135" i="12" s="1"/>
  <c r="AP51" i="12"/>
  <c r="AP82" i="12" s="1"/>
  <c r="AX103" i="12"/>
  <c r="AX135" i="12" s="1"/>
  <c r="AX51" i="12"/>
  <c r="AX82" i="12" s="1"/>
  <c r="BF103" i="12"/>
  <c r="BF135" i="12" s="1"/>
  <c r="BF51" i="12"/>
  <c r="BF82" i="12" s="1"/>
  <c r="BN103" i="12"/>
  <c r="BN135" i="12" s="1"/>
  <c r="BN51" i="12"/>
  <c r="BN82" i="12" s="1"/>
  <c r="BV103" i="12"/>
  <c r="BV135" i="12" s="1"/>
  <c r="BV51" i="12"/>
  <c r="BV82" i="12" s="1"/>
  <c r="CD103" i="12"/>
  <c r="CD135" i="12" s="1"/>
  <c r="CD51" i="12"/>
  <c r="CD82" i="12" s="1"/>
  <c r="CL103" i="12"/>
  <c r="CL135" i="12" s="1"/>
  <c r="CL51" i="12"/>
  <c r="CL82" i="12" s="1"/>
  <c r="CT103" i="12"/>
  <c r="CT135" i="12" s="1"/>
  <c r="CT51" i="12"/>
  <c r="CT82" i="12" s="1"/>
  <c r="DB103" i="12"/>
  <c r="DB135" i="12" s="1"/>
  <c r="DB51" i="12"/>
  <c r="DB82" i="12" s="1"/>
  <c r="DJ103" i="12"/>
  <c r="DJ135" i="12" s="1"/>
  <c r="DJ51" i="12"/>
  <c r="DJ82" i="12" s="1"/>
  <c r="DR103" i="12"/>
  <c r="DR135" i="12" s="1"/>
  <c r="DR51" i="12"/>
  <c r="DR82" i="12" s="1"/>
  <c r="DZ103" i="12"/>
  <c r="DZ135" i="12" s="1"/>
  <c r="DZ51" i="12"/>
  <c r="DZ82" i="12" s="1"/>
  <c r="EH103" i="12"/>
  <c r="EH135" i="12" s="1"/>
  <c r="EH51" i="12"/>
  <c r="EH82" i="12" s="1"/>
  <c r="EP103" i="12"/>
  <c r="EP135" i="12" s="1"/>
  <c r="EP51" i="12"/>
  <c r="EP82" i="12" s="1"/>
  <c r="EX103" i="12"/>
  <c r="EX135" i="12" s="1"/>
  <c r="EX51" i="12"/>
  <c r="EX82" i="12" s="1"/>
  <c r="FF103" i="12"/>
  <c r="FF135" i="12" s="1"/>
  <c r="FF51" i="12"/>
  <c r="FF82" i="12" s="1"/>
  <c r="J105" i="12"/>
  <c r="J137" i="12" s="1"/>
  <c r="J53" i="12"/>
  <c r="J84" i="12" s="1"/>
  <c r="R105" i="12"/>
  <c r="R137" i="12" s="1"/>
  <c r="R53" i="12"/>
  <c r="R84" i="12" s="1"/>
  <c r="Z105" i="12"/>
  <c r="Z137" i="12" s="1"/>
  <c r="Z53" i="12"/>
  <c r="Z84" i="12" s="1"/>
  <c r="AH105" i="12"/>
  <c r="AH137" i="12" s="1"/>
  <c r="AH53" i="12"/>
  <c r="AH84" i="12" s="1"/>
  <c r="AP105" i="12"/>
  <c r="AP137" i="12" s="1"/>
  <c r="AP53" i="12"/>
  <c r="AP84" i="12" s="1"/>
  <c r="AX105" i="12"/>
  <c r="AX137" i="12" s="1"/>
  <c r="AX53" i="12"/>
  <c r="AX84" i="12" s="1"/>
  <c r="BF105" i="12"/>
  <c r="BF137" i="12" s="1"/>
  <c r="BF53" i="12"/>
  <c r="BF84" i="12" s="1"/>
  <c r="BN105" i="12"/>
  <c r="BN137" i="12" s="1"/>
  <c r="BN53" i="12"/>
  <c r="BN84" i="12" s="1"/>
  <c r="BV105" i="12"/>
  <c r="BV137" i="12" s="1"/>
  <c r="BV53" i="12"/>
  <c r="BV84" i="12" s="1"/>
  <c r="CD105" i="12"/>
  <c r="CD137" i="12" s="1"/>
  <c r="CD53" i="12"/>
  <c r="CD84" i="12" s="1"/>
  <c r="CL105" i="12"/>
  <c r="CL137" i="12" s="1"/>
  <c r="CL53" i="12"/>
  <c r="CL84" i="12" s="1"/>
  <c r="CT105" i="12"/>
  <c r="CT137" i="12" s="1"/>
  <c r="CT53" i="12"/>
  <c r="CT84" i="12" s="1"/>
  <c r="DB105" i="12"/>
  <c r="DB137" i="12" s="1"/>
  <c r="DB53" i="12"/>
  <c r="DB84" i="12" s="1"/>
  <c r="DJ105" i="12"/>
  <c r="DJ137" i="12" s="1"/>
  <c r="DJ53" i="12"/>
  <c r="DJ84" i="12" s="1"/>
  <c r="DR105" i="12"/>
  <c r="DR137" i="12" s="1"/>
  <c r="DR53" i="12"/>
  <c r="DR84" i="12" s="1"/>
  <c r="DZ105" i="12"/>
  <c r="DZ137" i="12" s="1"/>
  <c r="DZ53" i="12"/>
  <c r="DZ84" i="12" s="1"/>
  <c r="EH105" i="12"/>
  <c r="EH137" i="12" s="1"/>
  <c r="EH53" i="12"/>
  <c r="EH84" i="12" s="1"/>
  <c r="EP105" i="12"/>
  <c r="EP137" i="12" s="1"/>
  <c r="EP53" i="12"/>
  <c r="EP84" i="12" s="1"/>
  <c r="EX105" i="12"/>
  <c r="EX137" i="12" s="1"/>
  <c r="EX53" i="12"/>
  <c r="EX84" i="12" s="1"/>
  <c r="FF105" i="12"/>
  <c r="FF137" i="12" s="1"/>
  <c r="FF53" i="12"/>
  <c r="FF84" i="12" s="1"/>
  <c r="J106" i="12"/>
  <c r="J138" i="12" s="1"/>
  <c r="J54" i="12"/>
  <c r="J85" i="12" s="1"/>
  <c r="R106" i="12"/>
  <c r="R138" i="12" s="1"/>
  <c r="R54" i="12"/>
  <c r="R85" i="12" s="1"/>
  <c r="Z106" i="12"/>
  <c r="Z138" i="12" s="1"/>
  <c r="Z54" i="12"/>
  <c r="Z85" i="12" s="1"/>
  <c r="AH106" i="12"/>
  <c r="AH138" i="12" s="1"/>
  <c r="AH54" i="12"/>
  <c r="AH85" i="12" s="1"/>
  <c r="AP106" i="12"/>
  <c r="AP138" i="12" s="1"/>
  <c r="AP54" i="12"/>
  <c r="AP85" i="12" s="1"/>
  <c r="AX106" i="12"/>
  <c r="AX138" i="12" s="1"/>
  <c r="AX54" i="12"/>
  <c r="AX85" i="12" s="1"/>
  <c r="BF106" i="12"/>
  <c r="BF138" i="12" s="1"/>
  <c r="BF54" i="12"/>
  <c r="BF85" i="12" s="1"/>
  <c r="BN106" i="12"/>
  <c r="BN138" i="12" s="1"/>
  <c r="BN54" i="12"/>
  <c r="BN85" i="12" s="1"/>
  <c r="BV106" i="12"/>
  <c r="BV138" i="12" s="1"/>
  <c r="BV54" i="12"/>
  <c r="BV85" i="12" s="1"/>
  <c r="CD106" i="12"/>
  <c r="CD138" i="12" s="1"/>
  <c r="CD54" i="12"/>
  <c r="CD85" i="12" s="1"/>
  <c r="CL106" i="12"/>
  <c r="CL138" i="12" s="1"/>
  <c r="CL54" i="12"/>
  <c r="CL85" i="12" s="1"/>
  <c r="CT106" i="12"/>
  <c r="CT138" i="12" s="1"/>
  <c r="CT54" i="12"/>
  <c r="CT85" i="12" s="1"/>
  <c r="DB106" i="12"/>
  <c r="DB138" i="12" s="1"/>
  <c r="DB54" i="12"/>
  <c r="DB85" i="12" s="1"/>
  <c r="DJ106" i="12"/>
  <c r="DJ138" i="12" s="1"/>
  <c r="DJ54" i="12"/>
  <c r="DJ85" i="12" s="1"/>
  <c r="DR106" i="12"/>
  <c r="DR138" i="12" s="1"/>
  <c r="DR54" i="12"/>
  <c r="DR85" i="12" s="1"/>
  <c r="DZ106" i="12"/>
  <c r="DZ138" i="12" s="1"/>
  <c r="DZ54" i="12"/>
  <c r="DZ85" i="12" s="1"/>
  <c r="EH106" i="12"/>
  <c r="EH138" i="12" s="1"/>
  <c r="EH54" i="12"/>
  <c r="EH85" i="12" s="1"/>
  <c r="EP106" i="12"/>
  <c r="EP138" i="12" s="1"/>
  <c r="EP54" i="12"/>
  <c r="EP85" i="12" s="1"/>
  <c r="EX106" i="12"/>
  <c r="EX138" i="12" s="1"/>
  <c r="EX54" i="12"/>
  <c r="EX85" i="12" s="1"/>
  <c r="FF106" i="12"/>
  <c r="FF138" i="12" s="1"/>
  <c r="FF54" i="12"/>
  <c r="FF85" i="12" s="1"/>
  <c r="J107" i="12"/>
  <c r="J139" i="12" s="1"/>
  <c r="J55" i="12"/>
  <c r="J86" i="12" s="1"/>
  <c r="R107" i="12"/>
  <c r="R139" i="12" s="1"/>
  <c r="R55" i="12"/>
  <c r="R86" i="12" s="1"/>
  <c r="Z107" i="12"/>
  <c r="Z139" i="12" s="1"/>
  <c r="Z55" i="12"/>
  <c r="Z86" i="12" s="1"/>
  <c r="AH107" i="12"/>
  <c r="AH139" i="12" s="1"/>
  <c r="AH55" i="12"/>
  <c r="AH86" i="12" s="1"/>
  <c r="AP107" i="12"/>
  <c r="AP139" i="12" s="1"/>
  <c r="AP55" i="12"/>
  <c r="AP86" i="12" s="1"/>
  <c r="AX107" i="12"/>
  <c r="AX139" i="12" s="1"/>
  <c r="AX55" i="12"/>
  <c r="AX86" i="12" s="1"/>
  <c r="BF107" i="12"/>
  <c r="BF139" i="12" s="1"/>
  <c r="BF55" i="12"/>
  <c r="BF86" i="12" s="1"/>
  <c r="BN107" i="12"/>
  <c r="BN139" i="12" s="1"/>
  <c r="BN55" i="12"/>
  <c r="BN86" i="12" s="1"/>
  <c r="BV107" i="12"/>
  <c r="BV139" i="12" s="1"/>
  <c r="BV55" i="12"/>
  <c r="BV86" i="12" s="1"/>
  <c r="CD107" i="12"/>
  <c r="CD139" i="12" s="1"/>
  <c r="CD55" i="12"/>
  <c r="CD86" i="12" s="1"/>
  <c r="CL107" i="12"/>
  <c r="CL139" i="12" s="1"/>
  <c r="CL55" i="12"/>
  <c r="CL86" i="12" s="1"/>
  <c r="CT107" i="12"/>
  <c r="CT139" i="12" s="1"/>
  <c r="CT55" i="12"/>
  <c r="CT86" i="12" s="1"/>
  <c r="DB107" i="12"/>
  <c r="DB139" i="12" s="1"/>
  <c r="DB55" i="12"/>
  <c r="DB86" i="12" s="1"/>
  <c r="DJ107" i="12"/>
  <c r="DJ139" i="12" s="1"/>
  <c r="DJ55" i="12"/>
  <c r="DJ86" i="12" s="1"/>
  <c r="DR107" i="12"/>
  <c r="DR139" i="12" s="1"/>
  <c r="DR55" i="12"/>
  <c r="DR86" i="12" s="1"/>
  <c r="DZ107" i="12"/>
  <c r="DZ139" i="12" s="1"/>
  <c r="DZ55" i="12"/>
  <c r="DZ86" i="12" s="1"/>
  <c r="EH107" i="12"/>
  <c r="EH139" i="12" s="1"/>
  <c r="EH55" i="12"/>
  <c r="EH86" i="12" s="1"/>
  <c r="EP107" i="12"/>
  <c r="EP139" i="12" s="1"/>
  <c r="EP55" i="12"/>
  <c r="EP86" i="12" s="1"/>
  <c r="EX107" i="12"/>
  <c r="EX139" i="12" s="1"/>
  <c r="EX55" i="12"/>
  <c r="EX86" i="12" s="1"/>
  <c r="FF107" i="12"/>
  <c r="FF139" i="12" s="1"/>
  <c r="FF55" i="12"/>
  <c r="FF86" i="12" s="1"/>
  <c r="J109" i="12"/>
  <c r="J57" i="12"/>
  <c r="R109" i="12"/>
  <c r="R57" i="12"/>
  <c r="Z109" i="12"/>
  <c r="Z57" i="12"/>
  <c r="AH109" i="12"/>
  <c r="AH57" i="12"/>
  <c r="AP109" i="12"/>
  <c r="AP57" i="12"/>
  <c r="AX109" i="12"/>
  <c r="AX57" i="12"/>
  <c r="BF109" i="12"/>
  <c r="BF57" i="12"/>
  <c r="BN109" i="12"/>
  <c r="BN57" i="12"/>
  <c r="BV109" i="12"/>
  <c r="BV57" i="12"/>
  <c r="CD109" i="12"/>
  <c r="CD57" i="12"/>
  <c r="CL109" i="12"/>
  <c r="CL57" i="12"/>
  <c r="CT109" i="12"/>
  <c r="CT57" i="12"/>
  <c r="DB109" i="12"/>
  <c r="DB57" i="12"/>
  <c r="DJ109" i="12"/>
  <c r="DJ57" i="12"/>
  <c r="DR109" i="12"/>
  <c r="DR57" i="12"/>
  <c r="DZ109" i="12"/>
  <c r="DZ57" i="12"/>
  <c r="EH109" i="12"/>
  <c r="EH57" i="12"/>
  <c r="EP109" i="12"/>
  <c r="EP57" i="12"/>
  <c r="EX109" i="12"/>
  <c r="EX57" i="12"/>
  <c r="FF109" i="12"/>
  <c r="FF57" i="12"/>
  <c r="J110" i="12"/>
  <c r="J58" i="12"/>
  <c r="R110" i="12"/>
  <c r="R58" i="12"/>
  <c r="Z110" i="12"/>
  <c r="Z58" i="12"/>
  <c r="AH110" i="12"/>
  <c r="AH58" i="12"/>
  <c r="AP110" i="12"/>
  <c r="AP58" i="12"/>
  <c r="AX110" i="12"/>
  <c r="AX58" i="12"/>
  <c r="BF110" i="12"/>
  <c r="BF58" i="12"/>
  <c r="BN110" i="12"/>
  <c r="BN58" i="12"/>
  <c r="BV110" i="12"/>
  <c r="BV58" i="12"/>
  <c r="CD110" i="12"/>
  <c r="CD58" i="12"/>
  <c r="CL110" i="12"/>
  <c r="CL58" i="12"/>
  <c r="CT110" i="12"/>
  <c r="CT58" i="12"/>
  <c r="DB110" i="12"/>
  <c r="DB58" i="12"/>
  <c r="DJ110" i="12"/>
  <c r="DJ58" i="12"/>
  <c r="DR110" i="12"/>
  <c r="DR58" i="12"/>
  <c r="DZ110" i="12"/>
  <c r="DZ58" i="12"/>
  <c r="U64" i="24" s="1"/>
  <c r="EH110" i="12"/>
  <c r="EH58" i="12"/>
  <c r="AC64" i="24" s="1"/>
  <c r="EP110" i="12"/>
  <c r="EP58" i="12"/>
  <c r="AK64" i="24" s="1"/>
  <c r="EX110" i="12"/>
  <c r="EX58" i="12"/>
  <c r="FF110" i="12"/>
  <c r="FF58" i="12"/>
  <c r="J111" i="12"/>
  <c r="J59" i="12"/>
  <c r="R111" i="12"/>
  <c r="R59" i="12"/>
  <c r="Z111" i="12"/>
  <c r="Z59" i="12"/>
  <c r="AH111" i="12"/>
  <c r="AH59" i="12"/>
  <c r="AP111" i="12"/>
  <c r="AP59" i="12"/>
  <c r="AX111" i="12"/>
  <c r="AX59" i="12"/>
  <c r="BF111" i="12"/>
  <c r="BF59" i="12"/>
  <c r="BN111" i="12"/>
  <c r="BN59" i="12"/>
  <c r="BV111" i="12"/>
  <c r="BV59" i="12"/>
  <c r="CD111" i="12"/>
  <c r="CD59" i="12"/>
  <c r="CL111" i="12"/>
  <c r="CL59" i="12"/>
  <c r="CT111" i="12"/>
  <c r="CT59" i="12"/>
  <c r="DB111" i="12"/>
  <c r="DB59" i="12"/>
  <c r="DJ111" i="12"/>
  <c r="DJ59" i="12"/>
  <c r="DR111" i="12"/>
  <c r="DR59" i="12"/>
  <c r="DZ111" i="12"/>
  <c r="DZ59" i="12"/>
  <c r="EH111" i="12"/>
  <c r="EH59" i="12"/>
  <c r="EP111" i="12"/>
  <c r="EP59" i="12"/>
  <c r="EX111" i="12"/>
  <c r="EX59" i="12"/>
  <c r="FF111" i="12"/>
  <c r="FF59" i="12"/>
  <c r="J112" i="12"/>
  <c r="J60" i="12"/>
  <c r="R112" i="12"/>
  <c r="R60" i="12"/>
  <c r="Z112" i="12"/>
  <c r="Z60" i="12"/>
  <c r="AH112" i="12"/>
  <c r="AH60" i="12"/>
  <c r="AP112" i="12"/>
  <c r="AP60" i="12"/>
  <c r="AX112" i="12"/>
  <c r="AX60" i="12"/>
  <c r="BF112" i="12"/>
  <c r="BF60" i="12"/>
  <c r="BN112" i="12"/>
  <c r="BN60" i="12"/>
  <c r="BV112" i="12"/>
  <c r="BV60" i="12"/>
  <c r="CD112" i="12"/>
  <c r="CD60" i="12"/>
  <c r="CL112" i="12"/>
  <c r="CL60" i="12"/>
  <c r="CT112" i="12"/>
  <c r="CT60" i="12"/>
  <c r="DB112" i="12"/>
  <c r="DB60" i="12"/>
  <c r="DJ112" i="12"/>
  <c r="DJ60" i="12"/>
  <c r="DR112" i="12"/>
  <c r="DR60" i="12"/>
  <c r="DZ112" i="12"/>
  <c r="DZ60" i="12"/>
  <c r="EH112" i="12"/>
  <c r="EH60" i="12"/>
  <c r="EP112" i="12"/>
  <c r="EP60" i="12"/>
  <c r="EX112" i="12"/>
  <c r="EX60" i="12"/>
  <c r="FF112" i="12"/>
  <c r="FF60" i="12"/>
  <c r="J114" i="12"/>
  <c r="J62" i="12"/>
  <c r="R114" i="12"/>
  <c r="R62" i="12"/>
  <c r="Z114" i="12"/>
  <c r="Z62" i="12"/>
  <c r="AH114" i="12"/>
  <c r="AH62" i="12"/>
  <c r="AP114" i="12"/>
  <c r="AP62" i="12"/>
  <c r="AX114" i="12"/>
  <c r="AX62" i="12"/>
  <c r="BF114" i="12"/>
  <c r="BF62" i="12"/>
  <c r="BN114" i="12"/>
  <c r="BN62" i="12"/>
  <c r="BV114" i="12"/>
  <c r="BV62" i="12"/>
  <c r="CD114" i="12"/>
  <c r="CD62" i="12"/>
  <c r="CL114" i="12"/>
  <c r="CL62" i="12"/>
  <c r="CT114" i="12"/>
  <c r="CT62" i="12"/>
  <c r="DB114" i="12"/>
  <c r="DB62" i="12"/>
  <c r="DJ114" i="12"/>
  <c r="DJ62" i="12"/>
  <c r="DR114" i="12"/>
  <c r="DR62" i="12"/>
  <c r="DZ114" i="12"/>
  <c r="U56" i="24" s="1"/>
  <c r="CE56" i="24" s="1"/>
  <c r="DZ62" i="12"/>
  <c r="EH114" i="12"/>
  <c r="AC56" i="24" s="1"/>
  <c r="CM56" i="24" s="1"/>
  <c r="EH62" i="12"/>
  <c r="EP114" i="12"/>
  <c r="AK56" i="24" s="1"/>
  <c r="CU56" i="24" s="1"/>
  <c r="EP62" i="12"/>
  <c r="EX114" i="12"/>
  <c r="EX62" i="12"/>
  <c r="FF114" i="12"/>
  <c r="FF62" i="12"/>
  <c r="AP115" i="12"/>
  <c r="AP63" i="12"/>
  <c r="AX115" i="12"/>
  <c r="AX63" i="12"/>
  <c r="BF115" i="12"/>
  <c r="BF63" i="12"/>
  <c r="BN115" i="12"/>
  <c r="BN63" i="12"/>
  <c r="BV115" i="12"/>
  <c r="BV63" i="12"/>
  <c r="CD115" i="12"/>
  <c r="CD63" i="12"/>
  <c r="CL115" i="12"/>
  <c r="CL63" i="12"/>
  <c r="CT115" i="12"/>
  <c r="CT63" i="12"/>
  <c r="DB115" i="12"/>
  <c r="DB63" i="12"/>
  <c r="DJ115" i="12"/>
  <c r="DJ63" i="12"/>
  <c r="DR115" i="12"/>
  <c r="DR63" i="12"/>
  <c r="DZ115" i="12"/>
  <c r="DZ63" i="12"/>
  <c r="EH115" i="12"/>
  <c r="EH63" i="12"/>
  <c r="EP115" i="12"/>
  <c r="EP63" i="12"/>
  <c r="EX115" i="12"/>
  <c r="EX63" i="12"/>
  <c r="FF115" i="12"/>
  <c r="FF63" i="12"/>
  <c r="J117" i="12"/>
  <c r="J65" i="12"/>
  <c r="R117" i="12"/>
  <c r="R65" i="12"/>
  <c r="Z117" i="12"/>
  <c r="Z65" i="12"/>
  <c r="AH117" i="12"/>
  <c r="AH65" i="12"/>
  <c r="AP117" i="12"/>
  <c r="AP65" i="12"/>
  <c r="AX117" i="12"/>
  <c r="AX65" i="12"/>
  <c r="BF117" i="12"/>
  <c r="BF65" i="12"/>
  <c r="BN117" i="12"/>
  <c r="BN65" i="12"/>
  <c r="BV117" i="12"/>
  <c r="BV65" i="12"/>
  <c r="CD117" i="12"/>
  <c r="CD65" i="12"/>
  <c r="CL117" i="12"/>
  <c r="CL65" i="12"/>
  <c r="CT117" i="12"/>
  <c r="CT65" i="12"/>
  <c r="DB117" i="12"/>
  <c r="DB65" i="12"/>
  <c r="DJ117" i="12"/>
  <c r="DJ65" i="12"/>
  <c r="DR117" i="12"/>
  <c r="DR65" i="12"/>
  <c r="DZ117" i="12"/>
  <c r="DZ65" i="12"/>
  <c r="EH117" i="12"/>
  <c r="EH65" i="12"/>
  <c r="EP117" i="12"/>
  <c r="EP65" i="12"/>
  <c r="EX117" i="12"/>
  <c r="EX65" i="12"/>
  <c r="FF117" i="12"/>
  <c r="FF65" i="12"/>
  <c r="J118" i="12"/>
  <c r="J66" i="12"/>
  <c r="R118" i="12"/>
  <c r="R66" i="12"/>
  <c r="Z118" i="12"/>
  <c r="Z66" i="12"/>
  <c r="AH118" i="12"/>
  <c r="AH66" i="12"/>
  <c r="AP118" i="12"/>
  <c r="AP66" i="12"/>
  <c r="AX118" i="12"/>
  <c r="AX66" i="12"/>
  <c r="BF118" i="12"/>
  <c r="BF66" i="12"/>
  <c r="BN118" i="12"/>
  <c r="BN66" i="12"/>
  <c r="BV118" i="12"/>
  <c r="BV66" i="12"/>
  <c r="CD118" i="12"/>
  <c r="CD66" i="12"/>
  <c r="CL118" i="12"/>
  <c r="CL66" i="12"/>
  <c r="CT118" i="12"/>
  <c r="CT66" i="12"/>
  <c r="DB118" i="12"/>
  <c r="DB66" i="12"/>
  <c r="DJ118" i="12"/>
  <c r="DJ66" i="12"/>
  <c r="DR118" i="12"/>
  <c r="DR66" i="12"/>
  <c r="DZ118" i="12"/>
  <c r="DZ66" i="12"/>
  <c r="EH118" i="12"/>
  <c r="EH66" i="12"/>
  <c r="EP118" i="12"/>
  <c r="EP66" i="12"/>
  <c r="EX118" i="12"/>
  <c r="EX66" i="12"/>
  <c r="FF118" i="12"/>
  <c r="FF66" i="12"/>
  <c r="BJ57" i="12"/>
  <c r="DV57" i="12"/>
  <c r="AT58" i="12"/>
  <c r="DF58" i="12"/>
  <c r="CE63" i="12"/>
  <c r="CM101" i="12"/>
  <c r="CM133" i="12" s="1"/>
  <c r="CM49" i="12"/>
  <c r="CM80" i="12" s="1"/>
  <c r="CU101" i="12"/>
  <c r="CU133" i="12" s="1"/>
  <c r="CU49" i="12"/>
  <c r="CU80" i="12" s="1"/>
  <c r="DC101" i="12"/>
  <c r="DC133" i="12" s="1"/>
  <c r="DC49" i="12"/>
  <c r="DC80" i="12" s="1"/>
  <c r="DK101" i="12"/>
  <c r="DK133" i="12" s="1"/>
  <c r="DK49" i="12"/>
  <c r="DK80" i="12" s="1"/>
  <c r="DS101" i="12"/>
  <c r="DS133" i="12" s="1"/>
  <c r="DS49" i="12"/>
  <c r="DS80" i="12" s="1"/>
  <c r="EA101" i="12"/>
  <c r="EA133" i="12" s="1"/>
  <c r="EA49" i="12"/>
  <c r="EA80" i="12" s="1"/>
  <c r="EI101" i="12"/>
  <c r="EI133" i="12" s="1"/>
  <c r="EI49" i="12"/>
  <c r="EI80" i="12" s="1"/>
  <c r="EQ101" i="12"/>
  <c r="EQ133" i="12" s="1"/>
  <c r="EQ49" i="12"/>
  <c r="EQ80" i="12" s="1"/>
  <c r="EY101" i="12"/>
  <c r="EY133" i="12" s="1"/>
  <c r="EY49" i="12"/>
  <c r="EY80" i="12" s="1"/>
  <c r="K102" i="12"/>
  <c r="K134" i="12" s="1"/>
  <c r="K50" i="12"/>
  <c r="K81" i="12" s="1"/>
  <c r="S102" i="12"/>
  <c r="S134" i="12" s="1"/>
  <c r="S50" i="12"/>
  <c r="S81" i="12" s="1"/>
  <c r="AA102" i="12"/>
  <c r="AA134" i="12" s="1"/>
  <c r="AA50" i="12"/>
  <c r="AA81" i="12" s="1"/>
  <c r="AI102" i="12"/>
  <c r="AI134" i="12" s="1"/>
  <c r="AI50" i="12"/>
  <c r="AI81" i="12" s="1"/>
  <c r="AQ102" i="12"/>
  <c r="AQ134" i="12" s="1"/>
  <c r="AQ50" i="12"/>
  <c r="AQ81" i="12" s="1"/>
  <c r="AY102" i="12"/>
  <c r="AY134" i="12" s="1"/>
  <c r="AY50" i="12"/>
  <c r="AY81" i="12" s="1"/>
  <c r="BG102" i="12"/>
  <c r="BG134" i="12" s="1"/>
  <c r="BG50" i="12"/>
  <c r="BG81" i="12" s="1"/>
  <c r="BO102" i="12"/>
  <c r="BO134" i="12" s="1"/>
  <c r="BO50" i="12"/>
  <c r="BO81" i="12" s="1"/>
  <c r="BW102" i="12"/>
  <c r="BW134" i="12" s="1"/>
  <c r="BW50" i="12"/>
  <c r="BW81" i="12" s="1"/>
  <c r="CE102" i="12"/>
  <c r="CE134" i="12" s="1"/>
  <c r="CE50" i="12"/>
  <c r="CE81" i="12" s="1"/>
  <c r="CM102" i="12"/>
  <c r="CM134" i="12" s="1"/>
  <c r="CM50" i="12"/>
  <c r="CM81" i="12" s="1"/>
  <c r="CU102" i="12"/>
  <c r="CU134" i="12" s="1"/>
  <c r="CU50" i="12"/>
  <c r="CU81" i="12" s="1"/>
  <c r="DC102" i="12"/>
  <c r="DC134" i="12" s="1"/>
  <c r="DC50" i="12"/>
  <c r="DC81" i="12" s="1"/>
  <c r="DK102" i="12"/>
  <c r="DK134" i="12" s="1"/>
  <c r="DK50" i="12"/>
  <c r="DK81" i="12" s="1"/>
  <c r="DS102" i="12"/>
  <c r="DS134" i="12" s="1"/>
  <c r="DS50" i="12"/>
  <c r="DS81" i="12" s="1"/>
  <c r="EA102" i="12"/>
  <c r="EA134" i="12" s="1"/>
  <c r="EA50" i="12"/>
  <c r="EA81" i="12" s="1"/>
  <c r="EI102" i="12"/>
  <c r="EI134" i="12" s="1"/>
  <c r="EI50" i="12"/>
  <c r="EI81" i="12" s="1"/>
  <c r="EQ102" i="12"/>
  <c r="EQ134" i="12" s="1"/>
  <c r="EQ50" i="12"/>
  <c r="EQ81" i="12" s="1"/>
  <c r="EY102" i="12"/>
  <c r="EY134" i="12" s="1"/>
  <c r="EY50" i="12"/>
  <c r="EY81" i="12" s="1"/>
  <c r="K103" i="12"/>
  <c r="K135" i="12" s="1"/>
  <c r="K51" i="12"/>
  <c r="K82" i="12" s="1"/>
  <c r="S103" i="12"/>
  <c r="S135" i="12" s="1"/>
  <c r="S51" i="12"/>
  <c r="S82" i="12" s="1"/>
  <c r="AA103" i="12"/>
  <c r="AA135" i="12" s="1"/>
  <c r="AA51" i="12"/>
  <c r="AA82" i="12" s="1"/>
  <c r="AI103" i="12"/>
  <c r="AI135" i="12" s="1"/>
  <c r="AI51" i="12"/>
  <c r="AI82" i="12" s="1"/>
  <c r="AQ103" i="12"/>
  <c r="AQ135" i="12" s="1"/>
  <c r="AQ51" i="12"/>
  <c r="AQ82" i="12" s="1"/>
  <c r="AY103" i="12"/>
  <c r="AY135" i="12" s="1"/>
  <c r="AY51" i="12"/>
  <c r="AY82" i="12" s="1"/>
  <c r="BG103" i="12"/>
  <c r="BG135" i="12" s="1"/>
  <c r="BG51" i="12"/>
  <c r="BG82" i="12" s="1"/>
  <c r="BO103" i="12"/>
  <c r="BO135" i="12" s="1"/>
  <c r="BO51" i="12"/>
  <c r="BO82" i="12" s="1"/>
  <c r="BW103" i="12"/>
  <c r="BW135" i="12" s="1"/>
  <c r="BW51" i="12"/>
  <c r="BW82" i="12" s="1"/>
  <c r="CE103" i="12"/>
  <c r="CE135" i="12" s="1"/>
  <c r="CE51" i="12"/>
  <c r="CE82" i="12" s="1"/>
  <c r="CM103" i="12"/>
  <c r="CM135" i="12" s="1"/>
  <c r="CM51" i="12"/>
  <c r="CM82" i="12" s="1"/>
  <c r="CU103" i="12"/>
  <c r="CU135" i="12" s="1"/>
  <c r="CU51" i="12"/>
  <c r="CU82" i="12" s="1"/>
  <c r="DC103" i="12"/>
  <c r="DC135" i="12" s="1"/>
  <c r="DC51" i="12"/>
  <c r="DC82" i="12" s="1"/>
  <c r="DK103" i="12"/>
  <c r="DK135" i="12" s="1"/>
  <c r="DK51" i="12"/>
  <c r="DK82" i="12" s="1"/>
  <c r="DS103" i="12"/>
  <c r="DS135" i="12" s="1"/>
  <c r="DS51" i="12"/>
  <c r="DS82" i="12" s="1"/>
  <c r="EA103" i="12"/>
  <c r="EA135" i="12" s="1"/>
  <c r="EA51" i="12"/>
  <c r="EA82" i="12" s="1"/>
  <c r="EI103" i="12"/>
  <c r="EI135" i="12" s="1"/>
  <c r="EI51" i="12"/>
  <c r="EI82" i="12" s="1"/>
  <c r="EQ103" i="12"/>
  <c r="EQ135" i="12" s="1"/>
  <c r="EQ51" i="12"/>
  <c r="EQ82" i="12" s="1"/>
  <c r="EY103" i="12"/>
  <c r="EY135" i="12" s="1"/>
  <c r="EY51" i="12"/>
  <c r="EY82" i="12" s="1"/>
  <c r="K105" i="12"/>
  <c r="K137" i="12" s="1"/>
  <c r="K53" i="12"/>
  <c r="K84" i="12" s="1"/>
  <c r="S105" i="12"/>
  <c r="S137" i="12" s="1"/>
  <c r="S53" i="12"/>
  <c r="S84" i="12" s="1"/>
  <c r="AA105" i="12"/>
  <c r="AA137" i="12" s="1"/>
  <c r="AA53" i="12"/>
  <c r="AA84" i="12" s="1"/>
  <c r="AI105" i="12"/>
  <c r="AI137" i="12" s="1"/>
  <c r="AI53" i="12"/>
  <c r="AI84" i="12" s="1"/>
  <c r="AQ105" i="12"/>
  <c r="AQ137" i="12" s="1"/>
  <c r="AQ53" i="12"/>
  <c r="AQ84" i="12" s="1"/>
  <c r="AY105" i="12"/>
  <c r="AY137" i="12" s="1"/>
  <c r="AY53" i="12"/>
  <c r="AY84" i="12" s="1"/>
  <c r="BG105" i="12"/>
  <c r="BG137" i="12" s="1"/>
  <c r="BG53" i="12"/>
  <c r="BG84" i="12" s="1"/>
  <c r="BO105" i="12"/>
  <c r="BO137" i="12" s="1"/>
  <c r="BO53" i="12"/>
  <c r="BO84" i="12" s="1"/>
  <c r="BW105" i="12"/>
  <c r="BW137" i="12" s="1"/>
  <c r="BW53" i="12"/>
  <c r="BW84" i="12" s="1"/>
  <c r="CE105" i="12"/>
  <c r="CE137" i="12" s="1"/>
  <c r="CE53" i="12"/>
  <c r="CE84" i="12" s="1"/>
  <c r="CM105" i="12"/>
  <c r="CM137" i="12" s="1"/>
  <c r="CM53" i="12"/>
  <c r="CM84" i="12" s="1"/>
  <c r="CU105" i="12"/>
  <c r="CU137" i="12" s="1"/>
  <c r="CU53" i="12"/>
  <c r="CU84" i="12" s="1"/>
  <c r="DC105" i="12"/>
  <c r="DC137" i="12" s="1"/>
  <c r="DC53" i="12"/>
  <c r="DC84" i="12" s="1"/>
  <c r="DK105" i="12"/>
  <c r="DK137" i="12" s="1"/>
  <c r="DK53" i="12"/>
  <c r="DK84" i="12" s="1"/>
  <c r="DS105" i="12"/>
  <c r="DS137" i="12" s="1"/>
  <c r="DS53" i="12"/>
  <c r="DS84" i="12" s="1"/>
  <c r="EA105" i="12"/>
  <c r="EA137" i="12" s="1"/>
  <c r="EA53" i="12"/>
  <c r="EA84" i="12" s="1"/>
  <c r="EI105" i="12"/>
  <c r="EI137" i="12" s="1"/>
  <c r="EI53" i="12"/>
  <c r="EI84" i="12" s="1"/>
  <c r="EQ105" i="12"/>
  <c r="EQ137" i="12" s="1"/>
  <c r="EQ53" i="12"/>
  <c r="EQ84" i="12" s="1"/>
  <c r="EY105" i="12"/>
  <c r="EY137" i="12" s="1"/>
  <c r="EY53" i="12"/>
  <c r="EY84" i="12" s="1"/>
  <c r="K106" i="12"/>
  <c r="K138" i="12" s="1"/>
  <c r="K54" i="12"/>
  <c r="K85" i="12" s="1"/>
  <c r="S106" i="12"/>
  <c r="S138" i="12" s="1"/>
  <c r="S54" i="12"/>
  <c r="S85" i="12" s="1"/>
  <c r="AA106" i="12"/>
  <c r="AA138" i="12" s="1"/>
  <c r="AA54" i="12"/>
  <c r="AA85" i="12" s="1"/>
  <c r="AI106" i="12"/>
  <c r="AI138" i="12" s="1"/>
  <c r="AI54" i="12"/>
  <c r="AI85" i="12" s="1"/>
  <c r="AQ106" i="12"/>
  <c r="AQ138" i="12" s="1"/>
  <c r="AQ54" i="12"/>
  <c r="AQ85" i="12" s="1"/>
  <c r="AY106" i="12"/>
  <c r="AY138" i="12" s="1"/>
  <c r="AY54" i="12"/>
  <c r="AY85" i="12" s="1"/>
  <c r="BG106" i="12"/>
  <c r="BG138" i="12" s="1"/>
  <c r="BG54" i="12"/>
  <c r="BG85" i="12" s="1"/>
  <c r="BO106" i="12"/>
  <c r="BO138" i="12" s="1"/>
  <c r="BO54" i="12"/>
  <c r="BO85" i="12" s="1"/>
  <c r="BW106" i="12"/>
  <c r="BW138" i="12" s="1"/>
  <c r="BW54" i="12"/>
  <c r="BW85" i="12" s="1"/>
  <c r="CE106" i="12"/>
  <c r="CE138" i="12" s="1"/>
  <c r="CE54" i="12"/>
  <c r="CE85" i="12" s="1"/>
  <c r="CM106" i="12"/>
  <c r="CM138" i="12" s="1"/>
  <c r="CM54" i="12"/>
  <c r="CM85" i="12" s="1"/>
  <c r="CU106" i="12"/>
  <c r="CU138" i="12" s="1"/>
  <c r="CU54" i="12"/>
  <c r="CU85" i="12" s="1"/>
  <c r="DC106" i="12"/>
  <c r="DC138" i="12" s="1"/>
  <c r="DC54" i="12"/>
  <c r="DC85" i="12" s="1"/>
  <c r="DK106" i="12"/>
  <c r="DK138" i="12" s="1"/>
  <c r="DK54" i="12"/>
  <c r="DK85" i="12" s="1"/>
  <c r="DS106" i="12"/>
  <c r="DS138" i="12" s="1"/>
  <c r="DS54" i="12"/>
  <c r="DS85" i="12" s="1"/>
  <c r="EA106" i="12"/>
  <c r="EA138" i="12" s="1"/>
  <c r="EA54" i="12"/>
  <c r="EA85" i="12" s="1"/>
  <c r="EI106" i="12"/>
  <c r="EI138" i="12" s="1"/>
  <c r="EI54" i="12"/>
  <c r="EI85" i="12" s="1"/>
  <c r="EQ106" i="12"/>
  <c r="EQ138" i="12" s="1"/>
  <c r="EQ54" i="12"/>
  <c r="EQ85" i="12" s="1"/>
  <c r="EY106" i="12"/>
  <c r="EY138" i="12" s="1"/>
  <c r="EY54" i="12"/>
  <c r="EY85" i="12" s="1"/>
  <c r="K107" i="12"/>
  <c r="K139" i="12" s="1"/>
  <c r="K55" i="12"/>
  <c r="K86" i="12" s="1"/>
  <c r="S107" i="12"/>
  <c r="S139" i="12" s="1"/>
  <c r="S55" i="12"/>
  <c r="S86" i="12" s="1"/>
  <c r="AA107" i="12"/>
  <c r="AA139" i="12" s="1"/>
  <c r="AA55" i="12"/>
  <c r="AA86" i="12" s="1"/>
  <c r="AI107" i="12"/>
  <c r="AI139" i="12" s="1"/>
  <c r="AI55" i="12"/>
  <c r="AI86" i="12" s="1"/>
  <c r="AQ107" i="12"/>
  <c r="AQ139" i="12" s="1"/>
  <c r="AQ55" i="12"/>
  <c r="AQ86" i="12" s="1"/>
  <c r="AY107" i="12"/>
  <c r="AY139" i="12" s="1"/>
  <c r="AY55" i="12"/>
  <c r="AY86" i="12" s="1"/>
  <c r="BG107" i="12"/>
  <c r="BG139" i="12" s="1"/>
  <c r="BG55" i="12"/>
  <c r="BG86" i="12" s="1"/>
  <c r="BO107" i="12"/>
  <c r="BO139" i="12" s="1"/>
  <c r="BO55" i="12"/>
  <c r="BO86" i="12" s="1"/>
  <c r="BW107" i="12"/>
  <c r="BW139" i="12" s="1"/>
  <c r="BW55" i="12"/>
  <c r="BW86" i="12" s="1"/>
  <c r="CE107" i="12"/>
  <c r="CE139" i="12" s="1"/>
  <c r="CE55" i="12"/>
  <c r="CE86" i="12" s="1"/>
  <c r="CM107" i="12"/>
  <c r="CM139" i="12" s="1"/>
  <c r="CM55" i="12"/>
  <c r="CM86" i="12" s="1"/>
  <c r="CU107" i="12"/>
  <c r="CU139" i="12" s="1"/>
  <c r="CU55" i="12"/>
  <c r="CU86" i="12" s="1"/>
  <c r="DC107" i="12"/>
  <c r="DC139" i="12" s="1"/>
  <c r="DC55" i="12"/>
  <c r="DC86" i="12" s="1"/>
  <c r="DK107" i="12"/>
  <c r="DK139" i="12" s="1"/>
  <c r="DK55" i="12"/>
  <c r="DK86" i="12" s="1"/>
  <c r="DS107" i="12"/>
  <c r="DS139" i="12" s="1"/>
  <c r="DS55" i="12"/>
  <c r="DS86" i="12" s="1"/>
  <c r="EA107" i="12"/>
  <c r="EA139" i="12" s="1"/>
  <c r="EA55" i="12"/>
  <c r="EA86" i="12" s="1"/>
  <c r="EI107" i="12"/>
  <c r="EI139" i="12" s="1"/>
  <c r="EI55" i="12"/>
  <c r="EI86" i="12" s="1"/>
  <c r="EQ107" i="12"/>
  <c r="EQ139" i="12" s="1"/>
  <c r="EQ55" i="12"/>
  <c r="EQ86" i="12" s="1"/>
  <c r="EY107" i="12"/>
  <c r="EY139" i="12" s="1"/>
  <c r="EY55" i="12"/>
  <c r="EY86" i="12" s="1"/>
  <c r="K109" i="12"/>
  <c r="K57" i="12"/>
  <c r="S109" i="12"/>
  <c r="S57" i="12"/>
  <c r="AA109" i="12"/>
  <c r="AA57" i="12"/>
  <c r="AI109" i="12"/>
  <c r="AI57" i="12"/>
  <c r="AQ109" i="12"/>
  <c r="AQ57" i="12"/>
  <c r="AY109" i="12"/>
  <c r="AY57" i="12"/>
  <c r="BG109" i="12"/>
  <c r="BG57" i="12"/>
  <c r="BO109" i="12"/>
  <c r="BO57" i="12"/>
  <c r="BW109" i="12"/>
  <c r="BW57" i="12"/>
  <c r="CE109" i="12"/>
  <c r="CE57" i="12"/>
  <c r="CM109" i="12"/>
  <c r="CM57" i="12"/>
  <c r="CU109" i="12"/>
  <c r="CU57" i="12"/>
  <c r="DC109" i="12"/>
  <c r="DC57" i="12"/>
  <c r="DK109" i="12"/>
  <c r="DK57" i="12"/>
  <c r="DS109" i="12"/>
  <c r="DS57" i="12"/>
  <c r="EA109" i="12"/>
  <c r="EA57" i="12"/>
  <c r="EI109" i="12"/>
  <c r="EI57" i="12"/>
  <c r="EQ109" i="12"/>
  <c r="EQ57" i="12"/>
  <c r="EY109" i="12"/>
  <c r="EY57" i="12"/>
  <c r="K110" i="12"/>
  <c r="K58" i="12"/>
  <c r="S110" i="12"/>
  <c r="S58" i="12"/>
  <c r="AA110" i="12"/>
  <c r="AA58" i="12"/>
  <c r="AI110" i="12"/>
  <c r="AI58" i="12"/>
  <c r="AQ110" i="12"/>
  <c r="AQ58" i="12"/>
  <c r="AY110" i="12"/>
  <c r="AY58" i="12"/>
  <c r="BG110" i="12"/>
  <c r="BG58" i="12"/>
  <c r="BO110" i="12"/>
  <c r="BO58" i="12"/>
  <c r="BW110" i="12"/>
  <c r="BW58" i="12"/>
  <c r="CE110" i="12"/>
  <c r="CE58" i="12"/>
  <c r="CM110" i="12"/>
  <c r="CM58" i="12"/>
  <c r="CU110" i="12"/>
  <c r="CU58" i="12"/>
  <c r="DC110" i="12"/>
  <c r="DC58" i="12"/>
  <c r="DK110" i="12"/>
  <c r="DK58" i="12"/>
  <c r="DS110" i="12"/>
  <c r="DS58" i="12"/>
  <c r="N64" i="24" s="1"/>
  <c r="EA110" i="12"/>
  <c r="EA58" i="12"/>
  <c r="V64" i="24" s="1"/>
  <c r="EI110" i="12"/>
  <c r="EI58" i="12"/>
  <c r="AD64" i="24" s="1"/>
  <c r="EQ110" i="12"/>
  <c r="EQ58" i="12"/>
  <c r="AL64" i="24" s="1"/>
  <c r="EY110" i="12"/>
  <c r="EY58" i="12"/>
  <c r="K111" i="12"/>
  <c r="K59" i="12"/>
  <c r="S111" i="12"/>
  <c r="S59" i="12"/>
  <c r="AA111" i="12"/>
  <c r="AA59" i="12"/>
  <c r="AI111" i="12"/>
  <c r="AI59" i="12"/>
  <c r="AQ111" i="12"/>
  <c r="AQ59" i="12"/>
  <c r="AY111" i="12"/>
  <c r="AY59" i="12"/>
  <c r="BG111" i="12"/>
  <c r="BG59" i="12"/>
  <c r="BO111" i="12"/>
  <c r="BO59" i="12"/>
  <c r="BW111" i="12"/>
  <c r="BW59" i="12"/>
  <c r="CE111" i="12"/>
  <c r="CE59" i="12"/>
  <c r="CM111" i="12"/>
  <c r="CM59" i="12"/>
  <c r="CU111" i="12"/>
  <c r="CU59" i="12"/>
  <c r="DC111" i="12"/>
  <c r="DC59" i="12"/>
  <c r="DK111" i="12"/>
  <c r="DK59" i="12"/>
  <c r="DS111" i="12"/>
  <c r="DS59" i="12"/>
  <c r="EA111" i="12"/>
  <c r="EA59" i="12"/>
  <c r="EI111" i="12"/>
  <c r="EI59" i="12"/>
  <c r="EY111" i="12"/>
  <c r="EY59" i="12"/>
  <c r="S112" i="12"/>
  <c r="S60" i="12"/>
  <c r="AA112" i="12"/>
  <c r="AA60" i="12"/>
  <c r="AI112" i="12"/>
  <c r="AI60" i="12"/>
  <c r="AQ112" i="12"/>
  <c r="AQ60" i="12"/>
  <c r="AY112" i="12"/>
  <c r="AY60" i="12"/>
  <c r="BG112" i="12"/>
  <c r="BG60" i="12"/>
  <c r="BO112" i="12"/>
  <c r="BO60" i="12"/>
  <c r="CE112" i="12"/>
  <c r="CE60" i="12"/>
  <c r="CM112" i="12"/>
  <c r="CM60" i="12"/>
  <c r="CU112" i="12"/>
  <c r="CU60" i="12"/>
  <c r="DC112" i="12"/>
  <c r="DC60" i="12"/>
  <c r="DK112" i="12"/>
  <c r="DK60" i="12"/>
  <c r="DS112" i="12"/>
  <c r="DS60" i="12"/>
  <c r="EA112" i="12"/>
  <c r="EA60" i="12"/>
  <c r="EQ112" i="12"/>
  <c r="EQ60" i="12"/>
  <c r="EY112" i="12"/>
  <c r="EY60" i="12"/>
  <c r="K114" i="12"/>
  <c r="K62" i="12"/>
  <c r="AA114" i="12"/>
  <c r="AA62" i="12"/>
  <c r="AI114" i="12"/>
  <c r="AI62" i="12"/>
  <c r="AQ114" i="12"/>
  <c r="AQ62" i="12"/>
  <c r="AY114" i="12"/>
  <c r="AY62" i="12"/>
  <c r="BG114" i="12"/>
  <c r="BG62" i="12"/>
  <c r="BO114" i="12"/>
  <c r="BO62" i="12"/>
  <c r="BW114" i="12"/>
  <c r="BW62" i="12"/>
  <c r="CM114" i="12"/>
  <c r="CM62" i="12"/>
  <c r="CU114" i="12"/>
  <c r="CU62" i="12"/>
  <c r="DC114" i="12"/>
  <c r="DC62" i="12"/>
  <c r="DK114" i="12"/>
  <c r="DK62" i="12"/>
  <c r="DS114" i="12"/>
  <c r="N56" i="24" s="1"/>
  <c r="BX56" i="24" s="1"/>
  <c r="DS62" i="12"/>
  <c r="EA114" i="12"/>
  <c r="V56" i="24" s="1"/>
  <c r="CF56" i="24" s="1"/>
  <c r="EA62" i="12"/>
  <c r="EI114" i="12"/>
  <c r="AD56" i="24" s="1"/>
  <c r="CN56" i="24" s="1"/>
  <c r="EI62" i="12"/>
  <c r="EY114" i="12"/>
  <c r="EY62" i="12"/>
  <c r="AQ115" i="12"/>
  <c r="AQ63" i="12"/>
  <c r="AY115" i="12"/>
  <c r="AY63" i="12"/>
  <c r="BG115" i="12"/>
  <c r="BG63" i="12"/>
  <c r="BO115" i="12"/>
  <c r="BO63" i="12"/>
  <c r="BW115" i="12"/>
  <c r="BW63" i="12"/>
  <c r="CM115" i="12"/>
  <c r="CM63" i="12"/>
  <c r="CU115" i="12"/>
  <c r="CU63" i="12"/>
  <c r="DC115" i="12"/>
  <c r="DC63" i="12"/>
  <c r="DK115" i="12"/>
  <c r="DK63" i="12"/>
  <c r="DS115" i="12"/>
  <c r="DS63" i="12"/>
  <c r="EA115" i="12"/>
  <c r="EA63" i="12"/>
  <c r="EI115" i="12"/>
  <c r="EI63" i="12"/>
  <c r="EY115" i="12"/>
  <c r="EY63" i="12"/>
  <c r="S117" i="12"/>
  <c r="S65" i="12"/>
  <c r="AA117" i="12"/>
  <c r="AA65" i="12"/>
  <c r="AI117" i="12"/>
  <c r="AI65" i="12"/>
  <c r="AQ117" i="12"/>
  <c r="AQ65" i="12"/>
  <c r="AY117" i="12"/>
  <c r="AY65" i="12"/>
  <c r="BG117" i="12"/>
  <c r="BG65" i="12"/>
  <c r="BO117" i="12"/>
  <c r="BO65" i="12"/>
  <c r="BW117" i="12"/>
  <c r="BW65" i="12"/>
  <c r="CE117" i="12"/>
  <c r="CE65" i="12"/>
  <c r="CM117" i="12"/>
  <c r="CM65" i="12"/>
  <c r="CU117" i="12"/>
  <c r="CU65" i="12"/>
  <c r="DC117" i="12"/>
  <c r="DC65" i="12"/>
  <c r="DK117" i="12"/>
  <c r="DK65" i="12"/>
  <c r="DS117" i="12"/>
  <c r="DS65" i="12"/>
  <c r="EA117" i="12"/>
  <c r="EA65" i="12"/>
  <c r="EI117" i="12"/>
  <c r="EI65" i="12"/>
  <c r="EQ117" i="12"/>
  <c r="EQ65" i="12"/>
  <c r="EY117" i="12"/>
  <c r="EY65" i="12"/>
  <c r="K118" i="12"/>
  <c r="K66" i="12"/>
  <c r="S118" i="12"/>
  <c r="S66" i="12"/>
  <c r="AA118" i="12"/>
  <c r="AA66" i="12"/>
  <c r="AI118" i="12"/>
  <c r="AI66" i="12"/>
  <c r="AQ118" i="12"/>
  <c r="AQ66" i="12"/>
  <c r="AY118" i="12"/>
  <c r="AY66" i="12"/>
  <c r="BG118" i="12"/>
  <c r="BG66" i="12"/>
  <c r="BO118" i="12"/>
  <c r="BO66" i="12"/>
  <c r="BW118" i="12"/>
  <c r="BW66" i="12"/>
  <c r="CE118" i="12"/>
  <c r="CE66" i="12"/>
  <c r="CM118" i="12"/>
  <c r="CM66" i="12"/>
  <c r="CU118" i="12"/>
  <c r="CU66" i="12"/>
  <c r="DC118" i="12"/>
  <c r="DC66" i="12"/>
  <c r="DK118" i="12"/>
  <c r="DK66" i="12"/>
  <c r="DS118" i="12"/>
  <c r="DS66" i="12"/>
  <c r="EA118" i="12"/>
  <c r="EA66" i="12"/>
  <c r="EI118" i="12"/>
  <c r="EI66" i="12"/>
  <c r="EQ118" i="12"/>
  <c r="EQ66" i="12"/>
  <c r="EY118" i="12"/>
  <c r="EY66" i="12"/>
  <c r="F57" i="12"/>
  <c r="BR57" i="12"/>
  <c r="ED57" i="12"/>
  <c r="BB58" i="12"/>
  <c r="DN58" i="12"/>
  <c r="CE62" i="12"/>
  <c r="CV101" i="12"/>
  <c r="CV133" i="12" s="1"/>
  <c r="CV49" i="12"/>
  <c r="CV80" i="12" s="1"/>
  <c r="DD101" i="12"/>
  <c r="DD133" i="12" s="1"/>
  <c r="DD49" i="12"/>
  <c r="DD80" i="12" s="1"/>
  <c r="DL101" i="12"/>
  <c r="DL133" i="12" s="1"/>
  <c r="DL49" i="12"/>
  <c r="DL80" i="12" s="1"/>
  <c r="DT101" i="12"/>
  <c r="DT133" i="12" s="1"/>
  <c r="DT49" i="12"/>
  <c r="DT80" i="12" s="1"/>
  <c r="EB101" i="12"/>
  <c r="EB133" i="12" s="1"/>
  <c r="EB49" i="12"/>
  <c r="EB80" i="12" s="1"/>
  <c r="EJ101" i="12"/>
  <c r="EJ133" i="12" s="1"/>
  <c r="EJ49" i="12"/>
  <c r="EJ80" i="12" s="1"/>
  <c r="ER101" i="12"/>
  <c r="ER133" i="12" s="1"/>
  <c r="ER49" i="12"/>
  <c r="ER80" i="12" s="1"/>
  <c r="EZ101" i="12"/>
  <c r="EZ133" i="12" s="1"/>
  <c r="EZ49" i="12"/>
  <c r="EZ80" i="12" s="1"/>
  <c r="D50" i="12"/>
  <c r="D81" i="12" s="1"/>
  <c r="L102" i="12"/>
  <c r="L134" i="12" s="1"/>
  <c r="L50" i="12"/>
  <c r="L81" i="12" s="1"/>
  <c r="T102" i="12"/>
  <c r="T134" i="12" s="1"/>
  <c r="T50" i="12"/>
  <c r="T81" i="12" s="1"/>
  <c r="AB102" i="12"/>
  <c r="AB134" i="12" s="1"/>
  <c r="AB50" i="12"/>
  <c r="AB81" i="12" s="1"/>
  <c r="AJ102" i="12"/>
  <c r="AJ134" i="12" s="1"/>
  <c r="AJ50" i="12"/>
  <c r="AJ81" i="12" s="1"/>
  <c r="AR102" i="12"/>
  <c r="AR134" i="12" s="1"/>
  <c r="AR50" i="12"/>
  <c r="AR81" i="12" s="1"/>
  <c r="AZ102" i="12"/>
  <c r="AZ134" i="12" s="1"/>
  <c r="AZ50" i="12"/>
  <c r="AZ81" i="12" s="1"/>
  <c r="BH102" i="12"/>
  <c r="BH134" i="12" s="1"/>
  <c r="BH50" i="12"/>
  <c r="BH81" i="12" s="1"/>
  <c r="BP102" i="12"/>
  <c r="BP134" i="12" s="1"/>
  <c r="BP50" i="12"/>
  <c r="BP81" i="12" s="1"/>
  <c r="BX102" i="12"/>
  <c r="BX134" i="12" s="1"/>
  <c r="BX50" i="12"/>
  <c r="BX81" i="12" s="1"/>
  <c r="CF102" i="12"/>
  <c r="CF134" i="12" s="1"/>
  <c r="CF50" i="12"/>
  <c r="CF81" i="12" s="1"/>
  <c r="CN102" i="12"/>
  <c r="CN134" i="12" s="1"/>
  <c r="CN50" i="12"/>
  <c r="CN81" i="12" s="1"/>
  <c r="CV102" i="12"/>
  <c r="CV134" i="12" s="1"/>
  <c r="CV50" i="12"/>
  <c r="CV81" i="12" s="1"/>
  <c r="DD102" i="12"/>
  <c r="DD134" i="12" s="1"/>
  <c r="DD50" i="12"/>
  <c r="DD81" i="12" s="1"/>
  <c r="DL102" i="12"/>
  <c r="DL134" i="12" s="1"/>
  <c r="DL50" i="12"/>
  <c r="DL81" i="12" s="1"/>
  <c r="DT102" i="12"/>
  <c r="DT134" i="12" s="1"/>
  <c r="DT50" i="12"/>
  <c r="DT81" i="12" s="1"/>
  <c r="EB102" i="12"/>
  <c r="EB134" i="12" s="1"/>
  <c r="EB50" i="12"/>
  <c r="EB81" i="12" s="1"/>
  <c r="EJ102" i="12"/>
  <c r="EJ134" i="12" s="1"/>
  <c r="EJ50" i="12"/>
  <c r="EJ81" i="12" s="1"/>
  <c r="ER102" i="12"/>
  <c r="ER134" i="12" s="1"/>
  <c r="ER50" i="12"/>
  <c r="ER81" i="12" s="1"/>
  <c r="EZ102" i="12"/>
  <c r="EZ134" i="12" s="1"/>
  <c r="EZ50" i="12"/>
  <c r="EZ81" i="12" s="1"/>
  <c r="D51" i="12"/>
  <c r="D82" i="12" s="1"/>
  <c r="L103" i="12"/>
  <c r="L135" i="12" s="1"/>
  <c r="L51" i="12"/>
  <c r="L82" i="12" s="1"/>
  <c r="T103" i="12"/>
  <c r="T135" i="12" s="1"/>
  <c r="T51" i="12"/>
  <c r="T82" i="12" s="1"/>
  <c r="AB103" i="12"/>
  <c r="AB135" i="12" s="1"/>
  <c r="AB51" i="12"/>
  <c r="AB82" i="12" s="1"/>
  <c r="AJ103" i="12"/>
  <c r="AJ135" i="12" s="1"/>
  <c r="AJ51" i="12"/>
  <c r="AJ82" i="12" s="1"/>
  <c r="AR103" i="12"/>
  <c r="AR135" i="12" s="1"/>
  <c r="AR51" i="12"/>
  <c r="AR82" i="12" s="1"/>
  <c r="AZ103" i="12"/>
  <c r="AZ135" i="12" s="1"/>
  <c r="AZ51" i="12"/>
  <c r="AZ82" i="12" s="1"/>
  <c r="BH103" i="12"/>
  <c r="BH135" i="12" s="1"/>
  <c r="BH51" i="12"/>
  <c r="BH82" i="12" s="1"/>
  <c r="BP103" i="12"/>
  <c r="BP135" i="12" s="1"/>
  <c r="BP51" i="12"/>
  <c r="BP82" i="12" s="1"/>
  <c r="BX103" i="12"/>
  <c r="BX135" i="12" s="1"/>
  <c r="BX51" i="12"/>
  <c r="BX82" i="12" s="1"/>
  <c r="CF103" i="12"/>
  <c r="CF135" i="12" s="1"/>
  <c r="CF51" i="12"/>
  <c r="CF82" i="12" s="1"/>
  <c r="CN103" i="12"/>
  <c r="CN135" i="12" s="1"/>
  <c r="CN51" i="12"/>
  <c r="CN82" i="12" s="1"/>
  <c r="CV103" i="12"/>
  <c r="CV135" i="12" s="1"/>
  <c r="CV51" i="12"/>
  <c r="CV82" i="12" s="1"/>
  <c r="DD103" i="12"/>
  <c r="DD135" i="12" s="1"/>
  <c r="DD51" i="12"/>
  <c r="DD82" i="12" s="1"/>
  <c r="DL103" i="12"/>
  <c r="DL135" i="12" s="1"/>
  <c r="DL51" i="12"/>
  <c r="DL82" i="12" s="1"/>
  <c r="DT103" i="12"/>
  <c r="DT135" i="12" s="1"/>
  <c r="DT51" i="12"/>
  <c r="DT82" i="12" s="1"/>
  <c r="EB103" i="12"/>
  <c r="EB135" i="12" s="1"/>
  <c r="EB51" i="12"/>
  <c r="EB82" i="12" s="1"/>
  <c r="EJ103" i="12"/>
  <c r="EJ135" i="12" s="1"/>
  <c r="EJ51" i="12"/>
  <c r="EJ82" i="12" s="1"/>
  <c r="ER103" i="12"/>
  <c r="ER135" i="12" s="1"/>
  <c r="ER51" i="12"/>
  <c r="ER82" i="12" s="1"/>
  <c r="EZ103" i="12"/>
  <c r="EZ135" i="12" s="1"/>
  <c r="EZ51" i="12"/>
  <c r="EZ82" i="12" s="1"/>
  <c r="D53" i="12"/>
  <c r="D84" i="12" s="1"/>
  <c r="L105" i="12"/>
  <c r="L137" i="12" s="1"/>
  <c r="L53" i="12"/>
  <c r="L84" i="12" s="1"/>
  <c r="T105" i="12"/>
  <c r="T137" i="12" s="1"/>
  <c r="T53" i="12"/>
  <c r="T84" i="12" s="1"/>
  <c r="AB105" i="12"/>
  <c r="AB137" i="12" s="1"/>
  <c r="AB53" i="12"/>
  <c r="AB84" i="12" s="1"/>
  <c r="AJ105" i="12"/>
  <c r="AJ137" i="12" s="1"/>
  <c r="AJ53" i="12"/>
  <c r="AJ84" i="12" s="1"/>
  <c r="AR105" i="12"/>
  <c r="AR137" i="12" s="1"/>
  <c r="AR53" i="12"/>
  <c r="AR84" i="12" s="1"/>
  <c r="AZ105" i="12"/>
  <c r="AZ137" i="12" s="1"/>
  <c r="AZ53" i="12"/>
  <c r="AZ84" i="12" s="1"/>
  <c r="BH105" i="12"/>
  <c r="BH137" i="12" s="1"/>
  <c r="BH53" i="12"/>
  <c r="BH84" i="12" s="1"/>
  <c r="BP105" i="12"/>
  <c r="BP137" i="12" s="1"/>
  <c r="BP53" i="12"/>
  <c r="BP84" i="12" s="1"/>
  <c r="BX105" i="12"/>
  <c r="BX137" i="12" s="1"/>
  <c r="BX53" i="12"/>
  <c r="BX84" i="12" s="1"/>
  <c r="CF105" i="12"/>
  <c r="CF137" i="12" s="1"/>
  <c r="CF53" i="12"/>
  <c r="CF84" i="12" s="1"/>
  <c r="CN105" i="12"/>
  <c r="CN137" i="12" s="1"/>
  <c r="CN53" i="12"/>
  <c r="CN84" i="12" s="1"/>
  <c r="CV105" i="12"/>
  <c r="CV137" i="12" s="1"/>
  <c r="CV53" i="12"/>
  <c r="CV84" i="12" s="1"/>
  <c r="DD105" i="12"/>
  <c r="DD137" i="12" s="1"/>
  <c r="DD53" i="12"/>
  <c r="DD84" i="12" s="1"/>
  <c r="DL105" i="12"/>
  <c r="DL137" i="12" s="1"/>
  <c r="DL53" i="12"/>
  <c r="DL84" i="12" s="1"/>
  <c r="DT105" i="12"/>
  <c r="DT137" i="12" s="1"/>
  <c r="DT53" i="12"/>
  <c r="DT84" i="12" s="1"/>
  <c r="EB105" i="12"/>
  <c r="EB137" i="12" s="1"/>
  <c r="EB53" i="12"/>
  <c r="EB84" i="12" s="1"/>
  <c r="EJ105" i="12"/>
  <c r="EJ137" i="12" s="1"/>
  <c r="EJ53" i="12"/>
  <c r="EJ84" i="12" s="1"/>
  <c r="ER105" i="12"/>
  <c r="ER137" i="12" s="1"/>
  <c r="ER53" i="12"/>
  <c r="ER84" i="12" s="1"/>
  <c r="EZ105" i="12"/>
  <c r="EZ137" i="12" s="1"/>
  <c r="EZ53" i="12"/>
  <c r="EZ84" i="12" s="1"/>
  <c r="D54" i="12"/>
  <c r="D85" i="12" s="1"/>
  <c r="L106" i="12"/>
  <c r="L138" i="12" s="1"/>
  <c r="L54" i="12"/>
  <c r="L85" i="12" s="1"/>
  <c r="T106" i="12"/>
  <c r="T138" i="12" s="1"/>
  <c r="T54" i="12"/>
  <c r="T85" i="12" s="1"/>
  <c r="AB106" i="12"/>
  <c r="AB138" i="12" s="1"/>
  <c r="AB54" i="12"/>
  <c r="AB85" i="12" s="1"/>
  <c r="AJ106" i="12"/>
  <c r="AJ138" i="12" s="1"/>
  <c r="AJ54" i="12"/>
  <c r="AJ85" i="12" s="1"/>
  <c r="AR106" i="12"/>
  <c r="AR138" i="12" s="1"/>
  <c r="AR54" i="12"/>
  <c r="AR85" i="12" s="1"/>
  <c r="AZ106" i="12"/>
  <c r="AZ138" i="12" s="1"/>
  <c r="AZ54" i="12"/>
  <c r="AZ85" i="12" s="1"/>
  <c r="BH106" i="12"/>
  <c r="BH138" i="12" s="1"/>
  <c r="BH54" i="12"/>
  <c r="BH85" i="12" s="1"/>
  <c r="BP106" i="12"/>
  <c r="BP138" i="12" s="1"/>
  <c r="BP54" i="12"/>
  <c r="BP85" i="12" s="1"/>
  <c r="BX106" i="12"/>
  <c r="BX138" i="12" s="1"/>
  <c r="BX54" i="12"/>
  <c r="BX85" i="12" s="1"/>
  <c r="CF106" i="12"/>
  <c r="CF138" i="12" s="1"/>
  <c r="CF54" i="12"/>
  <c r="CF85" i="12" s="1"/>
  <c r="CN106" i="12"/>
  <c r="CN138" i="12" s="1"/>
  <c r="CN54" i="12"/>
  <c r="CN85" i="12" s="1"/>
  <c r="CV106" i="12"/>
  <c r="CV138" i="12" s="1"/>
  <c r="CV54" i="12"/>
  <c r="CV85" i="12" s="1"/>
  <c r="DD106" i="12"/>
  <c r="DD138" i="12" s="1"/>
  <c r="DD54" i="12"/>
  <c r="DD85" i="12" s="1"/>
  <c r="DL106" i="12"/>
  <c r="DL138" i="12" s="1"/>
  <c r="DL54" i="12"/>
  <c r="DL85" i="12" s="1"/>
  <c r="DT106" i="12"/>
  <c r="DT138" i="12" s="1"/>
  <c r="DT54" i="12"/>
  <c r="DT85" i="12" s="1"/>
  <c r="EB106" i="12"/>
  <c r="EB138" i="12" s="1"/>
  <c r="EB54" i="12"/>
  <c r="EB85" i="12" s="1"/>
  <c r="EJ106" i="12"/>
  <c r="EJ138" i="12" s="1"/>
  <c r="EJ54" i="12"/>
  <c r="EJ85" i="12" s="1"/>
  <c r="ER106" i="12"/>
  <c r="ER138" i="12" s="1"/>
  <c r="ER54" i="12"/>
  <c r="ER85" i="12" s="1"/>
  <c r="EZ106" i="12"/>
  <c r="EZ138" i="12" s="1"/>
  <c r="EZ54" i="12"/>
  <c r="EZ85" i="12" s="1"/>
  <c r="D55" i="12"/>
  <c r="D86" i="12" s="1"/>
  <c r="L107" i="12"/>
  <c r="L139" i="12" s="1"/>
  <c r="L55" i="12"/>
  <c r="L86" i="12" s="1"/>
  <c r="T107" i="12"/>
  <c r="T139" i="12" s="1"/>
  <c r="T55" i="12"/>
  <c r="T86" i="12" s="1"/>
  <c r="AB107" i="12"/>
  <c r="AB139" i="12" s="1"/>
  <c r="AB55" i="12"/>
  <c r="AB86" i="12" s="1"/>
  <c r="AJ107" i="12"/>
  <c r="AJ139" i="12" s="1"/>
  <c r="AJ55" i="12"/>
  <c r="AJ86" i="12" s="1"/>
  <c r="AR107" i="12"/>
  <c r="AR139" i="12" s="1"/>
  <c r="AR55" i="12"/>
  <c r="AR86" i="12" s="1"/>
  <c r="AZ107" i="12"/>
  <c r="AZ139" i="12" s="1"/>
  <c r="AZ55" i="12"/>
  <c r="AZ86" i="12" s="1"/>
  <c r="BH107" i="12"/>
  <c r="BH139" i="12" s="1"/>
  <c r="BH55" i="12"/>
  <c r="BH86" i="12" s="1"/>
  <c r="BP107" i="12"/>
  <c r="BP139" i="12" s="1"/>
  <c r="BP55" i="12"/>
  <c r="BP86" i="12" s="1"/>
  <c r="BX107" i="12"/>
  <c r="BX139" i="12" s="1"/>
  <c r="BX55" i="12"/>
  <c r="BX86" i="12" s="1"/>
  <c r="CF107" i="12"/>
  <c r="CF139" i="12" s="1"/>
  <c r="CF55" i="12"/>
  <c r="CF86" i="12" s="1"/>
  <c r="CN107" i="12"/>
  <c r="CN139" i="12" s="1"/>
  <c r="CN55" i="12"/>
  <c r="CN86" i="12" s="1"/>
  <c r="CV107" i="12"/>
  <c r="CV139" i="12" s="1"/>
  <c r="CV55" i="12"/>
  <c r="CV86" i="12" s="1"/>
  <c r="DD107" i="12"/>
  <c r="DD139" i="12" s="1"/>
  <c r="DD55" i="12"/>
  <c r="DD86" i="12" s="1"/>
  <c r="DL107" i="12"/>
  <c r="DL139" i="12" s="1"/>
  <c r="DL55" i="12"/>
  <c r="DL86" i="12" s="1"/>
  <c r="DT107" i="12"/>
  <c r="DT139" i="12" s="1"/>
  <c r="DT55" i="12"/>
  <c r="DT86" i="12" s="1"/>
  <c r="EB107" i="12"/>
  <c r="EB139" i="12" s="1"/>
  <c r="EB55" i="12"/>
  <c r="EB86" i="12" s="1"/>
  <c r="EJ107" i="12"/>
  <c r="EJ139" i="12" s="1"/>
  <c r="EJ55" i="12"/>
  <c r="EJ86" i="12" s="1"/>
  <c r="ER107" i="12"/>
  <c r="ER139" i="12" s="1"/>
  <c r="ER55" i="12"/>
  <c r="ER86" i="12" s="1"/>
  <c r="EZ107" i="12"/>
  <c r="EZ139" i="12" s="1"/>
  <c r="EZ55" i="12"/>
  <c r="EZ86" i="12" s="1"/>
  <c r="D57" i="12"/>
  <c r="L109" i="12"/>
  <c r="L57" i="12"/>
  <c r="T109" i="12"/>
  <c r="T57" i="12"/>
  <c r="AB109" i="12"/>
  <c r="AB57" i="12"/>
  <c r="AJ109" i="12"/>
  <c r="AJ57" i="12"/>
  <c r="AR109" i="12"/>
  <c r="AR57" i="12"/>
  <c r="AZ109" i="12"/>
  <c r="AZ57" i="12"/>
  <c r="BH109" i="12"/>
  <c r="BH57" i="12"/>
  <c r="BP109" i="12"/>
  <c r="BP57" i="12"/>
  <c r="BX109" i="12"/>
  <c r="BX57" i="12"/>
  <c r="CF109" i="12"/>
  <c r="CF57" i="12"/>
  <c r="CN109" i="12"/>
  <c r="CN57" i="12"/>
  <c r="CV109" i="12"/>
  <c r="CV57" i="12"/>
  <c r="DD109" i="12"/>
  <c r="DD57" i="12"/>
  <c r="DL109" i="12"/>
  <c r="DL57" i="12"/>
  <c r="DT109" i="12"/>
  <c r="DT57" i="12"/>
  <c r="EB109" i="12"/>
  <c r="EB57" i="12"/>
  <c r="EJ109" i="12"/>
  <c r="EJ57" i="12"/>
  <c r="ER109" i="12"/>
  <c r="ER57" i="12"/>
  <c r="EZ109" i="12"/>
  <c r="EZ57" i="12"/>
  <c r="D58" i="12"/>
  <c r="L110" i="12"/>
  <c r="L58" i="12"/>
  <c r="T110" i="12"/>
  <c r="T58" i="12"/>
  <c r="AB110" i="12"/>
  <c r="AB58" i="12"/>
  <c r="AJ110" i="12"/>
  <c r="AJ58" i="12"/>
  <c r="AR110" i="12"/>
  <c r="AR58" i="12"/>
  <c r="AZ110" i="12"/>
  <c r="AZ58" i="12"/>
  <c r="BH110" i="12"/>
  <c r="BH58" i="12"/>
  <c r="BP110" i="12"/>
  <c r="BP58" i="12"/>
  <c r="BX110" i="12"/>
  <c r="BX58" i="12"/>
  <c r="CF110" i="12"/>
  <c r="CF58" i="12"/>
  <c r="CN110" i="12"/>
  <c r="CN58" i="12"/>
  <c r="CV110" i="12"/>
  <c r="CV58" i="12"/>
  <c r="DD110" i="12"/>
  <c r="DD58" i="12"/>
  <c r="DL110" i="12"/>
  <c r="DL58" i="12"/>
  <c r="DT110" i="12"/>
  <c r="DT58" i="12"/>
  <c r="O64" i="24" s="1"/>
  <c r="EB110" i="12"/>
  <c r="EB58" i="12"/>
  <c r="W64" i="24" s="1"/>
  <c r="EJ110" i="12"/>
  <c r="EJ58" i="12"/>
  <c r="AE64" i="24" s="1"/>
  <c r="ER110" i="12"/>
  <c r="ER58" i="12"/>
  <c r="AM64" i="24" s="1"/>
  <c r="EZ110" i="12"/>
  <c r="EZ58" i="12"/>
  <c r="D59" i="12"/>
  <c r="L111" i="12"/>
  <c r="L59" i="12"/>
  <c r="T111" i="12"/>
  <c r="T59" i="12"/>
  <c r="AB111" i="12"/>
  <c r="AB59" i="12"/>
  <c r="AJ111" i="12"/>
  <c r="AJ59" i="12"/>
  <c r="AR111" i="12"/>
  <c r="AR59" i="12"/>
  <c r="AZ111" i="12"/>
  <c r="AZ59" i="12"/>
  <c r="BH111" i="12"/>
  <c r="BH59" i="12"/>
  <c r="BP111" i="12"/>
  <c r="BP59" i="12"/>
  <c r="BX111" i="12"/>
  <c r="BX59" i="12"/>
  <c r="CF111" i="12"/>
  <c r="CF59" i="12"/>
  <c r="CN111" i="12"/>
  <c r="CN59" i="12"/>
  <c r="CV111" i="12"/>
  <c r="CV59" i="12"/>
  <c r="DD111" i="12"/>
  <c r="DD59" i="12"/>
  <c r="DL111" i="12"/>
  <c r="DL59" i="12"/>
  <c r="DT111" i="12"/>
  <c r="DT59" i="12"/>
  <c r="EB111" i="12"/>
  <c r="EB59" i="12"/>
  <c r="EJ111" i="12"/>
  <c r="EJ59" i="12"/>
  <c r="ER111" i="12"/>
  <c r="ER59" i="12"/>
  <c r="EZ111" i="12"/>
  <c r="EZ59" i="12"/>
  <c r="D60" i="12"/>
  <c r="L112" i="12"/>
  <c r="L60" i="12"/>
  <c r="T112" i="12"/>
  <c r="T60" i="12"/>
  <c r="AB112" i="12"/>
  <c r="AB60" i="12"/>
  <c r="AR112" i="12"/>
  <c r="AR60" i="12"/>
  <c r="AZ112" i="12"/>
  <c r="AZ60" i="12"/>
  <c r="BH112" i="12"/>
  <c r="BH60" i="12"/>
  <c r="BP112" i="12"/>
  <c r="BP60" i="12"/>
  <c r="BX112" i="12"/>
  <c r="BX60" i="12"/>
  <c r="CF112" i="12"/>
  <c r="CF60" i="12"/>
  <c r="CN112" i="12"/>
  <c r="CN60" i="12"/>
  <c r="DD112" i="12"/>
  <c r="DD60" i="12"/>
  <c r="DL112" i="12"/>
  <c r="DL60" i="12"/>
  <c r="DT112" i="12"/>
  <c r="DT60" i="12"/>
  <c r="EB112" i="12"/>
  <c r="EB60" i="12"/>
  <c r="EJ112" i="12"/>
  <c r="EJ60" i="12"/>
  <c r="ER112" i="12"/>
  <c r="ER60" i="12"/>
  <c r="EZ112" i="12"/>
  <c r="EZ60" i="12"/>
  <c r="D62" i="12"/>
  <c r="L114" i="12"/>
  <c r="L62" i="12"/>
  <c r="T114" i="12"/>
  <c r="T62" i="12"/>
  <c r="AB114" i="12"/>
  <c r="AB62" i="12"/>
  <c r="AJ114" i="12"/>
  <c r="AJ62" i="12"/>
  <c r="AR114" i="12"/>
  <c r="AR62" i="12"/>
  <c r="AZ114" i="12"/>
  <c r="AZ62" i="12"/>
  <c r="BH114" i="12"/>
  <c r="BH62" i="12"/>
  <c r="BP114" i="12"/>
  <c r="BP62" i="12"/>
  <c r="BX114" i="12"/>
  <c r="BX62" i="12"/>
  <c r="CF114" i="12"/>
  <c r="CF62" i="12"/>
  <c r="CN114" i="12"/>
  <c r="CN62" i="12"/>
  <c r="CV114" i="12"/>
  <c r="CV62" i="12"/>
  <c r="DD114" i="12"/>
  <c r="DD62" i="12"/>
  <c r="DL114" i="12"/>
  <c r="DL62" i="12"/>
  <c r="DT114" i="12"/>
  <c r="O56" i="24" s="1"/>
  <c r="BY56" i="24" s="1"/>
  <c r="DT62" i="12"/>
  <c r="EB114" i="12"/>
  <c r="W56" i="24" s="1"/>
  <c r="CG56" i="24" s="1"/>
  <c r="EB62" i="12"/>
  <c r="EJ114" i="12"/>
  <c r="EJ62" i="12"/>
  <c r="ER114" i="12"/>
  <c r="AM56" i="24" s="1"/>
  <c r="ER62" i="12"/>
  <c r="EZ114" i="12"/>
  <c r="EZ62" i="12"/>
  <c r="AJ63" i="12"/>
  <c r="AR115" i="12"/>
  <c r="AR63" i="12"/>
  <c r="AZ115" i="12"/>
  <c r="AZ63" i="12"/>
  <c r="BH115" i="12"/>
  <c r="BH63" i="12"/>
  <c r="BP115" i="12"/>
  <c r="BP63" i="12"/>
  <c r="BX115" i="12"/>
  <c r="BX63" i="12"/>
  <c r="CF115" i="12"/>
  <c r="CF63" i="12"/>
  <c r="CN115" i="12"/>
  <c r="CN63" i="12"/>
  <c r="CV115" i="12"/>
  <c r="CV63" i="12"/>
  <c r="DD115" i="12"/>
  <c r="DD63" i="12"/>
  <c r="DL115" i="12"/>
  <c r="DL63" i="12"/>
  <c r="DT115" i="12"/>
  <c r="DT63" i="12"/>
  <c r="EB115" i="12"/>
  <c r="EB63" i="12"/>
  <c r="EJ115" i="12"/>
  <c r="EJ63" i="12"/>
  <c r="ER115" i="12"/>
  <c r="ER63" i="12"/>
  <c r="EZ115" i="12"/>
  <c r="EZ63" i="12"/>
  <c r="D65" i="12"/>
  <c r="L117" i="12"/>
  <c r="L65" i="12"/>
  <c r="T117" i="12"/>
  <c r="T65" i="12"/>
  <c r="AB117" i="12"/>
  <c r="AB65" i="12"/>
  <c r="AJ117" i="12"/>
  <c r="AJ65" i="12"/>
  <c r="AR117" i="12"/>
  <c r="AR65" i="12"/>
  <c r="AZ117" i="12"/>
  <c r="AZ65" i="12"/>
  <c r="BH117" i="12"/>
  <c r="BH65" i="12"/>
  <c r="BP117" i="12"/>
  <c r="BP65" i="12"/>
  <c r="BX117" i="12"/>
  <c r="BX65" i="12"/>
  <c r="CF117" i="12"/>
  <c r="CF65" i="12"/>
  <c r="CN117" i="12"/>
  <c r="CN65" i="12"/>
  <c r="CV117" i="12"/>
  <c r="CV65" i="12"/>
  <c r="DD117" i="12"/>
  <c r="DD65" i="12"/>
  <c r="DL117" i="12"/>
  <c r="DL65" i="12"/>
  <c r="DT117" i="12"/>
  <c r="DT65" i="12"/>
  <c r="EB117" i="12"/>
  <c r="EB65" i="12"/>
  <c r="EJ117" i="12"/>
  <c r="EJ65" i="12"/>
  <c r="ER117" i="12"/>
  <c r="ER65" i="12"/>
  <c r="EZ117" i="12"/>
  <c r="EZ65" i="12"/>
  <c r="D66" i="12"/>
  <c r="L118" i="12"/>
  <c r="L66" i="12"/>
  <c r="T118" i="12"/>
  <c r="T66" i="12"/>
  <c r="AB118" i="12"/>
  <c r="AB66" i="12"/>
  <c r="AJ118" i="12"/>
  <c r="AJ66" i="12"/>
  <c r="AR118" i="12"/>
  <c r="AR66" i="12"/>
  <c r="AZ118" i="12"/>
  <c r="AZ66" i="12"/>
  <c r="BH118" i="12"/>
  <c r="BH66" i="12"/>
  <c r="BP118" i="12"/>
  <c r="BP66" i="12"/>
  <c r="BX118" i="12"/>
  <c r="BX66" i="12"/>
  <c r="CF118" i="12"/>
  <c r="CF66" i="12"/>
  <c r="CN118" i="12"/>
  <c r="CN66" i="12"/>
  <c r="CV118" i="12"/>
  <c r="CV66" i="12"/>
  <c r="DD118" i="12"/>
  <c r="DD66" i="12"/>
  <c r="DL118" i="12"/>
  <c r="DL66" i="12"/>
  <c r="DT118" i="12"/>
  <c r="DT66" i="12"/>
  <c r="EB118" i="12"/>
  <c r="EB66" i="12"/>
  <c r="EJ118" i="12"/>
  <c r="EJ66" i="12"/>
  <c r="ER118" i="12"/>
  <c r="ER66" i="12"/>
  <c r="EZ118" i="12"/>
  <c r="EZ66" i="12"/>
  <c r="N57" i="12"/>
  <c r="BZ57" i="12"/>
  <c r="EL57" i="12"/>
  <c r="BJ58" i="12"/>
  <c r="DV58" i="12"/>
  <c r="Q64" i="24" s="1"/>
  <c r="BW60" i="12"/>
  <c r="U101" i="12"/>
  <c r="U133" i="12" s="1"/>
  <c r="V80" i="12"/>
  <c r="U49" i="12"/>
  <c r="U80" i="12" s="1"/>
  <c r="AC101" i="12"/>
  <c r="AC133" i="12" s="1"/>
  <c r="AC49" i="12"/>
  <c r="AC80" i="12" s="1"/>
  <c r="AK101" i="12"/>
  <c r="AK133" i="12" s="1"/>
  <c r="AK49" i="12"/>
  <c r="AK80" i="12" s="1"/>
  <c r="AS101" i="12"/>
  <c r="AS133" i="12" s="1"/>
  <c r="AS49" i="12"/>
  <c r="AS80" i="12" s="1"/>
  <c r="BA101" i="12"/>
  <c r="BA133" i="12" s="1"/>
  <c r="BA49" i="12"/>
  <c r="BA80" i="12" s="1"/>
  <c r="BI101" i="12"/>
  <c r="BI133" i="12" s="1"/>
  <c r="BI49" i="12"/>
  <c r="BI80" i="12" s="1"/>
  <c r="BQ101" i="12"/>
  <c r="BQ133" i="12" s="1"/>
  <c r="BQ49" i="12"/>
  <c r="BQ80" i="12" s="1"/>
  <c r="BY101" i="12"/>
  <c r="BY133" i="12" s="1"/>
  <c r="BY49" i="12"/>
  <c r="BY80" i="12" s="1"/>
  <c r="CG101" i="12"/>
  <c r="CG133" i="12" s="1"/>
  <c r="CG49" i="12"/>
  <c r="CG80" i="12" s="1"/>
  <c r="CO101" i="12"/>
  <c r="CO133" i="12" s="1"/>
  <c r="CO49" i="12"/>
  <c r="CO80" i="12" s="1"/>
  <c r="CW101" i="12"/>
  <c r="CW133" i="12" s="1"/>
  <c r="CW49" i="12"/>
  <c r="CW80" i="12" s="1"/>
  <c r="DE101" i="12"/>
  <c r="DE133" i="12" s="1"/>
  <c r="DE49" i="12"/>
  <c r="DE80" i="12" s="1"/>
  <c r="DM101" i="12"/>
  <c r="DM133" i="12" s="1"/>
  <c r="DM49" i="12"/>
  <c r="DM80" i="12" s="1"/>
  <c r="DU101" i="12"/>
  <c r="DU133" i="12" s="1"/>
  <c r="DU49" i="12"/>
  <c r="DU80" i="12" s="1"/>
  <c r="EC101" i="12"/>
  <c r="EC133" i="12" s="1"/>
  <c r="EC49" i="12"/>
  <c r="EC80" i="12" s="1"/>
  <c r="EK101" i="12"/>
  <c r="EK133" i="12" s="1"/>
  <c r="EK49" i="12"/>
  <c r="EK80" i="12" s="1"/>
  <c r="ES101" i="12"/>
  <c r="ES133" i="12" s="1"/>
  <c r="ES49" i="12"/>
  <c r="ES80" i="12" s="1"/>
  <c r="FA101" i="12"/>
  <c r="FA133" i="12" s="1"/>
  <c r="FA49" i="12"/>
  <c r="FA80" i="12" s="1"/>
  <c r="E50" i="12"/>
  <c r="E81" i="12" s="1"/>
  <c r="M102" i="12"/>
  <c r="M134" i="12" s="1"/>
  <c r="M50" i="12"/>
  <c r="M81" i="12" s="1"/>
  <c r="U102" i="12"/>
  <c r="U134" i="12" s="1"/>
  <c r="U50" i="12"/>
  <c r="U81" i="12" s="1"/>
  <c r="AC102" i="12"/>
  <c r="AC134" i="12" s="1"/>
  <c r="AC50" i="12"/>
  <c r="AC81" i="12" s="1"/>
  <c r="AK102" i="12"/>
  <c r="AK134" i="12" s="1"/>
  <c r="AK50" i="12"/>
  <c r="AK81" i="12" s="1"/>
  <c r="AS102" i="12"/>
  <c r="AS134" i="12" s="1"/>
  <c r="AS50" i="12"/>
  <c r="AS81" i="12" s="1"/>
  <c r="BA102" i="12"/>
  <c r="BA134" i="12" s="1"/>
  <c r="BA50" i="12"/>
  <c r="BA81" i="12" s="1"/>
  <c r="BI102" i="12"/>
  <c r="BI134" i="12" s="1"/>
  <c r="BI50" i="12"/>
  <c r="BI81" i="12" s="1"/>
  <c r="BQ102" i="12"/>
  <c r="BQ134" i="12" s="1"/>
  <c r="BQ50" i="12"/>
  <c r="BQ81" i="12" s="1"/>
  <c r="BY102" i="12"/>
  <c r="BY134" i="12" s="1"/>
  <c r="BY50" i="12"/>
  <c r="BY81" i="12" s="1"/>
  <c r="CG102" i="12"/>
  <c r="CG134" i="12" s="1"/>
  <c r="CG50" i="12"/>
  <c r="CG81" i="12" s="1"/>
  <c r="CO102" i="12"/>
  <c r="CO134" i="12" s="1"/>
  <c r="CO50" i="12"/>
  <c r="CO81" i="12" s="1"/>
  <c r="CW102" i="12"/>
  <c r="CW134" i="12" s="1"/>
  <c r="CW50" i="12"/>
  <c r="CW81" i="12" s="1"/>
  <c r="DE102" i="12"/>
  <c r="DE134" i="12" s="1"/>
  <c r="DE50" i="12"/>
  <c r="DE81" i="12" s="1"/>
  <c r="DM102" i="12"/>
  <c r="DM134" i="12" s="1"/>
  <c r="DM50" i="12"/>
  <c r="DM81" i="12" s="1"/>
  <c r="DU102" i="12"/>
  <c r="DU134" i="12" s="1"/>
  <c r="DU50" i="12"/>
  <c r="DU81" i="12" s="1"/>
  <c r="EC102" i="12"/>
  <c r="EC134" i="12" s="1"/>
  <c r="EC50" i="12"/>
  <c r="EC81" i="12" s="1"/>
  <c r="EK102" i="12"/>
  <c r="EK134" i="12" s="1"/>
  <c r="EK50" i="12"/>
  <c r="EK81" i="12" s="1"/>
  <c r="ES102" i="12"/>
  <c r="ES134" i="12" s="1"/>
  <c r="ES50" i="12"/>
  <c r="ES81" i="12" s="1"/>
  <c r="FA102" i="12"/>
  <c r="FA134" i="12" s="1"/>
  <c r="FA50" i="12"/>
  <c r="FA81" i="12" s="1"/>
  <c r="E51" i="12"/>
  <c r="E82" i="12" s="1"/>
  <c r="M103" i="12"/>
  <c r="M135" i="12" s="1"/>
  <c r="M51" i="12"/>
  <c r="M82" i="12" s="1"/>
  <c r="U103" i="12"/>
  <c r="U135" i="12" s="1"/>
  <c r="U51" i="12"/>
  <c r="U82" i="12" s="1"/>
  <c r="AC103" i="12"/>
  <c r="AC135" i="12" s="1"/>
  <c r="AC51" i="12"/>
  <c r="AC82" i="12" s="1"/>
  <c r="AK103" i="12"/>
  <c r="AK135" i="12" s="1"/>
  <c r="AK51" i="12"/>
  <c r="AK82" i="12" s="1"/>
  <c r="AS103" i="12"/>
  <c r="AS135" i="12" s="1"/>
  <c r="AS51" i="12"/>
  <c r="AS82" i="12" s="1"/>
  <c r="BA103" i="12"/>
  <c r="BA135" i="12" s="1"/>
  <c r="BA51" i="12"/>
  <c r="BA82" i="12" s="1"/>
  <c r="BI103" i="12"/>
  <c r="BI135" i="12" s="1"/>
  <c r="BI51" i="12"/>
  <c r="BI82" i="12" s="1"/>
  <c r="BQ103" i="12"/>
  <c r="BQ135" i="12" s="1"/>
  <c r="BQ51" i="12"/>
  <c r="BQ82" i="12" s="1"/>
  <c r="BY103" i="12"/>
  <c r="BY135" i="12" s="1"/>
  <c r="BY51" i="12"/>
  <c r="BY82" i="12" s="1"/>
  <c r="CG103" i="12"/>
  <c r="CG135" i="12" s="1"/>
  <c r="CG51" i="12"/>
  <c r="CG82" i="12" s="1"/>
  <c r="CO103" i="12"/>
  <c r="CO135" i="12" s="1"/>
  <c r="CO51" i="12"/>
  <c r="CO82" i="12" s="1"/>
  <c r="CW103" i="12"/>
  <c r="CW135" i="12" s="1"/>
  <c r="CW51" i="12"/>
  <c r="CW82" i="12" s="1"/>
  <c r="DE103" i="12"/>
  <c r="DE135" i="12" s="1"/>
  <c r="DE51" i="12"/>
  <c r="DE82" i="12" s="1"/>
  <c r="DM103" i="12"/>
  <c r="DM135" i="12" s="1"/>
  <c r="DN82" i="12"/>
  <c r="DM51" i="12"/>
  <c r="DM82" i="12" s="1"/>
  <c r="DU103" i="12"/>
  <c r="DU135" i="12" s="1"/>
  <c r="DU51" i="12"/>
  <c r="DU82" i="12" s="1"/>
  <c r="EC103" i="12"/>
  <c r="EC135" i="12" s="1"/>
  <c r="EC51" i="12"/>
  <c r="EC82" i="12" s="1"/>
  <c r="EK103" i="12"/>
  <c r="EK135" i="12" s="1"/>
  <c r="EL82" i="12"/>
  <c r="EK51" i="12"/>
  <c r="EK82" i="12" s="1"/>
  <c r="ES103" i="12"/>
  <c r="ES135" i="12" s="1"/>
  <c r="ES51" i="12"/>
  <c r="ES82" i="12" s="1"/>
  <c r="FA103" i="12"/>
  <c r="FA135" i="12" s="1"/>
  <c r="FA51" i="12"/>
  <c r="FA82" i="12" s="1"/>
  <c r="E53" i="12"/>
  <c r="E84" i="12" s="1"/>
  <c r="M105" i="12"/>
  <c r="M137" i="12" s="1"/>
  <c r="M53" i="12"/>
  <c r="M84" i="12" s="1"/>
  <c r="U105" i="12"/>
  <c r="U137" i="12" s="1"/>
  <c r="U53" i="12"/>
  <c r="U84" i="12" s="1"/>
  <c r="AC105" i="12"/>
  <c r="AC137" i="12" s="1"/>
  <c r="AC53" i="12"/>
  <c r="AC84" i="12" s="1"/>
  <c r="AK105" i="12"/>
  <c r="AK137" i="12" s="1"/>
  <c r="AL84" i="12"/>
  <c r="AK53" i="12"/>
  <c r="AK84" i="12" s="1"/>
  <c r="AS105" i="12"/>
  <c r="AS137" i="12" s="1"/>
  <c r="AT84" i="12"/>
  <c r="AS53" i="12"/>
  <c r="AS84" i="12" s="1"/>
  <c r="BA105" i="12"/>
  <c r="BA137" i="12" s="1"/>
  <c r="BA53" i="12"/>
  <c r="BA84" i="12" s="1"/>
  <c r="BI105" i="12"/>
  <c r="BI137" i="12" s="1"/>
  <c r="BI53" i="12"/>
  <c r="BI84" i="12" s="1"/>
  <c r="BQ105" i="12"/>
  <c r="BQ137" i="12" s="1"/>
  <c r="BR84" i="12"/>
  <c r="BQ53" i="12"/>
  <c r="BQ84" i="12" s="1"/>
  <c r="BY105" i="12"/>
  <c r="BY137" i="12" s="1"/>
  <c r="BY53" i="12"/>
  <c r="BY84" i="12" s="1"/>
  <c r="CG105" i="12"/>
  <c r="CG137" i="12" s="1"/>
  <c r="CG53" i="12"/>
  <c r="CG84" i="12" s="1"/>
  <c r="CO105" i="12"/>
  <c r="CO137" i="12" s="1"/>
  <c r="CO53" i="12"/>
  <c r="CO84" i="12" s="1"/>
  <c r="CW105" i="12"/>
  <c r="CW137" i="12" s="1"/>
  <c r="CW53" i="12"/>
  <c r="CW84" i="12" s="1"/>
  <c r="DE105" i="12"/>
  <c r="DE137" i="12" s="1"/>
  <c r="DE53" i="12"/>
  <c r="DE84" i="12" s="1"/>
  <c r="DM105" i="12"/>
  <c r="DM137" i="12" s="1"/>
  <c r="DM53" i="12"/>
  <c r="DM84" i="12" s="1"/>
  <c r="DU105" i="12"/>
  <c r="DU137" i="12" s="1"/>
  <c r="DU53" i="12"/>
  <c r="DU84" i="12" s="1"/>
  <c r="EC105" i="12"/>
  <c r="EC137" i="12" s="1"/>
  <c r="ED84" i="12"/>
  <c r="EC53" i="12"/>
  <c r="EC84" i="12" s="1"/>
  <c r="EK105" i="12"/>
  <c r="EK137" i="12" s="1"/>
  <c r="EK53" i="12"/>
  <c r="EK84" i="12" s="1"/>
  <c r="ES105" i="12"/>
  <c r="ES137" i="12" s="1"/>
  <c r="ES53" i="12"/>
  <c r="ES84" i="12" s="1"/>
  <c r="FA105" i="12"/>
  <c r="FA137" i="12" s="1"/>
  <c r="FA53" i="12"/>
  <c r="FA84" i="12" s="1"/>
  <c r="E54" i="12"/>
  <c r="E85" i="12" s="1"/>
  <c r="M106" i="12"/>
  <c r="M138" i="12" s="1"/>
  <c r="M54" i="12"/>
  <c r="M85" i="12" s="1"/>
  <c r="U106" i="12"/>
  <c r="U138" i="12" s="1"/>
  <c r="U54" i="12"/>
  <c r="U85" i="12" s="1"/>
  <c r="AC106" i="12"/>
  <c r="AC138" i="12" s="1"/>
  <c r="AC54" i="12"/>
  <c r="AC85" i="12" s="1"/>
  <c r="AK106" i="12"/>
  <c r="AK138" i="12" s="1"/>
  <c r="AL85" i="12"/>
  <c r="AK54" i="12"/>
  <c r="AK85" i="12" s="1"/>
  <c r="AS106" i="12"/>
  <c r="AS138" i="12" s="1"/>
  <c r="AS54" i="12"/>
  <c r="AS85" i="12" s="1"/>
  <c r="BA106" i="12"/>
  <c r="BA138" i="12" s="1"/>
  <c r="BA54" i="12"/>
  <c r="BA85" i="12" s="1"/>
  <c r="BI106" i="12"/>
  <c r="BI138" i="12" s="1"/>
  <c r="BI54" i="12"/>
  <c r="BI85" i="12" s="1"/>
  <c r="BQ106" i="12"/>
  <c r="BQ138" i="12" s="1"/>
  <c r="BQ54" i="12"/>
  <c r="BQ85" i="12" s="1"/>
  <c r="BY106" i="12"/>
  <c r="BY138" i="12" s="1"/>
  <c r="BZ85" i="12"/>
  <c r="BY54" i="12"/>
  <c r="BY85" i="12" s="1"/>
  <c r="CG106" i="12"/>
  <c r="CG138" i="12" s="1"/>
  <c r="CG54" i="12"/>
  <c r="CG85" i="12" s="1"/>
  <c r="CO106" i="12"/>
  <c r="CO138" i="12" s="1"/>
  <c r="CO54" i="12"/>
  <c r="CO85" i="12" s="1"/>
  <c r="CW106" i="12"/>
  <c r="CW138" i="12" s="1"/>
  <c r="CW54" i="12"/>
  <c r="CW85" i="12" s="1"/>
  <c r="DE106" i="12"/>
  <c r="DE138" i="12" s="1"/>
  <c r="DE54" i="12"/>
  <c r="DE85" i="12" s="1"/>
  <c r="DM106" i="12"/>
  <c r="DM138" i="12" s="1"/>
  <c r="DM54" i="12"/>
  <c r="DM85" i="12" s="1"/>
  <c r="DU106" i="12"/>
  <c r="DU138" i="12" s="1"/>
  <c r="DU54" i="12"/>
  <c r="DU85" i="12" s="1"/>
  <c r="EC106" i="12"/>
  <c r="EC138" i="12" s="1"/>
  <c r="EC54" i="12"/>
  <c r="EC85" i="12" s="1"/>
  <c r="EK106" i="12"/>
  <c r="EK138" i="12" s="1"/>
  <c r="EL85" i="12"/>
  <c r="EK54" i="12"/>
  <c r="EK85" i="12" s="1"/>
  <c r="ES106" i="12"/>
  <c r="ES138" i="12" s="1"/>
  <c r="ET85" i="12"/>
  <c r="ES54" i="12"/>
  <c r="ES85" i="12" s="1"/>
  <c r="FA106" i="12"/>
  <c r="FA138" i="12" s="1"/>
  <c r="FA54" i="12"/>
  <c r="FA85" i="12" s="1"/>
  <c r="E55" i="12"/>
  <c r="E86" i="12" s="1"/>
  <c r="M107" i="12"/>
  <c r="M139" i="12" s="1"/>
  <c r="M55" i="12"/>
  <c r="M86" i="12" s="1"/>
  <c r="U107" i="12"/>
  <c r="U139" i="12" s="1"/>
  <c r="U55" i="12"/>
  <c r="U86" i="12" s="1"/>
  <c r="AC107" i="12"/>
  <c r="AC139" i="12" s="1"/>
  <c r="AC55" i="12"/>
  <c r="AC86" i="12" s="1"/>
  <c r="AK107" i="12"/>
  <c r="AK139" i="12" s="1"/>
  <c r="AL86" i="12"/>
  <c r="AK55" i="12"/>
  <c r="AK86" i="12" s="1"/>
  <c r="AS107" i="12"/>
  <c r="AS139" i="12" s="1"/>
  <c r="AS55" i="12"/>
  <c r="AS86" i="12" s="1"/>
  <c r="BA107" i="12"/>
  <c r="BA139" i="12" s="1"/>
  <c r="BA55" i="12"/>
  <c r="BA86" i="12" s="1"/>
  <c r="BI107" i="12"/>
  <c r="BI139" i="12" s="1"/>
  <c r="BI55" i="12"/>
  <c r="BI86" i="12" s="1"/>
  <c r="BQ107" i="12"/>
  <c r="BQ139" i="12" s="1"/>
  <c r="BR86" i="12"/>
  <c r="BQ55" i="12"/>
  <c r="BQ86" i="12" s="1"/>
  <c r="BY107" i="12"/>
  <c r="BY139" i="12" s="1"/>
  <c r="BY55" i="12"/>
  <c r="BY86" i="12" s="1"/>
  <c r="CG107" i="12"/>
  <c r="CG139" i="12" s="1"/>
  <c r="CH86" i="12"/>
  <c r="CG55" i="12"/>
  <c r="CG86" i="12" s="1"/>
  <c r="CO107" i="12"/>
  <c r="CO139" i="12" s="1"/>
  <c r="CO55" i="12"/>
  <c r="CO86" i="12" s="1"/>
  <c r="CW107" i="12"/>
  <c r="CW139" i="12" s="1"/>
  <c r="CW55" i="12"/>
  <c r="CW86" i="12" s="1"/>
  <c r="DE107" i="12"/>
  <c r="DE139" i="12" s="1"/>
  <c r="DE55" i="12"/>
  <c r="DE86" i="12" s="1"/>
  <c r="DM107" i="12"/>
  <c r="DM139" i="12" s="1"/>
  <c r="DM55" i="12"/>
  <c r="DM86" i="12" s="1"/>
  <c r="DU107" i="12"/>
  <c r="DU139" i="12" s="1"/>
  <c r="DU55" i="12"/>
  <c r="DU86" i="12" s="1"/>
  <c r="EC107" i="12"/>
  <c r="EC139" i="12" s="1"/>
  <c r="EC55" i="12"/>
  <c r="EC86" i="12" s="1"/>
  <c r="EK107" i="12"/>
  <c r="EK139" i="12" s="1"/>
  <c r="EK55" i="12"/>
  <c r="EK86" i="12" s="1"/>
  <c r="ES107" i="12"/>
  <c r="ES139" i="12" s="1"/>
  <c r="ET86" i="12"/>
  <c r="ES55" i="12"/>
  <c r="ES86" i="12" s="1"/>
  <c r="FA107" i="12"/>
  <c r="FA139" i="12" s="1"/>
  <c r="FA55" i="12"/>
  <c r="FA86" i="12" s="1"/>
  <c r="E57" i="12"/>
  <c r="M109" i="12"/>
  <c r="M57" i="12"/>
  <c r="U109" i="12"/>
  <c r="U57" i="12"/>
  <c r="AC109" i="12"/>
  <c r="AC57" i="12"/>
  <c r="AK109" i="12"/>
  <c r="AK57" i="12"/>
  <c r="AS109" i="12"/>
  <c r="AS57" i="12"/>
  <c r="BA109" i="12"/>
  <c r="BA57" i="12"/>
  <c r="BI109" i="12"/>
  <c r="BI57" i="12"/>
  <c r="BQ109" i="12"/>
  <c r="BQ57" i="12"/>
  <c r="BY109" i="12"/>
  <c r="BY57" i="12"/>
  <c r="CG109" i="12"/>
  <c r="CG57" i="12"/>
  <c r="CO109" i="12"/>
  <c r="CO57" i="12"/>
  <c r="CW109" i="12"/>
  <c r="CW57" i="12"/>
  <c r="DE109" i="12"/>
  <c r="DE57" i="12"/>
  <c r="DM109" i="12"/>
  <c r="DM57" i="12"/>
  <c r="DU109" i="12"/>
  <c r="DU57" i="12"/>
  <c r="EC109" i="12"/>
  <c r="EC57" i="12"/>
  <c r="EK109" i="12"/>
  <c r="EK57" i="12"/>
  <c r="ES109" i="12"/>
  <c r="ES57" i="12"/>
  <c r="FA109" i="12"/>
  <c r="FA57" i="12"/>
  <c r="E58" i="12"/>
  <c r="M110" i="12"/>
  <c r="M58" i="12"/>
  <c r="U110" i="12"/>
  <c r="U58" i="12"/>
  <c r="AC110" i="12"/>
  <c r="AC58" i="12"/>
  <c r="AK110" i="12"/>
  <c r="AK58" i="12"/>
  <c r="AS110" i="12"/>
  <c r="AS58" i="12"/>
  <c r="BA110" i="12"/>
  <c r="BA58" i="12"/>
  <c r="BI110" i="12"/>
  <c r="BI58" i="12"/>
  <c r="BQ110" i="12"/>
  <c r="BQ58" i="12"/>
  <c r="BY110" i="12"/>
  <c r="BY58" i="12"/>
  <c r="CG110" i="12"/>
  <c r="CG58" i="12"/>
  <c r="CO110" i="12"/>
  <c r="CO58" i="12"/>
  <c r="CW110" i="12"/>
  <c r="CW58" i="12"/>
  <c r="DE110" i="12"/>
  <c r="DE58" i="12"/>
  <c r="DM110" i="12"/>
  <c r="DM58" i="12"/>
  <c r="DU110" i="12"/>
  <c r="DU58" i="12"/>
  <c r="P64" i="24" s="1"/>
  <c r="EC110" i="12"/>
  <c r="EC58" i="12"/>
  <c r="X64" i="24" s="1"/>
  <c r="EK110" i="12"/>
  <c r="EK58" i="12"/>
  <c r="AF64" i="24" s="1"/>
  <c r="ES110" i="12"/>
  <c r="ES58" i="12"/>
  <c r="AN64" i="24" s="1"/>
  <c r="FA110" i="12"/>
  <c r="FA58" i="12"/>
  <c r="E59" i="12"/>
  <c r="M111" i="12"/>
  <c r="M59" i="12"/>
  <c r="U111" i="12"/>
  <c r="U59" i="12"/>
  <c r="AC111" i="12"/>
  <c r="AC59" i="12"/>
  <c r="AK111" i="12"/>
  <c r="AK59" i="12"/>
  <c r="AS111" i="12"/>
  <c r="AS59" i="12"/>
  <c r="BA111" i="12"/>
  <c r="BA59" i="12"/>
  <c r="BI111" i="12"/>
  <c r="BI59" i="12"/>
  <c r="BQ111" i="12"/>
  <c r="BQ59" i="12"/>
  <c r="BY111" i="12"/>
  <c r="BY59" i="12"/>
  <c r="CG111" i="12"/>
  <c r="CG59" i="12"/>
  <c r="CO111" i="12"/>
  <c r="CO59" i="12"/>
  <c r="CW111" i="12"/>
  <c r="CW59" i="12"/>
  <c r="DE111" i="12"/>
  <c r="DE59" i="12"/>
  <c r="DM111" i="12"/>
  <c r="DM59" i="12"/>
  <c r="DU111" i="12"/>
  <c r="DU59" i="12"/>
  <c r="EC111" i="12"/>
  <c r="EC59" i="12"/>
  <c r="EK111" i="12"/>
  <c r="EK59" i="12"/>
  <c r="ES111" i="12"/>
  <c r="ES59" i="12"/>
  <c r="FA111" i="12"/>
  <c r="FA59" i="12"/>
  <c r="E60" i="12"/>
  <c r="M112" i="12"/>
  <c r="M60" i="12"/>
  <c r="U112" i="12"/>
  <c r="U60" i="12"/>
  <c r="AC112" i="12"/>
  <c r="AC60" i="12"/>
  <c r="AK112" i="12"/>
  <c r="AK60" i="12"/>
  <c r="AS112" i="12"/>
  <c r="AS60" i="12"/>
  <c r="BA112" i="12"/>
  <c r="BA60" i="12"/>
  <c r="BI112" i="12"/>
  <c r="BI60" i="12"/>
  <c r="BQ112" i="12"/>
  <c r="BQ60" i="12"/>
  <c r="BY112" i="12"/>
  <c r="BY60" i="12"/>
  <c r="CG112" i="12"/>
  <c r="CG60" i="12"/>
  <c r="CO112" i="12"/>
  <c r="CO60" i="12"/>
  <c r="CW112" i="12"/>
  <c r="CW60" i="12"/>
  <c r="DE112" i="12"/>
  <c r="DE60" i="12"/>
  <c r="DM112" i="12"/>
  <c r="DM60" i="12"/>
  <c r="DU112" i="12"/>
  <c r="DU60" i="12"/>
  <c r="EC112" i="12"/>
  <c r="EC60" i="12"/>
  <c r="EK112" i="12"/>
  <c r="EK60" i="12"/>
  <c r="ES112" i="12"/>
  <c r="ES60" i="12"/>
  <c r="FA112" i="12"/>
  <c r="FA60" i="12"/>
  <c r="E62" i="12"/>
  <c r="M114" i="12"/>
  <c r="M62" i="12"/>
  <c r="U114" i="12"/>
  <c r="U62" i="12"/>
  <c r="AC114" i="12"/>
  <c r="AC62" i="12"/>
  <c r="AK114" i="12"/>
  <c r="AK62" i="12"/>
  <c r="AS114" i="12"/>
  <c r="AS62" i="12"/>
  <c r="BA114" i="12"/>
  <c r="BA62" i="12"/>
  <c r="BI114" i="12"/>
  <c r="BI62" i="12"/>
  <c r="BQ114" i="12"/>
  <c r="BQ62" i="12"/>
  <c r="BY114" i="12"/>
  <c r="BY62" i="12"/>
  <c r="CG114" i="12"/>
  <c r="CG62" i="12"/>
  <c r="CO114" i="12"/>
  <c r="CO62" i="12"/>
  <c r="CW114" i="12"/>
  <c r="CW62" i="12"/>
  <c r="DE114" i="12"/>
  <c r="DE62" i="12"/>
  <c r="DM114" i="12"/>
  <c r="DM62" i="12"/>
  <c r="DU114" i="12"/>
  <c r="P56" i="24" s="1"/>
  <c r="BZ56" i="24" s="1"/>
  <c r="DU62" i="12"/>
  <c r="EC114" i="12"/>
  <c r="X56" i="24" s="1"/>
  <c r="CH56" i="24" s="1"/>
  <c r="EC62" i="12"/>
  <c r="EK114" i="12"/>
  <c r="AF56" i="24" s="1"/>
  <c r="CP56" i="24" s="1"/>
  <c r="EK62" i="12"/>
  <c r="ES114" i="12"/>
  <c r="AN56" i="24" s="1"/>
  <c r="ES62" i="12"/>
  <c r="FA114" i="12"/>
  <c r="FA62" i="12"/>
  <c r="AK63" i="12"/>
  <c r="AS115" i="12"/>
  <c r="AS63" i="12"/>
  <c r="BA115" i="12"/>
  <c r="BA63" i="12"/>
  <c r="BI115" i="12"/>
  <c r="BI63" i="12"/>
  <c r="BQ115" i="12"/>
  <c r="BQ63" i="12"/>
  <c r="BY115" i="12"/>
  <c r="BY63" i="12"/>
  <c r="CG115" i="12"/>
  <c r="CG63" i="12"/>
  <c r="CO115" i="12"/>
  <c r="CO63" i="12"/>
  <c r="CW115" i="12"/>
  <c r="CW63" i="12"/>
  <c r="DE115" i="12"/>
  <c r="DE63" i="12"/>
  <c r="DM115" i="12"/>
  <c r="DM63" i="12"/>
  <c r="DU115" i="12"/>
  <c r="DU63" i="12"/>
  <c r="EC115" i="12"/>
  <c r="EC63" i="12"/>
  <c r="EK115" i="12"/>
  <c r="EK63" i="12"/>
  <c r="ES115" i="12"/>
  <c r="ES63" i="12"/>
  <c r="FA115" i="12"/>
  <c r="FA63" i="12"/>
  <c r="E65" i="12"/>
  <c r="M117" i="12"/>
  <c r="M65" i="12"/>
  <c r="U117" i="12"/>
  <c r="U65" i="12"/>
  <c r="AC117" i="12"/>
  <c r="AC65" i="12"/>
  <c r="AK117" i="12"/>
  <c r="AK65" i="12"/>
  <c r="AS117" i="12"/>
  <c r="AS65" i="12"/>
  <c r="BA117" i="12"/>
  <c r="BA65" i="12"/>
  <c r="BI117" i="12"/>
  <c r="BI65" i="12"/>
  <c r="BQ117" i="12"/>
  <c r="BQ65" i="12"/>
  <c r="BY117" i="12"/>
  <c r="BY65" i="12"/>
  <c r="CG117" i="12"/>
  <c r="CG65" i="12"/>
  <c r="CO117" i="12"/>
  <c r="CO65" i="12"/>
  <c r="CW117" i="12"/>
  <c r="CW65" i="12"/>
  <c r="DE117" i="12"/>
  <c r="DE65" i="12"/>
  <c r="DM117" i="12"/>
  <c r="DM65" i="12"/>
  <c r="DU117" i="12"/>
  <c r="DU65" i="12"/>
  <c r="EC117" i="12"/>
  <c r="EC65" i="12"/>
  <c r="EK117" i="12"/>
  <c r="EK65" i="12"/>
  <c r="ES117" i="12"/>
  <c r="ES65" i="12"/>
  <c r="FA117" i="12"/>
  <c r="FA65" i="12"/>
  <c r="E66" i="12"/>
  <c r="M118" i="12"/>
  <c r="M66" i="12"/>
  <c r="U118" i="12"/>
  <c r="U66" i="12"/>
  <c r="AC118" i="12"/>
  <c r="AC66" i="12"/>
  <c r="AK118" i="12"/>
  <c r="AK66" i="12"/>
  <c r="AS118" i="12"/>
  <c r="AS66" i="12"/>
  <c r="BA118" i="12"/>
  <c r="BA66" i="12"/>
  <c r="BI118" i="12"/>
  <c r="BI66" i="12"/>
  <c r="BQ118" i="12"/>
  <c r="BQ66" i="12"/>
  <c r="BY118" i="12"/>
  <c r="BY66" i="12"/>
  <c r="CG118" i="12"/>
  <c r="CG66" i="12"/>
  <c r="CO118" i="12"/>
  <c r="CO66" i="12"/>
  <c r="CW118" i="12"/>
  <c r="CW66" i="12"/>
  <c r="DE118" i="12"/>
  <c r="DE66" i="12"/>
  <c r="DM118" i="12"/>
  <c r="DM66" i="12"/>
  <c r="DU118" i="12"/>
  <c r="DU66" i="12"/>
  <c r="EC118" i="12"/>
  <c r="EC66" i="12"/>
  <c r="EK118" i="12"/>
  <c r="EK66" i="12"/>
  <c r="ES118" i="12"/>
  <c r="ES66" i="12"/>
  <c r="FA118" i="12"/>
  <c r="FA66" i="12"/>
  <c r="V57" i="12"/>
  <c r="CH57" i="12"/>
  <c r="ET57" i="12"/>
  <c r="F58" i="12"/>
  <c r="BR58" i="12"/>
  <c r="ED58" i="12"/>
  <c r="Y64" i="24" s="1"/>
  <c r="EQ63" i="12"/>
  <c r="DF103" i="12"/>
  <c r="DF135" i="12" s="1"/>
  <c r="DN103" i="12"/>
  <c r="DN135" i="12" s="1"/>
  <c r="DV103" i="12"/>
  <c r="DV135" i="12" s="1"/>
  <c r="ED103" i="12"/>
  <c r="ED135" i="12" s="1"/>
  <c r="EL103" i="12"/>
  <c r="EL135" i="12" s="1"/>
  <c r="ET103" i="12"/>
  <c r="ET135" i="12" s="1"/>
  <c r="FB103" i="12"/>
  <c r="FB135" i="12" s="1"/>
  <c r="N105" i="12"/>
  <c r="N137" i="12" s="1"/>
  <c r="V105" i="12"/>
  <c r="V137" i="12" s="1"/>
  <c r="AD105" i="12"/>
  <c r="AD137" i="12" s="1"/>
  <c r="AL105" i="12"/>
  <c r="AL137" i="12" s="1"/>
  <c r="AT105" i="12"/>
  <c r="AT137" i="12" s="1"/>
  <c r="BB105" i="12"/>
  <c r="BB137" i="12" s="1"/>
  <c r="BJ105" i="12"/>
  <c r="BJ137" i="12" s="1"/>
  <c r="BR105" i="12"/>
  <c r="BR137" i="12" s="1"/>
  <c r="BZ105" i="12"/>
  <c r="BZ137" i="12" s="1"/>
  <c r="CH105" i="12"/>
  <c r="CH137" i="12" s="1"/>
  <c r="CP105" i="12"/>
  <c r="CP137" i="12" s="1"/>
  <c r="CX105" i="12"/>
  <c r="CX137" i="12" s="1"/>
  <c r="DF105" i="12"/>
  <c r="DF137" i="12" s="1"/>
  <c r="DN105" i="12"/>
  <c r="DN137" i="12" s="1"/>
  <c r="DV105" i="12"/>
  <c r="DV137" i="12" s="1"/>
  <c r="ED105" i="12"/>
  <c r="ED137" i="12" s="1"/>
  <c r="EL105" i="12"/>
  <c r="EL137" i="12" s="1"/>
  <c r="ET105" i="12"/>
  <c r="ET137" i="12" s="1"/>
  <c r="FB105" i="12"/>
  <c r="FB137" i="12" s="1"/>
  <c r="N106" i="12"/>
  <c r="N138" i="12" s="1"/>
  <c r="V106" i="12"/>
  <c r="V138" i="12" s="1"/>
  <c r="AD106" i="12"/>
  <c r="AD138" i="12" s="1"/>
  <c r="AL106" i="12"/>
  <c r="AL138" i="12" s="1"/>
  <c r="AT106" i="12"/>
  <c r="AT138" i="12" s="1"/>
  <c r="BB106" i="12"/>
  <c r="BB138" i="12" s="1"/>
  <c r="BJ106" i="12"/>
  <c r="BJ138" i="12" s="1"/>
  <c r="BR106" i="12"/>
  <c r="BR138" i="12" s="1"/>
  <c r="BZ106" i="12"/>
  <c r="BZ138" i="12" s="1"/>
  <c r="CH106" i="12"/>
  <c r="CH138" i="12" s="1"/>
  <c r="CP106" i="12"/>
  <c r="CP138" i="12" s="1"/>
  <c r="CX106" i="12"/>
  <c r="CX138" i="12" s="1"/>
  <c r="DF106" i="12"/>
  <c r="DF138" i="12" s="1"/>
  <c r="DN106" i="12"/>
  <c r="DN138" i="12" s="1"/>
  <c r="DV106" i="12"/>
  <c r="DV138" i="12" s="1"/>
  <c r="ED106" i="12"/>
  <c r="ED138" i="12" s="1"/>
  <c r="EL106" i="12"/>
  <c r="EL138" i="12" s="1"/>
  <c r="ET106" i="12"/>
  <c r="ET138" i="12" s="1"/>
  <c r="FB106" i="12"/>
  <c r="FB138" i="12" s="1"/>
  <c r="N107" i="12"/>
  <c r="N139" i="12" s="1"/>
  <c r="V107" i="12"/>
  <c r="V139" i="12" s="1"/>
  <c r="AD107" i="12"/>
  <c r="AD139" i="12" s="1"/>
  <c r="AL107" i="12"/>
  <c r="AL139" i="12" s="1"/>
  <c r="AT107" i="12"/>
  <c r="AT139" i="12" s="1"/>
  <c r="BB107" i="12"/>
  <c r="BB139" i="12" s="1"/>
  <c r="BJ107" i="12"/>
  <c r="BJ139" i="12" s="1"/>
  <c r="BR107" i="12"/>
  <c r="BR139" i="12" s="1"/>
  <c r="BZ107" i="12"/>
  <c r="BZ139" i="12" s="1"/>
  <c r="CH107" i="12"/>
  <c r="CH139" i="12" s="1"/>
  <c r="CP107" i="12"/>
  <c r="CP139" i="12" s="1"/>
  <c r="CX107" i="12"/>
  <c r="CX139" i="12" s="1"/>
  <c r="DF107" i="12"/>
  <c r="DF139" i="12" s="1"/>
  <c r="DN107" i="12"/>
  <c r="DN139" i="12" s="1"/>
  <c r="DV107" i="12"/>
  <c r="DV139" i="12" s="1"/>
  <c r="ED107" i="12"/>
  <c r="ED139" i="12" s="1"/>
  <c r="EL107" i="12"/>
  <c r="EL139" i="12" s="1"/>
  <c r="ET107" i="12"/>
  <c r="ET139" i="12" s="1"/>
  <c r="FB107" i="12"/>
  <c r="FB139" i="12" s="1"/>
  <c r="FB110" i="12"/>
  <c r="N111" i="12"/>
  <c r="V111" i="12"/>
  <c r="AD111" i="12"/>
  <c r="AL111" i="12"/>
  <c r="AT111" i="12"/>
  <c r="BB111" i="12"/>
  <c r="BJ111" i="12"/>
  <c r="BR111" i="12"/>
  <c r="BZ111" i="12"/>
  <c r="CH111" i="12"/>
  <c r="CP111" i="12"/>
  <c r="CX111" i="12"/>
  <c r="DF111" i="12"/>
  <c r="DN111" i="12"/>
  <c r="DV111" i="12"/>
  <c r="ED111" i="12"/>
  <c r="ED59" i="12"/>
  <c r="EL111" i="12"/>
  <c r="EL59" i="12"/>
  <c r="ET111" i="12"/>
  <c r="ET59" i="12"/>
  <c r="FB111" i="12"/>
  <c r="F60" i="12"/>
  <c r="N112" i="12"/>
  <c r="N60" i="12"/>
  <c r="V112" i="12"/>
  <c r="V60" i="12"/>
  <c r="AD112" i="12"/>
  <c r="AD60" i="12"/>
  <c r="AL112" i="12"/>
  <c r="AL60" i="12"/>
  <c r="AT112" i="12"/>
  <c r="AT60" i="12"/>
  <c r="BB112" i="12"/>
  <c r="BB60" i="12"/>
  <c r="BJ112" i="12"/>
  <c r="BR112" i="12"/>
  <c r="BR60" i="12"/>
  <c r="BZ112" i="12"/>
  <c r="BZ60" i="12"/>
  <c r="CH112" i="12"/>
  <c r="CH60" i="12"/>
  <c r="CP112" i="12"/>
  <c r="CP60" i="12"/>
  <c r="CX112" i="12"/>
  <c r="CX60" i="12"/>
  <c r="DF112" i="12"/>
  <c r="DF60" i="12"/>
  <c r="DN112" i="12"/>
  <c r="DN60" i="12"/>
  <c r="DV112" i="12"/>
  <c r="ED112" i="12"/>
  <c r="ED60" i="12"/>
  <c r="EL112" i="12"/>
  <c r="EL60" i="12"/>
  <c r="ET112" i="12"/>
  <c r="ET60" i="12"/>
  <c r="FB112" i="12"/>
  <c r="FB60" i="12"/>
  <c r="F62" i="12"/>
  <c r="N114" i="12"/>
  <c r="N62" i="12"/>
  <c r="V114" i="12"/>
  <c r="V62" i="12"/>
  <c r="AD114" i="12"/>
  <c r="AD62" i="12"/>
  <c r="AL114" i="12"/>
  <c r="AL62" i="12"/>
  <c r="AT114" i="12"/>
  <c r="AT62" i="12"/>
  <c r="BB114" i="12"/>
  <c r="BB62" i="12"/>
  <c r="BJ114" i="12"/>
  <c r="BR114" i="12"/>
  <c r="BR62" i="12"/>
  <c r="BZ114" i="12"/>
  <c r="BZ62" i="12"/>
  <c r="CH114" i="12"/>
  <c r="CH62" i="12"/>
  <c r="CP114" i="12"/>
  <c r="CP62" i="12"/>
  <c r="CX114" i="12"/>
  <c r="CX62" i="12"/>
  <c r="DF114" i="12"/>
  <c r="DF62" i="12"/>
  <c r="DN114" i="12"/>
  <c r="DN62" i="12"/>
  <c r="DV114" i="12"/>
  <c r="Q56" i="24" s="1"/>
  <c r="CA56" i="24" s="1"/>
  <c r="ED114" i="12"/>
  <c r="Y56" i="24" s="1"/>
  <c r="CI56" i="24" s="1"/>
  <c r="ED62" i="12"/>
  <c r="EL114" i="12"/>
  <c r="AG56" i="24" s="1"/>
  <c r="CQ56" i="24" s="1"/>
  <c r="EL62" i="12"/>
  <c r="ET114" i="12"/>
  <c r="AO56" i="24" s="1"/>
  <c r="ET62" i="12"/>
  <c r="FB114" i="12"/>
  <c r="FB62" i="12"/>
  <c r="AT115" i="12"/>
  <c r="AT63" i="12"/>
  <c r="BB115" i="12"/>
  <c r="BB63" i="12"/>
  <c r="BJ115" i="12"/>
  <c r="BR115" i="12"/>
  <c r="BR63" i="12"/>
  <c r="BZ115" i="12"/>
  <c r="BZ63" i="12"/>
  <c r="CH115" i="12"/>
  <c r="CH63" i="12"/>
  <c r="CP115" i="12"/>
  <c r="CP63" i="12"/>
  <c r="CX115" i="12"/>
  <c r="CX63" i="12"/>
  <c r="DF115" i="12"/>
  <c r="DF63" i="12"/>
  <c r="DN115" i="12"/>
  <c r="DN63" i="12"/>
  <c r="DV115" i="12"/>
  <c r="ED115" i="12"/>
  <c r="ED63" i="12"/>
  <c r="EL115" i="12"/>
  <c r="EL63" i="12"/>
  <c r="ET115" i="12"/>
  <c r="ET63" i="12"/>
  <c r="FB115" i="12"/>
  <c r="FB63" i="12"/>
  <c r="F65" i="12"/>
  <c r="N117" i="12"/>
  <c r="N65" i="12"/>
  <c r="V117" i="12"/>
  <c r="V65" i="12"/>
  <c r="AD117" i="12"/>
  <c r="AD65" i="12"/>
  <c r="AL117" i="12"/>
  <c r="AL65" i="12"/>
  <c r="AT117" i="12"/>
  <c r="AT65" i="12"/>
  <c r="BB117" i="12"/>
  <c r="BB65" i="12"/>
  <c r="BJ117" i="12"/>
  <c r="BJ65" i="12"/>
  <c r="BR117" i="12"/>
  <c r="BR65" i="12"/>
  <c r="BZ117" i="12"/>
  <c r="CH117" i="12"/>
  <c r="CH65" i="12"/>
  <c r="CP117" i="12"/>
  <c r="CP65" i="12"/>
  <c r="CX117" i="12"/>
  <c r="CX65" i="12"/>
  <c r="DF117" i="12"/>
  <c r="DF65" i="12"/>
  <c r="DN117" i="12"/>
  <c r="DN65" i="12"/>
  <c r="DV117" i="12"/>
  <c r="DV65" i="12"/>
  <c r="ED117" i="12"/>
  <c r="ED65" i="12"/>
  <c r="EL117" i="12"/>
  <c r="ET117" i="12"/>
  <c r="ET65" i="12"/>
  <c r="FB117" i="12"/>
  <c r="FB65" i="12"/>
  <c r="F66" i="12"/>
  <c r="N118" i="12"/>
  <c r="N66" i="12"/>
  <c r="V118" i="12"/>
  <c r="V66" i="12"/>
  <c r="AD118" i="12"/>
  <c r="AD66" i="12"/>
  <c r="AL118" i="12"/>
  <c r="AL66" i="12"/>
  <c r="AT118" i="12"/>
  <c r="AT66" i="12"/>
  <c r="BB118" i="12"/>
  <c r="BB66" i="12"/>
  <c r="BJ118" i="12"/>
  <c r="BR118" i="12"/>
  <c r="BR66" i="12"/>
  <c r="BZ118" i="12"/>
  <c r="BZ66" i="12"/>
  <c r="CH118" i="12"/>
  <c r="CH66" i="12"/>
  <c r="CP118" i="12"/>
  <c r="CP66" i="12"/>
  <c r="CX118" i="12"/>
  <c r="CX66" i="12"/>
  <c r="DF118" i="12"/>
  <c r="DF66" i="12"/>
  <c r="DN118" i="12"/>
  <c r="DN66" i="12"/>
  <c r="DV118" i="12"/>
  <c r="ED118" i="12"/>
  <c r="ED66" i="12"/>
  <c r="EL118" i="12"/>
  <c r="EL66" i="12"/>
  <c r="ET118" i="12"/>
  <c r="ET66" i="12"/>
  <c r="FB118" i="12"/>
  <c r="FB66" i="12"/>
  <c r="FB51" i="12"/>
  <c r="FB82" i="12" s="1"/>
  <c r="N53" i="12"/>
  <c r="N84" i="12" s="1"/>
  <c r="BZ53" i="12"/>
  <c r="BZ84" i="12" s="1"/>
  <c r="EL53" i="12"/>
  <c r="EL84" i="12" s="1"/>
  <c r="BJ54" i="12"/>
  <c r="BJ85" i="12" s="1"/>
  <c r="DV54" i="12"/>
  <c r="DV85" i="12" s="1"/>
  <c r="AT55" i="12"/>
  <c r="AT86" i="12" s="1"/>
  <c r="DF55" i="12"/>
  <c r="DF86" i="12" s="1"/>
  <c r="AD57" i="12"/>
  <c r="CP57" i="12"/>
  <c r="FB57" i="12"/>
  <c r="N58" i="12"/>
  <c r="BZ58" i="12"/>
  <c r="EL58" i="12"/>
  <c r="AG64" i="24" s="1"/>
  <c r="BJ59" i="12"/>
  <c r="DV59" i="12"/>
  <c r="CV60" i="12"/>
  <c r="EQ62" i="12"/>
  <c r="CI101" i="12"/>
  <c r="CI133" i="12" s="1"/>
  <c r="CI49" i="12"/>
  <c r="CI80" i="12" s="1"/>
  <c r="CQ101" i="12"/>
  <c r="CQ133" i="12" s="1"/>
  <c r="CQ49" i="12"/>
  <c r="CQ80" i="12" s="1"/>
  <c r="CY101" i="12"/>
  <c r="CY133" i="12" s="1"/>
  <c r="CY49" i="12"/>
  <c r="CY80" i="12" s="1"/>
  <c r="DG101" i="12"/>
  <c r="DG133" i="12" s="1"/>
  <c r="DG49" i="12"/>
  <c r="DG80" i="12" s="1"/>
  <c r="DO101" i="12"/>
  <c r="DO133" i="12" s="1"/>
  <c r="DO49" i="12"/>
  <c r="DO80" i="12" s="1"/>
  <c r="DW101" i="12"/>
  <c r="DW133" i="12" s="1"/>
  <c r="DW49" i="12"/>
  <c r="DW80" i="12" s="1"/>
  <c r="EE101" i="12"/>
  <c r="EE133" i="12" s="1"/>
  <c r="EE49" i="12"/>
  <c r="EE80" i="12" s="1"/>
  <c r="EM101" i="12"/>
  <c r="EM133" i="12" s="1"/>
  <c r="EM49" i="12"/>
  <c r="EM80" i="12" s="1"/>
  <c r="EU101" i="12"/>
  <c r="EU133" i="12" s="1"/>
  <c r="EU49" i="12"/>
  <c r="EU80" i="12" s="1"/>
  <c r="FC101" i="12"/>
  <c r="FC133" i="12" s="1"/>
  <c r="FC49" i="12"/>
  <c r="FC80" i="12" s="1"/>
  <c r="G102" i="12"/>
  <c r="G134" i="12" s="1"/>
  <c r="G50" i="12"/>
  <c r="G81" i="12" s="1"/>
  <c r="O102" i="12"/>
  <c r="O134" i="12" s="1"/>
  <c r="O50" i="12"/>
  <c r="O81" i="12" s="1"/>
  <c r="W102" i="12"/>
  <c r="W134" i="12" s="1"/>
  <c r="W50" i="12"/>
  <c r="W81" i="12" s="1"/>
  <c r="AE102" i="12"/>
  <c r="AE134" i="12" s="1"/>
  <c r="AE50" i="12"/>
  <c r="AE81" i="12" s="1"/>
  <c r="AM102" i="12"/>
  <c r="AM134" i="12" s="1"/>
  <c r="AM50" i="12"/>
  <c r="AM81" i="12" s="1"/>
  <c r="AU102" i="12"/>
  <c r="AU134" i="12" s="1"/>
  <c r="AU50" i="12"/>
  <c r="AU81" i="12" s="1"/>
  <c r="BC102" i="12"/>
  <c r="BC134" i="12" s="1"/>
  <c r="BC50" i="12"/>
  <c r="BC81" i="12" s="1"/>
  <c r="BK102" i="12"/>
  <c r="BK134" i="12" s="1"/>
  <c r="BK50" i="12"/>
  <c r="BK81" i="12" s="1"/>
  <c r="BS102" i="12"/>
  <c r="BS134" i="12" s="1"/>
  <c r="BS50" i="12"/>
  <c r="BS81" i="12" s="1"/>
  <c r="CA102" i="12"/>
  <c r="CA134" i="12" s="1"/>
  <c r="CA50" i="12"/>
  <c r="CA81" i="12" s="1"/>
  <c r="CI102" i="12"/>
  <c r="CI134" i="12" s="1"/>
  <c r="CI50" i="12"/>
  <c r="CI81" i="12" s="1"/>
  <c r="CQ102" i="12"/>
  <c r="CQ134" i="12" s="1"/>
  <c r="CQ50" i="12"/>
  <c r="CQ81" i="12" s="1"/>
  <c r="CY102" i="12"/>
  <c r="CY134" i="12" s="1"/>
  <c r="CY50" i="12"/>
  <c r="CY81" i="12" s="1"/>
  <c r="DG102" i="12"/>
  <c r="DG134" i="12" s="1"/>
  <c r="DG50" i="12"/>
  <c r="DG81" i="12" s="1"/>
  <c r="DO102" i="12"/>
  <c r="DO134" i="12" s="1"/>
  <c r="DO50" i="12"/>
  <c r="DO81" i="12" s="1"/>
  <c r="DW102" i="12"/>
  <c r="DW134" i="12" s="1"/>
  <c r="DW50" i="12"/>
  <c r="DW81" i="12" s="1"/>
  <c r="EE102" i="12"/>
  <c r="EE134" i="12" s="1"/>
  <c r="EE50" i="12"/>
  <c r="EE81" i="12" s="1"/>
  <c r="EM102" i="12"/>
  <c r="EM134" i="12" s="1"/>
  <c r="EM50" i="12"/>
  <c r="EM81" i="12" s="1"/>
  <c r="EU102" i="12"/>
  <c r="EU134" i="12" s="1"/>
  <c r="EU50" i="12"/>
  <c r="EU81" i="12" s="1"/>
  <c r="FC102" i="12"/>
  <c r="FC134" i="12" s="1"/>
  <c r="FC50" i="12"/>
  <c r="FC81" i="12" s="1"/>
  <c r="G103" i="12"/>
  <c r="G135" i="12" s="1"/>
  <c r="G51" i="12"/>
  <c r="G82" i="12" s="1"/>
  <c r="O103" i="12"/>
  <c r="O135" i="12" s="1"/>
  <c r="O51" i="12"/>
  <c r="O82" i="12" s="1"/>
  <c r="W103" i="12"/>
  <c r="W135" i="12" s="1"/>
  <c r="W51" i="12"/>
  <c r="W82" i="12" s="1"/>
  <c r="AE103" i="12"/>
  <c r="AE135" i="12" s="1"/>
  <c r="AE51" i="12"/>
  <c r="AE82" i="12" s="1"/>
  <c r="AM103" i="12"/>
  <c r="AM135" i="12" s="1"/>
  <c r="AM51" i="12"/>
  <c r="AM82" i="12" s="1"/>
  <c r="AU103" i="12"/>
  <c r="AU135" i="12" s="1"/>
  <c r="AU51" i="12"/>
  <c r="AU82" i="12" s="1"/>
  <c r="BC103" i="12"/>
  <c r="BC135" i="12" s="1"/>
  <c r="BC51" i="12"/>
  <c r="BC82" i="12" s="1"/>
  <c r="BK103" i="12"/>
  <c r="BK135" i="12" s="1"/>
  <c r="BK51" i="12"/>
  <c r="BK82" i="12" s="1"/>
  <c r="BS103" i="12"/>
  <c r="BS135" i="12" s="1"/>
  <c r="BS51" i="12"/>
  <c r="BS82" i="12" s="1"/>
  <c r="CA103" i="12"/>
  <c r="CA135" i="12" s="1"/>
  <c r="CA51" i="12"/>
  <c r="CA82" i="12" s="1"/>
  <c r="CI103" i="12"/>
  <c r="CI135" i="12" s="1"/>
  <c r="CI51" i="12"/>
  <c r="CI82" i="12" s="1"/>
  <c r="CQ103" i="12"/>
  <c r="CQ135" i="12" s="1"/>
  <c r="CQ51" i="12"/>
  <c r="CQ82" i="12" s="1"/>
  <c r="CY103" i="12"/>
  <c r="CY135" i="12" s="1"/>
  <c r="CY51" i="12"/>
  <c r="CY82" i="12" s="1"/>
  <c r="DG103" i="12"/>
  <c r="DG135" i="12" s="1"/>
  <c r="DG51" i="12"/>
  <c r="DG82" i="12" s="1"/>
  <c r="DO103" i="12"/>
  <c r="DO135" i="12" s="1"/>
  <c r="DO51" i="12"/>
  <c r="DO82" i="12" s="1"/>
  <c r="DW103" i="12"/>
  <c r="DW135" i="12" s="1"/>
  <c r="DW51" i="12"/>
  <c r="DW82" i="12" s="1"/>
  <c r="EE103" i="12"/>
  <c r="EE135" i="12" s="1"/>
  <c r="EE51" i="12"/>
  <c r="EE82" i="12" s="1"/>
  <c r="EM103" i="12"/>
  <c r="EM135" i="12" s="1"/>
  <c r="EM51" i="12"/>
  <c r="EM82" i="12" s="1"/>
  <c r="EU103" i="12"/>
  <c r="EU135" i="12" s="1"/>
  <c r="EU51" i="12"/>
  <c r="EU82" i="12" s="1"/>
  <c r="FC103" i="12"/>
  <c r="FC135" i="12" s="1"/>
  <c r="FC51" i="12"/>
  <c r="FC82" i="12" s="1"/>
  <c r="G105" i="12"/>
  <c r="G137" i="12" s="1"/>
  <c r="G53" i="12"/>
  <c r="G84" i="12" s="1"/>
  <c r="O105" i="12"/>
  <c r="O137" i="12" s="1"/>
  <c r="O53" i="12"/>
  <c r="O84" i="12" s="1"/>
  <c r="W105" i="12"/>
  <c r="W137" i="12" s="1"/>
  <c r="W53" i="12"/>
  <c r="W84" i="12" s="1"/>
  <c r="AE105" i="12"/>
  <c r="AE137" i="12" s="1"/>
  <c r="AE53" i="12"/>
  <c r="AE84" i="12" s="1"/>
  <c r="AM105" i="12"/>
  <c r="AM137" i="12" s="1"/>
  <c r="AM53" i="12"/>
  <c r="AM84" i="12" s="1"/>
  <c r="AU105" i="12"/>
  <c r="AU137" i="12" s="1"/>
  <c r="AU53" i="12"/>
  <c r="AU84" i="12" s="1"/>
  <c r="BC105" i="12"/>
  <c r="BC137" i="12" s="1"/>
  <c r="BC53" i="12"/>
  <c r="BC84" i="12" s="1"/>
  <c r="BK105" i="12"/>
  <c r="BK137" i="12" s="1"/>
  <c r="BK53" i="12"/>
  <c r="BK84" i="12" s="1"/>
  <c r="BS105" i="12"/>
  <c r="BS137" i="12" s="1"/>
  <c r="BS53" i="12"/>
  <c r="BS84" i="12" s="1"/>
  <c r="CA105" i="12"/>
  <c r="CA137" i="12" s="1"/>
  <c r="CA53" i="12"/>
  <c r="CA84" i="12" s="1"/>
  <c r="CI105" i="12"/>
  <c r="CI137" i="12" s="1"/>
  <c r="CI53" i="12"/>
  <c r="CI84" i="12" s="1"/>
  <c r="CQ105" i="12"/>
  <c r="CQ137" i="12" s="1"/>
  <c r="CQ53" i="12"/>
  <c r="CQ84" i="12" s="1"/>
  <c r="CY105" i="12"/>
  <c r="CY137" i="12" s="1"/>
  <c r="CY53" i="12"/>
  <c r="CY84" i="12" s="1"/>
  <c r="DG105" i="12"/>
  <c r="DG137" i="12" s="1"/>
  <c r="DG53" i="12"/>
  <c r="DG84" i="12" s="1"/>
  <c r="DO105" i="12"/>
  <c r="DO137" i="12" s="1"/>
  <c r="DO53" i="12"/>
  <c r="DO84" i="12" s="1"/>
  <c r="DW105" i="12"/>
  <c r="DW137" i="12" s="1"/>
  <c r="DW53" i="12"/>
  <c r="DW84" i="12" s="1"/>
  <c r="EE105" i="12"/>
  <c r="EE137" i="12" s="1"/>
  <c r="EE53" i="12"/>
  <c r="EE84" i="12" s="1"/>
  <c r="EM105" i="12"/>
  <c r="EM137" i="12" s="1"/>
  <c r="EM53" i="12"/>
  <c r="EM84" i="12" s="1"/>
  <c r="EU105" i="12"/>
  <c r="EU137" i="12" s="1"/>
  <c r="EU53" i="12"/>
  <c r="EU84" i="12" s="1"/>
  <c r="FC105" i="12"/>
  <c r="FC137" i="12" s="1"/>
  <c r="FC53" i="12"/>
  <c r="FC84" i="12" s="1"/>
  <c r="G106" i="12"/>
  <c r="G138" i="12" s="1"/>
  <c r="G54" i="12"/>
  <c r="G85" i="12" s="1"/>
  <c r="O106" i="12"/>
  <c r="O138" i="12" s="1"/>
  <c r="O54" i="12"/>
  <c r="O85" i="12" s="1"/>
  <c r="W106" i="12"/>
  <c r="W138" i="12" s="1"/>
  <c r="W54" i="12"/>
  <c r="W85" i="12" s="1"/>
  <c r="AE106" i="12"/>
  <c r="AE138" i="12" s="1"/>
  <c r="AE54" i="12"/>
  <c r="AE85" i="12" s="1"/>
  <c r="AM106" i="12"/>
  <c r="AM138" i="12" s="1"/>
  <c r="AM54" i="12"/>
  <c r="AM85" i="12" s="1"/>
  <c r="AU106" i="12"/>
  <c r="AU138" i="12" s="1"/>
  <c r="AU54" i="12"/>
  <c r="AU85" i="12" s="1"/>
  <c r="BC106" i="12"/>
  <c r="BC138" i="12" s="1"/>
  <c r="BC54" i="12"/>
  <c r="BC85" i="12" s="1"/>
  <c r="BK106" i="12"/>
  <c r="BK138" i="12" s="1"/>
  <c r="BK54" i="12"/>
  <c r="BK85" i="12" s="1"/>
  <c r="BS106" i="12"/>
  <c r="BS138" i="12" s="1"/>
  <c r="BS54" i="12"/>
  <c r="BS85" i="12" s="1"/>
  <c r="CA106" i="12"/>
  <c r="CA138" i="12" s="1"/>
  <c r="CA54" i="12"/>
  <c r="CA85" i="12" s="1"/>
  <c r="CI106" i="12"/>
  <c r="CI138" i="12" s="1"/>
  <c r="CI54" i="12"/>
  <c r="CI85" i="12" s="1"/>
  <c r="CQ106" i="12"/>
  <c r="CQ138" i="12" s="1"/>
  <c r="CQ54" i="12"/>
  <c r="CQ85" i="12" s="1"/>
  <c r="CY106" i="12"/>
  <c r="CY138" i="12" s="1"/>
  <c r="CY54" i="12"/>
  <c r="CY85" i="12" s="1"/>
  <c r="DG106" i="12"/>
  <c r="DG138" i="12" s="1"/>
  <c r="DG54" i="12"/>
  <c r="DG85" i="12" s="1"/>
  <c r="DO106" i="12"/>
  <c r="DO138" i="12" s="1"/>
  <c r="DO54" i="12"/>
  <c r="DO85" i="12" s="1"/>
  <c r="DW106" i="12"/>
  <c r="DW138" i="12" s="1"/>
  <c r="DW54" i="12"/>
  <c r="DW85" i="12" s="1"/>
  <c r="EE106" i="12"/>
  <c r="EE138" i="12" s="1"/>
  <c r="EE54" i="12"/>
  <c r="EE85" i="12" s="1"/>
  <c r="EM106" i="12"/>
  <c r="EM138" i="12" s="1"/>
  <c r="EM54" i="12"/>
  <c r="EM85" i="12" s="1"/>
  <c r="EU106" i="12"/>
  <c r="EU138" i="12" s="1"/>
  <c r="EU54" i="12"/>
  <c r="EU85" i="12" s="1"/>
  <c r="FC106" i="12"/>
  <c r="FC138" i="12" s="1"/>
  <c r="FC54" i="12"/>
  <c r="FC85" i="12" s="1"/>
  <c r="G107" i="12"/>
  <c r="G139" i="12" s="1"/>
  <c r="G55" i="12"/>
  <c r="G86" i="12" s="1"/>
  <c r="O107" i="12"/>
  <c r="O139" i="12" s="1"/>
  <c r="O55" i="12"/>
  <c r="O86" i="12" s="1"/>
  <c r="W107" i="12"/>
  <c r="W139" i="12" s="1"/>
  <c r="W55" i="12"/>
  <c r="W86" i="12" s="1"/>
  <c r="AE107" i="12"/>
  <c r="AE139" i="12" s="1"/>
  <c r="AE55" i="12"/>
  <c r="AE86" i="12" s="1"/>
  <c r="AM107" i="12"/>
  <c r="AM139" i="12" s="1"/>
  <c r="AM55" i="12"/>
  <c r="AM86" i="12" s="1"/>
  <c r="AU107" i="12"/>
  <c r="AU139" i="12" s="1"/>
  <c r="AU55" i="12"/>
  <c r="AU86" i="12" s="1"/>
  <c r="BC107" i="12"/>
  <c r="BC139" i="12" s="1"/>
  <c r="BC55" i="12"/>
  <c r="BC86" i="12" s="1"/>
  <c r="BK107" i="12"/>
  <c r="BK139" i="12" s="1"/>
  <c r="BK55" i="12"/>
  <c r="BK86" i="12" s="1"/>
  <c r="BS107" i="12"/>
  <c r="BS139" i="12" s="1"/>
  <c r="BS55" i="12"/>
  <c r="BS86" i="12" s="1"/>
  <c r="CA107" i="12"/>
  <c r="CA139" i="12" s="1"/>
  <c r="CA55" i="12"/>
  <c r="CA86" i="12" s="1"/>
  <c r="CI107" i="12"/>
  <c r="CI139" i="12" s="1"/>
  <c r="CI55" i="12"/>
  <c r="CI86" i="12" s="1"/>
  <c r="CQ107" i="12"/>
  <c r="CQ139" i="12" s="1"/>
  <c r="CQ55" i="12"/>
  <c r="CQ86" i="12" s="1"/>
  <c r="CY107" i="12"/>
  <c r="CY139" i="12" s="1"/>
  <c r="CY55" i="12"/>
  <c r="CY86" i="12" s="1"/>
  <c r="DG107" i="12"/>
  <c r="DG139" i="12" s="1"/>
  <c r="DG55" i="12"/>
  <c r="DG86" i="12" s="1"/>
  <c r="DO107" i="12"/>
  <c r="DO139" i="12" s="1"/>
  <c r="DO55" i="12"/>
  <c r="DO86" i="12" s="1"/>
  <c r="DW107" i="12"/>
  <c r="DW139" i="12" s="1"/>
  <c r="DW55" i="12"/>
  <c r="DW86" i="12" s="1"/>
  <c r="EE107" i="12"/>
  <c r="EE139" i="12" s="1"/>
  <c r="EE55" i="12"/>
  <c r="EE86" i="12" s="1"/>
  <c r="EM107" i="12"/>
  <c r="EM139" i="12" s="1"/>
  <c r="EM55" i="12"/>
  <c r="EM86" i="12" s="1"/>
  <c r="EU107" i="12"/>
  <c r="EU139" i="12" s="1"/>
  <c r="EU55" i="12"/>
  <c r="EU86" i="12" s="1"/>
  <c r="FC107" i="12"/>
  <c r="FC139" i="12" s="1"/>
  <c r="FC55" i="12"/>
  <c r="FC86" i="12" s="1"/>
  <c r="G109" i="12"/>
  <c r="G57" i="12"/>
  <c r="O109" i="12"/>
  <c r="O57" i="12"/>
  <c r="W109" i="12"/>
  <c r="W57" i="12"/>
  <c r="AE109" i="12"/>
  <c r="AE57" i="12"/>
  <c r="AM109" i="12"/>
  <c r="AM57" i="12"/>
  <c r="AU109" i="12"/>
  <c r="AU57" i="12"/>
  <c r="BC109" i="12"/>
  <c r="BC57" i="12"/>
  <c r="BK109" i="12"/>
  <c r="BK57" i="12"/>
  <c r="BS109" i="12"/>
  <c r="BS57" i="12"/>
  <c r="CA109" i="12"/>
  <c r="CA57" i="12"/>
  <c r="CI109" i="12"/>
  <c r="CI57" i="12"/>
  <c r="CQ109" i="12"/>
  <c r="CQ57" i="12"/>
  <c r="CY109" i="12"/>
  <c r="CY57" i="12"/>
  <c r="DG109" i="12"/>
  <c r="DG57" i="12"/>
  <c r="DO109" i="12"/>
  <c r="DO57" i="12"/>
  <c r="DW109" i="12"/>
  <c r="DW57" i="12"/>
  <c r="EE109" i="12"/>
  <c r="EE57" i="12"/>
  <c r="EM109" i="12"/>
  <c r="EM57" i="12"/>
  <c r="EU109" i="12"/>
  <c r="EU57" i="12"/>
  <c r="FC109" i="12"/>
  <c r="FC57" i="12"/>
  <c r="G110" i="12"/>
  <c r="G58" i="12"/>
  <c r="O110" i="12"/>
  <c r="O58" i="12"/>
  <c r="W110" i="12"/>
  <c r="W58" i="12"/>
  <c r="AE110" i="12"/>
  <c r="AE58" i="12"/>
  <c r="AM110" i="12"/>
  <c r="AM58" i="12"/>
  <c r="AU110" i="12"/>
  <c r="AU58" i="12"/>
  <c r="BC110" i="12"/>
  <c r="BC58" i="12"/>
  <c r="BK110" i="12"/>
  <c r="BK58" i="12"/>
  <c r="BS110" i="12"/>
  <c r="BS58" i="12"/>
  <c r="CA110" i="12"/>
  <c r="CA58" i="12"/>
  <c r="CI110" i="12"/>
  <c r="CI58" i="12"/>
  <c r="CQ110" i="12"/>
  <c r="CQ58" i="12"/>
  <c r="CY110" i="12"/>
  <c r="CY58" i="12"/>
  <c r="DG110" i="12"/>
  <c r="DG58" i="12"/>
  <c r="DO110" i="12"/>
  <c r="DO58" i="12"/>
  <c r="DW110" i="12"/>
  <c r="DW58" i="12"/>
  <c r="R64" i="24" s="1"/>
  <c r="EE110" i="12"/>
  <c r="EE58" i="12"/>
  <c r="Z64" i="24" s="1"/>
  <c r="EM110" i="12"/>
  <c r="EM58" i="12"/>
  <c r="AH64" i="24" s="1"/>
  <c r="EU110" i="12"/>
  <c r="EU58" i="12"/>
  <c r="FC110" i="12"/>
  <c r="FC58" i="12"/>
  <c r="G111" i="12"/>
  <c r="G59" i="12"/>
  <c r="O111" i="12"/>
  <c r="O59" i="12"/>
  <c r="W111" i="12"/>
  <c r="W59" i="12"/>
  <c r="AE111" i="12"/>
  <c r="AE59" i="12"/>
  <c r="AM111" i="12"/>
  <c r="AM59" i="12"/>
  <c r="AU111" i="12"/>
  <c r="AU59" i="12"/>
  <c r="BC111" i="12"/>
  <c r="BC59" i="12"/>
  <c r="BK111" i="12"/>
  <c r="BK59" i="12"/>
  <c r="BS111" i="12"/>
  <c r="BS59" i="12"/>
  <c r="CA111" i="12"/>
  <c r="CA59" i="12"/>
  <c r="CI111" i="12"/>
  <c r="CI59" i="12"/>
  <c r="CQ111" i="12"/>
  <c r="CQ59" i="12"/>
  <c r="CY111" i="12"/>
  <c r="CY59" i="12"/>
  <c r="DG111" i="12"/>
  <c r="DG59" i="12"/>
  <c r="DO111" i="12"/>
  <c r="DO59" i="12"/>
  <c r="DW111" i="12"/>
  <c r="DW59" i="12"/>
  <c r="EE111" i="12"/>
  <c r="EE59" i="12"/>
  <c r="EM111" i="12"/>
  <c r="EM59" i="12"/>
  <c r="EU111" i="12"/>
  <c r="EU59" i="12"/>
  <c r="FC111" i="12"/>
  <c r="FC59" i="12"/>
  <c r="G112" i="12"/>
  <c r="G60" i="12"/>
  <c r="O112" i="12"/>
  <c r="O60" i="12"/>
  <c r="W112" i="12"/>
  <c r="AE112" i="12"/>
  <c r="AE60" i="12"/>
  <c r="AM112" i="12"/>
  <c r="AM60" i="12"/>
  <c r="AU112" i="12"/>
  <c r="AU60" i="12"/>
  <c r="BC112" i="12"/>
  <c r="BC60" i="12"/>
  <c r="BK112" i="12"/>
  <c r="BK60" i="12"/>
  <c r="BS112" i="12"/>
  <c r="BS60" i="12"/>
  <c r="CA112" i="12"/>
  <c r="CA60" i="12"/>
  <c r="CI112" i="12"/>
  <c r="CQ112" i="12"/>
  <c r="CQ60" i="12"/>
  <c r="CY112" i="12"/>
  <c r="CY60" i="12"/>
  <c r="DG112" i="12"/>
  <c r="DG60" i="12"/>
  <c r="DO112" i="12"/>
  <c r="DO60" i="12"/>
  <c r="DW112" i="12"/>
  <c r="DW60" i="12"/>
  <c r="EE112" i="12"/>
  <c r="EE60" i="12"/>
  <c r="EM112" i="12"/>
  <c r="EM60" i="12"/>
  <c r="EU112" i="12"/>
  <c r="FC112" i="12"/>
  <c r="FC60" i="12"/>
  <c r="G114" i="12"/>
  <c r="G62" i="12"/>
  <c r="O114" i="12"/>
  <c r="O62" i="12"/>
  <c r="W114" i="12"/>
  <c r="W62" i="12"/>
  <c r="AE114" i="12"/>
  <c r="AE62" i="12"/>
  <c r="AM114" i="12"/>
  <c r="AM62" i="12"/>
  <c r="AU114" i="12"/>
  <c r="AU62" i="12"/>
  <c r="BC114" i="12"/>
  <c r="BC62" i="12"/>
  <c r="BK114" i="12"/>
  <c r="BK62" i="12"/>
  <c r="BS114" i="12"/>
  <c r="BS62" i="12"/>
  <c r="CA114" i="12"/>
  <c r="CA62" i="12"/>
  <c r="CI114" i="12"/>
  <c r="CI62" i="12"/>
  <c r="CQ114" i="12"/>
  <c r="CQ62" i="12"/>
  <c r="CY114" i="12"/>
  <c r="CY62" i="12"/>
  <c r="DG114" i="12"/>
  <c r="DG62" i="12"/>
  <c r="DO114" i="12"/>
  <c r="DO62" i="12"/>
  <c r="DW114" i="12"/>
  <c r="R56" i="24" s="1"/>
  <c r="CB56" i="24" s="1"/>
  <c r="DW62" i="12"/>
  <c r="EE114" i="12"/>
  <c r="Z56" i="24" s="1"/>
  <c r="CJ56" i="24" s="1"/>
  <c r="EE62" i="12"/>
  <c r="EM114" i="12"/>
  <c r="AH56" i="24" s="1"/>
  <c r="CR56" i="24" s="1"/>
  <c r="EM62" i="12"/>
  <c r="EU114" i="12"/>
  <c r="EU62" i="12"/>
  <c r="FC114" i="12"/>
  <c r="FC62" i="12"/>
  <c r="AM115" i="12"/>
  <c r="AM63" i="12"/>
  <c r="AU115" i="12"/>
  <c r="AU63" i="12"/>
  <c r="BC115" i="12"/>
  <c r="BC63" i="12"/>
  <c r="BK115" i="12"/>
  <c r="BK63" i="12"/>
  <c r="BS115" i="12"/>
  <c r="BS63" i="12"/>
  <c r="CA115" i="12"/>
  <c r="CA63" i="12"/>
  <c r="CI115" i="12"/>
  <c r="CI63" i="12"/>
  <c r="CQ115" i="12"/>
  <c r="CQ63" i="12"/>
  <c r="CY115" i="12"/>
  <c r="CY63" i="12"/>
  <c r="DG115" i="12"/>
  <c r="DG63" i="12"/>
  <c r="DO115" i="12"/>
  <c r="DO63" i="12"/>
  <c r="DW115" i="12"/>
  <c r="DW63" i="12"/>
  <c r="EE115" i="12"/>
  <c r="EE63" i="12"/>
  <c r="EM115" i="12"/>
  <c r="EM63" i="12"/>
  <c r="EU115" i="12"/>
  <c r="EU63" i="12"/>
  <c r="FC115" i="12"/>
  <c r="FC63" i="12"/>
  <c r="G117" i="12"/>
  <c r="G65" i="12"/>
  <c r="O117" i="12"/>
  <c r="O65" i="12"/>
  <c r="W117" i="12"/>
  <c r="W65" i="12"/>
  <c r="AE117" i="12"/>
  <c r="AE65" i="12"/>
  <c r="AM117" i="12"/>
  <c r="AM65" i="12"/>
  <c r="AU117" i="12"/>
  <c r="AU65" i="12"/>
  <c r="BC117" i="12"/>
  <c r="BC65" i="12"/>
  <c r="BK117" i="12"/>
  <c r="BK65" i="12"/>
  <c r="BS117" i="12"/>
  <c r="BS65" i="12"/>
  <c r="CA117" i="12"/>
  <c r="CA65" i="12"/>
  <c r="CI117" i="12"/>
  <c r="CI65" i="12"/>
  <c r="CQ117" i="12"/>
  <c r="CQ65" i="12"/>
  <c r="CY117" i="12"/>
  <c r="CY65" i="12"/>
  <c r="DG117" i="12"/>
  <c r="DG65" i="12"/>
  <c r="DO117" i="12"/>
  <c r="DO65" i="12"/>
  <c r="DW117" i="12"/>
  <c r="DW65" i="12"/>
  <c r="EE117" i="12"/>
  <c r="EE65" i="12"/>
  <c r="EM117" i="12"/>
  <c r="EM65" i="12"/>
  <c r="EU117" i="12"/>
  <c r="EU65" i="12"/>
  <c r="FC117" i="12"/>
  <c r="FC65" i="12"/>
  <c r="G118" i="12"/>
  <c r="G66" i="12"/>
  <c r="O118" i="12"/>
  <c r="O66" i="12"/>
  <c r="W118" i="12"/>
  <c r="W66" i="12"/>
  <c r="AE118" i="12"/>
  <c r="AE66" i="12"/>
  <c r="AM118" i="12"/>
  <c r="AM66" i="12"/>
  <c r="AU118" i="12"/>
  <c r="AU66" i="12"/>
  <c r="BC118" i="12"/>
  <c r="BC66" i="12"/>
  <c r="BK118" i="12"/>
  <c r="BK66" i="12"/>
  <c r="BS118" i="12"/>
  <c r="BS66" i="12"/>
  <c r="CA118" i="12"/>
  <c r="CA66" i="12"/>
  <c r="CI118" i="12"/>
  <c r="CI66" i="12"/>
  <c r="CQ118" i="12"/>
  <c r="CQ66" i="12"/>
  <c r="CY118" i="12"/>
  <c r="CY66" i="12"/>
  <c r="DG118" i="12"/>
  <c r="DG66" i="12"/>
  <c r="DO118" i="12"/>
  <c r="DO66" i="12"/>
  <c r="DW118" i="12"/>
  <c r="DW66" i="12"/>
  <c r="EE118" i="12"/>
  <c r="EE66" i="12"/>
  <c r="EM118" i="12"/>
  <c r="EM66" i="12"/>
  <c r="EU118" i="12"/>
  <c r="EU66" i="12"/>
  <c r="FC118" i="12"/>
  <c r="FC66" i="12"/>
  <c r="V53" i="12"/>
  <c r="V84" i="12" s="1"/>
  <c r="CH53" i="12"/>
  <c r="CH84" i="12" s="1"/>
  <c r="ET53" i="12"/>
  <c r="ET84" i="12" s="1"/>
  <c r="F54" i="12"/>
  <c r="F85" i="12" s="1"/>
  <c r="BR54" i="12"/>
  <c r="BR85" i="12" s="1"/>
  <c r="ED54" i="12"/>
  <c r="ED85" i="12" s="1"/>
  <c r="BB55" i="12"/>
  <c r="BB86" i="12" s="1"/>
  <c r="DN55" i="12"/>
  <c r="DN86" i="12" s="1"/>
  <c r="AL57" i="12"/>
  <c r="CX57" i="12"/>
  <c r="V58" i="12"/>
  <c r="CH58" i="12"/>
  <c r="ET58" i="12"/>
  <c r="AO64" i="24" s="1"/>
  <c r="F59" i="12"/>
  <c r="BR59" i="12"/>
  <c r="EF59" i="12"/>
  <c r="K60" i="12"/>
  <c r="BJ66" i="12"/>
  <c r="AB53" i="13"/>
  <c r="AB84" i="13" s="1"/>
  <c r="AA53" i="13"/>
  <c r="AA84" i="13" s="1"/>
  <c r="AD51" i="13"/>
  <c r="AD82" i="13" s="1"/>
  <c r="AC51" i="13"/>
  <c r="AC82" i="13" s="1"/>
  <c r="X50" i="13"/>
  <c r="X81" i="13" s="1"/>
  <c r="W50" i="13"/>
  <c r="W81" i="13" s="1"/>
  <c r="R49" i="13"/>
  <c r="R80" i="13" s="1"/>
  <c r="Q49" i="13"/>
  <c r="Q80" i="13" s="1"/>
  <c r="D48" i="13"/>
  <c r="D79" i="13" s="1"/>
  <c r="AF46" i="13"/>
  <c r="AF77" i="13" s="1"/>
  <c r="AE46" i="13"/>
  <c r="AE77" i="13" s="1"/>
  <c r="R45" i="13"/>
  <c r="R76" i="13" s="1"/>
  <c r="Q45" i="13"/>
  <c r="Q76" i="13" s="1"/>
  <c r="L43" i="13"/>
  <c r="L74" i="13" s="1"/>
  <c r="K43" i="13"/>
  <c r="K74" i="13" s="1"/>
  <c r="AD42" i="13"/>
  <c r="AD73" i="13" s="1"/>
  <c r="AC42" i="13"/>
  <c r="AC73" i="13" s="1"/>
  <c r="AF41" i="13"/>
  <c r="AF72" i="13" s="1"/>
  <c r="AE41" i="13"/>
  <c r="AE72" i="13" s="1"/>
  <c r="Z40" i="13"/>
  <c r="Z71" i="13" s="1"/>
  <c r="Y40" i="13"/>
  <c r="Y71" i="13" s="1"/>
  <c r="AB39" i="13"/>
  <c r="AB70" i="13" s="1"/>
  <c r="Z66" i="13"/>
  <c r="D65" i="13"/>
  <c r="AN60" i="13"/>
  <c r="Z59" i="13"/>
  <c r="D58" i="13"/>
  <c r="AN55" i="13"/>
  <c r="AN86" i="13" s="1"/>
  <c r="Z54" i="13"/>
  <c r="Z85" i="13" s="1"/>
  <c r="AL51" i="13"/>
  <c r="AL82" i="13" s="1"/>
  <c r="AK51" i="13"/>
  <c r="AK82" i="13" s="1"/>
  <c r="AF50" i="13"/>
  <c r="AF81" i="13" s="1"/>
  <c r="AE50" i="13"/>
  <c r="AE81" i="13" s="1"/>
  <c r="Z49" i="13"/>
  <c r="Z80" i="13" s="1"/>
  <c r="L48" i="13"/>
  <c r="L79" i="13" s="1"/>
  <c r="N42" i="13"/>
  <c r="N73" i="13" s="1"/>
  <c r="M42" i="13"/>
  <c r="M73" i="13" s="1"/>
  <c r="D39" i="13"/>
  <c r="D70" i="13" s="1"/>
  <c r="AP66" i="13"/>
  <c r="T65" i="13"/>
  <c r="AP59" i="13"/>
  <c r="T58" i="13"/>
  <c r="F57" i="13"/>
  <c r="AP54" i="13"/>
  <c r="AP85" i="13" s="1"/>
  <c r="L53" i="13"/>
  <c r="L84" i="13" s="1"/>
  <c r="K53" i="13"/>
  <c r="K84" i="13" s="1"/>
  <c r="N51" i="13"/>
  <c r="N82" i="13" s="1"/>
  <c r="M51" i="13"/>
  <c r="M82" i="13" s="1"/>
  <c r="AB48" i="13"/>
  <c r="AB79" i="13" s="1"/>
  <c r="AA48" i="13"/>
  <c r="AA79" i="13" s="1"/>
  <c r="F47" i="13"/>
  <c r="F78" i="13" s="1"/>
  <c r="E47" i="13"/>
  <c r="E78" i="13" s="1"/>
  <c r="AP45" i="13"/>
  <c r="AP76" i="13" s="1"/>
  <c r="AO45" i="13"/>
  <c r="AO76" i="13" s="1"/>
  <c r="T43" i="13"/>
  <c r="T74" i="13" s="1"/>
  <c r="AH40" i="13"/>
  <c r="AG40" i="13"/>
  <c r="AG71" i="13" s="1"/>
  <c r="L39" i="13"/>
  <c r="L70" i="13" s="1"/>
  <c r="K39" i="13"/>
  <c r="K70" i="13" s="1"/>
  <c r="AB65" i="13"/>
  <c r="N62" i="13"/>
  <c r="AB58" i="13"/>
  <c r="N57" i="13"/>
  <c r="Y49" i="13"/>
  <c r="Y80" i="13" s="1"/>
  <c r="V51" i="13"/>
  <c r="V82" i="13" s="1"/>
  <c r="U51" i="13"/>
  <c r="U82" i="13" s="1"/>
  <c r="P50" i="13"/>
  <c r="P81" i="13" s="1"/>
  <c r="O50" i="13"/>
  <c r="O81" i="13" s="1"/>
  <c r="J49" i="13"/>
  <c r="J80" i="13" s="1"/>
  <c r="I49" i="13"/>
  <c r="I80" i="13" s="1"/>
  <c r="AL47" i="13"/>
  <c r="AL78" i="13" s="1"/>
  <c r="AK47" i="13"/>
  <c r="AK78" i="13" s="1"/>
  <c r="AN46" i="13"/>
  <c r="AN77" i="13" s="1"/>
  <c r="AM46" i="13"/>
  <c r="AM77" i="13" s="1"/>
  <c r="J45" i="13"/>
  <c r="J76" i="13" s="1"/>
  <c r="I45" i="13"/>
  <c r="I76" i="13" s="1"/>
  <c r="D43" i="13"/>
  <c r="D74" i="13" s="1"/>
  <c r="F42" i="13"/>
  <c r="F73" i="13" s="1"/>
  <c r="P41" i="13"/>
  <c r="P72" i="13" s="1"/>
  <c r="O41" i="13"/>
  <c r="O72" i="13" s="1"/>
  <c r="R40" i="13"/>
  <c r="R71" i="13" s="1"/>
  <c r="Q40" i="13"/>
  <c r="Q71" i="13" s="1"/>
  <c r="T39" i="13"/>
  <c r="T70" i="13" s="1"/>
  <c r="T82" i="13"/>
  <c r="S39" i="13"/>
  <c r="S70" i="13" s="1"/>
  <c r="AJ65" i="13"/>
  <c r="V62" i="13"/>
  <c r="H60" i="13"/>
  <c r="AJ58" i="13"/>
  <c r="G13" i="24" s="1"/>
  <c r="V57" i="13"/>
  <c r="H55" i="13"/>
  <c r="H86" i="13" s="1"/>
  <c r="AJ53" i="13"/>
  <c r="AJ84" i="13" s="1"/>
  <c r="AI53" i="13"/>
  <c r="AI84" i="13" s="1"/>
  <c r="F51" i="13"/>
  <c r="F82" i="13" s="1"/>
  <c r="E51" i="13"/>
  <c r="E82" i="13" s="1"/>
  <c r="H50" i="13"/>
  <c r="H81" i="13" s="1"/>
  <c r="G50" i="13"/>
  <c r="G81" i="13" s="1"/>
  <c r="T48" i="13"/>
  <c r="T79" i="13" s="1"/>
  <c r="S48" i="13"/>
  <c r="S79" i="13" s="1"/>
  <c r="N47" i="13"/>
  <c r="N78" i="13" s="1"/>
  <c r="M47" i="13"/>
  <c r="M78" i="13" s="1"/>
  <c r="H46" i="13"/>
  <c r="H77" i="13" s="1"/>
  <c r="G46" i="13"/>
  <c r="G77" i="13" s="1"/>
  <c r="Z45" i="13"/>
  <c r="Z76" i="13" s="1"/>
  <c r="Y45" i="13"/>
  <c r="Y76" i="13" s="1"/>
  <c r="AJ43" i="13"/>
  <c r="AJ74" i="13" s="1"/>
  <c r="AI43" i="13"/>
  <c r="AI74" i="13" s="1"/>
  <c r="V42" i="13"/>
  <c r="V73" i="13" s="1"/>
  <c r="U42" i="13"/>
  <c r="U73" i="13" s="1"/>
  <c r="X41" i="13"/>
  <c r="X72" i="13" s="1"/>
  <c r="W41" i="13"/>
  <c r="W72" i="13" s="1"/>
  <c r="AD62" i="13"/>
  <c r="P60" i="13"/>
  <c r="AD57" i="13"/>
  <c r="P55" i="13"/>
  <c r="P86" i="13" s="1"/>
  <c r="K48" i="13"/>
  <c r="K79" i="13" s="1"/>
  <c r="AA39" i="13"/>
  <c r="AA70" i="13" s="1"/>
  <c r="T53" i="13"/>
  <c r="T84" i="13" s="1"/>
  <c r="S53" i="13"/>
  <c r="S84" i="13" s="1"/>
  <c r="AP49" i="13"/>
  <c r="AP80" i="13" s="1"/>
  <c r="AO49" i="13"/>
  <c r="AO80" i="13" s="1"/>
  <c r="AJ48" i="13"/>
  <c r="AJ79" i="13" s="1"/>
  <c r="AI48" i="13"/>
  <c r="AI79" i="13" s="1"/>
  <c r="AD47" i="13"/>
  <c r="AD78" i="13" s="1"/>
  <c r="AC47" i="13"/>
  <c r="AC78" i="13" s="1"/>
  <c r="P46" i="13"/>
  <c r="P77" i="13" s="1"/>
  <c r="O46" i="13"/>
  <c r="O77" i="13" s="1"/>
  <c r="AN41" i="13"/>
  <c r="AN72" i="13" s="1"/>
  <c r="AM41" i="13"/>
  <c r="AM72" i="13" s="1"/>
  <c r="AP40" i="13"/>
  <c r="AP71" i="13" s="1"/>
  <c r="J40" i="13"/>
  <c r="J71" i="13" s="1"/>
  <c r="I40" i="13"/>
  <c r="I71" i="13" s="1"/>
  <c r="J66" i="13"/>
  <c r="AL62" i="13"/>
  <c r="X60" i="13"/>
  <c r="J59" i="13"/>
  <c r="AL57" i="13"/>
  <c r="X55" i="13"/>
  <c r="X86" i="13" s="1"/>
  <c r="J54" i="13"/>
  <c r="J85" i="13" s="1"/>
  <c r="I54" i="13"/>
  <c r="I85" i="13" s="1"/>
  <c r="AN50" i="13"/>
  <c r="AN81" i="13" s="1"/>
  <c r="AH49" i="13"/>
  <c r="AG49" i="13"/>
  <c r="AG80" i="13" s="1"/>
  <c r="V47" i="13"/>
  <c r="V78" i="13" s="1"/>
  <c r="U47" i="13"/>
  <c r="U78" i="13" s="1"/>
  <c r="X46" i="13"/>
  <c r="X77" i="13" s="1"/>
  <c r="W46" i="13"/>
  <c r="W77" i="13" s="1"/>
  <c r="AH45" i="13"/>
  <c r="AB43" i="13"/>
  <c r="AB74" i="13" s="1"/>
  <c r="AA43" i="13"/>
  <c r="AA74" i="13" s="1"/>
  <c r="AL42" i="13"/>
  <c r="AL73" i="13" s="1"/>
  <c r="AK42" i="13"/>
  <c r="AK73" i="13" s="1"/>
  <c r="H41" i="13"/>
  <c r="H72" i="13" s="1"/>
  <c r="G41" i="13"/>
  <c r="G72" i="13" s="1"/>
  <c r="AJ39" i="13"/>
  <c r="AJ78" i="13"/>
  <c r="AI39" i="13"/>
  <c r="R66" i="13"/>
  <c r="AF60" i="13"/>
  <c r="C20" i="24" s="1"/>
  <c r="R59" i="13"/>
  <c r="AF55" i="13"/>
  <c r="AF86" i="13" s="1"/>
  <c r="Q54" i="13"/>
  <c r="Q85" i="13" s="1"/>
  <c r="AG45" i="13"/>
  <c r="AG76" i="13" s="1"/>
  <c r="O39" i="15"/>
  <c r="O70" i="15" s="1"/>
  <c r="E40" i="15"/>
  <c r="E71" i="15" s="1"/>
  <c r="U40" i="15"/>
  <c r="U71" i="15" s="1"/>
  <c r="AK40" i="15"/>
  <c r="AK71" i="15" s="1"/>
  <c r="S41" i="15"/>
  <c r="S72" i="15" s="1"/>
  <c r="AA41" i="15"/>
  <c r="AA72" i="15" s="1"/>
  <c r="AI41" i="15"/>
  <c r="AI72" i="15" s="1"/>
  <c r="H39" i="15"/>
  <c r="H70" i="15" s="1"/>
  <c r="P39" i="15"/>
  <c r="P70" i="15" s="1"/>
  <c r="X39" i="15"/>
  <c r="X70" i="15" s="1"/>
  <c r="AF39" i="15"/>
  <c r="AN39" i="15"/>
  <c r="AN70" i="15" s="1"/>
  <c r="F40" i="15"/>
  <c r="F71" i="15" s="1"/>
  <c r="N40" i="15"/>
  <c r="N71" i="15" s="1"/>
  <c r="V40" i="15"/>
  <c r="V71" i="15" s="1"/>
  <c r="AD40" i="15"/>
  <c r="AD71" i="15" s="1"/>
  <c r="AL40" i="15"/>
  <c r="AL71" i="15" s="1"/>
  <c r="D41" i="15"/>
  <c r="D72" i="15" s="1"/>
  <c r="L41" i="15"/>
  <c r="L72" i="15" s="1"/>
  <c r="T41" i="15"/>
  <c r="T72" i="15" s="1"/>
  <c r="AB41" i="15"/>
  <c r="AB72" i="15" s="1"/>
  <c r="AJ41" i="15"/>
  <c r="AJ72" i="15" s="1"/>
  <c r="J42" i="15"/>
  <c r="J73" i="15" s="1"/>
  <c r="R42" i="15"/>
  <c r="R73" i="15" s="1"/>
  <c r="Z42" i="15"/>
  <c r="Z73" i="15" s="1"/>
  <c r="AH42" i="15"/>
  <c r="AH73" i="15" s="1"/>
  <c r="H43" i="15"/>
  <c r="H74" i="15" s="1"/>
  <c r="P43" i="15"/>
  <c r="P74" i="15" s="1"/>
  <c r="X43" i="15"/>
  <c r="X74" i="15" s="1"/>
  <c r="AF43" i="15"/>
  <c r="AF74" i="15" s="1"/>
  <c r="AN43" i="15"/>
  <c r="AN74" i="15" s="1"/>
  <c r="F45" i="15"/>
  <c r="F76" i="15" s="1"/>
  <c r="N45" i="15"/>
  <c r="N76" i="15" s="1"/>
  <c r="V45" i="15"/>
  <c r="V76" i="15" s="1"/>
  <c r="AD45" i="15"/>
  <c r="AD76" i="15" s="1"/>
  <c r="AL45" i="15"/>
  <c r="AL76" i="15" s="1"/>
  <c r="D46" i="15"/>
  <c r="D77" i="15" s="1"/>
  <c r="L46" i="15"/>
  <c r="L77" i="15" s="1"/>
  <c r="T46" i="15"/>
  <c r="T77" i="15" s="1"/>
  <c r="AB46" i="15"/>
  <c r="AB77" i="15" s="1"/>
  <c r="AJ46" i="15"/>
  <c r="AJ77" i="15" s="1"/>
  <c r="J47" i="15"/>
  <c r="J78" i="15" s="1"/>
  <c r="G39" i="15"/>
  <c r="G70" i="15" s="1"/>
  <c r="M40" i="15"/>
  <c r="M71" i="15" s="1"/>
  <c r="AC40" i="15"/>
  <c r="AC71" i="15" s="1"/>
  <c r="K41" i="15"/>
  <c r="K72" i="15" s="1"/>
  <c r="I42" i="15"/>
  <c r="I73" i="15" s="1"/>
  <c r="I39" i="15"/>
  <c r="I70" i="15" s="1"/>
  <c r="Q39" i="15"/>
  <c r="Q70" i="15" s="1"/>
  <c r="Y39" i="15"/>
  <c r="Y70" i="15" s="1"/>
  <c r="AG39" i="15"/>
  <c r="AO39" i="15"/>
  <c r="AO70" i="15" s="1"/>
  <c r="G40" i="15"/>
  <c r="G71" i="15" s="1"/>
  <c r="O40" i="15"/>
  <c r="O71" i="15" s="1"/>
  <c r="W40" i="15"/>
  <c r="W71" i="15" s="1"/>
  <c r="AE40" i="15"/>
  <c r="AE71" i="15" s="1"/>
  <c r="AM40" i="15"/>
  <c r="AM71" i="15" s="1"/>
  <c r="E41" i="15"/>
  <c r="E72" i="15" s="1"/>
  <c r="M41" i="15"/>
  <c r="M72" i="15" s="1"/>
  <c r="U41" i="15"/>
  <c r="U72" i="15" s="1"/>
  <c r="AC41" i="15"/>
  <c r="AC72" i="15" s="1"/>
  <c r="AK41" i="15"/>
  <c r="AK72" i="15" s="1"/>
  <c r="K42" i="15"/>
  <c r="K73" i="15" s="1"/>
  <c r="AE39" i="15"/>
  <c r="AE70" i="15" s="1"/>
  <c r="Z39" i="15"/>
  <c r="Z70" i="15" s="1"/>
  <c r="AH39" i="15"/>
  <c r="P40" i="15"/>
  <c r="P71" i="15" s="1"/>
  <c r="X40" i="15"/>
  <c r="X71" i="15" s="1"/>
  <c r="AD41" i="15"/>
  <c r="AD72" i="15" s="1"/>
  <c r="AL41" i="15"/>
  <c r="AL72" i="15" s="1"/>
  <c r="D42" i="15"/>
  <c r="D73" i="15" s="1"/>
  <c r="L42" i="15"/>
  <c r="L73" i="15" s="1"/>
  <c r="T42" i="15"/>
  <c r="T73" i="15" s="1"/>
  <c r="AB42" i="15"/>
  <c r="AB73" i="15" s="1"/>
  <c r="AJ42" i="15"/>
  <c r="AJ73" i="15" s="1"/>
  <c r="J43" i="15"/>
  <c r="J74" i="15" s="1"/>
  <c r="R43" i="15"/>
  <c r="R74" i="15" s="1"/>
  <c r="Z43" i="15"/>
  <c r="Z74" i="15" s="1"/>
  <c r="AH43" i="15"/>
  <c r="AH74" i="15" s="1"/>
  <c r="H45" i="15"/>
  <c r="H76" i="15" s="1"/>
  <c r="P45" i="15"/>
  <c r="P76" i="15" s="1"/>
  <c r="X45" i="15"/>
  <c r="X76" i="15" s="1"/>
  <c r="AF45" i="15"/>
  <c r="AF76" i="15" s="1"/>
  <c r="AN45" i="15"/>
  <c r="AN76" i="15" s="1"/>
  <c r="F46" i="15"/>
  <c r="F77" i="15" s="1"/>
  <c r="N46" i="15"/>
  <c r="N77" i="15" s="1"/>
  <c r="AD46" i="15"/>
  <c r="AD77" i="15" s="1"/>
  <c r="AL46" i="15"/>
  <c r="AL77" i="15" s="1"/>
  <c r="D47" i="15"/>
  <c r="D78" i="15" s="1"/>
  <c r="L47" i="15"/>
  <c r="L78" i="15" s="1"/>
  <c r="T47" i="15"/>
  <c r="T78" i="15" s="1"/>
  <c r="AB47" i="15"/>
  <c r="AB78" i="15" s="1"/>
  <c r="AJ47" i="15"/>
  <c r="AJ78" i="15" s="1"/>
  <c r="J48" i="15"/>
  <c r="J79" i="15" s="1"/>
  <c r="R48" i="15"/>
  <c r="R79" i="15" s="1"/>
  <c r="Z48" i="15"/>
  <c r="Z79" i="15" s="1"/>
  <c r="AH48" i="15"/>
  <c r="AH79" i="15" s="1"/>
  <c r="H49" i="15"/>
  <c r="H80" i="15" s="1"/>
  <c r="P49" i="15"/>
  <c r="P80" i="15" s="1"/>
  <c r="X49" i="15"/>
  <c r="X80" i="15" s="1"/>
  <c r="AF49" i="15"/>
  <c r="AF80" i="15" s="1"/>
  <c r="AN49" i="15"/>
  <c r="AN80" i="15" s="1"/>
  <c r="F50" i="15"/>
  <c r="F81" i="15" s="1"/>
  <c r="N50" i="15"/>
  <c r="N81" i="15" s="1"/>
  <c r="V50" i="15"/>
  <c r="V81" i="15" s="1"/>
  <c r="AD50" i="15"/>
  <c r="AD81" i="15" s="1"/>
  <c r="AL50" i="15"/>
  <c r="AL81" i="15" s="1"/>
  <c r="D51" i="15"/>
  <c r="D82" i="15" s="1"/>
  <c r="L51" i="15"/>
  <c r="L82" i="15" s="1"/>
  <c r="T51" i="15"/>
  <c r="T82" i="15" s="1"/>
  <c r="AB51" i="15"/>
  <c r="AB82" i="15" s="1"/>
  <c r="AJ51" i="15"/>
  <c r="AJ82" i="15" s="1"/>
  <c r="J53" i="15"/>
  <c r="J84" i="15" s="1"/>
  <c r="R53" i="15"/>
  <c r="R84" i="15" s="1"/>
  <c r="Z53" i="15"/>
  <c r="Z84" i="15" s="1"/>
  <c r="AH53" i="15"/>
  <c r="AH84" i="15" s="1"/>
  <c r="H54" i="15"/>
  <c r="H85" i="15" s="1"/>
  <c r="P54" i="15"/>
  <c r="P85" i="15" s="1"/>
  <c r="X54" i="15"/>
  <c r="X85" i="15" s="1"/>
  <c r="AF54" i="15"/>
  <c r="AF85" i="15" s="1"/>
  <c r="AN54" i="15"/>
  <c r="AN85" i="15" s="1"/>
  <c r="F55" i="15"/>
  <c r="F86" i="15" s="1"/>
  <c r="N55" i="15"/>
  <c r="N86" i="15" s="1"/>
  <c r="V55" i="15"/>
  <c r="V86" i="15" s="1"/>
  <c r="AD55" i="15"/>
  <c r="AD86" i="15" s="1"/>
  <c r="AL55" i="15"/>
  <c r="AL86" i="15" s="1"/>
  <c r="W39" i="15"/>
  <c r="W70" i="15" s="1"/>
  <c r="J39" i="15"/>
  <c r="J70" i="15" s="1"/>
  <c r="I71" i="15"/>
  <c r="H40" i="15"/>
  <c r="H71" i="15" s="1"/>
  <c r="AN40" i="15"/>
  <c r="AN71" i="15" s="1"/>
  <c r="F41" i="15"/>
  <c r="F72" i="15" s="1"/>
  <c r="N41" i="15"/>
  <c r="N72" i="15" s="1"/>
  <c r="V46" i="15"/>
  <c r="V77" i="15" s="1"/>
  <c r="K39" i="15"/>
  <c r="K70" i="15" s="1"/>
  <c r="S39" i="15"/>
  <c r="S70" i="15" s="1"/>
  <c r="AA39" i="15"/>
  <c r="AA70" i="15" s="1"/>
  <c r="AI39" i="15"/>
  <c r="Q40" i="15"/>
  <c r="Q71" i="15" s="1"/>
  <c r="Y40" i="15"/>
  <c r="Y71" i="15" s="1"/>
  <c r="AG40" i="15"/>
  <c r="AG71" i="15" s="1"/>
  <c r="AP71" i="15"/>
  <c r="AO40" i="15"/>
  <c r="AO71" i="15" s="1"/>
  <c r="G41" i="15"/>
  <c r="G72" i="15" s="1"/>
  <c r="O41" i="15"/>
  <c r="O72" i="15" s="1"/>
  <c r="W41" i="15"/>
  <c r="W72" i="15" s="1"/>
  <c r="AE41" i="15"/>
  <c r="AE72" i="15" s="1"/>
  <c r="AM41" i="15"/>
  <c r="AM72" i="15" s="1"/>
  <c r="E42" i="15"/>
  <c r="E73" i="15" s="1"/>
  <c r="M42" i="15"/>
  <c r="M73" i="15" s="1"/>
  <c r="U42" i="15"/>
  <c r="U73" i="15" s="1"/>
  <c r="AC42" i="15"/>
  <c r="AC73" i="15" s="1"/>
  <c r="AK42" i="15"/>
  <c r="AK73" i="15" s="1"/>
  <c r="K43" i="15"/>
  <c r="K74" i="15" s="1"/>
  <c r="S43" i="15"/>
  <c r="S74" i="15" s="1"/>
  <c r="V41" i="15"/>
  <c r="V72" i="15" s="1"/>
  <c r="D39" i="15"/>
  <c r="D70" i="15" s="1"/>
  <c r="L39" i="15"/>
  <c r="L70" i="15" s="1"/>
  <c r="T39" i="15"/>
  <c r="T70" i="15" s="1"/>
  <c r="AB39" i="15"/>
  <c r="AB70" i="15" s="1"/>
  <c r="AJ39" i="15"/>
  <c r="J40" i="15"/>
  <c r="J71" i="15" s="1"/>
  <c r="R40" i="15"/>
  <c r="R71" i="15" s="1"/>
  <c r="Z40" i="15"/>
  <c r="Z71" i="15" s="1"/>
  <c r="AH40" i="15"/>
  <c r="AH71" i="15" s="1"/>
  <c r="H41" i="15"/>
  <c r="H72" i="15" s="1"/>
  <c r="P41" i="15"/>
  <c r="P72" i="15" s="1"/>
  <c r="X41" i="15"/>
  <c r="X72" i="15" s="1"/>
  <c r="AF41" i="15"/>
  <c r="AF72" i="15" s="1"/>
  <c r="AN41" i="15"/>
  <c r="AN72" i="15" s="1"/>
  <c r="F42" i="15"/>
  <c r="F73" i="15" s="1"/>
  <c r="N42" i="15"/>
  <c r="N73" i="15" s="1"/>
  <c r="V42" i="15"/>
  <c r="V73" i="15" s="1"/>
  <c r="AD42" i="15"/>
  <c r="AD73" i="15" s="1"/>
  <c r="AL42" i="15"/>
  <c r="AL73" i="15" s="1"/>
  <c r="D43" i="15"/>
  <c r="D74" i="15" s="1"/>
  <c r="L43" i="15"/>
  <c r="L74" i="15" s="1"/>
  <c r="AB43" i="15"/>
  <c r="AB74" i="15" s="1"/>
  <c r="AJ43" i="15"/>
  <c r="AJ74" i="15" s="1"/>
  <c r="J45" i="15"/>
  <c r="J76" i="15" s="1"/>
  <c r="R45" i="15"/>
  <c r="R76" i="15" s="1"/>
  <c r="Z45" i="15"/>
  <c r="Z76" i="15" s="1"/>
  <c r="AH45" i="15"/>
  <c r="AH76" i="15" s="1"/>
  <c r="H46" i="15"/>
  <c r="H77" i="15" s="1"/>
  <c r="P46" i="15"/>
  <c r="P77" i="15" s="1"/>
  <c r="X46" i="15"/>
  <c r="X77" i="15" s="1"/>
  <c r="AF46" i="15"/>
  <c r="AF77" i="15" s="1"/>
  <c r="AN46" i="15"/>
  <c r="AN77" i="15" s="1"/>
  <c r="F47" i="15"/>
  <c r="F78" i="15" s="1"/>
  <c r="N47" i="15"/>
  <c r="N78" i="15" s="1"/>
  <c r="V47" i="15"/>
  <c r="V78" i="15" s="1"/>
  <c r="AD47" i="15"/>
  <c r="AD78" i="15" s="1"/>
  <c r="AL47" i="15"/>
  <c r="AL78" i="15" s="1"/>
  <c r="D48" i="15"/>
  <c r="D79" i="15" s="1"/>
  <c r="L48" i="15"/>
  <c r="L79" i="15" s="1"/>
  <c r="T48" i="15"/>
  <c r="T79" i="15" s="1"/>
  <c r="AB48" i="15"/>
  <c r="AB79" i="15" s="1"/>
  <c r="AJ48" i="15"/>
  <c r="AJ79" i="15" s="1"/>
  <c r="J49" i="15"/>
  <c r="J80" i="15" s="1"/>
  <c r="R49" i="15"/>
  <c r="R80" i="15" s="1"/>
  <c r="Z49" i="15"/>
  <c r="Z80" i="15" s="1"/>
  <c r="AH49" i="15"/>
  <c r="AH80" i="15" s="1"/>
  <c r="H50" i="15"/>
  <c r="H81" i="15" s="1"/>
  <c r="P50" i="15"/>
  <c r="P81" i="15" s="1"/>
  <c r="X50" i="15"/>
  <c r="X81" i="15" s="1"/>
  <c r="AN50" i="15"/>
  <c r="AN81" i="15" s="1"/>
  <c r="F51" i="15"/>
  <c r="F82" i="15" s="1"/>
  <c r="N51" i="15"/>
  <c r="N82" i="15" s="1"/>
  <c r="V51" i="15"/>
  <c r="V82" i="15" s="1"/>
  <c r="AD51" i="15"/>
  <c r="AD82" i="15" s="1"/>
  <c r="AL51" i="15"/>
  <c r="AL82" i="15" s="1"/>
  <c r="D53" i="15"/>
  <c r="D84" i="15" s="1"/>
  <c r="L53" i="15"/>
  <c r="L84" i="15" s="1"/>
  <c r="T53" i="15"/>
  <c r="T84" i="15" s="1"/>
  <c r="AB53" i="15"/>
  <c r="AB84" i="15" s="1"/>
  <c r="AJ53" i="15"/>
  <c r="AJ84" i="15" s="1"/>
  <c r="J54" i="15"/>
  <c r="J85" i="15" s="1"/>
  <c r="R54" i="15"/>
  <c r="R85" i="15" s="1"/>
  <c r="Z54" i="15"/>
  <c r="Z85" i="15" s="1"/>
  <c r="AH54" i="15"/>
  <c r="AH85" i="15" s="1"/>
  <c r="H55" i="15"/>
  <c r="H86" i="15" s="1"/>
  <c r="P55" i="15"/>
  <c r="P86" i="15" s="1"/>
  <c r="X55" i="15"/>
  <c r="X86" i="15" s="1"/>
  <c r="AF55" i="15"/>
  <c r="AF86" i="15" s="1"/>
  <c r="AN55" i="15"/>
  <c r="AN86" i="15" s="1"/>
  <c r="R39" i="15"/>
  <c r="R70" i="15" s="1"/>
  <c r="AO46" i="15"/>
  <c r="AO77" i="15" s="1"/>
  <c r="E39" i="15"/>
  <c r="E70" i="15" s="1"/>
  <c r="M39" i="15"/>
  <c r="M70" i="15" s="1"/>
  <c r="U39" i="15"/>
  <c r="U70" i="15" s="1"/>
  <c r="AC39" i="15"/>
  <c r="AC70" i="15" s="1"/>
  <c r="AK39" i="15"/>
  <c r="K40" i="15"/>
  <c r="K71" i="15" s="1"/>
  <c r="S40" i="15"/>
  <c r="S71" i="15" s="1"/>
  <c r="AA40" i="15"/>
  <c r="AA71" i="15" s="1"/>
  <c r="AI40" i="15"/>
  <c r="AI71" i="15" s="1"/>
  <c r="I41" i="15"/>
  <c r="I72" i="15" s="1"/>
  <c r="Q41" i="15"/>
  <c r="Q72" i="15" s="1"/>
  <c r="Y41" i="15"/>
  <c r="Y72" i="15" s="1"/>
  <c r="AG41" i="15"/>
  <c r="AG72" i="15" s="1"/>
  <c r="AO41" i="15"/>
  <c r="AO72" i="15" s="1"/>
  <c r="G42" i="15"/>
  <c r="G73" i="15" s="1"/>
  <c r="O42" i="15"/>
  <c r="O73" i="15" s="1"/>
  <c r="AM42" i="15"/>
  <c r="AM73" i="15" s="1"/>
  <c r="AM47" i="15"/>
  <c r="AM78" i="15" s="1"/>
  <c r="AM39" i="15"/>
  <c r="F39" i="15"/>
  <c r="F70" i="15" s="1"/>
  <c r="N39" i="15"/>
  <c r="N70" i="15" s="1"/>
  <c r="V39" i="15"/>
  <c r="V70" i="15" s="1"/>
  <c r="AD39" i="15"/>
  <c r="AD70" i="15" s="1"/>
  <c r="D40" i="15"/>
  <c r="D71" i="15" s="1"/>
  <c r="L40" i="15"/>
  <c r="L71" i="15" s="1"/>
  <c r="T40" i="15"/>
  <c r="T71" i="15" s="1"/>
  <c r="AB40" i="15"/>
  <c r="AB71" i="15" s="1"/>
  <c r="AJ40" i="15"/>
  <c r="AJ71" i="15" s="1"/>
  <c r="J41" i="15"/>
  <c r="J72" i="15" s="1"/>
  <c r="R41" i="15"/>
  <c r="R72" i="15" s="1"/>
  <c r="Z41" i="15"/>
  <c r="Z72" i="15" s="1"/>
  <c r="AH41" i="15"/>
  <c r="AH72" i="15" s="1"/>
  <c r="H42" i="15"/>
  <c r="H73" i="15" s="1"/>
  <c r="P42" i="15"/>
  <c r="P73" i="15" s="1"/>
  <c r="X42" i="15"/>
  <c r="X73" i="15" s="1"/>
  <c r="AF42" i="15"/>
  <c r="AF73" i="15" s="1"/>
  <c r="AN42" i="15"/>
  <c r="AN73" i="15" s="1"/>
  <c r="F43" i="15"/>
  <c r="F74" i="15" s="1"/>
  <c r="N43" i="15"/>
  <c r="N74" i="15" s="1"/>
  <c r="V43" i="15"/>
  <c r="V74" i="15" s="1"/>
  <c r="AD43" i="15"/>
  <c r="AD74" i="15" s="1"/>
  <c r="AL43" i="15"/>
  <c r="AL74" i="15" s="1"/>
  <c r="D45" i="15"/>
  <c r="D76" i="15" s="1"/>
  <c r="L45" i="15"/>
  <c r="L76" i="15" s="1"/>
  <c r="T45" i="15"/>
  <c r="T76" i="15" s="1"/>
  <c r="AB45" i="15"/>
  <c r="AB76" i="15" s="1"/>
  <c r="AJ45" i="15"/>
  <c r="AJ76" i="15" s="1"/>
  <c r="J46" i="15"/>
  <c r="J77" i="15" s="1"/>
  <c r="R46" i="15"/>
  <c r="R77" i="15" s="1"/>
  <c r="Z46" i="15"/>
  <c r="Z77" i="15" s="1"/>
  <c r="AH46" i="15"/>
  <c r="AH77" i="15" s="1"/>
  <c r="H47" i="15"/>
  <c r="H78" i="15" s="1"/>
  <c r="P47" i="15"/>
  <c r="P78" i="15" s="1"/>
  <c r="X47" i="15"/>
  <c r="X78" i="15" s="1"/>
  <c r="AF47" i="15"/>
  <c r="AF78" i="15" s="1"/>
  <c r="AN47" i="15"/>
  <c r="AN78" i="15" s="1"/>
  <c r="F48" i="15"/>
  <c r="F79" i="15" s="1"/>
  <c r="N48" i="15"/>
  <c r="N79" i="15" s="1"/>
  <c r="AI43" i="15"/>
  <c r="AI74" i="15" s="1"/>
  <c r="I45" i="15"/>
  <c r="I76" i="15" s="1"/>
  <c r="Q45" i="15"/>
  <c r="Q76" i="15" s="1"/>
  <c r="Y45" i="15"/>
  <c r="Y76" i="15" s="1"/>
  <c r="AG45" i="15"/>
  <c r="AG76" i="15" s="1"/>
  <c r="AO45" i="15"/>
  <c r="AO76" i="15" s="1"/>
  <c r="G46" i="15"/>
  <c r="G77" i="15" s="1"/>
  <c r="O46" i="15"/>
  <c r="O77" i="15" s="1"/>
  <c r="W46" i="15"/>
  <c r="W77" i="15" s="1"/>
  <c r="AE46" i="15"/>
  <c r="AE77" i="15" s="1"/>
  <c r="AM46" i="15"/>
  <c r="AM77" i="15" s="1"/>
  <c r="E47" i="15"/>
  <c r="E78" i="15" s="1"/>
  <c r="M47" i="15"/>
  <c r="M78" i="15" s="1"/>
  <c r="U47" i="15"/>
  <c r="U78" i="15" s="1"/>
  <c r="AC47" i="15"/>
  <c r="AC78" i="15" s="1"/>
  <c r="AK47" i="15"/>
  <c r="AK78" i="15" s="1"/>
  <c r="K48" i="15"/>
  <c r="K79" i="15" s="1"/>
  <c r="S48" i="15"/>
  <c r="S79" i="15" s="1"/>
  <c r="AA48" i="15"/>
  <c r="AA79" i="15" s="1"/>
  <c r="AI48" i="15"/>
  <c r="AI79" i="15" s="1"/>
  <c r="I49" i="15"/>
  <c r="I80" i="15" s="1"/>
  <c r="Q49" i="15"/>
  <c r="Q80" i="15" s="1"/>
  <c r="Y49" i="15"/>
  <c r="Y80" i="15" s="1"/>
  <c r="AG49" i="15"/>
  <c r="AG80" i="15" s="1"/>
  <c r="AP80" i="15"/>
  <c r="AO49" i="15"/>
  <c r="AO80" i="15" s="1"/>
  <c r="G50" i="15"/>
  <c r="G81" i="15" s="1"/>
  <c r="O50" i="15"/>
  <c r="O81" i="15" s="1"/>
  <c r="W50" i="15"/>
  <c r="W81" i="15" s="1"/>
  <c r="AF81" i="15"/>
  <c r="AE50" i="15"/>
  <c r="AE81" i="15" s="1"/>
  <c r="AM50" i="15"/>
  <c r="AM81" i="15" s="1"/>
  <c r="E51" i="15"/>
  <c r="E82" i="15" s="1"/>
  <c r="M51" i="15"/>
  <c r="M82" i="15" s="1"/>
  <c r="U51" i="15"/>
  <c r="U82" i="15" s="1"/>
  <c r="AC51" i="15"/>
  <c r="AC82" i="15" s="1"/>
  <c r="AK51" i="15"/>
  <c r="AK82" i="15" s="1"/>
  <c r="K53" i="15"/>
  <c r="K84" i="15" s="1"/>
  <c r="S53" i="15"/>
  <c r="S84" i="15" s="1"/>
  <c r="AA53" i="15"/>
  <c r="AA84" i="15" s="1"/>
  <c r="AI53" i="15"/>
  <c r="AI84" i="15" s="1"/>
  <c r="I54" i="15"/>
  <c r="I85" i="15" s="1"/>
  <c r="Q54" i="15"/>
  <c r="Q85" i="15" s="1"/>
  <c r="Y54" i="15"/>
  <c r="Y85" i="15" s="1"/>
  <c r="AG54" i="15"/>
  <c r="AG85" i="15" s="1"/>
  <c r="AP85" i="15"/>
  <c r="AO54" i="15"/>
  <c r="AO85" i="15" s="1"/>
  <c r="G55" i="15"/>
  <c r="G86" i="15" s="1"/>
  <c r="O55" i="15"/>
  <c r="O86" i="15" s="1"/>
  <c r="W55" i="15"/>
  <c r="W86" i="15" s="1"/>
  <c r="AE55" i="15"/>
  <c r="AE86" i="15" s="1"/>
  <c r="AM55" i="15"/>
  <c r="AM86" i="15" s="1"/>
  <c r="E57" i="15"/>
  <c r="M57" i="15"/>
  <c r="U57" i="15"/>
  <c r="AC57" i="15"/>
  <c r="AK57" i="15"/>
  <c r="K58" i="15"/>
  <c r="S58" i="15"/>
  <c r="AA58" i="15"/>
  <c r="AI58" i="15"/>
  <c r="F14" i="24" s="1"/>
  <c r="I59" i="15"/>
  <c r="Q59" i="15"/>
  <c r="Y59" i="15"/>
  <c r="AG59" i="15"/>
  <c r="AO59" i="15"/>
  <c r="G60" i="15"/>
  <c r="O60" i="15"/>
  <c r="W60" i="15"/>
  <c r="AE60" i="15"/>
  <c r="AM60" i="15"/>
  <c r="J21" i="24" s="1"/>
  <c r="M62" i="15"/>
  <c r="U62" i="15"/>
  <c r="AC62" i="15"/>
  <c r="AK62" i="15"/>
  <c r="K65" i="15"/>
  <c r="S65" i="15"/>
  <c r="AA65" i="15"/>
  <c r="AI65" i="15"/>
  <c r="I66" i="15"/>
  <c r="Q66" i="15"/>
  <c r="Y66" i="15"/>
  <c r="AG66" i="15"/>
  <c r="AO66" i="15"/>
  <c r="W42" i="15"/>
  <c r="W73" i="15" s="1"/>
  <c r="AE42" i="15"/>
  <c r="AE73" i="15" s="1"/>
  <c r="M43" i="15"/>
  <c r="M74" i="15" s="1"/>
  <c r="U43" i="15"/>
  <c r="U74" i="15" s="1"/>
  <c r="AC43" i="15"/>
  <c r="AC74" i="15" s="1"/>
  <c r="S45" i="15"/>
  <c r="S76" i="15" s="1"/>
  <c r="AI45" i="15"/>
  <c r="AI76" i="15" s="1"/>
  <c r="Q46" i="15"/>
  <c r="Q77" i="15" s="1"/>
  <c r="AG46" i="15"/>
  <c r="AG77" i="15" s="1"/>
  <c r="O47" i="15"/>
  <c r="O78" i="15" s="1"/>
  <c r="AE47" i="15"/>
  <c r="AE78" i="15" s="1"/>
  <c r="E48" i="15"/>
  <c r="E79" i="15" s="1"/>
  <c r="M48" i="15"/>
  <c r="M79" i="15" s="1"/>
  <c r="U48" i="15"/>
  <c r="U79" i="15" s="1"/>
  <c r="AC48" i="15"/>
  <c r="AC79" i="15" s="1"/>
  <c r="AK48" i="15"/>
  <c r="AK79" i="15" s="1"/>
  <c r="K49" i="15"/>
  <c r="K80" i="15" s="1"/>
  <c r="S49" i="15"/>
  <c r="S80" i="15" s="1"/>
  <c r="AA49" i="15"/>
  <c r="AA80" i="15" s="1"/>
  <c r="AI49" i="15"/>
  <c r="AI80" i="15" s="1"/>
  <c r="I50" i="15"/>
  <c r="I81" i="15" s="1"/>
  <c r="Q50" i="15"/>
  <c r="Q81" i="15" s="1"/>
  <c r="Y50" i="15"/>
  <c r="Y81" i="15" s="1"/>
  <c r="AG50" i="15"/>
  <c r="AG81" i="15" s="1"/>
  <c r="AO50" i="15"/>
  <c r="AO81" i="15" s="1"/>
  <c r="G51" i="15"/>
  <c r="G82" i="15" s="1"/>
  <c r="O51" i="15"/>
  <c r="O82" i="15" s="1"/>
  <c r="W51" i="15"/>
  <c r="W82" i="15" s="1"/>
  <c r="AE51" i="15"/>
  <c r="AE82" i="15" s="1"/>
  <c r="AM51" i="15"/>
  <c r="AM82" i="15" s="1"/>
  <c r="E53" i="15"/>
  <c r="E84" i="15" s="1"/>
  <c r="M53" i="15"/>
  <c r="M84" i="15" s="1"/>
  <c r="U53" i="15"/>
  <c r="U84" i="15" s="1"/>
  <c r="AC53" i="15"/>
  <c r="AC84" i="15" s="1"/>
  <c r="AK53" i="15"/>
  <c r="AK84" i="15" s="1"/>
  <c r="K54" i="15"/>
  <c r="K85" i="15" s="1"/>
  <c r="S54" i="15"/>
  <c r="S85" i="15" s="1"/>
  <c r="AA54" i="15"/>
  <c r="AA85" i="15" s="1"/>
  <c r="AI54" i="15"/>
  <c r="AI85" i="15" s="1"/>
  <c r="I55" i="15"/>
  <c r="I86" i="15" s="1"/>
  <c r="Q55" i="15"/>
  <c r="Q86" i="15" s="1"/>
  <c r="Y55" i="15"/>
  <c r="Y86" i="15" s="1"/>
  <c r="AG55" i="15"/>
  <c r="AG86" i="15" s="1"/>
  <c r="AO55" i="15"/>
  <c r="AO86" i="15" s="1"/>
  <c r="G57" i="15"/>
  <c r="O57" i="15"/>
  <c r="W57" i="15"/>
  <c r="AE57" i="15"/>
  <c r="AM57" i="15"/>
  <c r="E58" i="15"/>
  <c r="M58" i="15"/>
  <c r="U58" i="15"/>
  <c r="AC58" i="15"/>
  <c r="AK58" i="15"/>
  <c r="H14" i="24" s="1"/>
  <c r="V48" i="15"/>
  <c r="V79" i="15" s="1"/>
  <c r="AD48" i="15"/>
  <c r="AD79" i="15" s="1"/>
  <c r="AL48" i="15"/>
  <c r="AL79" i="15" s="1"/>
  <c r="D49" i="15"/>
  <c r="D80" i="15" s="1"/>
  <c r="L49" i="15"/>
  <c r="L80" i="15" s="1"/>
  <c r="T49" i="15"/>
  <c r="T80" i="15" s="1"/>
  <c r="AB49" i="15"/>
  <c r="AB80" i="15" s="1"/>
  <c r="AJ49" i="15"/>
  <c r="AJ80" i="15" s="1"/>
  <c r="J50" i="15"/>
  <c r="J81" i="15" s="1"/>
  <c r="R50" i="15"/>
  <c r="R81" i="15" s="1"/>
  <c r="Z50" i="15"/>
  <c r="Z81" i="15" s="1"/>
  <c r="AH50" i="15"/>
  <c r="AH81" i="15" s="1"/>
  <c r="H51" i="15"/>
  <c r="H82" i="15" s="1"/>
  <c r="P51" i="15"/>
  <c r="P82" i="15" s="1"/>
  <c r="X51" i="15"/>
  <c r="X82" i="15" s="1"/>
  <c r="AF51" i="15"/>
  <c r="AF82" i="15" s="1"/>
  <c r="AN51" i="15"/>
  <c r="AN82" i="15" s="1"/>
  <c r="F53" i="15"/>
  <c r="F84" i="15" s="1"/>
  <c r="N53" i="15"/>
  <c r="N84" i="15" s="1"/>
  <c r="V53" i="15"/>
  <c r="V84" i="15" s="1"/>
  <c r="AD53" i="15"/>
  <c r="AD84" i="15" s="1"/>
  <c r="AL53" i="15"/>
  <c r="AL84" i="15" s="1"/>
  <c r="D54" i="15"/>
  <c r="D85" i="15" s="1"/>
  <c r="L54" i="15"/>
  <c r="L85" i="15" s="1"/>
  <c r="T54" i="15"/>
  <c r="T85" i="15" s="1"/>
  <c r="AB54" i="15"/>
  <c r="AB85" i="15" s="1"/>
  <c r="AJ54" i="15"/>
  <c r="AJ85" i="15" s="1"/>
  <c r="J55" i="15"/>
  <c r="J86" i="15" s="1"/>
  <c r="R55" i="15"/>
  <c r="R86" i="15" s="1"/>
  <c r="Z55" i="15"/>
  <c r="Z86" i="15" s="1"/>
  <c r="AH55" i="15"/>
  <c r="AH86" i="15" s="1"/>
  <c r="AA43" i="15"/>
  <c r="AA74" i="15" s="1"/>
  <c r="K45" i="15"/>
  <c r="K76" i="15" s="1"/>
  <c r="AG42" i="15"/>
  <c r="AG73" i="15" s="1"/>
  <c r="AO42" i="15"/>
  <c r="AO73" i="15" s="1"/>
  <c r="G43" i="15"/>
  <c r="G74" i="15" s="1"/>
  <c r="W43" i="15"/>
  <c r="W74" i="15" s="1"/>
  <c r="AE43" i="15"/>
  <c r="AE74" i="15" s="1"/>
  <c r="AM43" i="15"/>
  <c r="AM74" i="15" s="1"/>
  <c r="U45" i="15"/>
  <c r="U76" i="15" s="1"/>
  <c r="AC45" i="15"/>
  <c r="AC76" i="15" s="1"/>
  <c r="AK45" i="15"/>
  <c r="AK76" i="15" s="1"/>
  <c r="K46" i="15"/>
  <c r="K77" i="15" s="1"/>
  <c r="S46" i="15"/>
  <c r="S77" i="15" s="1"/>
  <c r="AA46" i="15"/>
  <c r="AA77" i="15" s="1"/>
  <c r="AI46" i="15"/>
  <c r="AI77" i="15" s="1"/>
  <c r="I47" i="15"/>
  <c r="I78" i="15" s="1"/>
  <c r="Q47" i="15"/>
  <c r="Q78" i="15" s="1"/>
  <c r="Y47" i="15"/>
  <c r="Y78" i="15" s="1"/>
  <c r="AG47" i="15"/>
  <c r="AG78" i="15" s="1"/>
  <c r="AO47" i="15"/>
  <c r="AO78" i="15" s="1"/>
  <c r="W48" i="15"/>
  <c r="W79" i="15" s="1"/>
  <c r="AE48" i="15"/>
  <c r="AE79" i="15" s="1"/>
  <c r="AM48" i="15"/>
  <c r="AM79" i="15" s="1"/>
  <c r="E49" i="15"/>
  <c r="E80" i="15" s="1"/>
  <c r="M49" i="15"/>
  <c r="M80" i="15" s="1"/>
  <c r="U49" i="15"/>
  <c r="U80" i="15" s="1"/>
  <c r="AC49" i="15"/>
  <c r="AC80" i="15" s="1"/>
  <c r="AK49" i="15"/>
  <c r="AK80" i="15" s="1"/>
  <c r="K50" i="15"/>
  <c r="K81" i="15" s="1"/>
  <c r="S50" i="15"/>
  <c r="S81" i="15" s="1"/>
  <c r="AA50" i="15"/>
  <c r="AA81" i="15" s="1"/>
  <c r="AI50" i="15"/>
  <c r="AI81" i="15" s="1"/>
  <c r="I51" i="15"/>
  <c r="I82" i="15" s="1"/>
  <c r="Q51" i="15"/>
  <c r="Q82" i="15" s="1"/>
  <c r="Y51" i="15"/>
  <c r="Y82" i="15" s="1"/>
  <c r="AG51" i="15"/>
  <c r="AG82" i="15" s="1"/>
  <c r="AO51" i="15"/>
  <c r="AO82" i="15" s="1"/>
  <c r="G53" i="15"/>
  <c r="G84" i="15" s="1"/>
  <c r="O53" i="15"/>
  <c r="O84" i="15" s="1"/>
  <c r="W53" i="15"/>
  <c r="W84" i="15" s="1"/>
  <c r="AE53" i="15"/>
  <c r="AE84" i="15" s="1"/>
  <c r="AM53" i="15"/>
  <c r="AM84" i="15" s="1"/>
  <c r="E54" i="15"/>
  <c r="E85" i="15" s="1"/>
  <c r="M54" i="15"/>
  <c r="M85" i="15" s="1"/>
  <c r="U54" i="15"/>
  <c r="U85" i="15" s="1"/>
  <c r="AC54" i="15"/>
  <c r="AC85" i="15" s="1"/>
  <c r="AK54" i="15"/>
  <c r="AK85" i="15" s="1"/>
  <c r="K55" i="15"/>
  <c r="K86" i="15" s="1"/>
  <c r="S55" i="15"/>
  <c r="S86" i="15" s="1"/>
  <c r="AA55" i="15"/>
  <c r="AA86" i="15" s="1"/>
  <c r="AI55" i="15"/>
  <c r="AI86" i="15" s="1"/>
  <c r="I57" i="15"/>
  <c r="Q57" i="15"/>
  <c r="Y57" i="15"/>
  <c r="AG57" i="15"/>
  <c r="AO57" i="15"/>
  <c r="G58" i="15"/>
  <c r="O58" i="15"/>
  <c r="M45" i="15"/>
  <c r="M76" i="15" s="1"/>
  <c r="G47" i="15"/>
  <c r="G78" i="15" s="1"/>
  <c r="O48" i="15"/>
  <c r="O79" i="15" s="1"/>
  <c r="R47" i="15"/>
  <c r="R78" i="15" s="1"/>
  <c r="Z47" i="15"/>
  <c r="Z78" i="15" s="1"/>
  <c r="AH47" i="15"/>
  <c r="AH78" i="15" s="1"/>
  <c r="H48" i="15"/>
  <c r="H79" i="15" s="1"/>
  <c r="P48" i="15"/>
  <c r="P79" i="15" s="1"/>
  <c r="X48" i="15"/>
  <c r="X79" i="15" s="1"/>
  <c r="AF48" i="15"/>
  <c r="AF79" i="15" s="1"/>
  <c r="AN48" i="15"/>
  <c r="AN79" i="15" s="1"/>
  <c r="F49" i="15"/>
  <c r="F80" i="15" s="1"/>
  <c r="N49" i="15"/>
  <c r="N80" i="15" s="1"/>
  <c r="V49" i="15"/>
  <c r="V80" i="15" s="1"/>
  <c r="AD49" i="15"/>
  <c r="AD80" i="15" s="1"/>
  <c r="AL49" i="15"/>
  <c r="AL80" i="15" s="1"/>
  <c r="D50" i="15"/>
  <c r="D81" i="15" s="1"/>
  <c r="L50" i="15"/>
  <c r="L81" i="15" s="1"/>
  <c r="T50" i="15"/>
  <c r="T81" i="15" s="1"/>
  <c r="AB50" i="15"/>
  <c r="AB81" i="15" s="1"/>
  <c r="AJ50" i="15"/>
  <c r="AJ81" i="15" s="1"/>
  <c r="J51" i="15"/>
  <c r="J82" i="15" s="1"/>
  <c r="R51" i="15"/>
  <c r="R82" i="15" s="1"/>
  <c r="Z51" i="15"/>
  <c r="Z82" i="15" s="1"/>
  <c r="AH51" i="15"/>
  <c r="AH82" i="15" s="1"/>
  <c r="H53" i="15"/>
  <c r="H84" i="15" s="1"/>
  <c r="P53" i="15"/>
  <c r="P84" i="15" s="1"/>
  <c r="X53" i="15"/>
  <c r="X84" i="15" s="1"/>
  <c r="AF53" i="15"/>
  <c r="AF84" i="15" s="1"/>
  <c r="AN53" i="15"/>
  <c r="AN84" i="15" s="1"/>
  <c r="F54" i="15"/>
  <c r="F85" i="15" s="1"/>
  <c r="N54" i="15"/>
  <c r="N85" i="15" s="1"/>
  <c r="V54" i="15"/>
  <c r="V85" i="15" s="1"/>
  <c r="AD54" i="15"/>
  <c r="AD85" i="15" s="1"/>
  <c r="AL54" i="15"/>
  <c r="AL85" i="15" s="1"/>
  <c r="D55" i="15"/>
  <c r="D86" i="15" s="1"/>
  <c r="L55" i="15"/>
  <c r="L86" i="15" s="1"/>
  <c r="T55" i="15"/>
  <c r="T86" i="15" s="1"/>
  <c r="AB55" i="15"/>
  <c r="AB86" i="15" s="1"/>
  <c r="AJ55" i="15"/>
  <c r="AJ86" i="15" s="1"/>
  <c r="E43" i="15"/>
  <c r="E74" i="15" s="1"/>
  <c r="I46" i="15"/>
  <c r="I77" i="15" s="1"/>
  <c r="S42" i="15"/>
  <c r="S73" i="15" s="1"/>
  <c r="AA42" i="15"/>
  <c r="AA73" i="15" s="1"/>
  <c r="I43" i="15"/>
  <c r="I74" i="15" s="1"/>
  <c r="Q43" i="15"/>
  <c r="Q74" i="15" s="1"/>
  <c r="Y43" i="15"/>
  <c r="Y74" i="15" s="1"/>
  <c r="AG43" i="15"/>
  <c r="AG74" i="15" s="1"/>
  <c r="AO43" i="15"/>
  <c r="AO74" i="15" s="1"/>
  <c r="G45" i="15"/>
  <c r="G76" i="15" s="1"/>
  <c r="O45" i="15"/>
  <c r="O76" i="15" s="1"/>
  <c r="W45" i="15"/>
  <c r="W76" i="15" s="1"/>
  <c r="AE45" i="15"/>
  <c r="AE76" i="15" s="1"/>
  <c r="AM45" i="15"/>
  <c r="AM76" i="15" s="1"/>
  <c r="E46" i="15"/>
  <c r="E77" i="15" s="1"/>
  <c r="M46" i="15"/>
  <c r="M77" i="15" s="1"/>
  <c r="U46" i="15"/>
  <c r="U77" i="15" s="1"/>
  <c r="AC46" i="15"/>
  <c r="AC77" i="15" s="1"/>
  <c r="AK46" i="15"/>
  <c r="AK77" i="15" s="1"/>
  <c r="K47" i="15"/>
  <c r="K78" i="15" s="1"/>
  <c r="S47" i="15"/>
  <c r="S78" i="15" s="1"/>
  <c r="AA47" i="15"/>
  <c r="AA78" i="15" s="1"/>
  <c r="AI47" i="15"/>
  <c r="AI78" i="15" s="1"/>
  <c r="I48" i="15"/>
  <c r="I79" i="15" s="1"/>
  <c r="Q48" i="15"/>
  <c r="Q79" i="15" s="1"/>
  <c r="Y48" i="15"/>
  <c r="Y79" i="15" s="1"/>
  <c r="AG48" i="15"/>
  <c r="AG79" i="15" s="1"/>
  <c r="AO48" i="15"/>
  <c r="AO79" i="15" s="1"/>
  <c r="G49" i="15"/>
  <c r="G80" i="15" s="1"/>
  <c r="O49" i="15"/>
  <c r="O80" i="15" s="1"/>
  <c r="W49" i="15"/>
  <c r="W80" i="15" s="1"/>
  <c r="AE49" i="15"/>
  <c r="AE80" i="15" s="1"/>
  <c r="AM49" i="15"/>
  <c r="AM80" i="15" s="1"/>
  <c r="E50" i="15"/>
  <c r="E81" i="15" s="1"/>
  <c r="M50" i="15"/>
  <c r="M81" i="15" s="1"/>
  <c r="U50" i="15"/>
  <c r="U81" i="15" s="1"/>
  <c r="AC50" i="15"/>
  <c r="AC81" i="15" s="1"/>
  <c r="AK50" i="15"/>
  <c r="AK81" i="15" s="1"/>
  <c r="K51" i="15"/>
  <c r="K82" i="15" s="1"/>
  <c r="S51" i="15"/>
  <c r="S82" i="15" s="1"/>
  <c r="AA51" i="15"/>
  <c r="AA82" i="15" s="1"/>
  <c r="AI51" i="15"/>
  <c r="AI82" i="15" s="1"/>
  <c r="I53" i="15"/>
  <c r="I84" i="15" s="1"/>
  <c r="Q53" i="15"/>
  <c r="Q84" i="15" s="1"/>
  <c r="Y53" i="15"/>
  <c r="Y84" i="15" s="1"/>
  <c r="AG53" i="15"/>
  <c r="AG84" i="15" s="1"/>
  <c r="AO53" i="15"/>
  <c r="AO84" i="15" s="1"/>
  <c r="G54" i="15"/>
  <c r="G85" i="15" s="1"/>
  <c r="O54" i="15"/>
  <c r="O85" i="15" s="1"/>
  <c r="W54" i="15"/>
  <c r="W85" i="15" s="1"/>
  <c r="AE54" i="15"/>
  <c r="AE85" i="15" s="1"/>
  <c r="AM54" i="15"/>
  <c r="AM85" i="15" s="1"/>
  <c r="E55" i="15"/>
  <c r="E86" i="15" s="1"/>
  <c r="M55" i="15"/>
  <c r="M86" i="15" s="1"/>
  <c r="U55" i="15"/>
  <c r="U86" i="15" s="1"/>
  <c r="AC55" i="15"/>
  <c r="AC86" i="15" s="1"/>
  <c r="AK55" i="15"/>
  <c r="AK86" i="15" s="1"/>
  <c r="K57" i="15"/>
  <c r="S57" i="15"/>
  <c r="AA57" i="15"/>
  <c r="AI57" i="15"/>
  <c r="I58" i="15"/>
  <c r="Q58" i="15"/>
  <c r="AK43" i="15"/>
  <c r="AK74" i="15" s="1"/>
  <c r="W47" i="15"/>
  <c r="W78" i="15" s="1"/>
  <c r="AI42" i="15"/>
  <c r="AI73" i="15" s="1"/>
  <c r="AA45" i="15"/>
  <c r="AA76" i="15" s="1"/>
  <c r="Y46" i="15"/>
  <c r="Y77" i="15" s="1"/>
  <c r="J59" i="15"/>
  <c r="R59" i="15"/>
  <c r="Z59" i="15"/>
  <c r="AH59" i="15"/>
  <c r="AP59" i="15"/>
  <c r="H60" i="15"/>
  <c r="P60" i="15"/>
  <c r="X60" i="15"/>
  <c r="AF60" i="15"/>
  <c r="C21" i="24" s="1"/>
  <c r="AN60" i="15"/>
  <c r="N62" i="15"/>
  <c r="V62" i="15"/>
  <c r="AD62" i="15"/>
  <c r="AL62" i="15"/>
  <c r="D65" i="15"/>
  <c r="L65" i="15"/>
  <c r="T65" i="15"/>
  <c r="AB65" i="15"/>
  <c r="AJ65" i="15"/>
  <c r="J66" i="15"/>
  <c r="R66" i="15"/>
  <c r="Z66" i="15"/>
  <c r="AH66" i="15"/>
  <c r="AP66" i="15"/>
  <c r="AM59" i="15"/>
  <c r="J28" i="24" s="1"/>
  <c r="W58" i="15"/>
  <c r="AE58" i="15"/>
  <c r="AM58" i="15"/>
  <c r="E59" i="15"/>
  <c r="M59" i="15"/>
  <c r="U59" i="15"/>
  <c r="AC59" i="15"/>
  <c r="AK59" i="15"/>
  <c r="K60" i="15"/>
  <c r="S60" i="15"/>
  <c r="AA60" i="15"/>
  <c r="AI60" i="15"/>
  <c r="F21" i="24" s="1"/>
  <c r="Q62" i="15"/>
  <c r="Y62" i="15"/>
  <c r="AG62" i="15"/>
  <c r="AO62" i="15"/>
  <c r="G65" i="15"/>
  <c r="O65" i="15"/>
  <c r="W65" i="15"/>
  <c r="AE65" i="15"/>
  <c r="AM65" i="15"/>
  <c r="E66" i="15"/>
  <c r="M66" i="15"/>
  <c r="U66" i="15"/>
  <c r="AC66" i="15"/>
  <c r="AK66" i="15"/>
  <c r="Y58" i="15"/>
  <c r="AG58" i="15"/>
  <c r="D14" i="24" s="1"/>
  <c r="AO58" i="15"/>
  <c r="G59" i="15"/>
  <c r="O59" i="15"/>
  <c r="W59" i="15"/>
  <c r="AE59" i="15"/>
  <c r="E60" i="15"/>
  <c r="M60" i="15"/>
  <c r="U60" i="15"/>
  <c r="AC60" i="15"/>
  <c r="AK60" i="15"/>
  <c r="H21" i="24" s="1"/>
  <c r="S62" i="15"/>
  <c r="AA62" i="15"/>
  <c r="AI62" i="15"/>
  <c r="I65" i="15"/>
  <c r="Q65" i="15"/>
  <c r="Y65" i="15"/>
  <c r="AG65" i="15"/>
  <c r="AO65" i="15"/>
  <c r="G66" i="15"/>
  <c r="O66" i="15"/>
  <c r="W66" i="15"/>
  <c r="AE66" i="15"/>
  <c r="AM66" i="15"/>
  <c r="X39" i="11"/>
  <c r="X70" i="11" s="1"/>
  <c r="F40" i="11"/>
  <c r="F71" i="11" s="1"/>
  <c r="AD40" i="11"/>
  <c r="AD71" i="11" s="1"/>
  <c r="L41" i="11"/>
  <c r="L72" i="11" s="1"/>
  <c r="J42" i="11"/>
  <c r="J73" i="11" s="1"/>
  <c r="P43" i="11"/>
  <c r="P74" i="11" s="1"/>
  <c r="F45" i="11"/>
  <c r="F76" i="11" s="1"/>
  <c r="V45" i="11"/>
  <c r="V76" i="11" s="1"/>
  <c r="L46" i="11"/>
  <c r="L77" i="11" s="1"/>
  <c r="AJ46" i="11"/>
  <c r="AJ77" i="11" s="1"/>
  <c r="Z47" i="11"/>
  <c r="Z78" i="11" s="1"/>
  <c r="AN48" i="11"/>
  <c r="AN79" i="11" s="1"/>
  <c r="N49" i="11"/>
  <c r="N80" i="11" s="1"/>
  <c r="AL49" i="11"/>
  <c r="AL80" i="11" s="1"/>
  <c r="L50" i="11"/>
  <c r="L81" i="11" s="1"/>
  <c r="AB50" i="11"/>
  <c r="AB81" i="11" s="1"/>
  <c r="R51" i="11"/>
  <c r="R82" i="11" s="1"/>
  <c r="AH51" i="11"/>
  <c r="AH82" i="11" s="1"/>
  <c r="AL54" i="11"/>
  <c r="AL85" i="11" s="1"/>
  <c r="T55" i="11"/>
  <c r="T86" i="11" s="1"/>
  <c r="AJ55" i="11"/>
  <c r="AJ86" i="11" s="1"/>
  <c r="I39" i="11"/>
  <c r="I70" i="11" s="1"/>
  <c r="Q39" i="11"/>
  <c r="Q70" i="11" s="1"/>
  <c r="Y39" i="11"/>
  <c r="Y70" i="11" s="1"/>
  <c r="AG39" i="11"/>
  <c r="AO39" i="11"/>
  <c r="AO70" i="11" s="1"/>
  <c r="G40" i="11"/>
  <c r="G71" i="11" s="1"/>
  <c r="O40" i="11"/>
  <c r="O71" i="11" s="1"/>
  <c r="W40" i="11"/>
  <c r="W71" i="11" s="1"/>
  <c r="AM40" i="11"/>
  <c r="AM71" i="11" s="1"/>
  <c r="E41" i="11"/>
  <c r="E72" i="11" s="1"/>
  <c r="U41" i="11"/>
  <c r="U72" i="11" s="1"/>
  <c r="AC41" i="11"/>
  <c r="AC72" i="11" s="1"/>
  <c r="AK41" i="11"/>
  <c r="AK72" i="11" s="1"/>
  <c r="K42" i="11"/>
  <c r="K73" i="11" s="1"/>
  <c r="S42" i="11"/>
  <c r="S73" i="11" s="1"/>
  <c r="AI42" i="11"/>
  <c r="AI73" i="11" s="1"/>
  <c r="Q43" i="11"/>
  <c r="Q74" i="11" s="1"/>
  <c r="Y43" i="11"/>
  <c r="Y74" i="11" s="1"/>
  <c r="AG43" i="11"/>
  <c r="AG74" i="11" s="1"/>
  <c r="AP74" i="11"/>
  <c r="AO43" i="11"/>
  <c r="AO74" i="11" s="1"/>
  <c r="G45" i="11"/>
  <c r="G76" i="11" s="1"/>
  <c r="O45" i="11"/>
  <c r="O76" i="11" s="1"/>
  <c r="W45" i="11"/>
  <c r="W76" i="11" s="1"/>
  <c r="AM45" i="11"/>
  <c r="AM76" i="11" s="1"/>
  <c r="E46" i="11"/>
  <c r="E77" i="11" s="1"/>
  <c r="M46" i="11"/>
  <c r="M77" i="11" s="1"/>
  <c r="U46" i="11"/>
  <c r="U77" i="11" s="1"/>
  <c r="AC46" i="11"/>
  <c r="AC77" i="11" s="1"/>
  <c r="AK46" i="11"/>
  <c r="AK77" i="11" s="1"/>
  <c r="K47" i="11"/>
  <c r="K78" i="11" s="1"/>
  <c r="S47" i="11"/>
  <c r="S78" i="11" s="1"/>
  <c r="AA47" i="11"/>
  <c r="AA78" i="11" s="1"/>
  <c r="AI47" i="11"/>
  <c r="AI78" i="11" s="1"/>
  <c r="I48" i="11"/>
  <c r="I79" i="11" s="1"/>
  <c r="Q48" i="11"/>
  <c r="Q79" i="11" s="1"/>
  <c r="Y48" i="11"/>
  <c r="Y79" i="11" s="1"/>
  <c r="AO48" i="11"/>
  <c r="AO79" i="11" s="1"/>
  <c r="G49" i="11"/>
  <c r="G80" i="11" s="1"/>
  <c r="O49" i="11"/>
  <c r="O80" i="11" s="1"/>
  <c r="AE49" i="11"/>
  <c r="AE80" i="11" s="1"/>
  <c r="AM49" i="11"/>
  <c r="AM80" i="11" s="1"/>
  <c r="E50" i="11"/>
  <c r="E81" i="11" s="1"/>
  <c r="U50" i="11"/>
  <c r="U81" i="11" s="1"/>
  <c r="AC50" i="11"/>
  <c r="AC81" i="11" s="1"/>
  <c r="AK50" i="11"/>
  <c r="AK81" i="11" s="1"/>
  <c r="K51" i="11"/>
  <c r="K82" i="11" s="1"/>
  <c r="S51" i="11"/>
  <c r="S82" i="11" s="1"/>
  <c r="AI51" i="11"/>
  <c r="AI82" i="11" s="1"/>
  <c r="I53" i="11"/>
  <c r="I84" i="11" s="1"/>
  <c r="Q53" i="11"/>
  <c r="Q84" i="11" s="1"/>
  <c r="Y53" i="11"/>
  <c r="Y84" i="11" s="1"/>
  <c r="AG53" i="11"/>
  <c r="AG84" i="11" s="1"/>
  <c r="AO53" i="11"/>
  <c r="AO84" i="11" s="1"/>
  <c r="G54" i="11"/>
  <c r="G85" i="11" s="1"/>
  <c r="O54" i="11"/>
  <c r="O85" i="11" s="1"/>
  <c r="W54" i="11"/>
  <c r="W85" i="11" s="1"/>
  <c r="AE54" i="11"/>
  <c r="AE85" i="11" s="1"/>
  <c r="AM54" i="11"/>
  <c r="AM85" i="11" s="1"/>
  <c r="E55" i="11"/>
  <c r="E86" i="11" s="1"/>
  <c r="M55" i="11"/>
  <c r="M86" i="11" s="1"/>
  <c r="U55" i="11"/>
  <c r="U86" i="11" s="1"/>
  <c r="AC55" i="11"/>
  <c r="AC86" i="11" s="1"/>
  <c r="AK55" i="11"/>
  <c r="AK86" i="11" s="1"/>
  <c r="K57" i="11"/>
  <c r="S57" i="11"/>
  <c r="AA57" i="11"/>
  <c r="AI57" i="11"/>
  <c r="I58" i="11"/>
  <c r="Q58" i="11"/>
  <c r="Y58" i="11"/>
  <c r="AG58" i="11"/>
  <c r="D12" i="24" s="1"/>
  <c r="I43" i="11"/>
  <c r="I74" i="11" s="1"/>
  <c r="P39" i="11"/>
  <c r="P70" i="11" s="1"/>
  <c r="AN39" i="11"/>
  <c r="AN70" i="11" s="1"/>
  <c r="V40" i="11"/>
  <c r="V71" i="11" s="1"/>
  <c r="AJ41" i="11"/>
  <c r="AJ72" i="11" s="1"/>
  <c r="Z42" i="11"/>
  <c r="Z73" i="11" s="1"/>
  <c r="H43" i="11"/>
  <c r="H74" i="11" s="1"/>
  <c r="AF43" i="11"/>
  <c r="AF74" i="11" s="1"/>
  <c r="N45" i="11"/>
  <c r="N76" i="11" s="1"/>
  <c r="AL45" i="11"/>
  <c r="AL76" i="11" s="1"/>
  <c r="T46" i="11"/>
  <c r="T77" i="11" s="1"/>
  <c r="J47" i="11"/>
  <c r="J78" i="11" s="1"/>
  <c r="AH47" i="11"/>
  <c r="AH78" i="11" s="1"/>
  <c r="H48" i="11"/>
  <c r="H79" i="11" s="1"/>
  <c r="V49" i="11"/>
  <c r="V80" i="11" s="1"/>
  <c r="T50" i="11"/>
  <c r="T81" i="11" s="1"/>
  <c r="AJ50" i="11"/>
  <c r="AJ81" i="11" s="1"/>
  <c r="J51" i="11"/>
  <c r="J82" i="11" s="1"/>
  <c r="Z51" i="11"/>
  <c r="Z82" i="11" s="1"/>
  <c r="H53" i="11"/>
  <c r="H84" i="11" s="1"/>
  <c r="F54" i="11"/>
  <c r="F85" i="11" s="1"/>
  <c r="D55" i="11"/>
  <c r="D86" i="11" s="1"/>
  <c r="M50" i="11"/>
  <c r="M81" i="11" s="1"/>
  <c r="J39" i="11"/>
  <c r="J70" i="11" s="1"/>
  <c r="R39" i="11"/>
  <c r="R70" i="11" s="1"/>
  <c r="Z39" i="11"/>
  <c r="Z70" i="11" s="1"/>
  <c r="AH39" i="11"/>
  <c r="AP39" i="11"/>
  <c r="AP70" i="11" s="1"/>
  <c r="H40" i="11"/>
  <c r="H71" i="11" s="1"/>
  <c r="P40" i="11"/>
  <c r="P71" i="11" s="1"/>
  <c r="X40" i="11"/>
  <c r="X71" i="11" s="1"/>
  <c r="AF40" i="11"/>
  <c r="AF71" i="11" s="1"/>
  <c r="AN40" i="11"/>
  <c r="AN71" i="11" s="1"/>
  <c r="F41" i="11"/>
  <c r="F72" i="11" s="1"/>
  <c r="N41" i="11"/>
  <c r="N72" i="11" s="1"/>
  <c r="V41" i="11"/>
  <c r="V72" i="11" s="1"/>
  <c r="AD41" i="11"/>
  <c r="AD72" i="11" s="1"/>
  <c r="AL41" i="11"/>
  <c r="AL72" i="11" s="1"/>
  <c r="D42" i="11"/>
  <c r="D73" i="11" s="1"/>
  <c r="L42" i="11"/>
  <c r="L73" i="11" s="1"/>
  <c r="T42" i="11"/>
  <c r="T73" i="11" s="1"/>
  <c r="AB42" i="11"/>
  <c r="AB73" i="11" s="1"/>
  <c r="AJ42" i="11"/>
  <c r="AJ73" i="11" s="1"/>
  <c r="J43" i="11"/>
  <c r="J74" i="11" s="1"/>
  <c r="S74" i="11"/>
  <c r="R43" i="11"/>
  <c r="R74" i="11" s="1"/>
  <c r="Z43" i="11"/>
  <c r="Z74" i="11" s="1"/>
  <c r="AH43" i="11"/>
  <c r="AH74" i="11" s="1"/>
  <c r="H45" i="11"/>
  <c r="H76" i="11" s="1"/>
  <c r="P45" i="11"/>
  <c r="P76" i="11" s="1"/>
  <c r="X45" i="11"/>
  <c r="X76" i="11" s="1"/>
  <c r="AF45" i="11"/>
  <c r="AF76" i="11" s="1"/>
  <c r="AN45" i="11"/>
  <c r="AN76" i="11" s="1"/>
  <c r="N46" i="11"/>
  <c r="N77" i="11" s="1"/>
  <c r="AD46" i="11"/>
  <c r="AD77" i="11" s="1"/>
  <c r="L47" i="11"/>
  <c r="L78" i="11" s="1"/>
  <c r="AB47" i="11"/>
  <c r="AB78" i="11" s="1"/>
  <c r="AJ47" i="11"/>
  <c r="AJ78" i="11" s="1"/>
  <c r="R48" i="11"/>
  <c r="R79" i="11" s="1"/>
  <c r="Z48" i="11"/>
  <c r="Z79" i="11" s="1"/>
  <c r="AH48" i="11"/>
  <c r="AH79" i="11" s="1"/>
  <c r="AP48" i="11"/>
  <c r="AP79" i="11" s="1"/>
  <c r="H49" i="11"/>
  <c r="H80" i="11" s="1"/>
  <c r="P49" i="11"/>
  <c r="P80" i="11" s="1"/>
  <c r="X49" i="11"/>
  <c r="X80" i="11" s="1"/>
  <c r="AF49" i="11"/>
  <c r="AF80" i="11" s="1"/>
  <c r="AN49" i="11"/>
  <c r="AN80" i="11" s="1"/>
  <c r="F50" i="11"/>
  <c r="F81" i="11" s="1"/>
  <c r="N50" i="11"/>
  <c r="N81" i="11" s="1"/>
  <c r="V50" i="11"/>
  <c r="V81" i="11" s="1"/>
  <c r="AD50" i="11"/>
  <c r="AD81" i="11" s="1"/>
  <c r="AL50" i="11"/>
  <c r="AL81" i="11" s="1"/>
  <c r="L51" i="11"/>
  <c r="L82" i="11" s="1"/>
  <c r="T51" i="11"/>
  <c r="T82" i="11" s="1"/>
  <c r="AB51" i="11"/>
  <c r="AB82" i="11" s="1"/>
  <c r="AJ51" i="11"/>
  <c r="AJ82" i="11" s="1"/>
  <c r="J53" i="11"/>
  <c r="J84" i="11" s="1"/>
  <c r="R53" i="11"/>
  <c r="R84" i="11" s="1"/>
  <c r="Z53" i="11"/>
  <c r="Z84" i="11" s="1"/>
  <c r="AH53" i="11"/>
  <c r="AH84" i="11" s="1"/>
  <c r="AP53" i="11"/>
  <c r="AP84" i="11" s="1"/>
  <c r="H54" i="11"/>
  <c r="H85" i="11" s="1"/>
  <c r="P54" i="11"/>
  <c r="P85" i="11" s="1"/>
  <c r="X54" i="11"/>
  <c r="X85" i="11" s="1"/>
  <c r="AF54" i="11"/>
  <c r="AF85" i="11" s="1"/>
  <c r="AN54" i="11"/>
  <c r="AN85" i="11" s="1"/>
  <c r="F55" i="11"/>
  <c r="F86" i="11" s="1"/>
  <c r="N55" i="11"/>
  <c r="N86" i="11" s="1"/>
  <c r="V55" i="11"/>
  <c r="V86" i="11" s="1"/>
  <c r="AD55" i="11"/>
  <c r="AD86" i="11" s="1"/>
  <c r="AL55" i="11"/>
  <c r="AL86" i="11" s="1"/>
  <c r="D57" i="11"/>
  <c r="L57" i="11"/>
  <c r="T57" i="11"/>
  <c r="AE40" i="11"/>
  <c r="AE71" i="11" s="1"/>
  <c r="F46" i="11"/>
  <c r="F77" i="11" s="1"/>
  <c r="J48" i="11"/>
  <c r="J79" i="11" s="1"/>
  <c r="D41" i="11"/>
  <c r="D72" i="11" s="1"/>
  <c r="AH42" i="11"/>
  <c r="AH73" i="11" s="1"/>
  <c r="D46" i="11"/>
  <c r="D77" i="11" s="1"/>
  <c r="AF48" i="11"/>
  <c r="AF79" i="11" s="1"/>
  <c r="AD49" i="11"/>
  <c r="AD80" i="11" s="1"/>
  <c r="AF53" i="11"/>
  <c r="AF84" i="11" s="1"/>
  <c r="V54" i="11"/>
  <c r="V85" i="11" s="1"/>
  <c r="AB55" i="11"/>
  <c r="AB86" i="11" s="1"/>
  <c r="K39" i="11"/>
  <c r="K70" i="11" s="1"/>
  <c r="S39" i="11"/>
  <c r="S70" i="11" s="1"/>
  <c r="AA39" i="11"/>
  <c r="AA70" i="11" s="1"/>
  <c r="AI39" i="11"/>
  <c r="I40" i="11"/>
  <c r="I71" i="11" s="1"/>
  <c r="Q40" i="11"/>
  <c r="Q71" i="11" s="1"/>
  <c r="Y40" i="11"/>
  <c r="Y71" i="11" s="1"/>
  <c r="AG40" i="11"/>
  <c r="AG71" i="11" s="1"/>
  <c r="G41" i="11"/>
  <c r="G72" i="11" s="1"/>
  <c r="O41" i="11"/>
  <c r="O72" i="11" s="1"/>
  <c r="AE41" i="11"/>
  <c r="AE72" i="11" s="1"/>
  <c r="AM41" i="11"/>
  <c r="AM72" i="11" s="1"/>
  <c r="M42" i="11"/>
  <c r="M73" i="11" s="1"/>
  <c r="U42" i="11"/>
  <c r="U73" i="11" s="1"/>
  <c r="AC42" i="11"/>
  <c r="AC73" i="11" s="1"/>
  <c r="K43" i="11"/>
  <c r="K74" i="11" s="1"/>
  <c r="AA43" i="11"/>
  <c r="AA74" i="11" s="1"/>
  <c r="AI43" i="11"/>
  <c r="AI74" i="11" s="1"/>
  <c r="I45" i="11"/>
  <c r="I76" i="11" s="1"/>
  <c r="Y45" i="11"/>
  <c r="Y76" i="11" s="1"/>
  <c r="AG45" i="11"/>
  <c r="AG76" i="11" s="1"/>
  <c r="AP76" i="11"/>
  <c r="AO45" i="11"/>
  <c r="AO76" i="11" s="1"/>
  <c r="G46" i="11"/>
  <c r="G77" i="11" s="1"/>
  <c r="O46" i="11"/>
  <c r="O77" i="11" s="1"/>
  <c r="W46" i="11"/>
  <c r="W77" i="11" s="1"/>
  <c r="AE46" i="11"/>
  <c r="AE77" i="11" s="1"/>
  <c r="AM46" i="11"/>
  <c r="AM77" i="11" s="1"/>
  <c r="E47" i="11"/>
  <c r="E78" i="11" s="1"/>
  <c r="M47" i="11"/>
  <c r="M78" i="11" s="1"/>
  <c r="U47" i="11"/>
  <c r="U78" i="11" s="1"/>
  <c r="AC47" i="11"/>
  <c r="AC78" i="11" s="1"/>
  <c r="AK47" i="11"/>
  <c r="AK78" i="11" s="1"/>
  <c r="K48" i="11"/>
  <c r="K79" i="11" s="1"/>
  <c r="S48" i="11"/>
  <c r="S79" i="11" s="1"/>
  <c r="AA48" i="11"/>
  <c r="AA79" i="11" s="1"/>
  <c r="AI48" i="11"/>
  <c r="AI79" i="11" s="1"/>
  <c r="I49" i="11"/>
  <c r="I80" i="11" s="1"/>
  <c r="Q49" i="11"/>
  <c r="Q80" i="11" s="1"/>
  <c r="Y49" i="11"/>
  <c r="Y80" i="11" s="1"/>
  <c r="AG49" i="11"/>
  <c r="AG80" i="11" s="1"/>
  <c r="AP80" i="11"/>
  <c r="AO49" i="11"/>
  <c r="AO80" i="11" s="1"/>
  <c r="G50" i="11"/>
  <c r="G81" i="11" s="1"/>
  <c r="O50" i="11"/>
  <c r="O81" i="11" s="1"/>
  <c r="W50" i="11"/>
  <c r="W81" i="11" s="1"/>
  <c r="AE50" i="11"/>
  <c r="AE81" i="11" s="1"/>
  <c r="AM50" i="11"/>
  <c r="AM81" i="11" s="1"/>
  <c r="E51" i="11"/>
  <c r="E82" i="11" s="1"/>
  <c r="M51" i="11"/>
  <c r="M82" i="11" s="1"/>
  <c r="U51" i="11"/>
  <c r="U82" i="11" s="1"/>
  <c r="AC51" i="11"/>
  <c r="AC82" i="11" s="1"/>
  <c r="AK51" i="11"/>
  <c r="AK82" i="11" s="1"/>
  <c r="K53" i="11"/>
  <c r="K84" i="11" s="1"/>
  <c r="S53" i="11"/>
  <c r="S84" i="11" s="1"/>
  <c r="AA53" i="11"/>
  <c r="AA84" i="11" s="1"/>
  <c r="AI53" i="11"/>
  <c r="AI84" i="11" s="1"/>
  <c r="I54" i="11"/>
  <c r="I85" i="11" s="1"/>
  <c r="Q54" i="11"/>
  <c r="Q85" i="11" s="1"/>
  <c r="Y54" i="11"/>
  <c r="Y85" i="11" s="1"/>
  <c r="AG54" i="11"/>
  <c r="AG85" i="11" s="1"/>
  <c r="AP85" i="11"/>
  <c r="AO54" i="11"/>
  <c r="AO85" i="11" s="1"/>
  <c r="G55" i="11"/>
  <c r="G86" i="11" s="1"/>
  <c r="O55" i="11"/>
  <c r="O86" i="11" s="1"/>
  <c r="W55" i="11"/>
  <c r="W86" i="11" s="1"/>
  <c r="AE55" i="11"/>
  <c r="AE86" i="11" s="1"/>
  <c r="AM55" i="11"/>
  <c r="AM86" i="11" s="1"/>
  <c r="AO40" i="11"/>
  <c r="AO71" i="11" s="1"/>
  <c r="E42" i="11"/>
  <c r="E73" i="11" s="1"/>
  <c r="V46" i="11"/>
  <c r="V77" i="11" s="1"/>
  <c r="AG48" i="11"/>
  <c r="AG79" i="11" s="1"/>
  <c r="D51" i="11"/>
  <c r="D82" i="11" s="1"/>
  <c r="H39" i="11"/>
  <c r="H70" i="11" s="1"/>
  <c r="N40" i="11"/>
  <c r="N71" i="11" s="1"/>
  <c r="T41" i="11"/>
  <c r="T72" i="11" s="1"/>
  <c r="AN43" i="11"/>
  <c r="AN74" i="11" s="1"/>
  <c r="AD45" i="11"/>
  <c r="AD76" i="11" s="1"/>
  <c r="AB46" i="11"/>
  <c r="AB77" i="11" s="1"/>
  <c r="R47" i="11"/>
  <c r="R78" i="11" s="1"/>
  <c r="P48" i="11"/>
  <c r="P79" i="11" s="1"/>
  <c r="F49" i="11"/>
  <c r="F80" i="11" s="1"/>
  <c r="D50" i="11"/>
  <c r="D81" i="11" s="1"/>
  <c r="P53" i="11"/>
  <c r="P84" i="11" s="1"/>
  <c r="AN53" i="11"/>
  <c r="AN84" i="11" s="1"/>
  <c r="AD54" i="11"/>
  <c r="AD85" i="11" s="1"/>
  <c r="L55" i="11"/>
  <c r="L86" i="11" s="1"/>
  <c r="D39" i="11"/>
  <c r="D70" i="11" s="1"/>
  <c r="L39" i="11"/>
  <c r="L70" i="11" s="1"/>
  <c r="T39" i="11"/>
  <c r="T70" i="11" s="1"/>
  <c r="AB39" i="11"/>
  <c r="AB70" i="11" s="1"/>
  <c r="AJ39" i="11"/>
  <c r="J40" i="11"/>
  <c r="J71" i="11" s="1"/>
  <c r="R40" i="11"/>
  <c r="R71" i="11" s="1"/>
  <c r="Z40" i="11"/>
  <c r="Z71" i="11" s="1"/>
  <c r="AH40" i="11"/>
  <c r="AH71" i="11" s="1"/>
  <c r="AP40" i="11"/>
  <c r="AP71" i="11" s="1"/>
  <c r="H41" i="11"/>
  <c r="H72" i="11" s="1"/>
  <c r="P41" i="11"/>
  <c r="P72" i="11" s="1"/>
  <c r="X41" i="11"/>
  <c r="X72" i="11" s="1"/>
  <c r="AF41" i="11"/>
  <c r="AF72" i="11" s="1"/>
  <c r="AN41" i="11"/>
  <c r="AN72" i="11" s="1"/>
  <c r="F42" i="11"/>
  <c r="F73" i="11" s="1"/>
  <c r="N42" i="11"/>
  <c r="N73" i="11" s="1"/>
  <c r="V42" i="11"/>
  <c r="V73" i="11" s="1"/>
  <c r="AD42" i="11"/>
  <c r="AD73" i="11" s="1"/>
  <c r="AL42" i="11"/>
  <c r="AL73" i="11" s="1"/>
  <c r="D43" i="11"/>
  <c r="D74" i="11" s="1"/>
  <c r="L43" i="11"/>
  <c r="L74" i="11" s="1"/>
  <c r="T43" i="11"/>
  <c r="T74" i="11" s="1"/>
  <c r="AB43" i="11"/>
  <c r="AB74" i="11" s="1"/>
  <c r="AJ43" i="11"/>
  <c r="AJ74" i="11" s="1"/>
  <c r="J45" i="11"/>
  <c r="J76" i="11" s="1"/>
  <c r="R45" i="11"/>
  <c r="R76" i="11" s="1"/>
  <c r="Z45" i="11"/>
  <c r="Z76" i="11" s="1"/>
  <c r="AH45" i="11"/>
  <c r="AH76" i="11" s="1"/>
  <c r="H46" i="11"/>
  <c r="H77" i="11" s="1"/>
  <c r="P46" i="11"/>
  <c r="P77" i="11" s="1"/>
  <c r="X46" i="11"/>
  <c r="X77" i="11" s="1"/>
  <c r="AF46" i="11"/>
  <c r="AF77" i="11" s="1"/>
  <c r="AN46" i="11"/>
  <c r="AN77" i="11" s="1"/>
  <c r="F47" i="11"/>
  <c r="F78" i="11" s="1"/>
  <c r="N47" i="11"/>
  <c r="N78" i="11" s="1"/>
  <c r="V47" i="11"/>
  <c r="V78" i="11" s="1"/>
  <c r="AD47" i="11"/>
  <c r="AD78" i="11" s="1"/>
  <c r="AL47" i="11"/>
  <c r="AL78" i="11" s="1"/>
  <c r="D48" i="11"/>
  <c r="D79" i="11" s="1"/>
  <c r="L48" i="11"/>
  <c r="L79" i="11" s="1"/>
  <c r="T48" i="11"/>
  <c r="T79" i="11" s="1"/>
  <c r="AB48" i="11"/>
  <c r="AB79" i="11" s="1"/>
  <c r="AJ48" i="11"/>
  <c r="AJ79" i="11" s="1"/>
  <c r="J49" i="11"/>
  <c r="J80" i="11" s="1"/>
  <c r="R49" i="11"/>
  <c r="R80" i="11" s="1"/>
  <c r="Z49" i="11"/>
  <c r="Z80" i="11" s="1"/>
  <c r="AH49" i="11"/>
  <c r="AH80" i="11" s="1"/>
  <c r="H50" i="11"/>
  <c r="H81" i="11" s="1"/>
  <c r="P50" i="11"/>
  <c r="P81" i="11" s="1"/>
  <c r="X50" i="11"/>
  <c r="X81" i="11" s="1"/>
  <c r="AF50" i="11"/>
  <c r="AF81" i="11" s="1"/>
  <c r="AN50" i="11"/>
  <c r="AN81" i="11" s="1"/>
  <c r="F51" i="11"/>
  <c r="F82" i="11" s="1"/>
  <c r="N51" i="11"/>
  <c r="N82" i="11" s="1"/>
  <c r="V51" i="11"/>
  <c r="V82" i="11" s="1"/>
  <c r="AD51" i="11"/>
  <c r="AD82" i="11" s="1"/>
  <c r="AL51" i="11"/>
  <c r="AL82" i="11" s="1"/>
  <c r="D53" i="11"/>
  <c r="D84" i="11" s="1"/>
  <c r="L53" i="11"/>
  <c r="L84" i="11" s="1"/>
  <c r="T53" i="11"/>
  <c r="T84" i="11" s="1"/>
  <c r="AB53" i="11"/>
  <c r="AB84" i="11" s="1"/>
  <c r="AJ53" i="11"/>
  <c r="AJ84" i="11" s="1"/>
  <c r="J54" i="11"/>
  <c r="J85" i="11" s="1"/>
  <c r="R54" i="11"/>
  <c r="R85" i="11" s="1"/>
  <c r="Z54" i="11"/>
  <c r="Z85" i="11" s="1"/>
  <c r="AH54" i="11"/>
  <c r="AH85" i="11" s="1"/>
  <c r="H55" i="11"/>
  <c r="H86" i="11" s="1"/>
  <c r="P55" i="11"/>
  <c r="P86" i="11" s="1"/>
  <c r="X55" i="11"/>
  <c r="X86" i="11" s="1"/>
  <c r="AF55" i="11"/>
  <c r="AF86" i="11" s="1"/>
  <c r="AN55" i="11"/>
  <c r="AN86" i="11" s="1"/>
  <c r="AL46" i="11"/>
  <c r="AL77" i="11" s="1"/>
  <c r="AA51" i="11"/>
  <c r="AA82" i="11" s="1"/>
  <c r="AF39" i="11"/>
  <c r="AL40" i="11"/>
  <c r="AL71" i="11" s="1"/>
  <c r="AB41" i="11"/>
  <c r="AB72" i="11" s="1"/>
  <c r="R42" i="11"/>
  <c r="R73" i="11" s="1"/>
  <c r="X43" i="11"/>
  <c r="X74" i="11" s="1"/>
  <c r="X48" i="11"/>
  <c r="X79" i="11" s="1"/>
  <c r="N54" i="11"/>
  <c r="N85" i="11" s="1"/>
  <c r="E39" i="11"/>
  <c r="E70" i="11" s="1"/>
  <c r="M39" i="11"/>
  <c r="M70" i="11" s="1"/>
  <c r="U39" i="11"/>
  <c r="U70" i="11" s="1"/>
  <c r="AC39" i="11"/>
  <c r="AC70" i="11" s="1"/>
  <c r="AK39" i="11"/>
  <c r="K40" i="11"/>
  <c r="K71" i="11" s="1"/>
  <c r="S40" i="11"/>
  <c r="S71" i="11" s="1"/>
  <c r="AA40" i="11"/>
  <c r="AA71" i="11" s="1"/>
  <c r="AI40" i="11"/>
  <c r="AI71" i="11" s="1"/>
  <c r="I41" i="11"/>
  <c r="I72" i="11" s="1"/>
  <c r="Q41" i="11"/>
  <c r="Q72" i="11" s="1"/>
  <c r="Y41" i="11"/>
  <c r="Y72" i="11" s="1"/>
  <c r="AO41" i="11"/>
  <c r="AO72" i="11" s="1"/>
  <c r="G42" i="11"/>
  <c r="G73" i="11" s="1"/>
  <c r="W42" i="11"/>
  <c r="W73" i="11" s="1"/>
  <c r="AE42" i="11"/>
  <c r="AE73" i="11" s="1"/>
  <c r="AM42" i="11"/>
  <c r="AM73" i="11" s="1"/>
  <c r="E43" i="11"/>
  <c r="E74" i="11" s="1"/>
  <c r="M43" i="11"/>
  <c r="M74" i="11" s="1"/>
  <c r="U43" i="11"/>
  <c r="U74" i="11" s="1"/>
  <c r="AK43" i="11"/>
  <c r="AK74" i="11" s="1"/>
  <c r="K45" i="11"/>
  <c r="K76" i="11" s="1"/>
  <c r="S45" i="11"/>
  <c r="S76" i="11" s="1"/>
  <c r="AA45" i="11"/>
  <c r="AA76" i="11" s="1"/>
  <c r="AI45" i="11"/>
  <c r="AI76" i="11" s="1"/>
  <c r="I46" i="11"/>
  <c r="I77" i="11" s="1"/>
  <c r="Q46" i="11"/>
  <c r="Q77" i="11" s="1"/>
  <c r="Y46" i="11"/>
  <c r="Y77" i="11" s="1"/>
  <c r="AG46" i="11"/>
  <c r="AG77" i="11" s="1"/>
  <c r="AO46" i="11"/>
  <c r="AO77" i="11" s="1"/>
  <c r="G47" i="11"/>
  <c r="G78" i="11" s="1"/>
  <c r="O47" i="11"/>
  <c r="O78" i="11" s="1"/>
  <c r="W47" i="11"/>
  <c r="W78" i="11" s="1"/>
  <c r="AE47" i="11"/>
  <c r="AE78" i="11" s="1"/>
  <c r="AM47" i="11"/>
  <c r="AM78" i="11" s="1"/>
  <c r="E48" i="11"/>
  <c r="E79" i="11" s="1"/>
  <c r="M48" i="11"/>
  <c r="M79" i="11" s="1"/>
  <c r="U48" i="11"/>
  <c r="U79" i="11" s="1"/>
  <c r="AC48" i="11"/>
  <c r="AC79" i="11" s="1"/>
  <c r="AK48" i="11"/>
  <c r="AK79" i="11" s="1"/>
  <c r="K49" i="11"/>
  <c r="K80" i="11" s="1"/>
  <c r="S49" i="11"/>
  <c r="S80" i="11" s="1"/>
  <c r="AA49" i="11"/>
  <c r="AA80" i="11" s="1"/>
  <c r="AI49" i="11"/>
  <c r="AI80" i="11" s="1"/>
  <c r="I50" i="11"/>
  <c r="I81" i="11" s="1"/>
  <c r="Q50" i="11"/>
  <c r="Q81" i="11" s="1"/>
  <c r="Y50" i="11"/>
  <c r="Y81" i="11" s="1"/>
  <c r="AG50" i="11"/>
  <c r="AG81" i="11" s="1"/>
  <c r="AO50" i="11"/>
  <c r="AO81" i="11" s="1"/>
  <c r="G51" i="11"/>
  <c r="G82" i="11" s="1"/>
  <c r="O51" i="11"/>
  <c r="O82" i="11" s="1"/>
  <c r="W51" i="11"/>
  <c r="W82" i="11" s="1"/>
  <c r="AE51" i="11"/>
  <c r="AE82" i="11" s="1"/>
  <c r="AM51" i="11"/>
  <c r="AM82" i="11" s="1"/>
  <c r="E53" i="11"/>
  <c r="E84" i="11" s="1"/>
  <c r="M53" i="11"/>
  <c r="M84" i="11" s="1"/>
  <c r="U53" i="11"/>
  <c r="U84" i="11" s="1"/>
  <c r="AC53" i="11"/>
  <c r="AC84" i="11" s="1"/>
  <c r="AK53" i="11"/>
  <c r="AK84" i="11" s="1"/>
  <c r="K54" i="11"/>
  <c r="K85" i="11" s="1"/>
  <c r="AA54" i="11"/>
  <c r="AA85" i="11" s="1"/>
  <c r="AI54" i="11"/>
  <c r="AI85" i="11" s="1"/>
  <c r="I55" i="11"/>
  <c r="I86" i="11" s="1"/>
  <c r="Q55" i="11"/>
  <c r="Q86" i="11" s="1"/>
  <c r="Y55" i="11"/>
  <c r="Y86" i="11" s="1"/>
  <c r="AG55" i="11"/>
  <c r="AG86" i="11" s="1"/>
  <c r="AA42" i="11"/>
  <c r="AA73" i="11" s="1"/>
  <c r="AB40" i="11"/>
  <c r="AB71" i="11" s="1"/>
  <c r="J41" i="11"/>
  <c r="J72" i="11" s="1"/>
  <c r="Z41" i="11"/>
  <c r="Z72" i="11" s="1"/>
  <c r="AH41" i="11"/>
  <c r="AH72" i="11" s="1"/>
  <c r="H42" i="11"/>
  <c r="H73" i="11" s="1"/>
  <c r="X42" i="11"/>
  <c r="X73" i="11" s="1"/>
  <c r="AN42" i="11"/>
  <c r="AN73" i="11" s="1"/>
  <c r="N43" i="11"/>
  <c r="N74" i="11" s="1"/>
  <c r="AD43" i="11"/>
  <c r="AD74" i="11" s="1"/>
  <c r="T45" i="11"/>
  <c r="T76" i="11" s="1"/>
  <c r="AJ45" i="11"/>
  <c r="AJ76" i="11" s="1"/>
  <c r="J46" i="11"/>
  <c r="J77" i="11" s="1"/>
  <c r="Z46" i="11"/>
  <c r="Z77" i="11" s="1"/>
  <c r="AH46" i="11"/>
  <c r="AH77" i="11" s="1"/>
  <c r="X47" i="11"/>
  <c r="X78" i="11" s="1"/>
  <c r="AO78" i="11"/>
  <c r="AN47" i="11"/>
  <c r="AN78" i="11" s="1"/>
  <c r="N48" i="11"/>
  <c r="N79" i="11" s="1"/>
  <c r="AD48" i="11"/>
  <c r="AD79" i="11" s="1"/>
  <c r="L49" i="11"/>
  <c r="L80" i="11" s="1"/>
  <c r="AJ49" i="11"/>
  <c r="AJ80" i="11" s="1"/>
  <c r="R50" i="11"/>
  <c r="R81" i="11" s="1"/>
  <c r="Z50" i="11"/>
  <c r="Z81" i="11" s="1"/>
  <c r="AI81" i="11"/>
  <c r="AH50" i="11"/>
  <c r="AH81" i="11" s="1"/>
  <c r="X51" i="11"/>
  <c r="X82" i="11" s="1"/>
  <c r="V53" i="11"/>
  <c r="V84" i="11" s="1"/>
  <c r="AL53" i="11"/>
  <c r="AL84" i="11" s="1"/>
  <c r="D54" i="11"/>
  <c r="D85" i="11" s="1"/>
  <c r="T54" i="11"/>
  <c r="T85" i="11" s="1"/>
  <c r="AB54" i="11"/>
  <c r="AB85" i="11" s="1"/>
  <c r="J55" i="11"/>
  <c r="J86" i="11" s="1"/>
  <c r="R55" i="11"/>
  <c r="R86" i="11" s="1"/>
  <c r="AH55" i="11"/>
  <c r="AH86" i="11" s="1"/>
  <c r="M41" i="11"/>
  <c r="M72" i="11" s="1"/>
  <c r="AK42" i="11"/>
  <c r="AK73" i="11" s="1"/>
  <c r="D47" i="11"/>
  <c r="D78" i="11" s="1"/>
  <c r="W49" i="11"/>
  <c r="W80" i="11" s="1"/>
  <c r="AJ40" i="11"/>
  <c r="AJ71" i="11" s="1"/>
  <c r="R41" i="11"/>
  <c r="R72" i="11" s="1"/>
  <c r="P42" i="11"/>
  <c r="P73" i="11" s="1"/>
  <c r="AF42" i="11"/>
  <c r="AF73" i="11" s="1"/>
  <c r="F43" i="11"/>
  <c r="F74" i="11" s="1"/>
  <c r="V43" i="11"/>
  <c r="V74" i="11" s="1"/>
  <c r="AL43" i="11"/>
  <c r="AL74" i="11" s="1"/>
  <c r="D45" i="11"/>
  <c r="D76" i="11" s="1"/>
  <c r="L45" i="11"/>
  <c r="L76" i="11" s="1"/>
  <c r="AB45" i="11"/>
  <c r="AB76" i="11" s="1"/>
  <c r="R46" i="11"/>
  <c r="R77" i="11" s="1"/>
  <c r="H47" i="11"/>
  <c r="H78" i="11" s="1"/>
  <c r="P47" i="11"/>
  <c r="P78" i="11" s="1"/>
  <c r="AF47" i="11"/>
  <c r="AF78" i="11" s="1"/>
  <c r="F48" i="11"/>
  <c r="F79" i="11" s="1"/>
  <c r="V48" i="11"/>
  <c r="V79" i="11" s="1"/>
  <c r="AL48" i="11"/>
  <c r="AL79" i="11" s="1"/>
  <c r="D49" i="11"/>
  <c r="D80" i="11" s="1"/>
  <c r="T49" i="11"/>
  <c r="T80" i="11" s="1"/>
  <c r="AB49" i="11"/>
  <c r="AB80" i="11" s="1"/>
  <c r="J50" i="11"/>
  <c r="J81" i="11" s="1"/>
  <c r="H51" i="11"/>
  <c r="H82" i="11" s="1"/>
  <c r="P51" i="11"/>
  <c r="P82" i="11" s="1"/>
  <c r="AF51" i="11"/>
  <c r="AF82" i="11" s="1"/>
  <c r="AN51" i="11"/>
  <c r="AN82" i="11" s="1"/>
  <c r="F53" i="11"/>
  <c r="F84" i="11" s="1"/>
  <c r="N53" i="11"/>
  <c r="N84" i="11" s="1"/>
  <c r="AD53" i="11"/>
  <c r="AD84" i="11" s="1"/>
  <c r="L54" i="11"/>
  <c r="L85" i="11" s="1"/>
  <c r="AJ54" i="11"/>
  <c r="AJ85" i="11" s="1"/>
  <c r="Z55" i="11"/>
  <c r="Z86" i="11" s="1"/>
  <c r="G39" i="11"/>
  <c r="G70" i="11" s="1"/>
  <c r="O39" i="11"/>
  <c r="O70" i="11" s="1"/>
  <c r="W39" i="11"/>
  <c r="W70" i="11" s="1"/>
  <c r="AE39" i="11"/>
  <c r="AE70" i="11" s="1"/>
  <c r="AM39" i="11"/>
  <c r="E40" i="11"/>
  <c r="E71" i="11" s="1"/>
  <c r="M40" i="11"/>
  <c r="M71" i="11" s="1"/>
  <c r="U40" i="11"/>
  <c r="U71" i="11" s="1"/>
  <c r="AC40" i="11"/>
  <c r="AC71" i="11" s="1"/>
  <c r="AK40" i="11"/>
  <c r="AK71" i="11" s="1"/>
  <c r="K41" i="11"/>
  <c r="K72" i="11" s="1"/>
  <c r="S41" i="11"/>
  <c r="S72" i="11" s="1"/>
  <c r="AA41" i="11"/>
  <c r="AA72" i="11" s="1"/>
  <c r="AI41" i="11"/>
  <c r="AI72" i="11" s="1"/>
  <c r="I42" i="11"/>
  <c r="I73" i="11" s="1"/>
  <c r="Q42" i="11"/>
  <c r="Q73" i="11" s="1"/>
  <c r="Y42" i="11"/>
  <c r="Y73" i="11" s="1"/>
  <c r="AG42" i="11"/>
  <c r="AG73" i="11" s="1"/>
  <c r="AP73" i="11"/>
  <c r="AO42" i="11"/>
  <c r="AO73" i="11" s="1"/>
  <c r="G43" i="11"/>
  <c r="G74" i="11" s="1"/>
  <c r="O43" i="11"/>
  <c r="O74" i="11" s="1"/>
  <c r="W43" i="11"/>
  <c r="W74" i="11" s="1"/>
  <c r="AE43" i="11"/>
  <c r="AE74" i="11" s="1"/>
  <c r="AM43" i="11"/>
  <c r="AM74" i="11" s="1"/>
  <c r="M45" i="11"/>
  <c r="M76" i="11" s="1"/>
  <c r="U45" i="11"/>
  <c r="U76" i="11" s="1"/>
  <c r="AC45" i="11"/>
  <c r="AC76" i="11" s="1"/>
  <c r="AK45" i="11"/>
  <c r="AK76" i="11" s="1"/>
  <c r="K46" i="11"/>
  <c r="K77" i="11" s="1"/>
  <c r="S46" i="11"/>
  <c r="S77" i="11" s="1"/>
  <c r="AA46" i="11"/>
  <c r="AA77" i="11" s="1"/>
  <c r="AI46" i="11"/>
  <c r="AI77" i="11" s="1"/>
  <c r="I47" i="11"/>
  <c r="I78" i="11" s="1"/>
  <c r="Q47" i="11"/>
  <c r="Q78" i="11" s="1"/>
  <c r="Y47" i="11"/>
  <c r="Y78" i="11" s="1"/>
  <c r="AG47" i="11"/>
  <c r="AG78" i="11" s="1"/>
  <c r="AP78" i="11"/>
  <c r="G48" i="11"/>
  <c r="G79" i="11" s="1"/>
  <c r="O48" i="11"/>
  <c r="O79" i="11" s="1"/>
  <c r="W48" i="11"/>
  <c r="W79" i="11" s="1"/>
  <c r="AE48" i="11"/>
  <c r="AE79" i="11" s="1"/>
  <c r="AM48" i="11"/>
  <c r="AM79" i="11" s="1"/>
  <c r="E49" i="11"/>
  <c r="E80" i="11" s="1"/>
  <c r="M49" i="11"/>
  <c r="M80" i="11" s="1"/>
  <c r="U49" i="11"/>
  <c r="U80" i="11" s="1"/>
  <c r="AC49" i="11"/>
  <c r="AC80" i="11" s="1"/>
  <c r="AK49" i="11"/>
  <c r="AK80" i="11" s="1"/>
  <c r="K50" i="11"/>
  <c r="K81" i="11" s="1"/>
  <c r="S50" i="11"/>
  <c r="S81" i="11" s="1"/>
  <c r="AA50" i="11"/>
  <c r="AA81" i="11" s="1"/>
  <c r="I51" i="11"/>
  <c r="I82" i="11" s="1"/>
  <c r="Q51" i="11"/>
  <c r="Q82" i="11" s="1"/>
  <c r="Y51" i="11"/>
  <c r="Y82" i="11" s="1"/>
  <c r="AG51" i="11"/>
  <c r="AG82" i="11" s="1"/>
  <c r="AP82" i="11"/>
  <c r="AO51" i="11"/>
  <c r="AO82" i="11" s="1"/>
  <c r="G53" i="11"/>
  <c r="G84" i="11" s="1"/>
  <c r="O53" i="11"/>
  <c r="O84" i="11" s="1"/>
  <c r="W53" i="11"/>
  <c r="W84" i="11" s="1"/>
  <c r="AE53" i="11"/>
  <c r="AE84" i="11" s="1"/>
  <c r="AM53" i="11"/>
  <c r="AM84" i="11" s="1"/>
  <c r="E54" i="11"/>
  <c r="E85" i="11" s="1"/>
  <c r="M54" i="11"/>
  <c r="M85" i="11" s="1"/>
  <c r="U54" i="11"/>
  <c r="U85" i="11" s="1"/>
  <c r="AC54" i="11"/>
  <c r="AC85" i="11" s="1"/>
  <c r="AK54" i="11"/>
  <c r="AK85" i="11" s="1"/>
  <c r="K55" i="11"/>
  <c r="K86" i="11" s="1"/>
  <c r="S55" i="11"/>
  <c r="S86" i="11" s="1"/>
  <c r="AA55" i="11"/>
  <c r="AA86" i="11" s="1"/>
  <c r="AI55" i="11"/>
  <c r="AI86" i="11" s="1"/>
  <c r="I57" i="11"/>
  <c r="Q57" i="11"/>
  <c r="Y57" i="11"/>
  <c r="AG57" i="11"/>
  <c r="AO57" i="11"/>
  <c r="G58" i="11"/>
  <c r="O58" i="11"/>
  <c r="W58" i="11"/>
  <c r="AE58" i="11"/>
  <c r="AM58" i="11"/>
  <c r="E59" i="11"/>
  <c r="M59" i="11"/>
  <c r="U59" i="11"/>
  <c r="AC59" i="11"/>
  <c r="AK59" i="11"/>
  <c r="D40" i="11"/>
  <c r="D71" i="11" s="1"/>
  <c r="W41" i="11"/>
  <c r="W72" i="11" s="1"/>
  <c r="Q45" i="11"/>
  <c r="Q76" i="11" s="1"/>
  <c r="T47" i="11"/>
  <c r="T78" i="11" s="1"/>
  <c r="X53" i="11"/>
  <c r="X84" i="11" s="1"/>
  <c r="K60" i="11"/>
  <c r="S60" i="11"/>
  <c r="AA60" i="11"/>
  <c r="AI60" i="11"/>
  <c r="F19" i="24" s="1"/>
  <c r="G65" i="11"/>
  <c r="O65" i="11"/>
  <c r="W65" i="11"/>
  <c r="AE65" i="11"/>
  <c r="AM65" i="11"/>
  <c r="E66" i="11"/>
  <c r="M66" i="11"/>
  <c r="U66" i="11"/>
  <c r="AC66" i="11"/>
  <c r="AK66" i="11"/>
  <c r="AO58" i="11"/>
  <c r="G59" i="11"/>
  <c r="O59" i="11"/>
  <c r="W59" i="11"/>
  <c r="AE59" i="11"/>
  <c r="AM59" i="11"/>
  <c r="J26" i="24" s="1"/>
  <c r="E60" i="11"/>
  <c r="M60" i="11"/>
  <c r="U60" i="11"/>
  <c r="AC60" i="11"/>
  <c r="AK60" i="11"/>
  <c r="H19" i="24" s="1"/>
  <c r="I65" i="11"/>
  <c r="Q65" i="11"/>
  <c r="Y65" i="11"/>
  <c r="AG65" i="11"/>
  <c r="AO65" i="11"/>
  <c r="G66" i="11"/>
  <c r="O66" i="11"/>
  <c r="W66" i="11"/>
  <c r="AE66" i="11"/>
  <c r="AM66" i="11"/>
  <c r="AB57" i="11"/>
  <c r="AJ57" i="11"/>
  <c r="J58" i="11"/>
  <c r="R58" i="11"/>
  <c r="Z58" i="11"/>
  <c r="AH58" i="11"/>
  <c r="E12" i="24" s="1"/>
  <c r="AP58" i="11"/>
  <c r="H59" i="11"/>
  <c r="P59" i="11"/>
  <c r="X59" i="11"/>
  <c r="AF59" i="11"/>
  <c r="C26" i="24" s="1"/>
  <c r="AN59" i="11"/>
  <c r="F60" i="11"/>
  <c r="N60" i="11"/>
  <c r="V60" i="11"/>
  <c r="AD60" i="11"/>
  <c r="AL60" i="11"/>
  <c r="I19" i="24" s="1"/>
  <c r="J65" i="11"/>
  <c r="R65" i="11"/>
  <c r="Z65" i="11"/>
  <c r="AH65" i="11"/>
  <c r="AP65" i="11"/>
  <c r="H66" i="11"/>
  <c r="P66" i="11"/>
  <c r="X66" i="11"/>
  <c r="AF66" i="11"/>
  <c r="AN66" i="11"/>
  <c r="AE57" i="11"/>
  <c r="AM57" i="11"/>
  <c r="E58" i="11"/>
  <c r="M58" i="11"/>
  <c r="AK58" i="11"/>
  <c r="H12" i="24" s="1"/>
  <c r="S59" i="11"/>
  <c r="AA59" i="11"/>
  <c r="AI59" i="11"/>
  <c r="I60" i="11"/>
  <c r="Q60" i="11"/>
  <c r="AO60" i="11"/>
  <c r="E65" i="11"/>
  <c r="M65" i="11"/>
  <c r="U65" i="11"/>
  <c r="AC65" i="11"/>
  <c r="K66" i="11"/>
  <c r="S66" i="11"/>
  <c r="AA66" i="11"/>
  <c r="AI66" i="11"/>
  <c r="EQ70" i="12" l="1"/>
  <c r="AL71" i="24"/>
  <c r="ER70" i="12"/>
  <c r="AM71" i="24"/>
  <c r="ES70" i="16"/>
  <c r="AN73" i="24"/>
  <c r="ES70" i="12"/>
  <c r="AN71" i="24"/>
  <c r="ET70" i="16"/>
  <c r="AO73" i="24"/>
  <c r="ER70" i="16"/>
  <c r="AM73" i="24"/>
  <c r="ET70" i="12"/>
  <c r="AO71" i="24"/>
  <c r="EQ70" i="16"/>
  <c r="AL73" i="24"/>
  <c r="H20" i="24"/>
  <c r="G20" i="24"/>
  <c r="I20" i="24"/>
  <c r="J57" i="24"/>
  <c r="J58" i="24"/>
  <c r="J66" i="24"/>
  <c r="J14" i="24"/>
  <c r="AM70" i="13"/>
  <c r="J72" i="24"/>
  <c r="AM70" i="15"/>
  <c r="J73" i="24"/>
  <c r="J64" i="24"/>
  <c r="J12" i="24"/>
  <c r="AM70" i="11"/>
  <c r="J71" i="24"/>
  <c r="J65" i="24"/>
  <c r="J13" i="24"/>
  <c r="AE56" i="24"/>
  <c r="CO56" i="24" s="1"/>
  <c r="AI56" i="24"/>
  <c r="CS56" i="24" s="1"/>
  <c r="AA58" i="24"/>
  <c r="CK58" i="24" s="1"/>
  <c r="AA56" i="24"/>
  <c r="CK56" i="24" s="1"/>
  <c r="AE58" i="24"/>
  <c r="CO58" i="24" s="1"/>
  <c r="AI58" i="24"/>
  <c r="CS58" i="24" s="1"/>
  <c r="H28" i="24"/>
  <c r="G27" i="24"/>
  <c r="F27" i="24"/>
  <c r="H27" i="24"/>
  <c r="F28" i="24"/>
  <c r="I28" i="24"/>
  <c r="I27" i="24"/>
  <c r="G28" i="24"/>
  <c r="H26" i="24"/>
  <c r="G26" i="24"/>
  <c r="E27" i="24"/>
  <c r="E28" i="24"/>
  <c r="F26" i="24"/>
  <c r="D26" i="24"/>
  <c r="D28" i="24"/>
  <c r="AH80" i="13"/>
  <c r="AH78" i="13"/>
  <c r="AH85" i="13"/>
  <c r="AH76" i="13"/>
  <c r="AH81" i="13"/>
  <c r="AH84" i="13"/>
  <c r="AH86" i="13"/>
  <c r="AH77" i="13"/>
  <c r="AH79" i="13"/>
  <c r="AH82" i="13"/>
  <c r="AH71" i="13"/>
  <c r="AH73" i="13"/>
  <c r="AH72" i="13"/>
  <c r="AH74" i="13"/>
  <c r="H71" i="24"/>
  <c r="I64" i="24"/>
  <c r="H64" i="24"/>
  <c r="D64" i="24"/>
  <c r="D71" i="24"/>
  <c r="C64" i="24"/>
  <c r="F64" i="24"/>
  <c r="F71" i="24"/>
  <c r="E71" i="24"/>
  <c r="I71" i="24"/>
  <c r="E64" i="24"/>
  <c r="C71" i="24"/>
  <c r="G71" i="24"/>
  <c r="H58" i="24"/>
  <c r="G73" i="24"/>
  <c r="C66" i="24"/>
  <c r="E58" i="24"/>
  <c r="F58" i="24"/>
  <c r="C73" i="24"/>
  <c r="D58" i="24"/>
  <c r="F66" i="24"/>
  <c r="H73" i="24"/>
  <c r="D73" i="24"/>
  <c r="I66" i="24"/>
  <c r="I73" i="24"/>
  <c r="C58" i="24"/>
  <c r="G66" i="24"/>
  <c r="D66" i="24"/>
  <c r="I58" i="24"/>
  <c r="G58" i="24"/>
  <c r="F73" i="24"/>
  <c r="E66" i="24"/>
  <c r="H66" i="24"/>
  <c r="E73" i="24"/>
  <c r="I57" i="24"/>
  <c r="F65" i="24"/>
  <c r="E72" i="24"/>
  <c r="G57" i="24"/>
  <c r="C65" i="24"/>
  <c r="F72" i="24"/>
  <c r="D65" i="24"/>
  <c r="C57" i="24"/>
  <c r="I65" i="24"/>
  <c r="I72" i="24"/>
  <c r="H65" i="24"/>
  <c r="G72" i="24"/>
  <c r="D72" i="24"/>
  <c r="C72" i="24"/>
  <c r="E57" i="24"/>
  <c r="G65" i="24"/>
  <c r="E65" i="24"/>
  <c r="F57" i="24"/>
  <c r="D57" i="24"/>
  <c r="H72" i="24"/>
  <c r="M64" i="24"/>
  <c r="M56" i="24"/>
  <c r="BW56" i="24" s="1"/>
  <c r="M66" i="24"/>
  <c r="M58" i="24"/>
  <c r="BW58" i="24" s="1"/>
  <c r="DR70" i="16"/>
  <c r="M73" i="24"/>
  <c r="DR70" i="12"/>
  <c r="M71" i="24"/>
  <c r="EA70" i="16"/>
  <c r="EC70" i="16"/>
  <c r="EE70" i="16"/>
  <c r="EI70" i="12"/>
  <c r="AL70" i="15"/>
  <c r="DS70" i="16"/>
  <c r="EA70" i="12"/>
  <c r="EK70" i="16"/>
  <c r="AF70" i="13"/>
  <c r="DS70" i="12"/>
  <c r="EI70" i="16"/>
  <c r="AG70" i="13"/>
  <c r="AL70" i="13"/>
  <c r="AH70" i="11"/>
  <c r="EF70" i="12"/>
  <c r="EH70" i="12"/>
  <c r="DW70" i="12"/>
  <c r="ED70" i="12"/>
  <c r="AG70" i="11"/>
  <c r="AF70" i="11"/>
  <c r="EJ70" i="12"/>
  <c r="DY70" i="12"/>
  <c r="DX70" i="12"/>
  <c r="DV70" i="12"/>
  <c r="EK70" i="12"/>
  <c r="AI70" i="11"/>
  <c r="EN70" i="12"/>
  <c r="EM70" i="12"/>
  <c r="EB70" i="12"/>
  <c r="AK70" i="11"/>
  <c r="DZ70" i="12"/>
  <c r="EC70" i="12"/>
  <c r="EP70" i="12"/>
  <c r="EE70" i="12"/>
  <c r="DT70" i="12"/>
  <c r="AJ70" i="11"/>
  <c r="EL70" i="12"/>
  <c r="DU70" i="12"/>
  <c r="AF70" i="15"/>
  <c r="DW70" i="16"/>
  <c r="EP70" i="16"/>
  <c r="DZ70" i="16"/>
  <c r="EN70" i="16"/>
  <c r="AG70" i="15"/>
  <c r="AH70" i="15"/>
  <c r="EG70" i="16"/>
  <c r="ED70" i="16"/>
  <c r="DT70" i="16"/>
  <c r="EJ70" i="16"/>
  <c r="EB70" i="16"/>
  <c r="EF70" i="16"/>
  <c r="EH70" i="16"/>
  <c r="DY70" i="16"/>
  <c r="AI70" i="15"/>
  <c r="DX70" i="16"/>
  <c r="DV70" i="16"/>
  <c r="DU70" i="16"/>
  <c r="AK70" i="15"/>
  <c r="AJ70" i="15"/>
  <c r="EO70" i="16"/>
  <c r="EL70" i="16"/>
  <c r="AH70" i="13"/>
  <c r="AI70" i="13"/>
  <c r="AK70" i="13"/>
  <c r="AJ70" i="13"/>
  <c r="FF115" i="14" l="1"/>
  <c r="FE115" i="14"/>
  <c r="FD115" i="14"/>
  <c r="FC115" i="14"/>
  <c r="FB115" i="14"/>
  <c r="FA115" i="14"/>
  <c r="EZ115" i="14"/>
  <c r="EY115" i="14"/>
  <c r="EX115" i="14"/>
  <c r="EW115" i="14"/>
  <c r="EV115" i="14"/>
  <c r="EU115" i="14"/>
  <c r="ET115" i="14"/>
  <c r="ES115" i="14"/>
  <c r="ER115" i="14"/>
  <c r="EQ115" i="14"/>
  <c r="EP115" i="14"/>
  <c r="EO115" i="14"/>
  <c r="EN115" i="14"/>
  <c r="EM115" i="14"/>
  <c r="EL115" i="14"/>
  <c r="EK115" i="14"/>
  <c r="EJ115" i="14"/>
  <c r="EI115" i="14"/>
  <c r="EH115" i="14"/>
  <c r="EG115" i="14"/>
  <c r="EF115" i="14"/>
  <c r="EE115" i="14"/>
  <c r="ED115" i="14"/>
  <c r="EC115" i="14"/>
  <c r="EB115" i="14"/>
  <c r="EA115" i="14"/>
  <c r="DZ115" i="14"/>
  <c r="DY115" i="14"/>
  <c r="DX115" i="14"/>
  <c r="DW115" i="14"/>
  <c r="DV115" i="14"/>
  <c r="DU115" i="14"/>
  <c r="DT115" i="14"/>
  <c r="DS115" i="14"/>
  <c r="DR115" i="14"/>
  <c r="DQ115" i="14"/>
  <c r="DP115" i="14"/>
  <c r="DO115" i="14"/>
  <c r="DN115" i="14"/>
  <c r="DM115" i="14"/>
  <c r="DL115" i="14"/>
  <c r="DK115" i="14"/>
  <c r="DJ115" i="14"/>
  <c r="DI115" i="14"/>
  <c r="DH115" i="14"/>
  <c r="DG115" i="14"/>
  <c r="DF115" i="14"/>
  <c r="DE115" i="14"/>
  <c r="DD115" i="14"/>
  <c r="DC115" i="14"/>
  <c r="DB115" i="14"/>
  <c r="DA115" i="14"/>
  <c r="CZ115" i="14"/>
  <c r="CY115" i="14"/>
  <c r="CX115" i="14"/>
  <c r="CW115" i="14"/>
  <c r="CV115" i="14"/>
  <c r="CU115" i="14"/>
  <c r="CT115" i="14"/>
  <c r="CS115" i="14"/>
  <c r="CR115" i="14"/>
  <c r="CQ115" i="14"/>
  <c r="CP115" i="14"/>
  <c r="CO115" i="14"/>
  <c r="CN115" i="14"/>
  <c r="CM115" i="14"/>
  <c r="CL115" i="14"/>
  <c r="CK115" i="14"/>
  <c r="CJ115" i="14"/>
  <c r="CI115" i="14"/>
  <c r="CH115" i="14"/>
  <c r="CG115" i="14"/>
  <c r="CF115" i="14"/>
  <c r="CE115" i="14"/>
  <c r="CD115" i="14"/>
  <c r="CC115" i="14"/>
  <c r="CB115" i="14"/>
  <c r="CA115" i="14"/>
  <c r="BZ115" i="14"/>
  <c r="BY115" i="14"/>
  <c r="BX115" i="14"/>
  <c r="BW115" i="14"/>
  <c r="BV115" i="14"/>
  <c r="BU115" i="14"/>
  <c r="BT115" i="14"/>
  <c r="BS115" i="14"/>
  <c r="BR115" i="14"/>
  <c r="BQ115" i="14"/>
  <c r="BP115" i="14"/>
  <c r="BO115" i="14"/>
  <c r="BN115" i="14"/>
  <c r="BM115" i="14"/>
  <c r="BL115" i="14"/>
  <c r="BK115" i="14"/>
  <c r="BJ115" i="14"/>
  <c r="BI115" i="14"/>
  <c r="BH115" i="14"/>
  <c r="BG115" i="14"/>
  <c r="BF115" i="14"/>
  <c r="BE115" i="14"/>
  <c r="BD115" i="14"/>
  <c r="BC115" i="14"/>
  <c r="BB115" i="14"/>
  <c r="BA115" i="14"/>
  <c r="AZ115" i="14"/>
  <c r="AY115" i="14"/>
  <c r="AX115" i="14"/>
  <c r="AW115" i="14"/>
  <c r="AV115" i="14"/>
  <c r="AU115" i="14"/>
  <c r="AT115" i="14"/>
  <c r="AS115" i="14"/>
  <c r="AR115" i="14"/>
  <c r="AQ115" i="14"/>
  <c r="AP115" i="14"/>
  <c r="AO115" i="14"/>
  <c r="AN115" i="14"/>
  <c r="AM115" i="14"/>
  <c r="B115" i="14"/>
  <c r="FF63" i="14"/>
  <c r="FE63" i="14"/>
  <c r="FD63" i="14"/>
  <c r="FC63" i="14"/>
  <c r="FB63" i="14"/>
  <c r="FA63" i="14"/>
  <c r="EZ63" i="14"/>
  <c r="EY63" i="14"/>
  <c r="EX63" i="14"/>
  <c r="EW63" i="14"/>
  <c r="EV63" i="14"/>
  <c r="EU63" i="14"/>
  <c r="ET63" i="14"/>
  <c r="ES63" i="14"/>
  <c r="ER63" i="14"/>
  <c r="EQ63" i="14"/>
  <c r="EP63" i="14"/>
  <c r="EO63" i="14"/>
  <c r="EN63" i="14"/>
  <c r="EM63" i="14"/>
  <c r="EL63" i="14"/>
  <c r="EK63" i="14"/>
  <c r="EJ63" i="14"/>
  <c r="EI63" i="14"/>
  <c r="EH63" i="14"/>
  <c r="EG63" i="14"/>
  <c r="EF63" i="14"/>
  <c r="EE63" i="14"/>
  <c r="ED63" i="14"/>
  <c r="EC63" i="14"/>
  <c r="EB63" i="14"/>
  <c r="EA63" i="14"/>
  <c r="DZ63" i="14"/>
  <c r="DY63" i="14"/>
  <c r="DX63" i="14"/>
  <c r="DW63" i="14"/>
  <c r="DV63" i="14"/>
  <c r="DU63" i="14"/>
  <c r="DT63" i="14"/>
  <c r="DS63" i="14"/>
  <c r="DR63" i="14"/>
  <c r="DQ63" i="14"/>
  <c r="DP63" i="14"/>
  <c r="DO63" i="14"/>
  <c r="DN63" i="14"/>
  <c r="DM63" i="14"/>
  <c r="DL63" i="14"/>
  <c r="DK63" i="14"/>
  <c r="DJ63" i="14"/>
  <c r="DI63" i="14"/>
  <c r="DH63" i="14"/>
  <c r="DG63" i="14"/>
  <c r="DF63" i="14"/>
  <c r="DE63" i="14"/>
  <c r="DD63" i="14"/>
  <c r="DC63" i="14"/>
  <c r="DB63" i="14"/>
  <c r="DA63" i="14"/>
  <c r="CZ63" i="14"/>
  <c r="CY63" i="14"/>
  <c r="CX63" i="14"/>
  <c r="CW63" i="14"/>
  <c r="CV63" i="14"/>
  <c r="CU63" i="14"/>
  <c r="CT63" i="14"/>
  <c r="CS63" i="14"/>
  <c r="CR63" i="14"/>
  <c r="CQ63" i="14"/>
  <c r="CP63" i="14"/>
  <c r="CO63" i="14"/>
  <c r="CN63" i="14"/>
  <c r="CM63" i="14"/>
  <c r="CL63" i="14"/>
  <c r="CK63" i="14"/>
  <c r="CJ63" i="14"/>
  <c r="CI63" i="14"/>
  <c r="CH63" i="14"/>
  <c r="CG63" i="14"/>
  <c r="CF63" i="14"/>
  <c r="CE63" i="14"/>
  <c r="CD63" i="14"/>
  <c r="CC63" i="14"/>
  <c r="CB63" i="14"/>
  <c r="CA63" i="14"/>
  <c r="BZ63" i="14"/>
  <c r="BY63" i="14"/>
  <c r="BX63" i="14"/>
  <c r="BW63" i="14"/>
  <c r="BV63" i="14"/>
  <c r="BU63" i="14"/>
  <c r="BT63" i="14"/>
  <c r="BS63" i="14"/>
  <c r="BR63" i="14"/>
  <c r="BQ63" i="14"/>
  <c r="BP63" i="14"/>
  <c r="BO63" i="14"/>
  <c r="BN63" i="14"/>
  <c r="BM63" i="14"/>
  <c r="BL63" i="14"/>
  <c r="BK63" i="14"/>
  <c r="BJ63" i="14"/>
  <c r="BI63" i="14"/>
  <c r="BH63" i="14"/>
  <c r="BG63" i="14"/>
  <c r="BF63" i="14"/>
  <c r="BE63" i="14"/>
  <c r="BD63" i="14"/>
  <c r="BC63" i="14"/>
  <c r="BB63" i="14"/>
  <c r="BA63" i="14"/>
  <c r="AZ63" i="14"/>
  <c r="AY63" i="14"/>
  <c r="AX63" i="14"/>
  <c r="AW63" i="14"/>
  <c r="AV63" i="14"/>
  <c r="AU63" i="14"/>
  <c r="AT63" i="14"/>
  <c r="AS63" i="14"/>
  <c r="AR63" i="14"/>
  <c r="AQ63" i="14"/>
  <c r="AP63" i="14"/>
  <c r="AO63" i="14"/>
  <c r="AN63" i="14"/>
  <c r="AM63" i="14"/>
  <c r="AL63" i="14"/>
  <c r="AK63" i="14"/>
  <c r="AJ63" i="14"/>
  <c r="B63" i="14"/>
  <c r="C38" i="14" l="1"/>
  <c r="D38" i="14"/>
  <c r="E38" i="14"/>
  <c r="F38" i="14"/>
  <c r="G38"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T38" i="14"/>
  <c r="AU38" i="14"/>
  <c r="AV38" i="14"/>
  <c r="AW38" i="14"/>
  <c r="AX38" i="14"/>
  <c r="AY38" i="14"/>
  <c r="AZ38" i="14"/>
  <c r="BA38" i="14"/>
  <c r="BB38" i="14"/>
  <c r="BC38" i="14"/>
  <c r="BD38" i="14"/>
  <c r="BE38" i="14"/>
  <c r="BF38" i="14"/>
  <c r="BG38" i="14"/>
  <c r="BH38" i="14"/>
  <c r="BI38" i="14"/>
  <c r="BJ38" i="14"/>
  <c r="BK38" i="14"/>
  <c r="BL38" i="14"/>
  <c r="BM38" i="14"/>
  <c r="BN38" i="14"/>
  <c r="BO38" i="14"/>
  <c r="BP38" i="14"/>
  <c r="BQ38" i="14"/>
  <c r="BR38" i="14"/>
  <c r="BS38" i="14"/>
  <c r="BT38" i="14"/>
  <c r="BU38" i="14"/>
  <c r="BV38" i="14"/>
  <c r="BW38" i="14"/>
  <c r="BX38" i="14"/>
  <c r="BY38" i="14"/>
  <c r="BZ38" i="14"/>
  <c r="CA38" i="14"/>
  <c r="CB38" i="14"/>
  <c r="CC38" i="14"/>
  <c r="CD38" i="14"/>
  <c r="CE38" i="14"/>
  <c r="CF38" i="14"/>
  <c r="CG38" i="14"/>
  <c r="CH38" i="14"/>
  <c r="CI38" i="14"/>
  <c r="CJ38" i="14"/>
  <c r="CK38" i="14"/>
  <c r="CL38" i="14"/>
  <c r="CM38" i="14"/>
  <c r="CN38" i="14"/>
  <c r="CO38" i="14"/>
  <c r="CP38" i="14"/>
  <c r="CQ38" i="14"/>
  <c r="CR38" i="14"/>
  <c r="CS38" i="14"/>
  <c r="CT38" i="14"/>
  <c r="CU38" i="14"/>
  <c r="CV38" i="14"/>
  <c r="CW38" i="14"/>
  <c r="CX38" i="14"/>
  <c r="CY38" i="14"/>
  <c r="CZ38" i="14"/>
  <c r="DA38" i="14"/>
  <c r="DB38" i="14"/>
  <c r="DC38" i="14"/>
  <c r="DD38" i="14"/>
  <c r="DE38" i="14"/>
  <c r="DF38" i="14"/>
  <c r="DG38" i="14"/>
  <c r="DH38" i="14"/>
  <c r="DI38" i="14"/>
  <c r="DJ38" i="14"/>
  <c r="DK38" i="14"/>
  <c r="DL38" i="14"/>
  <c r="DM38" i="14"/>
  <c r="DN38" i="14"/>
  <c r="DO38" i="14"/>
  <c r="DP38" i="14"/>
  <c r="DQ38" i="14"/>
  <c r="DR38" i="14"/>
  <c r="DS38" i="14"/>
  <c r="DT38" i="14"/>
  <c r="DU38" i="14"/>
  <c r="DV38" i="14"/>
  <c r="DW38" i="14"/>
  <c r="DX38" i="14"/>
  <c r="DY38" i="14"/>
  <c r="DZ38" i="14"/>
  <c r="EA38" i="14"/>
  <c r="EB38" i="14"/>
  <c r="EC38" i="14"/>
  <c r="ED38" i="14"/>
  <c r="EE38" i="14"/>
  <c r="EF38" i="14"/>
  <c r="EG38" i="14"/>
  <c r="EH38" i="14"/>
  <c r="EI38" i="14"/>
  <c r="EJ38" i="14"/>
  <c r="EK38" i="14"/>
  <c r="EL38" i="14"/>
  <c r="EM38" i="14"/>
  <c r="EN38" i="14"/>
  <c r="EO38" i="14"/>
  <c r="EP38" i="14"/>
  <c r="EQ38" i="14"/>
  <c r="ER38" i="14"/>
  <c r="ES38" i="14"/>
  <c r="ET38" i="14"/>
  <c r="EU38" i="14"/>
  <c r="EV38" i="14"/>
  <c r="EW38" i="14"/>
  <c r="EX38" i="14"/>
  <c r="EY38" i="14"/>
  <c r="EZ38" i="14"/>
  <c r="FA38" i="14"/>
  <c r="FB38" i="14"/>
  <c r="FC38" i="14"/>
  <c r="FD38" i="14"/>
  <c r="FE38" i="14"/>
  <c r="FF38" i="14"/>
  <c r="B39" i="14"/>
  <c r="D39" i="14"/>
  <c r="D70" i="14" s="1"/>
  <c r="E39" i="14"/>
  <c r="E70" i="14" s="1"/>
  <c r="F39" i="14"/>
  <c r="F70" i="14" s="1"/>
  <c r="G39" i="14"/>
  <c r="G70" i="14" s="1"/>
  <c r="H39" i="14"/>
  <c r="H70" i="14" s="1"/>
  <c r="I39" i="14"/>
  <c r="I70" i="14" s="1"/>
  <c r="J39" i="14"/>
  <c r="J70" i="14" s="1"/>
  <c r="K39" i="14"/>
  <c r="K70" i="14" s="1"/>
  <c r="L39" i="14"/>
  <c r="L70" i="14" s="1"/>
  <c r="M39" i="14"/>
  <c r="M70" i="14" s="1"/>
  <c r="N39" i="14"/>
  <c r="N70" i="14" s="1"/>
  <c r="O39" i="14"/>
  <c r="O70" i="14" s="1"/>
  <c r="P39" i="14"/>
  <c r="P70" i="14" s="1"/>
  <c r="Q39" i="14"/>
  <c r="Q70" i="14" s="1"/>
  <c r="R39" i="14"/>
  <c r="R70" i="14" s="1"/>
  <c r="S39" i="14"/>
  <c r="S70" i="14" s="1"/>
  <c r="T39" i="14"/>
  <c r="T70" i="14" s="1"/>
  <c r="U39" i="14"/>
  <c r="U70" i="14" s="1"/>
  <c r="V39" i="14"/>
  <c r="V70" i="14" s="1"/>
  <c r="W39" i="14"/>
  <c r="W70" i="14" s="1"/>
  <c r="X39" i="14"/>
  <c r="X70" i="14" s="1"/>
  <c r="Y39" i="14"/>
  <c r="Y70" i="14" s="1"/>
  <c r="Z39" i="14"/>
  <c r="Z70" i="14" s="1"/>
  <c r="AA39" i="14"/>
  <c r="AA70" i="14" s="1"/>
  <c r="AB39" i="14"/>
  <c r="AB70" i="14" s="1"/>
  <c r="AC39" i="14"/>
  <c r="AC70" i="14" s="1"/>
  <c r="AD39" i="14"/>
  <c r="AD70" i="14" s="1"/>
  <c r="AE39" i="14"/>
  <c r="AE70" i="14" s="1"/>
  <c r="AF39" i="14"/>
  <c r="AF70" i="14" s="1"/>
  <c r="AG39" i="14"/>
  <c r="AG70" i="14" s="1"/>
  <c r="AH39" i="14"/>
  <c r="AH70" i="14" s="1"/>
  <c r="AI39" i="14"/>
  <c r="AI70" i="14" s="1"/>
  <c r="AJ39" i="14"/>
  <c r="AJ70" i="14" s="1"/>
  <c r="AK39" i="14"/>
  <c r="AK70" i="14" s="1"/>
  <c r="AL39" i="14"/>
  <c r="AL70" i="14" s="1"/>
  <c r="AM39" i="14"/>
  <c r="AM70" i="14" s="1"/>
  <c r="AN39" i="14"/>
  <c r="AN70" i="14" s="1"/>
  <c r="AO39" i="14"/>
  <c r="AO70" i="14" s="1"/>
  <c r="AP39" i="14"/>
  <c r="AP70" i="14" s="1"/>
  <c r="AQ39" i="14"/>
  <c r="AQ70" i="14" s="1"/>
  <c r="AR39" i="14"/>
  <c r="AR70" i="14" s="1"/>
  <c r="AS39" i="14"/>
  <c r="AS70" i="14" s="1"/>
  <c r="AT39" i="14"/>
  <c r="AT70" i="14" s="1"/>
  <c r="AU39" i="14"/>
  <c r="AU70" i="14" s="1"/>
  <c r="AV39" i="14"/>
  <c r="AV70" i="14" s="1"/>
  <c r="AW39" i="14"/>
  <c r="AW70" i="14" s="1"/>
  <c r="AX39" i="14"/>
  <c r="AX70" i="14" s="1"/>
  <c r="AY39" i="14"/>
  <c r="AY70" i="14" s="1"/>
  <c r="AZ39" i="14"/>
  <c r="AZ70" i="14" s="1"/>
  <c r="BA39" i="14"/>
  <c r="BA70" i="14" s="1"/>
  <c r="BB39" i="14"/>
  <c r="BB70" i="14" s="1"/>
  <c r="BC39" i="14"/>
  <c r="BC70" i="14" s="1"/>
  <c r="BD39" i="14"/>
  <c r="BD70" i="14" s="1"/>
  <c r="BE39" i="14"/>
  <c r="BE70" i="14" s="1"/>
  <c r="BF39" i="14"/>
  <c r="BF70" i="14" s="1"/>
  <c r="BG39" i="14"/>
  <c r="BG70" i="14" s="1"/>
  <c r="BH39" i="14"/>
  <c r="BH70" i="14" s="1"/>
  <c r="BI39" i="14"/>
  <c r="BI70" i="14" s="1"/>
  <c r="BJ39" i="14"/>
  <c r="BJ70" i="14" s="1"/>
  <c r="BK39" i="14"/>
  <c r="BK70" i="14" s="1"/>
  <c r="BL39" i="14"/>
  <c r="BL70" i="14" s="1"/>
  <c r="BM39" i="14"/>
  <c r="BM70" i="14" s="1"/>
  <c r="BN39" i="14"/>
  <c r="BN70" i="14" s="1"/>
  <c r="BO39" i="14"/>
  <c r="BO70" i="14" s="1"/>
  <c r="BP39" i="14"/>
  <c r="BP70" i="14" s="1"/>
  <c r="BQ39" i="14"/>
  <c r="BQ70" i="14" s="1"/>
  <c r="BR39" i="14"/>
  <c r="BR70" i="14" s="1"/>
  <c r="BS39" i="14"/>
  <c r="BS70" i="14" s="1"/>
  <c r="BT39" i="14"/>
  <c r="BT70" i="14" s="1"/>
  <c r="BU39" i="14"/>
  <c r="BU70" i="14" s="1"/>
  <c r="BV39" i="14"/>
  <c r="BV70" i="14" s="1"/>
  <c r="BW39" i="14"/>
  <c r="BW70" i="14" s="1"/>
  <c r="BX39" i="14"/>
  <c r="BX70" i="14" s="1"/>
  <c r="BY39" i="14"/>
  <c r="BY70" i="14" s="1"/>
  <c r="BZ39" i="14"/>
  <c r="BZ70" i="14" s="1"/>
  <c r="CA39" i="14"/>
  <c r="CA70" i="14" s="1"/>
  <c r="CB39" i="14"/>
  <c r="CB70" i="14" s="1"/>
  <c r="CC39" i="14"/>
  <c r="CC70" i="14" s="1"/>
  <c r="CD39" i="14"/>
  <c r="CD70" i="14" s="1"/>
  <c r="CE39" i="14"/>
  <c r="CE70" i="14" s="1"/>
  <c r="CF39" i="14"/>
  <c r="CF70" i="14" s="1"/>
  <c r="CG39" i="14"/>
  <c r="CG70" i="14" s="1"/>
  <c r="CH39" i="14"/>
  <c r="CH70" i="14" s="1"/>
  <c r="CI39" i="14"/>
  <c r="CI70" i="14" s="1"/>
  <c r="CJ39" i="14"/>
  <c r="CJ70" i="14" s="1"/>
  <c r="CK39" i="14"/>
  <c r="CK70" i="14" s="1"/>
  <c r="CL39" i="14"/>
  <c r="CL70" i="14" s="1"/>
  <c r="CM39" i="14"/>
  <c r="CM70" i="14" s="1"/>
  <c r="CN39" i="14"/>
  <c r="CN70" i="14" s="1"/>
  <c r="CO39" i="14"/>
  <c r="CO70" i="14" s="1"/>
  <c r="CP39" i="14"/>
  <c r="CP70" i="14" s="1"/>
  <c r="CQ39" i="14"/>
  <c r="CQ70" i="14" s="1"/>
  <c r="CR39" i="14"/>
  <c r="CR70" i="14" s="1"/>
  <c r="CS39" i="14"/>
  <c r="CS70" i="14" s="1"/>
  <c r="CT39" i="14"/>
  <c r="CT70" i="14" s="1"/>
  <c r="CU39" i="14"/>
  <c r="CU70" i="14" s="1"/>
  <c r="CV39" i="14"/>
  <c r="CV70" i="14" s="1"/>
  <c r="CW39" i="14"/>
  <c r="CW70" i="14" s="1"/>
  <c r="CX39" i="14"/>
  <c r="CX70" i="14" s="1"/>
  <c r="CY39" i="14"/>
  <c r="CY70" i="14" s="1"/>
  <c r="CZ39" i="14"/>
  <c r="CZ70" i="14" s="1"/>
  <c r="DA39" i="14"/>
  <c r="DA70" i="14" s="1"/>
  <c r="DB39" i="14"/>
  <c r="DB70" i="14" s="1"/>
  <c r="DC39" i="14"/>
  <c r="DC70" i="14" s="1"/>
  <c r="DD39" i="14"/>
  <c r="DD70" i="14" s="1"/>
  <c r="DE39" i="14"/>
  <c r="DE70" i="14" s="1"/>
  <c r="DF39" i="14"/>
  <c r="DF70" i="14" s="1"/>
  <c r="DG39" i="14"/>
  <c r="DG70" i="14" s="1"/>
  <c r="DH39" i="14"/>
  <c r="DH70" i="14" s="1"/>
  <c r="DI39" i="14"/>
  <c r="DI70" i="14" s="1"/>
  <c r="DJ39" i="14"/>
  <c r="DJ70" i="14" s="1"/>
  <c r="DK39" i="14"/>
  <c r="DK70" i="14" s="1"/>
  <c r="DL39" i="14"/>
  <c r="DL70" i="14" s="1"/>
  <c r="DM39" i="14"/>
  <c r="DM70" i="14" s="1"/>
  <c r="DN39" i="14"/>
  <c r="DN70" i="14" s="1"/>
  <c r="DO39" i="14"/>
  <c r="DO70" i="14" s="1"/>
  <c r="DP39" i="14"/>
  <c r="DP70" i="14" s="1"/>
  <c r="DQ39" i="14"/>
  <c r="DQ70" i="14" s="1"/>
  <c r="DR39" i="14"/>
  <c r="DS39" i="14"/>
  <c r="N72" i="24" s="1"/>
  <c r="DT39" i="14"/>
  <c r="O72" i="24" s="1"/>
  <c r="DU39" i="14"/>
  <c r="P72" i="24" s="1"/>
  <c r="DV39" i="14"/>
  <c r="Q72" i="24" s="1"/>
  <c r="DW39" i="14"/>
  <c r="R72" i="24" s="1"/>
  <c r="DX39" i="14"/>
  <c r="S72" i="24" s="1"/>
  <c r="DY39" i="14"/>
  <c r="T72" i="24" s="1"/>
  <c r="DZ39" i="14"/>
  <c r="U72" i="24" s="1"/>
  <c r="EA39" i="14"/>
  <c r="V72" i="24" s="1"/>
  <c r="EB39" i="14"/>
  <c r="W72" i="24" s="1"/>
  <c r="EC39" i="14"/>
  <c r="X72" i="24" s="1"/>
  <c r="ED39" i="14"/>
  <c r="Y72" i="24" s="1"/>
  <c r="EE39" i="14"/>
  <c r="Z72" i="24" s="1"/>
  <c r="EF39" i="14"/>
  <c r="AA72" i="24" s="1"/>
  <c r="EG39" i="14"/>
  <c r="AB72" i="24" s="1"/>
  <c r="EH39" i="14"/>
  <c r="AC72" i="24" s="1"/>
  <c r="EI39" i="14"/>
  <c r="AD72" i="24" s="1"/>
  <c r="EJ39" i="14"/>
  <c r="AE72" i="24" s="1"/>
  <c r="EK39" i="14"/>
  <c r="AF72" i="24" s="1"/>
  <c r="EL39" i="14"/>
  <c r="AG72" i="24" s="1"/>
  <c r="EM39" i="14"/>
  <c r="AH72" i="24" s="1"/>
  <c r="EN39" i="14"/>
  <c r="AI72" i="24" s="1"/>
  <c r="EO39" i="14"/>
  <c r="AJ72" i="24" s="1"/>
  <c r="EP39" i="14"/>
  <c r="AK72" i="24" s="1"/>
  <c r="EQ39" i="14"/>
  <c r="ER39" i="14"/>
  <c r="ES39" i="14"/>
  <c r="ET39" i="14"/>
  <c r="EU39" i="14"/>
  <c r="EU70" i="14" s="1"/>
  <c r="EV39" i="14"/>
  <c r="EV70" i="14" s="1"/>
  <c r="EW39" i="14"/>
  <c r="EW70" i="14" s="1"/>
  <c r="EX39" i="14"/>
  <c r="EX70" i="14" s="1"/>
  <c r="EY39" i="14"/>
  <c r="EY70" i="14" s="1"/>
  <c r="EZ39" i="14"/>
  <c r="EZ70" i="14" s="1"/>
  <c r="FA39" i="14"/>
  <c r="FA70" i="14" s="1"/>
  <c r="FB39" i="14"/>
  <c r="FB70" i="14" s="1"/>
  <c r="FC39" i="14"/>
  <c r="FC70" i="14" s="1"/>
  <c r="FD39" i="14"/>
  <c r="FD70" i="14" s="1"/>
  <c r="FE39" i="14"/>
  <c r="FE70" i="14" s="1"/>
  <c r="FF39" i="14"/>
  <c r="FF70" i="14" s="1"/>
  <c r="B40" i="14"/>
  <c r="B71" i="14" s="1"/>
  <c r="D40" i="14"/>
  <c r="D71" i="14" s="1"/>
  <c r="E40" i="14"/>
  <c r="E71" i="14" s="1"/>
  <c r="F40" i="14"/>
  <c r="F71" i="14" s="1"/>
  <c r="G40" i="14"/>
  <c r="G71" i="14" s="1"/>
  <c r="H40" i="14"/>
  <c r="H71" i="14" s="1"/>
  <c r="I40" i="14"/>
  <c r="I71" i="14" s="1"/>
  <c r="J40" i="14"/>
  <c r="J71" i="14" s="1"/>
  <c r="K40" i="14"/>
  <c r="K71" i="14" s="1"/>
  <c r="L40" i="14"/>
  <c r="L71" i="14" s="1"/>
  <c r="M40" i="14"/>
  <c r="M71" i="14" s="1"/>
  <c r="N40" i="14"/>
  <c r="N71" i="14" s="1"/>
  <c r="O40" i="14"/>
  <c r="O71" i="14" s="1"/>
  <c r="P40" i="14"/>
  <c r="P71" i="14" s="1"/>
  <c r="Q40" i="14"/>
  <c r="Q71" i="14" s="1"/>
  <c r="R40" i="14"/>
  <c r="R71" i="14" s="1"/>
  <c r="S40" i="14"/>
  <c r="S71" i="14" s="1"/>
  <c r="T40" i="14"/>
  <c r="T71" i="14" s="1"/>
  <c r="U40" i="14"/>
  <c r="U71" i="14" s="1"/>
  <c r="V40" i="14"/>
  <c r="V71" i="14" s="1"/>
  <c r="W40" i="14"/>
  <c r="W71" i="14" s="1"/>
  <c r="X40" i="14"/>
  <c r="X71" i="14" s="1"/>
  <c r="Y40" i="14"/>
  <c r="Y71" i="14" s="1"/>
  <c r="Z40" i="14"/>
  <c r="Z71" i="14" s="1"/>
  <c r="AA40" i="14"/>
  <c r="AA71" i="14" s="1"/>
  <c r="AB40" i="14"/>
  <c r="AB71" i="14" s="1"/>
  <c r="AC40" i="14"/>
  <c r="AC71" i="14" s="1"/>
  <c r="AD40" i="14"/>
  <c r="AD71" i="14" s="1"/>
  <c r="AE40" i="14"/>
  <c r="AE71" i="14" s="1"/>
  <c r="AF40" i="14"/>
  <c r="AF71" i="14" s="1"/>
  <c r="AG40" i="14"/>
  <c r="AG71" i="14" s="1"/>
  <c r="AH40" i="14"/>
  <c r="AH71" i="14" s="1"/>
  <c r="AI40" i="14"/>
  <c r="AI71" i="14" s="1"/>
  <c r="AJ40" i="14"/>
  <c r="AJ71" i="14" s="1"/>
  <c r="AK40" i="14"/>
  <c r="AK71" i="14" s="1"/>
  <c r="AL40" i="14"/>
  <c r="AL71" i="14" s="1"/>
  <c r="AM40" i="14"/>
  <c r="AM71" i="14" s="1"/>
  <c r="AN40" i="14"/>
  <c r="AN71" i="14" s="1"/>
  <c r="AO40" i="14"/>
  <c r="AO71" i="14" s="1"/>
  <c r="AP40" i="14"/>
  <c r="AP71" i="14" s="1"/>
  <c r="AQ40" i="14"/>
  <c r="AQ71" i="14" s="1"/>
  <c r="AR40" i="14"/>
  <c r="AR71" i="14" s="1"/>
  <c r="AS40" i="14"/>
  <c r="AS71" i="14" s="1"/>
  <c r="AT40" i="14"/>
  <c r="AT71" i="14" s="1"/>
  <c r="AU40" i="14"/>
  <c r="AU71" i="14" s="1"/>
  <c r="AV40" i="14"/>
  <c r="AV71" i="14" s="1"/>
  <c r="AW40" i="14"/>
  <c r="AW71" i="14" s="1"/>
  <c r="AX40" i="14"/>
  <c r="AX71" i="14" s="1"/>
  <c r="AY40" i="14"/>
  <c r="AY71" i="14" s="1"/>
  <c r="AZ40" i="14"/>
  <c r="AZ71" i="14" s="1"/>
  <c r="BA40" i="14"/>
  <c r="BA71" i="14" s="1"/>
  <c r="BB40" i="14"/>
  <c r="BB71" i="14" s="1"/>
  <c r="BC40" i="14"/>
  <c r="BC71" i="14" s="1"/>
  <c r="BD40" i="14"/>
  <c r="BD71" i="14" s="1"/>
  <c r="BE40" i="14"/>
  <c r="BE71" i="14" s="1"/>
  <c r="BF40" i="14"/>
  <c r="BF71" i="14" s="1"/>
  <c r="BG40" i="14"/>
  <c r="BG71" i="14" s="1"/>
  <c r="BH40" i="14"/>
  <c r="BH71" i="14" s="1"/>
  <c r="BI40" i="14"/>
  <c r="BI71" i="14" s="1"/>
  <c r="BJ40" i="14"/>
  <c r="BJ71" i="14" s="1"/>
  <c r="BK40" i="14"/>
  <c r="BK71" i="14" s="1"/>
  <c r="BL40" i="14"/>
  <c r="BL71" i="14" s="1"/>
  <c r="BM40" i="14"/>
  <c r="BM71" i="14" s="1"/>
  <c r="BN40" i="14"/>
  <c r="BN71" i="14" s="1"/>
  <c r="BO40" i="14"/>
  <c r="BO71" i="14" s="1"/>
  <c r="BP40" i="14"/>
  <c r="BP71" i="14" s="1"/>
  <c r="BQ40" i="14"/>
  <c r="BQ71" i="14" s="1"/>
  <c r="BR40" i="14"/>
  <c r="BR71" i="14" s="1"/>
  <c r="BS40" i="14"/>
  <c r="BS71" i="14" s="1"/>
  <c r="BT40" i="14"/>
  <c r="BT71" i="14" s="1"/>
  <c r="BU40" i="14"/>
  <c r="BU71" i="14" s="1"/>
  <c r="BV40" i="14"/>
  <c r="BV71" i="14" s="1"/>
  <c r="BW40" i="14"/>
  <c r="BW71" i="14" s="1"/>
  <c r="BX40" i="14"/>
  <c r="BX71" i="14" s="1"/>
  <c r="BY40" i="14"/>
  <c r="BY71" i="14" s="1"/>
  <c r="BZ40" i="14"/>
  <c r="BZ71" i="14" s="1"/>
  <c r="CA40" i="14"/>
  <c r="CA71" i="14" s="1"/>
  <c r="CB40" i="14"/>
  <c r="CB71" i="14" s="1"/>
  <c r="CC40" i="14"/>
  <c r="CC71" i="14" s="1"/>
  <c r="CD40" i="14"/>
  <c r="CD71" i="14" s="1"/>
  <c r="CE40" i="14"/>
  <c r="CE71" i="14" s="1"/>
  <c r="CF40" i="14"/>
  <c r="CF71" i="14" s="1"/>
  <c r="CG40" i="14"/>
  <c r="CG71" i="14" s="1"/>
  <c r="CH40" i="14"/>
  <c r="CH71" i="14" s="1"/>
  <c r="CI40" i="14"/>
  <c r="CI71" i="14" s="1"/>
  <c r="CJ40" i="14"/>
  <c r="CJ71" i="14" s="1"/>
  <c r="CK40" i="14"/>
  <c r="CK71" i="14" s="1"/>
  <c r="CL40" i="14"/>
  <c r="CL71" i="14" s="1"/>
  <c r="CM40" i="14"/>
  <c r="CM71" i="14" s="1"/>
  <c r="CN40" i="14"/>
  <c r="CN71" i="14" s="1"/>
  <c r="CO40" i="14"/>
  <c r="CO71" i="14" s="1"/>
  <c r="CP40" i="14"/>
  <c r="CP71" i="14" s="1"/>
  <c r="CQ40" i="14"/>
  <c r="CQ71" i="14" s="1"/>
  <c r="CR40" i="14"/>
  <c r="CR71" i="14" s="1"/>
  <c r="CS40" i="14"/>
  <c r="CS71" i="14" s="1"/>
  <c r="CT40" i="14"/>
  <c r="CT71" i="14" s="1"/>
  <c r="CU40" i="14"/>
  <c r="CU71" i="14" s="1"/>
  <c r="CV40" i="14"/>
  <c r="CV71" i="14" s="1"/>
  <c r="CW40" i="14"/>
  <c r="CW71" i="14" s="1"/>
  <c r="CX40" i="14"/>
  <c r="CX71" i="14" s="1"/>
  <c r="CY40" i="14"/>
  <c r="CY71" i="14" s="1"/>
  <c r="CZ40" i="14"/>
  <c r="CZ71" i="14" s="1"/>
  <c r="DA40" i="14"/>
  <c r="DA71" i="14" s="1"/>
  <c r="DB40" i="14"/>
  <c r="DB71" i="14" s="1"/>
  <c r="DC40" i="14"/>
  <c r="DC71" i="14" s="1"/>
  <c r="DD40" i="14"/>
  <c r="DD71" i="14" s="1"/>
  <c r="DE40" i="14"/>
  <c r="DE71" i="14" s="1"/>
  <c r="DF40" i="14"/>
  <c r="DF71" i="14" s="1"/>
  <c r="DG40" i="14"/>
  <c r="DG71" i="14" s="1"/>
  <c r="DH40" i="14"/>
  <c r="DH71" i="14" s="1"/>
  <c r="DI40" i="14"/>
  <c r="DI71" i="14" s="1"/>
  <c r="DJ40" i="14"/>
  <c r="DJ71" i="14" s="1"/>
  <c r="DK40" i="14"/>
  <c r="DK71" i="14" s="1"/>
  <c r="DL40" i="14"/>
  <c r="DL71" i="14" s="1"/>
  <c r="DM40" i="14"/>
  <c r="DM71" i="14" s="1"/>
  <c r="DN40" i="14"/>
  <c r="DN71" i="14" s="1"/>
  <c r="DO40" i="14"/>
  <c r="DO71" i="14" s="1"/>
  <c r="DP40" i="14"/>
  <c r="DP71" i="14" s="1"/>
  <c r="DQ40" i="14"/>
  <c r="DQ71" i="14" s="1"/>
  <c r="DR40" i="14"/>
  <c r="DR71" i="14" s="1"/>
  <c r="DS40" i="14"/>
  <c r="DS71" i="14" s="1"/>
  <c r="DT40" i="14"/>
  <c r="DT71" i="14" s="1"/>
  <c r="DU40" i="14"/>
  <c r="DU71" i="14" s="1"/>
  <c r="DV40" i="14"/>
  <c r="DV71" i="14" s="1"/>
  <c r="DW40" i="14"/>
  <c r="DW71" i="14" s="1"/>
  <c r="DX40" i="14"/>
  <c r="DX71" i="14" s="1"/>
  <c r="DY40" i="14"/>
  <c r="DY71" i="14" s="1"/>
  <c r="DZ40" i="14"/>
  <c r="DZ71" i="14" s="1"/>
  <c r="EA40" i="14"/>
  <c r="EA71" i="14" s="1"/>
  <c r="EB40" i="14"/>
  <c r="EB71" i="14" s="1"/>
  <c r="EC40" i="14"/>
  <c r="EC71" i="14" s="1"/>
  <c r="ED40" i="14"/>
  <c r="ED71" i="14" s="1"/>
  <c r="EE40" i="14"/>
  <c r="EE71" i="14" s="1"/>
  <c r="EF40" i="14"/>
  <c r="EF71" i="14" s="1"/>
  <c r="EG40" i="14"/>
  <c r="EG71" i="14" s="1"/>
  <c r="EH40" i="14"/>
  <c r="EH71" i="14" s="1"/>
  <c r="EI40" i="14"/>
  <c r="EI71" i="14" s="1"/>
  <c r="EJ40" i="14"/>
  <c r="EJ71" i="14" s="1"/>
  <c r="EK40" i="14"/>
  <c r="EK71" i="14" s="1"/>
  <c r="EL40" i="14"/>
  <c r="EL71" i="14" s="1"/>
  <c r="EM40" i="14"/>
  <c r="EM71" i="14" s="1"/>
  <c r="EN40" i="14"/>
  <c r="EN71" i="14" s="1"/>
  <c r="EO40" i="14"/>
  <c r="EO71" i="14" s="1"/>
  <c r="EP40" i="14"/>
  <c r="EP71" i="14" s="1"/>
  <c r="EQ40" i="14"/>
  <c r="EQ71" i="14" s="1"/>
  <c r="ER40" i="14"/>
  <c r="ER71" i="14" s="1"/>
  <c r="ES40" i="14"/>
  <c r="ES71" i="14" s="1"/>
  <c r="ET40" i="14"/>
  <c r="ET71" i="14" s="1"/>
  <c r="EU40" i="14"/>
  <c r="EU71" i="14" s="1"/>
  <c r="EV40" i="14"/>
  <c r="EV71" i="14" s="1"/>
  <c r="EW40" i="14"/>
  <c r="EW71" i="14" s="1"/>
  <c r="EX40" i="14"/>
  <c r="EX71" i="14" s="1"/>
  <c r="EY40" i="14"/>
  <c r="EY71" i="14" s="1"/>
  <c r="EZ40" i="14"/>
  <c r="EZ71" i="14" s="1"/>
  <c r="FA40" i="14"/>
  <c r="FA71" i="14" s="1"/>
  <c r="FB40" i="14"/>
  <c r="FB71" i="14" s="1"/>
  <c r="FC40" i="14"/>
  <c r="FC71" i="14" s="1"/>
  <c r="FD40" i="14"/>
  <c r="FD71" i="14" s="1"/>
  <c r="FE40" i="14"/>
  <c r="FE71" i="14" s="1"/>
  <c r="FF40" i="14"/>
  <c r="FF71" i="14" s="1"/>
  <c r="B41" i="14"/>
  <c r="D41" i="14"/>
  <c r="D72" i="14" s="1"/>
  <c r="E41" i="14"/>
  <c r="E72" i="14" s="1"/>
  <c r="F41" i="14"/>
  <c r="F72" i="14" s="1"/>
  <c r="G41" i="14"/>
  <c r="G72" i="14" s="1"/>
  <c r="H41" i="14"/>
  <c r="H72" i="14" s="1"/>
  <c r="I41" i="14"/>
  <c r="I72" i="14" s="1"/>
  <c r="J41" i="14"/>
  <c r="J72" i="14" s="1"/>
  <c r="K41" i="14"/>
  <c r="K72" i="14" s="1"/>
  <c r="L41" i="14"/>
  <c r="L72" i="14" s="1"/>
  <c r="M41" i="14"/>
  <c r="M72" i="14" s="1"/>
  <c r="N41" i="14"/>
  <c r="N72" i="14" s="1"/>
  <c r="O41" i="14"/>
  <c r="O72" i="14" s="1"/>
  <c r="P41" i="14"/>
  <c r="P72" i="14" s="1"/>
  <c r="Q41" i="14"/>
  <c r="Q72" i="14" s="1"/>
  <c r="R41" i="14"/>
  <c r="R72" i="14" s="1"/>
  <c r="S41" i="14"/>
  <c r="S72" i="14" s="1"/>
  <c r="T41" i="14"/>
  <c r="T72" i="14" s="1"/>
  <c r="U41" i="14"/>
  <c r="U72" i="14" s="1"/>
  <c r="V41" i="14"/>
  <c r="V72" i="14" s="1"/>
  <c r="W41" i="14"/>
  <c r="W72" i="14" s="1"/>
  <c r="X41" i="14"/>
  <c r="X72" i="14" s="1"/>
  <c r="Y41" i="14"/>
  <c r="Y72" i="14" s="1"/>
  <c r="Z41" i="14"/>
  <c r="Z72" i="14" s="1"/>
  <c r="AA41" i="14"/>
  <c r="AA72" i="14" s="1"/>
  <c r="AB41" i="14"/>
  <c r="AB72" i="14" s="1"/>
  <c r="AC41" i="14"/>
  <c r="AC72" i="14" s="1"/>
  <c r="AD41" i="14"/>
  <c r="AD72" i="14" s="1"/>
  <c r="AE41" i="14"/>
  <c r="AE72" i="14" s="1"/>
  <c r="AF41" i="14"/>
  <c r="AF72" i="14" s="1"/>
  <c r="AG41" i="14"/>
  <c r="AG72" i="14" s="1"/>
  <c r="AH41" i="14"/>
  <c r="AH72" i="14" s="1"/>
  <c r="AI41" i="14"/>
  <c r="AI72" i="14" s="1"/>
  <c r="AJ41" i="14"/>
  <c r="AJ72" i="14" s="1"/>
  <c r="AK41" i="14"/>
  <c r="AK72" i="14" s="1"/>
  <c r="AL41" i="14"/>
  <c r="AL72" i="14" s="1"/>
  <c r="AM41" i="14"/>
  <c r="AM72" i="14" s="1"/>
  <c r="AN41" i="14"/>
  <c r="AN72" i="14" s="1"/>
  <c r="AO41" i="14"/>
  <c r="AO72" i="14" s="1"/>
  <c r="AP41" i="14"/>
  <c r="AP72" i="14" s="1"/>
  <c r="AQ41" i="14"/>
  <c r="AQ72" i="14" s="1"/>
  <c r="AR41" i="14"/>
  <c r="AR72" i="14" s="1"/>
  <c r="AS41" i="14"/>
  <c r="AS72" i="14" s="1"/>
  <c r="AT41" i="14"/>
  <c r="AT72" i="14" s="1"/>
  <c r="AU41" i="14"/>
  <c r="AU72" i="14" s="1"/>
  <c r="AV41" i="14"/>
  <c r="AV72" i="14" s="1"/>
  <c r="AW41" i="14"/>
  <c r="AW72" i="14" s="1"/>
  <c r="AX41" i="14"/>
  <c r="AX72" i="14" s="1"/>
  <c r="AY41" i="14"/>
  <c r="AY72" i="14" s="1"/>
  <c r="AZ41" i="14"/>
  <c r="AZ72" i="14" s="1"/>
  <c r="BA41" i="14"/>
  <c r="BA72" i="14" s="1"/>
  <c r="BB41" i="14"/>
  <c r="BB72" i="14" s="1"/>
  <c r="BC41" i="14"/>
  <c r="BC72" i="14" s="1"/>
  <c r="BD41" i="14"/>
  <c r="BD72" i="14" s="1"/>
  <c r="BE41" i="14"/>
  <c r="BE72" i="14" s="1"/>
  <c r="BF41" i="14"/>
  <c r="BF72" i="14" s="1"/>
  <c r="BG41" i="14"/>
  <c r="BG72" i="14" s="1"/>
  <c r="BH41" i="14"/>
  <c r="BH72" i="14" s="1"/>
  <c r="BI41" i="14"/>
  <c r="BI72" i="14" s="1"/>
  <c r="BJ41" i="14"/>
  <c r="BJ72" i="14" s="1"/>
  <c r="BK41" i="14"/>
  <c r="BK72" i="14" s="1"/>
  <c r="BL41" i="14"/>
  <c r="BL72" i="14" s="1"/>
  <c r="BM41" i="14"/>
  <c r="BM72" i="14" s="1"/>
  <c r="BN41" i="14"/>
  <c r="BN72" i="14" s="1"/>
  <c r="BO41" i="14"/>
  <c r="BO72" i="14" s="1"/>
  <c r="BP41" i="14"/>
  <c r="BP72" i="14" s="1"/>
  <c r="BQ41" i="14"/>
  <c r="BQ72" i="14" s="1"/>
  <c r="BR41" i="14"/>
  <c r="BR72" i="14" s="1"/>
  <c r="BS41" i="14"/>
  <c r="BS72" i="14" s="1"/>
  <c r="BT41" i="14"/>
  <c r="BT72" i="14" s="1"/>
  <c r="BU41" i="14"/>
  <c r="BU72" i="14" s="1"/>
  <c r="BV41" i="14"/>
  <c r="BV72" i="14" s="1"/>
  <c r="BW41" i="14"/>
  <c r="BW72" i="14" s="1"/>
  <c r="BX41" i="14"/>
  <c r="BX72" i="14" s="1"/>
  <c r="BY41" i="14"/>
  <c r="BY72" i="14" s="1"/>
  <c r="BZ41" i="14"/>
  <c r="BZ72" i="14" s="1"/>
  <c r="CA41" i="14"/>
  <c r="CA72" i="14" s="1"/>
  <c r="CB41" i="14"/>
  <c r="CB72" i="14" s="1"/>
  <c r="CC41" i="14"/>
  <c r="CC72" i="14" s="1"/>
  <c r="CD41" i="14"/>
  <c r="CD72" i="14" s="1"/>
  <c r="CE41" i="14"/>
  <c r="CE72" i="14" s="1"/>
  <c r="CF41" i="14"/>
  <c r="CF72" i="14" s="1"/>
  <c r="CG41" i="14"/>
  <c r="CG72" i="14" s="1"/>
  <c r="CH41" i="14"/>
  <c r="CH72" i="14" s="1"/>
  <c r="CI41" i="14"/>
  <c r="CI72" i="14" s="1"/>
  <c r="CJ41" i="14"/>
  <c r="CJ72" i="14" s="1"/>
  <c r="CK41" i="14"/>
  <c r="CK72" i="14" s="1"/>
  <c r="CL41" i="14"/>
  <c r="CL72" i="14" s="1"/>
  <c r="CM41" i="14"/>
  <c r="CM72" i="14" s="1"/>
  <c r="CN41" i="14"/>
  <c r="CN72" i="14" s="1"/>
  <c r="CO41" i="14"/>
  <c r="CO72" i="14" s="1"/>
  <c r="CP41" i="14"/>
  <c r="CP72" i="14" s="1"/>
  <c r="CQ41" i="14"/>
  <c r="CQ72" i="14" s="1"/>
  <c r="CR41" i="14"/>
  <c r="CR72" i="14" s="1"/>
  <c r="CS41" i="14"/>
  <c r="CS72" i="14" s="1"/>
  <c r="CT41" i="14"/>
  <c r="CT72" i="14" s="1"/>
  <c r="CU41" i="14"/>
  <c r="CU72" i="14" s="1"/>
  <c r="CV41" i="14"/>
  <c r="CV72" i="14" s="1"/>
  <c r="CW41" i="14"/>
  <c r="CW72" i="14" s="1"/>
  <c r="CX41" i="14"/>
  <c r="CX72" i="14" s="1"/>
  <c r="CY41" i="14"/>
  <c r="CY72" i="14" s="1"/>
  <c r="CZ41" i="14"/>
  <c r="CZ72" i="14" s="1"/>
  <c r="DA41" i="14"/>
  <c r="DA72" i="14" s="1"/>
  <c r="DB41" i="14"/>
  <c r="DB72" i="14" s="1"/>
  <c r="DC41" i="14"/>
  <c r="DC72" i="14" s="1"/>
  <c r="DD41" i="14"/>
  <c r="DD72" i="14" s="1"/>
  <c r="DE41" i="14"/>
  <c r="DE72" i="14" s="1"/>
  <c r="DF41" i="14"/>
  <c r="DF72" i="14" s="1"/>
  <c r="DG41" i="14"/>
  <c r="DG72" i="14" s="1"/>
  <c r="DH41" i="14"/>
  <c r="DH72" i="14" s="1"/>
  <c r="DI41" i="14"/>
  <c r="DI72" i="14" s="1"/>
  <c r="DJ41" i="14"/>
  <c r="DJ72" i="14" s="1"/>
  <c r="DK41" i="14"/>
  <c r="DK72" i="14" s="1"/>
  <c r="DL41" i="14"/>
  <c r="DL72" i="14" s="1"/>
  <c r="DM41" i="14"/>
  <c r="DM72" i="14" s="1"/>
  <c r="DN41" i="14"/>
  <c r="DN72" i="14" s="1"/>
  <c r="DO41" i="14"/>
  <c r="DO72" i="14" s="1"/>
  <c r="DP41" i="14"/>
  <c r="DP72" i="14" s="1"/>
  <c r="DQ41" i="14"/>
  <c r="DQ72" i="14" s="1"/>
  <c r="DR41" i="14"/>
  <c r="DR72" i="14" s="1"/>
  <c r="DS41" i="14"/>
  <c r="DS72" i="14" s="1"/>
  <c r="DT41" i="14"/>
  <c r="DT72" i="14" s="1"/>
  <c r="DU41" i="14"/>
  <c r="DU72" i="14" s="1"/>
  <c r="DV41" i="14"/>
  <c r="DV72" i="14" s="1"/>
  <c r="DW41" i="14"/>
  <c r="DW72" i="14" s="1"/>
  <c r="DX41" i="14"/>
  <c r="DX72" i="14" s="1"/>
  <c r="DY41" i="14"/>
  <c r="DY72" i="14" s="1"/>
  <c r="DZ41" i="14"/>
  <c r="DZ72" i="14" s="1"/>
  <c r="EA41" i="14"/>
  <c r="EA72" i="14" s="1"/>
  <c r="EB41" i="14"/>
  <c r="EB72" i="14" s="1"/>
  <c r="EC41" i="14"/>
  <c r="EC72" i="14" s="1"/>
  <c r="ED41" i="14"/>
  <c r="ED72" i="14" s="1"/>
  <c r="EE41" i="14"/>
  <c r="EE72" i="14" s="1"/>
  <c r="EF41" i="14"/>
  <c r="EF72" i="14" s="1"/>
  <c r="EG41" i="14"/>
  <c r="EG72" i="14" s="1"/>
  <c r="EH41" i="14"/>
  <c r="EH72" i="14" s="1"/>
  <c r="EI41" i="14"/>
  <c r="EI72" i="14" s="1"/>
  <c r="EJ41" i="14"/>
  <c r="EJ72" i="14" s="1"/>
  <c r="EK41" i="14"/>
  <c r="EK72" i="14" s="1"/>
  <c r="EL41" i="14"/>
  <c r="EL72" i="14" s="1"/>
  <c r="EM41" i="14"/>
  <c r="EM72" i="14" s="1"/>
  <c r="EN41" i="14"/>
  <c r="EN72" i="14" s="1"/>
  <c r="EO41" i="14"/>
  <c r="EO72" i="14" s="1"/>
  <c r="EP41" i="14"/>
  <c r="EP72" i="14" s="1"/>
  <c r="EQ41" i="14"/>
  <c r="EQ72" i="14" s="1"/>
  <c r="ER41" i="14"/>
  <c r="ER72" i="14" s="1"/>
  <c r="ES41" i="14"/>
  <c r="ES72" i="14" s="1"/>
  <c r="ET41" i="14"/>
  <c r="ET72" i="14" s="1"/>
  <c r="EU41" i="14"/>
  <c r="EU72" i="14" s="1"/>
  <c r="EV41" i="14"/>
  <c r="EV72" i="14" s="1"/>
  <c r="EW41" i="14"/>
  <c r="EW72" i="14" s="1"/>
  <c r="EX41" i="14"/>
  <c r="EX72" i="14" s="1"/>
  <c r="EY41" i="14"/>
  <c r="EY72" i="14" s="1"/>
  <c r="EZ41" i="14"/>
  <c r="EZ72" i="14" s="1"/>
  <c r="FA41" i="14"/>
  <c r="FA72" i="14" s="1"/>
  <c r="FB41" i="14"/>
  <c r="FB72" i="14" s="1"/>
  <c r="FC41" i="14"/>
  <c r="FC72" i="14" s="1"/>
  <c r="FD41" i="14"/>
  <c r="FD72" i="14" s="1"/>
  <c r="FE41" i="14"/>
  <c r="FE72" i="14" s="1"/>
  <c r="FF41" i="14"/>
  <c r="FF72" i="14" s="1"/>
  <c r="B42" i="14"/>
  <c r="D42" i="14"/>
  <c r="D73" i="14" s="1"/>
  <c r="E42" i="14"/>
  <c r="E73" i="14" s="1"/>
  <c r="F42" i="14"/>
  <c r="F73" i="14" s="1"/>
  <c r="G42" i="14"/>
  <c r="G73" i="14" s="1"/>
  <c r="H42" i="14"/>
  <c r="H73" i="14" s="1"/>
  <c r="I42" i="14"/>
  <c r="I73" i="14" s="1"/>
  <c r="J42" i="14"/>
  <c r="J73" i="14" s="1"/>
  <c r="K42" i="14"/>
  <c r="K73" i="14" s="1"/>
  <c r="L42" i="14"/>
  <c r="L73" i="14" s="1"/>
  <c r="M42" i="14"/>
  <c r="M73" i="14" s="1"/>
  <c r="N42" i="14"/>
  <c r="N73" i="14" s="1"/>
  <c r="O42" i="14"/>
  <c r="O73" i="14" s="1"/>
  <c r="P42" i="14"/>
  <c r="P73" i="14" s="1"/>
  <c r="Q42" i="14"/>
  <c r="Q73" i="14" s="1"/>
  <c r="R42" i="14"/>
  <c r="R73" i="14" s="1"/>
  <c r="S42" i="14"/>
  <c r="S73" i="14" s="1"/>
  <c r="T42" i="14"/>
  <c r="T73" i="14" s="1"/>
  <c r="U42" i="14"/>
  <c r="U73" i="14" s="1"/>
  <c r="V42" i="14"/>
  <c r="V73" i="14" s="1"/>
  <c r="W42" i="14"/>
  <c r="W73" i="14" s="1"/>
  <c r="X42" i="14"/>
  <c r="X73" i="14" s="1"/>
  <c r="Y42" i="14"/>
  <c r="Y73" i="14" s="1"/>
  <c r="Z42" i="14"/>
  <c r="Z73" i="14" s="1"/>
  <c r="AA42" i="14"/>
  <c r="AA73" i="14" s="1"/>
  <c r="AB42" i="14"/>
  <c r="AB73" i="14" s="1"/>
  <c r="AC42" i="14"/>
  <c r="AC73" i="14" s="1"/>
  <c r="AD42" i="14"/>
  <c r="AD73" i="14" s="1"/>
  <c r="AE42" i="14"/>
  <c r="AE73" i="14" s="1"/>
  <c r="AF42" i="14"/>
  <c r="AF73" i="14" s="1"/>
  <c r="AG42" i="14"/>
  <c r="AG73" i="14" s="1"/>
  <c r="AH42" i="14"/>
  <c r="AH73" i="14" s="1"/>
  <c r="AI42" i="14"/>
  <c r="AI73" i="14" s="1"/>
  <c r="AJ42" i="14"/>
  <c r="AJ73" i="14" s="1"/>
  <c r="AK42" i="14"/>
  <c r="AK73" i="14" s="1"/>
  <c r="AL42" i="14"/>
  <c r="AL73" i="14" s="1"/>
  <c r="AM42" i="14"/>
  <c r="AM73" i="14" s="1"/>
  <c r="AN42" i="14"/>
  <c r="AN73" i="14" s="1"/>
  <c r="AO42" i="14"/>
  <c r="AO73" i="14" s="1"/>
  <c r="AP42" i="14"/>
  <c r="AP73" i="14" s="1"/>
  <c r="AQ42" i="14"/>
  <c r="AQ73" i="14" s="1"/>
  <c r="AR42" i="14"/>
  <c r="AR73" i="14" s="1"/>
  <c r="AS42" i="14"/>
  <c r="AS73" i="14" s="1"/>
  <c r="AT42" i="14"/>
  <c r="AT73" i="14" s="1"/>
  <c r="AU42" i="14"/>
  <c r="AU73" i="14" s="1"/>
  <c r="AV42" i="14"/>
  <c r="AV73" i="14" s="1"/>
  <c r="AW42" i="14"/>
  <c r="AW73" i="14" s="1"/>
  <c r="AX42" i="14"/>
  <c r="AX73" i="14" s="1"/>
  <c r="AY42" i="14"/>
  <c r="AY73" i="14" s="1"/>
  <c r="AZ42" i="14"/>
  <c r="AZ73" i="14" s="1"/>
  <c r="BA42" i="14"/>
  <c r="BA73" i="14" s="1"/>
  <c r="BB42" i="14"/>
  <c r="BB73" i="14" s="1"/>
  <c r="BC42" i="14"/>
  <c r="BC73" i="14" s="1"/>
  <c r="BD42" i="14"/>
  <c r="BD73" i="14" s="1"/>
  <c r="BE42" i="14"/>
  <c r="BE73" i="14" s="1"/>
  <c r="BF42" i="14"/>
  <c r="BF73" i="14" s="1"/>
  <c r="BG42" i="14"/>
  <c r="BG73" i="14" s="1"/>
  <c r="BH42" i="14"/>
  <c r="BH73" i="14" s="1"/>
  <c r="BI42" i="14"/>
  <c r="BI73" i="14" s="1"/>
  <c r="BJ42" i="14"/>
  <c r="BJ73" i="14" s="1"/>
  <c r="BK42" i="14"/>
  <c r="BK73" i="14" s="1"/>
  <c r="BL42" i="14"/>
  <c r="BL73" i="14" s="1"/>
  <c r="BM42" i="14"/>
  <c r="BM73" i="14" s="1"/>
  <c r="BN42" i="14"/>
  <c r="BN73" i="14" s="1"/>
  <c r="BO42" i="14"/>
  <c r="BO73" i="14" s="1"/>
  <c r="BP42" i="14"/>
  <c r="BP73" i="14" s="1"/>
  <c r="BQ42" i="14"/>
  <c r="BQ73" i="14" s="1"/>
  <c r="BR42" i="14"/>
  <c r="BR73" i="14" s="1"/>
  <c r="BS42" i="14"/>
  <c r="BS73" i="14" s="1"/>
  <c r="BT42" i="14"/>
  <c r="BT73" i="14" s="1"/>
  <c r="BU42" i="14"/>
  <c r="BU73" i="14" s="1"/>
  <c r="BV42" i="14"/>
  <c r="BV73" i="14" s="1"/>
  <c r="BW42" i="14"/>
  <c r="BW73" i="14" s="1"/>
  <c r="BX42" i="14"/>
  <c r="BX73" i="14" s="1"/>
  <c r="BY42" i="14"/>
  <c r="BY73" i="14" s="1"/>
  <c r="BZ42" i="14"/>
  <c r="BZ73" i="14" s="1"/>
  <c r="CA42" i="14"/>
  <c r="CA73" i="14" s="1"/>
  <c r="CB42" i="14"/>
  <c r="CB73" i="14" s="1"/>
  <c r="CC42" i="14"/>
  <c r="CC73" i="14" s="1"/>
  <c r="CD42" i="14"/>
  <c r="CD73" i="14" s="1"/>
  <c r="CE42" i="14"/>
  <c r="CE73" i="14" s="1"/>
  <c r="CF42" i="14"/>
  <c r="CF73" i="14" s="1"/>
  <c r="CG42" i="14"/>
  <c r="CG73" i="14" s="1"/>
  <c r="CH42" i="14"/>
  <c r="CH73" i="14" s="1"/>
  <c r="CI42" i="14"/>
  <c r="CI73" i="14" s="1"/>
  <c r="CJ42" i="14"/>
  <c r="CJ73" i="14" s="1"/>
  <c r="CK42" i="14"/>
  <c r="CK73" i="14" s="1"/>
  <c r="CL42" i="14"/>
  <c r="CL73" i="14" s="1"/>
  <c r="CM42" i="14"/>
  <c r="CM73" i="14" s="1"/>
  <c r="CN42" i="14"/>
  <c r="CN73" i="14" s="1"/>
  <c r="CO42" i="14"/>
  <c r="CO73" i="14" s="1"/>
  <c r="CP42" i="14"/>
  <c r="CP73" i="14" s="1"/>
  <c r="CQ42" i="14"/>
  <c r="CQ73" i="14" s="1"/>
  <c r="CR42" i="14"/>
  <c r="CR73" i="14" s="1"/>
  <c r="CS42" i="14"/>
  <c r="CS73" i="14" s="1"/>
  <c r="CT42" i="14"/>
  <c r="CT73" i="14" s="1"/>
  <c r="CU42" i="14"/>
  <c r="CU73" i="14" s="1"/>
  <c r="CV42" i="14"/>
  <c r="CV73" i="14" s="1"/>
  <c r="CW42" i="14"/>
  <c r="CW73" i="14" s="1"/>
  <c r="CX42" i="14"/>
  <c r="CX73" i="14" s="1"/>
  <c r="CY42" i="14"/>
  <c r="CY73" i="14" s="1"/>
  <c r="CZ42" i="14"/>
  <c r="CZ73" i="14" s="1"/>
  <c r="DA42" i="14"/>
  <c r="DA73" i="14" s="1"/>
  <c r="DB42" i="14"/>
  <c r="DB73" i="14" s="1"/>
  <c r="DC42" i="14"/>
  <c r="DC73" i="14" s="1"/>
  <c r="DD42" i="14"/>
  <c r="DD73" i="14" s="1"/>
  <c r="DE42" i="14"/>
  <c r="DE73" i="14" s="1"/>
  <c r="DF42" i="14"/>
  <c r="DF73" i="14" s="1"/>
  <c r="DG42" i="14"/>
  <c r="DG73" i="14" s="1"/>
  <c r="DH42" i="14"/>
  <c r="DH73" i="14" s="1"/>
  <c r="DI42" i="14"/>
  <c r="DI73" i="14" s="1"/>
  <c r="DJ42" i="14"/>
  <c r="DJ73" i="14" s="1"/>
  <c r="DK42" i="14"/>
  <c r="DK73" i="14" s="1"/>
  <c r="DL42" i="14"/>
  <c r="DL73" i="14" s="1"/>
  <c r="DM42" i="14"/>
  <c r="DM73" i="14" s="1"/>
  <c r="DN42" i="14"/>
  <c r="DN73" i="14" s="1"/>
  <c r="DO42" i="14"/>
  <c r="DO73" i="14" s="1"/>
  <c r="DP42" i="14"/>
  <c r="DP73" i="14" s="1"/>
  <c r="DQ42" i="14"/>
  <c r="DQ73" i="14" s="1"/>
  <c r="DR42" i="14"/>
  <c r="DR73" i="14" s="1"/>
  <c r="DS42" i="14"/>
  <c r="DS73" i="14" s="1"/>
  <c r="DT42" i="14"/>
  <c r="DT73" i="14" s="1"/>
  <c r="DU42" i="14"/>
  <c r="DU73" i="14" s="1"/>
  <c r="DV42" i="14"/>
  <c r="DV73" i="14" s="1"/>
  <c r="DW42" i="14"/>
  <c r="DW73" i="14" s="1"/>
  <c r="DX42" i="14"/>
  <c r="DX73" i="14" s="1"/>
  <c r="DY42" i="14"/>
  <c r="DY73" i="14" s="1"/>
  <c r="DZ42" i="14"/>
  <c r="DZ73" i="14" s="1"/>
  <c r="EA42" i="14"/>
  <c r="EA73" i="14" s="1"/>
  <c r="EB42" i="14"/>
  <c r="EB73" i="14" s="1"/>
  <c r="EC42" i="14"/>
  <c r="EC73" i="14" s="1"/>
  <c r="ED42" i="14"/>
  <c r="ED73" i="14" s="1"/>
  <c r="EE42" i="14"/>
  <c r="EE73" i="14" s="1"/>
  <c r="EF42" i="14"/>
  <c r="EF73" i="14" s="1"/>
  <c r="EG42" i="14"/>
  <c r="EG73" i="14" s="1"/>
  <c r="EH42" i="14"/>
  <c r="EH73" i="14" s="1"/>
  <c r="EI42" i="14"/>
  <c r="EI73" i="14" s="1"/>
  <c r="EJ42" i="14"/>
  <c r="EJ73" i="14" s="1"/>
  <c r="EK42" i="14"/>
  <c r="EK73" i="14" s="1"/>
  <c r="EL42" i="14"/>
  <c r="EL73" i="14" s="1"/>
  <c r="EM42" i="14"/>
  <c r="EM73" i="14" s="1"/>
  <c r="EN42" i="14"/>
  <c r="EN73" i="14" s="1"/>
  <c r="EO42" i="14"/>
  <c r="EO73" i="14" s="1"/>
  <c r="EP42" i="14"/>
  <c r="EP73" i="14" s="1"/>
  <c r="EQ42" i="14"/>
  <c r="EQ73" i="14" s="1"/>
  <c r="ER42" i="14"/>
  <c r="ER73" i="14" s="1"/>
  <c r="ES42" i="14"/>
  <c r="ES73" i="14" s="1"/>
  <c r="ET42" i="14"/>
  <c r="ET73" i="14" s="1"/>
  <c r="EU42" i="14"/>
  <c r="EU73" i="14" s="1"/>
  <c r="EV42" i="14"/>
  <c r="EV73" i="14" s="1"/>
  <c r="EW42" i="14"/>
  <c r="EW73" i="14" s="1"/>
  <c r="EX42" i="14"/>
  <c r="EX73" i="14" s="1"/>
  <c r="EY42" i="14"/>
  <c r="EY73" i="14" s="1"/>
  <c r="EZ42" i="14"/>
  <c r="EZ73" i="14" s="1"/>
  <c r="FA42" i="14"/>
  <c r="FA73" i="14" s="1"/>
  <c r="FB42" i="14"/>
  <c r="FB73" i="14" s="1"/>
  <c r="FC42" i="14"/>
  <c r="FC73" i="14" s="1"/>
  <c r="FD42" i="14"/>
  <c r="FD73" i="14" s="1"/>
  <c r="FE42" i="14"/>
  <c r="FE73" i="14" s="1"/>
  <c r="FF42" i="14"/>
  <c r="FF73" i="14" s="1"/>
  <c r="B43" i="14"/>
  <c r="D43" i="14"/>
  <c r="D74" i="14" s="1"/>
  <c r="E43" i="14"/>
  <c r="E74" i="14" s="1"/>
  <c r="F43" i="14"/>
  <c r="F74" i="14" s="1"/>
  <c r="G43" i="14"/>
  <c r="G74" i="14" s="1"/>
  <c r="H43" i="14"/>
  <c r="H74" i="14" s="1"/>
  <c r="I43" i="14"/>
  <c r="I74" i="14" s="1"/>
  <c r="J43" i="14"/>
  <c r="J74" i="14" s="1"/>
  <c r="K43" i="14"/>
  <c r="K74" i="14" s="1"/>
  <c r="L43" i="14"/>
  <c r="L74" i="14" s="1"/>
  <c r="M43" i="14"/>
  <c r="M74" i="14" s="1"/>
  <c r="N43" i="14"/>
  <c r="N74" i="14" s="1"/>
  <c r="O43" i="14"/>
  <c r="O74" i="14" s="1"/>
  <c r="P43" i="14"/>
  <c r="P74" i="14" s="1"/>
  <c r="Q43" i="14"/>
  <c r="Q74" i="14" s="1"/>
  <c r="R43" i="14"/>
  <c r="R74" i="14" s="1"/>
  <c r="S43" i="14"/>
  <c r="S74" i="14" s="1"/>
  <c r="T43" i="14"/>
  <c r="T74" i="14" s="1"/>
  <c r="U43" i="14"/>
  <c r="U74" i="14" s="1"/>
  <c r="V43" i="14"/>
  <c r="V74" i="14" s="1"/>
  <c r="W43" i="14"/>
  <c r="W74" i="14" s="1"/>
  <c r="X43" i="14"/>
  <c r="X74" i="14" s="1"/>
  <c r="Y43" i="14"/>
  <c r="Y74" i="14" s="1"/>
  <c r="Z43" i="14"/>
  <c r="Z74" i="14" s="1"/>
  <c r="AA43" i="14"/>
  <c r="AA74" i="14" s="1"/>
  <c r="AB43" i="14"/>
  <c r="AB74" i="14" s="1"/>
  <c r="AC43" i="14"/>
  <c r="AC74" i="14" s="1"/>
  <c r="AD43" i="14"/>
  <c r="AD74" i="14" s="1"/>
  <c r="AE43" i="14"/>
  <c r="AE74" i="14" s="1"/>
  <c r="AF43" i="14"/>
  <c r="AF74" i="14" s="1"/>
  <c r="AG43" i="14"/>
  <c r="AG74" i="14" s="1"/>
  <c r="AH43" i="14"/>
  <c r="AH74" i="14" s="1"/>
  <c r="AI43" i="14"/>
  <c r="AI74" i="14" s="1"/>
  <c r="AJ43" i="14"/>
  <c r="AJ74" i="14" s="1"/>
  <c r="AK43" i="14"/>
  <c r="AK74" i="14" s="1"/>
  <c r="AL43" i="14"/>
  <c r="AL74" i="14" s="1"/>
  <c r="AM43" i="14"/>
  <c r="AM74" i="14" s="1"/>
  <c r="AN43" i="14"/>
  <c r="AN74" i="14" s="1"/>
  <c r="AO43" i="14"/>
  <c r="AO74" i="14" s="1"/>
  <c r="AP43" i="14"/>
  <c r="AP74" i="14" s="1"/>
  <c r="AQ43" i="14"/>
  <c r="AQ74" i="14" s="1"/>
  <c r="AR43" i="14"/>
  <c r="AR74" i="14" s="1"/>
  <c r="AS43" i="14"/>
  <c r="AS74" i="14" s="1"/>
  <c r="AT43" i="14"/>
  <c r="AT74" i="14" s="1"/>
  <c r="AU43" i="14"/>
  <c r="AU74" i="14" s="1"/>
  <c r="AV43" i="14"/>
  <c r="AV74" i="14" s="1"/>
  <c r="AW43" i="14"/>
  <c r="AW74" i="14" s="1"/>
  <c r="AX43" i="14"/>
  <c r="AX74" i="14" s="1"/>
  <c r="AY43" i="14"/>
  <c r="AY74" i="14" s="1"/>
  <c r="AZ43" i="14"/>
  <c r="AZ74" i="14" s="1"/>
  <c r="BA43" i="14"/>
  <c r="BA74" i="14" s="1"/>
  <c r="BB43" i="14"/>
  <c r="BB74" i="14" s="1"/>
  <c r="BC43" i="14"/>
  <c r="BC74" i="14" s="1"/>
  <c r="BD43" i="14"/>
  <c r="BD74" i="14" s="1"/>
  <c r="BE43" i="14"/>
  <c r="BE74" i="14" s="1"/>
  <c r="BF43" i="14"/>
  <c r="BF74" i="14" s="1"/>
  <c r="BG43" i="14"/>
  <c r="BG74" i="14" s="1"/>
  <c r="BH43" i="14"/>
  <c r="BH74" i="14" s="1"/>
  <c r="BI43" i="14"/>
  <c r="BI74" i="14" s="1"/>
  <c r="BJ43" i="14"/>
  <c r="BJ74" i="14" s="1"/>
  <c r="BK43" i="14"/>
  <c r="BK74" i="14" s="1"/>
  <c r="BL43" i="14"/>
  <c r="BL74" i="14" s="1"/>
  <c r="BM43" i="14"/>
  <c r="BM74" i="14" s="1"/>
  <c r="BN43" i="14"/>
  <c r="BN74" i="14" s="1"/>
  <c r="BO43" i="14"/>
  <c r="BO74" i="14" s="1"/>
  <c r="BP43" i="14"/>
  <c r="BP74" i="14" s="1"/>
  <c r="BQ43" i="14"/>
  <c r="BQ74" i="14" s="1"/>
  <c r="BR43" i="14"/>
  <c r="BR74" i="14" s="1"/>
  <c r="BS43" i="14"/>
  <c r="BS74" i="14" s="1"/>
  <c r="BT43" i="14"/>
  <c r="BT74" i="14" s="1"/>
  <c r="BU43" i="14"/>
  <c r="BU74" i="14" s="1"/>
  <c r="BV43" i="14"/>
  <c r="BV74" i="14" s="1"/>
  <c r="BW43" i="14"/>
  <c r="BW74" i="14" s="1"/>
  <c r="BX43" i="14"/>
  <c r="BX74" i="14" s="1"/>
  <c r="BY43" i="14"/>
  <c r="BY74" i="14" s="1"/>
  <c r="BZ43" i="14"/>
  <c r="BZ74" i="14" s="1"/>
  <c r="CA43" i="14"/>
  <c r="CA74" i="14" s="1"/>
  <c r="CB43" i="14"/>
  <c r="CB74" i="14" s="1"/>
  <c r="CC43" i="14"/>
  <c r="CC74" i="14" s="1"/>
  <c r="CD43" i="14"/>
  <c r="CD74" i="14" s="1"/>
  <c r="CE43" i="14"/>
  <c r="CE74" i="14" s="1"/>
  <c r="CF43" i="14"/>
  <c r="CF74" i="14" s="1"/>
  <c r="CG43" i="14"/>
  <c r="CG74" i="14" s="1"/>
  <c r="CH43" i="14"/>
  <c r="CH74" i="14" s="1"/>
  <c r="CI43" i="14"/>
  <c r="CI74" i="14" s="1"/>
  <c r="CJ43" i="14"/>
  <c r="CJ74" i="14" s="1"/>
  <c r="CK43" i="14"/>
  <c r="CK74" i="14" s="1"/>
  <c r="CL43" i="14"/>
  <c r="CL74" i="14" s="1"/>
  <c r="CM43" i="14"/>
  <c r="CM74" i="14" s="1"/>
  <c r="CN43" i="14"/>
  <c r="CN74" i="14" s="1"/>
  <c r="CO43" i="14"/>
  <c r="CO74" i="14" s="1"/>
  <c r="CP43" i="14"/>
  <c r="CP74" i="14" s="1"/>
  <c r="CQ43" i="14"/>
  <c r="CQ74" i="14" s="1"/>
  <c r="CR43" i="14"/>
  <c r="CR74" i="14" s="1"/>
  <c r="CS43" i="14"/>
  <c r="CS74" i="14" s="1"/>
  <c r="CT43" i="14"/>
  <c r="CT74" i="14" s="1"/>
  <c r="CU43" i="14"/>
  <c r="CU74" i="14" s="1"/>
  <c r="CV43" i="14"/>
  <c r="CV74" i="14" s="1"/>
  <c r="CW43" i="14"/>
  <c r="CW74" i="14" s="1"/>
  <c r="CX43" i="14"/>
  <c r="CX74" i="14" s="1"/>
  <c r="CY43" i="14"/>
  <c r="CY74" i="14" s="1"/>
  <c r="CZ43" i="14"/>
  <c r="CZ74" i="14" s="1"/>
  <c r="DA43" i="14"/>
  <c r="DA74" i="14" s="1"/>
  <c r="DB43" i="14"/>
  <c r="DB74" i="14" s="1"/>
  <c r="DC43" i="14"/>
  <c r="DC74" i="14" s="1"/>
  <c r="DD43" i="14"/>
  <c r="DD74" i="14" s="1"/>
  <c r="DE43" i="14"/>
  <c r="DE74" i="14" s="1"/>
  <c r="DF43" i="14"/>
  <c r="DF74" i="14" s="1"/>
  <c r="DG43" i="14"/>
  <c r="DG74" i="14" s="1"/>
  <c r="DH43" i="14"/>
  <c r="DH74" i="14" s="1"/>
  <c r="DI43" i="14"/>
  <c r="DI74" i="14" s="1"/>
  <c r="DJ43" i="14"/>
  <c r="DJ74" i="14" s="1"/>
  <c r="DK43" i="14"/>
  <c r="DK74" i="14" s="1"/>
  <c r="DL43" i="14"/>
  <c r="DL74" i="14" s="1"/>
  <c r="DM43" i="14"/>
  <c r="DM74" i="14" s="1"/>
  <c r="DN43" i="14"/>
  <c r="DN74" i="14" s="1"/>
  <c r="DO43" i="14"/>
  <c r="DO74" i="14" s="1"/>
  <c r="DP43" i="14"/>
  <c r="DP74" i="14" s="1"/>
  <c r="DQ43" i="14"/>
  <c r="DQ74" i="14" s="1"/>
  <c r="DR43" i="14"/>
  <c r="DR74" i="14" s="1"/>
  <c r="DS43" i="14"/>
  <c r="DS74" i="14" s="1"/>
  <c r="DT43" i="14"/>
  <c r="DT74" i="14" s="1"/>
  <c r="DU43" i="14"/>
  <c r="DU74" i="14" s="1"/>
  <c r="DV43" i="14"/>
  <c r="DV74" i="14" s="1"/>
  <c r="DW43" i="14"/>
  <c r="DW74" i="14" s="1"/>
  <c r="DX43" i="14"/>
  <c r="DX74" i="14" s="1"/>
  <c r="DY43" i="14"/>
  <c r="DY74" i="14" s="1"/>
  <c r="DZ43" i="14"/>
  <c r="DZ74" i="14" s="1"/>
  <c r="EA43" i="14"/>
  <c r="EA74" i="14" s="1"/>
  <c r="EB43" i="14"/>
  <c r="EB74" i="14" s="1"/>
  <c r="EC43" i="14"/>
  <c r="EC74" i="14" s="1"/>
  <c r="ED43" i="14"/>
  <c r="ED74" i="14" s="1"/>
  <c r="EE43" i="14"/>
  <c r="EE74" i="14" s="1"/>
  <c r="EF43" i="14"/>
  <c r="EF74" i="14" s="1"/>
  <c r="EG43" i="14"/>
  <c r="EG74" i="14" s="1"/>
  <c r="EH43" i="14"/>
  <c r="EH74" i="14" s="1"/>
  <c r="EI43" i="14"/>
  <c r="EI74" i="14" s="1"/>
  <c r="EJ43" i="14"/>
  <c r="EJ74" i="14" s="1"/>
  <c r="EK43" i="14"/>
  <c r="EK74" i="14" s="1"/>
  <c r="EL43" i="14"/>
  <c r="EL74" i="14" s="1"/>
  <c r="EM43" i="14"/>
  <c r="EM74" i="14" s="1"/>
  <c r="EN43" i="14"/>
  <c r="EN74" i="14" s="1"/>
  <c r="EO43" i="14"/>
  <c r="EO74" i="14" s="1"/>
  <c r="EP43" i="14"/>
  <c r="EP74" i="14" s="1"/>
  <c r="EQ43" i="14"/>
  <c r="EQ74" i="14" s="1"/>
  <c r="ER43" i="14"/>
  <c r="ER74" i="14" s="1"/>
  <c r="ES43" i="14"/>
  <c r="ES74" i="14" s="1"/>
  <c r="ET43" i="14"/>
  <c r="ET74" i="14" s="1"/>
  <c r="EU43" i="14"/>
  <c r="EU74" i="14" s="1"/>
  <c r="EV43" i="14"/>
  <c r="EV74" i="14" s="1"/>
  <c r="EW43" i="14"/>
  <c r="EW74" i="14" s="1"/>
  <c r="EX43" i="14"/>
  <c r="EX74" i="14" s="1"/>
  <c r="EY43" i="14"/>
  <c r="EY74" i="14" s="1"/>
  <c r="EZ43" i="14"/>
  <c r="EZ74" i="14" s="1"/>
  <c r="FA43" i="14"/>
  <c r="FA74" i="14" s="1"/>
  <c r="FB43" i="14"/>
  <c r="FB74" i="14" s="1"/>
  <c r="FC43" i="14"/>
  <c r="FC74" i="14" s="1"/>
  <c r="FD43" i="14"/>
  <c r="FD74" i="14" s="1"/>
  <c r="FE43" i="14"/>
  <c r="FE74" i="14" s="1"/>
  <c r="FF43" i="14"/>
  <c r="FF74" i="14" s="1"/>
  <c r="B45" i="14"/>
  <c r="D45" i="14"/>
  <c r="D76" i="14" s="1"/>
  <c r="E45" i="14"/>
  <c r="E76" i="14" s="1"/>
  <c r="F45" i="14"/>
  <c r="F76" i="14" s="1"/>
  <c r="G45" i="14"/>
  <c r="G76" i="14" s="1"/>
  <c r="H45" i="14"/>
  <c r="H76" i="14" s="1"/>
  <c r="I45" i="14"/>
  <c r="I76" i="14" s="1"/>
  <c r="J45" i="14"/>
  <c r="J76" i="14" s="1"/>
  <c r="K45" i="14"/>
  <c r="K76" i="14" s="1"/>
  <c r="L45" i="14"/>
  <c r="L76" i="14" s="1"/>
  <c r="M45" i="14"/>
  <c r="M76" i="14" s="1"/>
  <c r="N45" i="14"/>
  <c r="N76" i="14" s="1"/>
  <c r="O45" i="14"/>
  <c r="O76" i="14" s="1"/>
  <c r="P45" i="14"/>
  <c r="P76" i="14" s="1"/>
  <c r="Q45" i="14"/>
  <c r="Q76" i="14" s="1"/>
  <c r="R45" i="14"/>
  <c r="R76" i="14" s="1"/>
  <c r="S45" i="14"/>
  <c r="S76" i="14" s="1"/>
  <c r="T45" i="14"/>
  <c r="T76" i="14" s="1"/>
  <c r="U45" i="14"/>
  <c r="U76" i="14" s="1"/>
  <c r="V45" i="14"/>
  <c r="V76" i="14" s="1"/>
  <c r="W45" i="14"/>
  <c r="W76" i="14" s="1"/>
  <c r="X45" i="14"/>
  <c r="X76" i="14" s="1"/>
  <c r="Y45" i="14"/>
  <c r="Y76" i="14" s="1"/>
  <c r="Z45" i="14"/>
  <c r="Z76" i="14" s="1"/>
  <c r="AA45" i="14"/>
  <c r="AA76" i="14" s="1"/>
  <c r="AB45" i="14"/>
  <c r="AB76" i="14" s="1"/>
  <c r="AC45" i="14"/>
  <c r="AC76" i="14" s="1"/>
  <c r="AD45" i="14"/>
  <c r="AD76" i="14" s="1"/>
  <c r="AE45" i="14"/>
  <c r="AE76" i="14" s="1"/>
  <c r="AF45" i="14"/>
  <c r="AF76" i="14" s="1"/>
  <c r="AG45" i="14"/>
  <c r="AG76" i="14" s="1"/>
  <c r="AH45" i="14"/>
  <c r="AH76" i="14" s="1"/>
  <c r="AI45" i="14"/>
  <c r="AI76" i="14" s="1"/>
  <c r="AJ45" i="14"/>
  <c r="AJ76" i="14" s="1"/>
  <c r="AK45" i="14"/>
  <c r="AK76" i="14" s="1"/>
  <c r="AL45" i="14"/>
  <c r="AL76" i="14" s="1"/>
  <c r="AM45" i="14"/>
  <c r="AM76" i="14" s="1"/>
  <c r="AN45" i="14"/>
  <c r="AN76" i="14" s="1"/>
  <c r="AO45" i="14"/>
  <c r="AO76" i="14" s="1"/>
  <c r="AP45" i="14"/>
  <c r="AP76" i="14" s="1"/>
  <c r="AQ45" i="14"/>
  <c r="AQ76" i="14" s="1"/>
  <c r="AR45" i="14"/>
  <c r="AR76" i="14" s="1"/>
  <c r="AS45" i="14"/>
  <c r="AS76" i="14" s="1"/>
  <c r="AT45" i="14"/>
  <c r="AT76" i="14" s="1"/>
  <c r="AU45" i="14"/>
  <c r="AU76" i="14" s="1"/>
  <c r="AV45" i="14"/>
  <c r="AV76" i="14" s="1"/>
  <c r="AW45" i="14"/>
  <c r="AW76" i="14" s="1"/>
  <c r="AX45" i="14"/>
  <c r="AX76" i="14" s="1"/>
  <c r="AY45" i="14"/>
  <c r="AY76" i="14" s="1"/>
  <c r="AZ45" i="14"/>
  <c r="AZ76" i="14" s="1"/>
  <c r="BA45" i="14"/>
  <c r="BA76" i="14" s="1"/>
  <c r="BB45" i="14"/>
  <c r="BB76" i="14" s="1"/>
  <c r="BC45" i="14"/>
  <c r="BC76" i="14" s="1"/>
  <c r="BD45" i="14"/>
  <c r="BD76" i="14" s="1"/>
  <c r="BE45" i="14"/>
  <c r="BE76" i="14" s="1"/>
  <c r="BF45" i="14"/>
  <c r="BF76" i="14" s="1"/>
  <c r="BG45" i="14"/>
  <c r="BG76" i="14" s="1"/>
  <c r="BH45" i="14"/>
  <c r="BH76" i="14" s="1"/>
  <c r="BI45" i="14"/>
  <c r="BI76" i="14" s="1"/>
  <c r="BJ45" i="14"/>
  <c r="BJ76" i="14" s="1"/>
  <c r="BK45" i="14"/>
  <c r="BK76" i="14" s="1"/>
  <c r="BL45" i="14"/>
  <c r="BL76" i="14" s="1"/>
  <c r="BM45" i="14"/>
  <c r="BM76" i="14" s="1"/>
  <c r="BN45" i="14"/>
  <c r="BN76" i="14" s="1"/>
  <c r="BO45" i="14"/>
  <c r="BO76" i="14" s="1"/>
  <c r="BP45" i="14"/>
  <c r="BP76" i="14" s="1"/>
  <c r="BQ45" i="14"/>
  <c r="BQ76" i="14" s="1"/>
  <c r="BR45" i="14"/>
  <c r="BR76" i="14" s="1"/>
  <c r="BS45" i="14"/>
  <c r="BS76" i="14" s="1"/>
  <c r="BT45" i="14"/>
  <c r="BT76" i="14" s="1"/>
  <c r="BU45" i="14"/>
  <c r="BU76" i="14" s="1"/>
  <c r="BV45" i="14"/>
  <c r="BV76" i="14" s="1"/>
  <c r="BW45" i="14"/>
  <c r="BW76" i="14" s="1"/>
  <c r="BX45" i="14"/>
  <c r="BX76" i="14" s="1"/>
  <c r="BY45" i="14"/>
  <c r="BY76" i="14" s="1"/>
  <c r="BZ45" i="14"/>
  <c r="BZ76" i="14" s="1"/>
  <c r="CA45" i="14"/>
  <c r="CA76" i="14" s="1"/>
  <c r="CB45" i="14"/>
  <c r="CB76" i="14" s="1"/>
  <c r="CC45" i="14"/>
  <c r="CC76" i="14" s="1"/>
  <c r="CD45" i="14"/>
  <c r="CD76" i="14" s="1"/>
  <c r="CE45" i="14"/>
  <c r="CE76" i="14" s="1"/>
  <c r="CF45" i="14"/>
  <c r="CF76" i="14" s="1"/>
  <c r="CG45" i="14"/>
  <c r="CG76" i="14" s="1"/>
  <c r="CH45" i="14"/>
  <c r="CH76" i="14" s="1"/>
  <c r="CI45" i="14"/>
  <c r="CI76" i="14" s="1"/>
  <c r="CJ45" i="14"/>
  <c r="CJ76" i="14" s="1"/>
  <c r="CK45" i="14"/>
  <c r="CK76" i="14" s="1"/>
  <c r="CL45" i="14"/>
  <c r="CL76" i="14" s="1"/>
  <c r="CM45" i="14"/>
  <c r="CM76" i="14" s="1"/>
  <c r="CN45" i="14"/>
  <c r="CN76" i="14" s="1"/>
  <c r="CO45" i="14"/>
  <c r="CO76" i="14" s="1"/>
  <c r="CP45" i="14"/>
  <c r="CP76" i="14" s="1"/>
  <c r="CQ45" i="14"/>
  <c r="CQ76" i="14" s="1"/>
  <c r="CR45" i="14"/>
  <c r="CR76" i="14" s="1"/>
  <c r="CS45" i="14"/>
  <c r="CS76" i="14" s="1"/>
  <c r="CT45" i="14"/>
  <c r="CT76" i="14" s="1"/>
  <c r="CU45" i="14"/>
  <c r="CU76" i="14" s="1"/>
  <c r="CV45" i="14"/>
  <c r="CV76" i="14" s="1"/>
  <c r="CW45" i="14"/>
  <c r="CW76" i="14" s="1"/>
  <c r="CX45" i="14"/>
  <c r="CX76" i="14" s="1"/>
  <c r="CY45" i="14"/>
  <c r="CY76" i="14" s="1"/>
  <c r="CZ45" i="14"/>
  <c r="CZ76" i="14" s="1"/>
  <c r="DA45" i="14"/>
  <c r="DA76" i="14" s="1"/>
  <c r="DB45" i="14"/>
  <c r="DB76" i="14" s="1"/>
  <c r="DC45" i="14"/>
  <c r="DC76" i="14" s="1"/>
  <c r="DD45" i="14"/>
  <c r="DD76" i="14" s="1"/>
  <c r="DE45" i="14"/>
  <c r="DE76" i="14" s="1"/>
  <c r="DF45" i="14"/>
  <c r="DF76" i="14" s="1"/>
  <c r="DG45" i="14"/>
  <c r="DG76" i="14" s="1"/>
  <c r="DH45" i="14"/>
  <c r="DH76" i="14" s="1"/>
  <c r="DI45" i="14"/>
  <c r="DI76" i="14" s="1"/>
  <c r="DJ45" i="14"/>
  <c r="DJ76" i="14" s="1"/>
  <c r="DK45" i="14"/>
  <c r="DK76" i="14" s="1"/>
  <c r="DL45" i="14"/>
  <c r="DL76" i="14" s="1"/>
  <c r="DM45" i="14"/>
  <c r="DM76" i="14" s="1"/>
  <c r="DN45" i="14"/>
  <c r="DN76" i="14" s="1"/>
  <c r="DO45" i="14"/>
  <c r="DO76" i="14" s="1"/>
  <c r="DP45" i="14"/>
  <c r="DP76" i="14" s="1"/>
  <c r="DQ45" i="14"/>
  <c r="DQ76" i="14" s="1"/>
  <c r="DR45" i="14"/>
  <c r="DR76" i="14" s="1"/>
  <c r="DS45" i="14"/>
  <c r="DS76" i="14" s="1"/>
  <c r="DT45" i="14"/>
  <c r="DT76" i="14" s="1"/>
  <c r="DU45" i="14"/>
  <c r="DU76" i="14" s="1"/>
  <c r="DV45" i="14"/>
  <c r="DV76" i="14" s="1"/>
  <c r="DW45" i="14"/>
  <c r="DW76" i="14" s="1"/>
  <c r="DX45" i="14"/>
  <c r="DX76" i="14" s="1"/>
  <c r="DY45" i="14"/>
  <c r="DY76" i="14" s="1"/>
  <c r="DZ45" i="14"/>
  <c r="DZ76" i="14" s="1"/>
  <c r="EA45" i="14"/>
  <c r="EA76" i="14" s="1"/>
  <c r="EB45" i="14"/>
  <c r="EB76" i="14" s="1"/>
  <c r="EC45" i="14"/>
  <c r="EC76" i="14" s="1"/>
  <c r="ED45" i="14"/>
  <c r="ED76" i="14" s="1"/>
  <c r="EE45" i="14"/>
  <c r="EE76" i="14" s="1"/>
  <c r="EF45" i="14"/>
  <c r="EF76" i="14" s="1"/>
  <c r="EG45" i="14"/>
  <c r="EG76" i="14" s="1"/>
  <c r="EH45" i="14"/>
  <c r="EH76" i="14" s="1"/>
  <c r="EI45" i="14"/>
  <c r="EI76" i="14" s="1"/>
  <c r="EJ45" i="14"/>
  <c r="EJ76" i="14" s="1"/>
  <c r="EK45" i="14"/>
  <c r="EK76" i="14" s="1"/>
  <c r="EL45" i="14"/>
  <c r="EL76" i="14" s="1"/>
  <c r="EM45" i="14"/>
  <c r="EM76" i="14" s="1"/>
  <c r="EN45" i="14"/>
  <c r="EN76" i="14" s="1"/>
  <c r="EO45" i="14"/>
  <c r="EO76" i="14" s="1"/>
  <c r="EP45" i="14"/>
  <c r="EP76" i="14" s="1"/>
  <c r="EQ45" i="14"/>
  <c r="EQ76" i="14" s="1"/>
  <c r="ER45" i="14"/>
  <c r="ER76" i="14" s="1"/>
  <c r="ES45" i="14"/>
  <c r="ES76" i="14" s="1"/>
  <c r="ET45" i="14"/>
  <c r="ET76" i="14" s="1"/>
  <c r="EU45" i="14"/>
  <c r="EU76" i="14" s="1"/>
  <c r="EV45" i="14"/>
  <c r="EV76" i="14" s="1"/>
  <c r="EW45" i="14"/>
  <c r="EW76" i="14" s="1"/>
  <c r="EX45" i="14"/>
  <c r="EX76" i="14" s="1"/>
  <c r="EY45" i="14"/>
  <c r="EY76" i="14" s="1"/>
  <c r="EZ45" i="14"/>
  <c r="EZ76" i="14" s="1"/>
  <c r="FA45" i="14"/>
  <c r="FA76" i="14" s="1"/>
  <c r="FB45" i="14"/>
  <c r="FB76" i="14" s="1"/>
  <c r="FC45" i="14"/>
  <c r="FC76" i="14" s="1"/>
  <c r="FD45" i="14"/>
  <c r="FD76" i="14" s="1"/>
  <c r="FE45" i="14"/>
  <c r="FE76" i="14" s="1"/>
  <c r="FF45" i="14"/>
  <c r="FF76" i="14" s="1"/>
  <c r="B46" i="14"/>
  <c r="B77" i="14" s="1"/>
  <c r="D46" i="14"/>
  <c r="D77" i="14" s="1"/>
  <c r="E46" i="14"/>
  <c r="E77" i="14" s="1"/>
  <c r="F46" i="14"/>
  <c r="F77" i="14" s="1"/>
  <c r="G46" i="14"/>
  <c r="G77" i="14" s="1"/>
  <c r="H46" i="14"/>
  <c r="H77" i="14" s="1"/>
  <c r="I46" i="14"/>
  <c r="I77" i="14" s="1"/>
  <c r="J46" i="14"/>
  <c r="J77" i="14" s="1"/>
  <c r="K46" i="14"/>
  <c r="K77" i="14" s="1"/>
  <c r="L46" i="14"/>
  <c r="L77" i="14" s="1"/>
  <c r="M46" i="14"/>
  <c r="M77" i="14" s="1"/>
  <c r="N46" i="14"/>
  <c r="N77" i="14" s="1"/>
  <c r="O46" i="14"/>
  <c r="O77" i="14" s="1"/>
  <c r="P46" i="14"/>
  <c r="P77" i="14" s="1"/>
  <c r="Q46" i="14"/>
  <c r="Q77" i="14" s="1"/>
  <c r="R46" i="14"/>
  <c r="R77" i="14" s="1"/>
  <c r="S46" i="14"/>
  <c r="S77" i="14" s="1"/>
  <c r="T46" i="14"/>
  <c r="T77" i="14" s="1"/>
  <c r="U46" i="14"/>
  <c r="U77" i="14" s="1"/>
  <c r="V46" i="14"/>
  <c r="V77" i="14" s="1"/>
  <c r="W46" i="14"/>
  <c r="W77" i="14" s="1"/>
  <c r="X46" i="14"/>
  <c r="X77" i="14" s="1"/>
  <c r="Y46" i="14"/>
  <c r="Y77" i="14" s="1"/>
  <c r="Z46" i="14"/>
  <c r="Z77" i="14" s="1"/>
  <c r="AA46" i="14"/>
  <c r="AA77" i="14" s="1"/>
  <c r="AB46" i="14"/>
  <c r="AB77" i="14" s="1"/>
  <c r="AC46" i="14"/>
  <c r="AC77" i="14" s="1"/>
  <c r="AD46" i="14"/>
  <c r="AD77" i="14" s="1"/>
  <c r="AE46" i="14"/>
  <c r="AE77" i="14" s="1"/>
  <c r="AF46" i="14"/>
  <c r="AF77" i="14" s="1"/>
  <c r="AG46" i="14"/>
  <c r="AG77" i="14" s="1"/>
  <c r="AH46" i="14"/>
  <c r="AH77" i="14" s="1"/>
  <c r="AI46" i="14"/>
  <c r="AI77" i="14" s="1"/>
  <c r="AJ46" i="14"/>
  <c r="AJ77" i="14" s="1"/>
  <c r="AK46" i="14"/>
  <c r="AK77" i="14" s="1"/>
  <c r="AL46" i="14"/>
  <c r="AL77" i="14" s="1"/>
  <c r="AM46" i="14"/>
  <c r="AM77" i="14" s="1"/>
  <c r="AN46" i="14"/>
  <c r="AN77" i="14" s="1"/>
  <c r="AO46" i="14"/>
  <c r="AO77" i="14" s="1"/>
  <c r="AP46" i="14"/>
  <c r="AP77" i="14" s="1"/>
  <c r="AQ46" i="14"/>
  <c r="AQ77" i="14" s="1"/>
  <c r="AR46" i="14"/>
  <c r="AR77" i="14" s="1"/>
  <c r="AS46" i="14"/>
  <c r="AS77" i="14" s="1"/>
  <c r="AT46" i="14"/>
  <c r="AT77" i="14" s="1"/>
  <c r="AU46" i="14"/>
  <c r="AU77" i="14" s="1"/>
  <c r="AV46" i="14"/>
  <c r="AV77" i="14" s="1"/>
  <c r="AW46" i="14"/>
  <c r="AW77" i="14" s="1"/>
  <c r="AX46" i="14"/>
  <c r="AX77" i="14" s="1"/>
  <c r="AY46" i="14"/>
  <c r="AY77" i="14" s="1"/>
  <c r="AZ46" i="14"/>
  <c r="AZ77" i="14" s="1"/>
  <c r="BA46" i="14"/>
  <c r="BA77" i="14" s="1"/>
  <c r="BB46" i="14"/>
  <c r="BB77" i="14" s="1"/>
  <c r="BC46" i="14"/>
  <c r="BC77" i="14" s="1"/>
  <c r="BD46" i="14"/>
  <c r="BD77" i="14" s="1"/>
  <c r="BE46" i="14"/>
  <c r="BE77" i="14" s="1"/>
  <c r="BF46" i="14"/>
  <c r="BF77" i="14" s="1"/>
  <c r="BG46" i="14"/>
  <c r="BG77" i="14" s="1"/>
  <c r="BH46" i="14"/>
  <c r="BH77" i="14" s="1"/>
  <c r="BI46" i="14"/>
  <c r="BI77" i="14" s="1"/>
  <c r="BJ46" i="14"/>
  <c r="BJ77" i="14" s="1"/>
  <c r="BK46" i="14"/>
  <c r="BK77" i="14" s="1"/>
  <c r="BL46" i="14"/>
  <c r="BL77" i="14" s="1"/>
  <c r="BM46" i="14"/>
  <c r="BM77" i="14" s="1"/>
  <c r="BN46" i="14"/>
  <c r="BN77" i="14" s="1"/>
  <c r="BO46" i="14"/>
  <c r="BO77" i="14" s="1"/>
  <c r="BP46" i="14"/>
  <c r="BP77" i="14" s="1"/>
  <c r="BQ46" i="14"/>
  <c r="BQ77" i="14" s="1"/>
  <c r="BR46" i="14"/>
  <c r="BR77" i="14" s="1"/>
  <c r="BS46" i="14"/>
  <c r="BS77" i="14" s="1"/>
  <c r="BT46" i="14"/>
  <c r="BT77" i="14" s="1"/>
  <c r="BU46" i="14"/>
  <c r="BU77" i="14" s="1"/>
  <c r="BV46" i="14"/>
  <c r="BV77" i="14" s="1"/>
  <c r="BW46" i="14"/>
  <c r="BW77" i="14" s="1"/>
  <c r="BX46" i="14"/>
  <c r="BX77" i="14" s="1"/>
  <c r="BY46" i="14"/>
  <c r="BY77" i="14" s="1"/>
  <c r="BZ46" i="14"/>
  <c r="BZ77" i="14" s="1"/>
  <c r="CA46" i="14"/>
  <c r="CA77" i="14" s="1"/>
  <c r="CB46" i="14"/>
  <c r="CB77" i="14" s="1"/>
  <c r="CC46" i="14"/>
  <c r="CC77" i="14" s="1"/>
  <c r="CD46" i="14"/>
  <c r="CD77" i="14" s="1"/>
  <c r="CE46" i="14"/>
  <c r="CE77" i="14" s="1"/>
  <c r="CF46" i="14"/>
  <c r="CF77" i="14" s="1"/>
  <c r="CG46" i="14"/>
  <c r="CG77" i="14" s="1"/>
  <c r="CH46" i="14"/>
  <c r="CH77" i="14" s="1"/>
  <c r="CI46" i="14"/>
  <c r="CI77" i="14" s="1"/>
  <c r="CJ46" i="14"/>
  <c r="CJ77" i="14" s="1"/>
  <c r="CK46" i="14"/>
  <c r="CK77" i="14" s="1"/>
  <c r="CL46" i="14"/>
  <c r="CL77" i="14" s="1"/>
  <c r="CM46" i="14"/>
  <c r="CM77" i="14" s="1"/>
  <c r="CN46" i="14"/>
  <c r="CN77" i="14" s="1"/>
  <c r="CO46" i="14"/>
  <c r="CO77" i="14" s="1"/>
  <c r="CP46" i="14"/>
  <c r="CP77" i="14" s="1"/>
  <c r="CQ46" i="14"/>
  <c r="CQ77" i="14" s="1"/>
  <c r="CR46" i="14"/>
  <c r="CR77" i="14" s="1"/>
  <c r="CS46" i="14"/>
  <c r="CS77" i="14" s="1"/>
  <c r="CT46" i="14"/>
  <c r="CT77" i="14" s="1"/>
  <c r="CU46" i="14"/>
  <c r="CU77" i="14" s="1"/>
  <c r="CV46" i="14"/>
  <c r="CV77" i="14" s="1"/>
  <c r="CW46" i="14"/>
  <c r="CW77" i="14" s="1"/>
  <c r="CX46" i="14"/>
  <c r="CX77" i="14" s="1"/>
  <c r="CY46" i="14"/>
  <c r="CY77" i="14" s="1"/>
  <c r="CZ46" i="14"/>
  <c r="CZ77" i="14" s="1"/>
  <c r="DA46" i="14"/>
  <c r="DA77" i="14" s="1"/>
  <c r="DB46" i="14"/>
  <c r="DB77" i="14" s="1"/>
  <c r="DC46" i="14"/>
  <c r="DC77" i="14" s="1"/>
  <c r="DD46" i="14"/>
  <c r="DD77" i="14" s="1"/>
  <c r="DE46" i="14"/>
  <c r="DE77" i="14" s="1"/>
  <c r="DF46" i="14"/>
  <c r="DF77" i="14" s="1"/>
  <c r="DG46" i="14"/>
  <c r="DG77" i="14" s="1"/>
  <c r="DH46" i="14"/>
  <c r="DH77" i="14" s="1"/>
  <c r="DI46" i="14"/>
  <c r="DI77" i="14" s="1"/>
  <c r="DJ46" i="14"/>
  <c r="DJ77" i="14" s="1"/>
  <c r="DK46" i="14"/>
  <c r="DK77" i="14" s="1"/>
  <c r="DL46" i="14"/>
  <c r="DL77" i="14" s="1"/>
  <c r="DM46" i="14"/>
  <c r="DM77" i="14" s="1"/>
  <c r="DN46" i="14"/>
  <c r="DN77" i="14" s="1"/>
  <c r="DO46" i="14"/>
  <c r="DO77" i="14" s="1"/>
  <c r="DP46" i="14"/>
  <c r="DP77" i="14" s="1"/>
  <c r="DQ46" i="14"/>
  <c r="DQ77" i="14" s="1"/>
  <c r="DR46" i="14"/>
  <c r="DR77" i="14" s="1"/>
  <c r="DS46" i="14"/>
  <c r="DS77" i="14" s="1"/>
  <c r="DT46" i="14"/>
  <c r="DT77" i="14" s="1"/>
  <c r="DU46" i="14"/>
  <c r="DU77" i="14" s="1"/>
  <c r="DV46" i="14"/>
  <c r="DV77" i="14" s="1"/>
  <c r="DW46" i="14"/>
  <c r="DW77" i="14" s="1"/>
  <c r="DX46" i="14"/>
  <c r="DX77" i="14" s="1"/>
  <c r="DY46" i="14"/>
  <c r="DY77" i="14" s="1"/>
  <c r="DZ46" i="14"/>
  <c r="DZ77" i="14" s="1"/>
  <c r="EA46" i="14"/>
  <c r="EA77" i="14" s="1"/>
  <c r="EB46" i="14"/>
  <c r="EB77" i="14" s="1"/>
  <c r="EC46" i="14"/>
  <c r="EC77" i="14" s="1"/>
  <c r="ED46" i="14"/>
  <c r="ED77" i="14" s="1"/>
  <c r="EE46" i="14"/>
  <c r="EE77" i="14" s="1"/>
  <c r="EF46" i="14"/>
  <c r="EF77" i="14" s="1"/>
  <c r="EG46" i="14"/>
  <c r="EG77" i="14" s="1"/>
  <c r="EH46" i="14"/>
  <c r="EH77" i="14" s="1"/>
  <c r="EI46" i="14"/>
  <c r="EI77" i="14" s="1"/>
  <c r="EJ46" i="14"/>
  <c r="EJ77" i="14" s="1"/>
  <c r="EK46" i="14"/>
  <c r="EK77" i="14" s="1"/>
  <c r="EL46" i="14"/>
  <c r="EL77" i="14" s="1"/>
  <c r="EM46" i="14"/>
  <c r="EM77" i="14" s="1"/>
  <c r="EN46" i="14"/>
  <c r="EN77" i="14" s="1"/>
  <c r="EO46" i="14"/>
  <c r="EO77" i="14" s="1"/>
  <c r="EP46" i="14"/>
  <c r="EP77" i="14" s="1"/>
  <c r="EQ46" i="14"/>
  <c r="EQ77" i="14" s="1"/>
  <c r="ER46" i="14"/>
  <c r="ER77" i="14" s="1"/>
  <c r="ES46" i="14"/>
  <c r="ES77" i="14" s="1"/>
  <c r="ET46" i="14"/>
  <c r="ET77" i="14" s="1"/>
  <c r="EU46" i="14"/>
  <c r="EU77" i="14" s="1"/>
  <c r="EV46" i="14"/>
  <c r="EV77" i="14" s="1"/>
  <c r="EW46" i="14"/>
  <c r="EW77" i="14" s="1"/>
  <c r="EX46" i="14"/>
  <c r="EX77" i="14" s="1"/>
  <c r="EY46" i="14"/>
  <c r="EY77" i="14" s="1"/>
  <c r="EZ46" i="14"/>
  <c r="EZ77" i="14" s="1"/>
  <c r="FA46" i="14"/>
  <c r="FA77" i="14" s="1"/>
  <c r="FB46" i="14"/>
  <c r="FB77" i="14" s="1"/>
  <c r="FC46" i="14"/>
  <c r="FC77" i="14" s="1"/>
  <c r="FD46" i="14"/>
  <c r="FD77" i="14" s="1"/>
  <c r="FE46" i="14"/>
  <c r="FE77" i="14" s="1"/>
  <c r="FF46" i="14"/>
  <c r="FF77" i="14" s="1"/>
  <c r="B47" i="14"/>
  <c r="B78" i="14" s="1"/>
  <c r="D47" i="14"/>
  <c r="D78" i="14" s="1"/>
  <c r="E47" i="14"/>
  <c r="E78" i="14" s="1"/>
  <c r="F47" i="14"/>
  <c r="F78" i="14" s="1"/>
  <c r="G47" i="14"/>
  <c r="G78" i="14" s="1"/>
  <c r="H47" i="14"/>
  <c r="H78" i="14" s="1"/>
  <c r="I47" i="14"/>
  <c r="I78" i="14" s="1"/>
  <c r="J47" i="14"/>
  <c r="J78" i="14" s="1"/>
  <c r="K47" i="14"/>
  <c r="K78" i="14" s="1"/>
  <c r="L47" i="14"/>
  <c r="L78" i="14" s="1"/>
  <c r="M47" i="14"/>
  <c r="M78" i="14" s="1"/>
  <c r="N47" i="14"/>
  <c r="N78" i="14" s="1"/>
  <c r="O47" i="14"/>
  <c r="O78" i="14" s="1"/>
  <c r="P47" i="14"/>
  <c r="P78" i="14" s="1"/>
  <c r="Q47" i="14"/>
  <c r="Q78" i="14" s="1"/>
  <c r="R47" i="14"/>
  <c r="R78" i="14" s="1"/>
  <c r="S47" i="14"/>
  <c r="S78" i="14" s="1"/>
  <c r="T47" i="14"/>
  <c r="T78" i="14" s="1"/>
  <c r="U47" i="14"/>
  <c r="U78" i="14" s="1"/>
  <c r="V47" i="14"/>
  <c r="V78" i="14" s="1"/>
  <c r="W47" i="14"/>
  <c r="W78" i="14" s="1"/>
  <c r="X47" i="14"/>
  <c r="X78" i="14" s="1"/>
  <c r="Y47" i="14"/>
  <c r="Y78" i="14" s="1"/>
  <c r="Z47" i="14"/>
  <c r="Z78" i="14" s="1"/>
  <c r="AA47" i="14"/>
  <c r="AA78" i="14" s="1"/>
  <c r="AB47" i="14"/>
  <c r="AB78" i="14" s="1"/>
  <c r="AC47" i="14"/>
  <c r="AC78" i="14" s="1"/>
  <c r="AD47" i="14"/>
  <c r="AD78" i="14" s="1"/>
  <c r="AE47" i="14"/>
  <c r="AE78" i="14" s="1"/>
  <c r="AF47" i="14"/>
  <c r="AF78" i="14" s="1"/>
  <c r="AG47" i="14"/>
  <c r="AG78" i="14" s="1"/>
  <c r="AH47" i="14"/>
  <c r="AH78" i="14" s="1"/>
  <c r="AI47" i="14"/>
  <c r="AI78" i="14" s="1"/>
  <c r="AJ47" i="14"/>
  <c r="AJ78" i="14" s="1"/>
  <c r="AK47" i="14"/>
  <c r="AK78" i="14" s="1"/>
  <c r="AL47" i="14"/>
  <c r="AL78" i="14" s="1"/>
  <c r="AM47" i="14"/>
  <c r="AM78" i="14" s="1"/>
  <c r="AN47" i="14"/>
  <c r="AN78" i="14" s="1"/>
  <c r="AO47" i="14"/>
  <c r="AO78" i="14" s="1"/>
  <c r="AP47" i="14"/>
  <c r="AP78" i="14" s="1"/>
  <c r="AQ47" i="14"/>
  <c r="AQ78" i="14" s="1"/>
  <c r="AR47" i="14"/>
  <c r="AR78" i="14" s="1"/>
  <c r="AS47" i="14"/>
  <c r="AS78" i="14" s="1"/>
  <c r="AT47" i="14"/>
  <c r="AT78" i="14" s="1"/>
  <c r="AU47" i="14"/>
  <c r="AU78" i="14" s="1"/>
  <c r="AV47" i="14"/>
  <c r="AV78" i="14" s="1"/>
  <c r="AW47" i="14"/>
  <c r="AW78" i="14" s="1"/>
  <c r="AX47" i="14"/>
  <c r="AX78" i="14" s="1"/>
  <c r="AY47" i="14"/>
  <c r="AY78" i="14" s="1"/>
  <c r="AZ47" i="14"/>
  <c r="AZ78" i="14" s="1"/>
  <c r="BA47" i="14"/>
  <c r="BA78" i="14" s="1"/>
  <c r="BB47" i="14"/>
  <c r="BB78" i="14" s="1"/>
  <c r="BC47" i="14"/>
  <c r="BC78" i="14" s="1"/>
  <c r="BD47" i="14"/>
  <c r="BD78" i="14" s="1"/>
  <c r="BE47" i="14"/>
  <c r="BE78" i="14" s="1"/>
  <c r="BF47" i="14"/>
  <c r="BF78" i="14" s="1"/>
  <c r="BG47" i="14"/>
  <c r="BG78" i="14" s="1"/>
  <c r="BH47" i="14"/>
  <c r="BH78" i="14" s="1"/>
  <c r="BI47" i="14"/>
  <c r="BI78" i="14" s="1"/>
  <c r="BJ47" i="14"/>
  <c r="BJ78" i="14" s="1"/>
  <c r="BK47" i="14"/>
  <c r="BK78" i="14" s="1"/>
  <c r="BL47" i="14"/>
  <c r="BL78" i="14" s="1"/>
  <c r="BM47" i="14"/>
  <c r="BM78" i="14" s="1"/>
  <c r="BN47" i="14"/>
  <c r="BN78" i="14" s="1"/>
  <c r="BO47" i="14"/>
  <c r="BO78" i="14" s="1"/>
  <c r="BP47" i="14"/>
  <c r="BP78" i="14" s="1"/>
  <c r="BQ47" i="14"/>
  <c r="BQ78" i="14" s="1"/>
  <c r="BR47" i="14"/>
  <c r="BR78" i="14" s="1"/>
  <c r="BS47" i="14"/>
  <c r="BS78" i="14" s="1"/>
  <c r="BT47" i="14"/>
  <c r="BT78" i="14" s="1"/>
  <c r="BU47" i="14"/>
  <c r="BU78" i="14" s="1"/>
  <c r="BV47" i="14"/>
  <c r="BV78" i="14" s="1"/>
  <c r="BW47" i="14"/>
  <c r="BW78" i="14" s="1"/>
  <c r="BX47" i="14"/>
  <c r="BX78" i="14" s="1"/>
  <c r="BY47" i="14"/>
  <c r="BY78" i="14" s="1"/>
  <c r="BZ47" i="14"/>
  <c r="BZ78" i="14" s="1"/>
  <c r="CA47" i="14"/>
  <c r="CA78" i="14" s="1"/>
  <c r="CB47" i="14"/>
  <c r="CB78" i="14" s="1"/>
  <c r="CC47" i="14"/>
  <c r="CC78" i="14" s="1"/>
  <c r="CD47" i="14"/>
  <c r="CD78" i="14" s="1"/>
  <c r="CE47" i="14"/>
  <c r="CE78" i="14" s="1"/>
  <c r="CF47" i="14"/>
  <c r="CF78" i="14" s="1"/>
  <c r="CG47" i="14"/>
  <c r="CG78" i="14" s="1"/>
  <c r="CH47" i="14"/>
  <c r="CH78" i="14" s="1"/>
  <c r="CI47" i="14"/>
  <c r="CI78" i="14" s="1"/>
  <c r="CJ47" i="14"/>
  <c r="CJ78" i="14" s="1"/>
  <c r="CK47" i="14"/>
  <c r="CK78" i="14" s="1"/>
  <c r="CL47" i="14"/>
  <c r="CL78" i="14" s="1"/>
  <c r="CM47" i="14"/>
  <c r="CM78" i="14" s="1"/>
  <c r="CN47" i="14"/>
  <c r="CN78" i="14" s="1"/>
  <c r="CO47" i="14"/>
  <c r="CO78" i="14" s="1"/>
  <c r="CP47" i="14"/>
  <c r="CP78" i="14" s="1"/>
  <c r="CQ47" i="14"/>
  <c r="CQ78" i="14" s="1"/>
  <c r="CR47" i="14"/>
  <c r="CR78" i="14" s="1"/>
  <c r="CS47" i="14"/>
  <c r="CS78" i="14" s="1"/>
  <c r="CT47" i="14"/>
  <c r="CT78" i="14" s="1"/>
  <c r="CU47" i="14"/>
  <c r="CU78" i="14" s="1"/>
  <c r="CV47" i="14"/>
  <c r="CV78" i="14" s="1"/>
  <c r="CW47" i="14"/>
  <c r="CW78" i="14" s="1"/>
  <c r="CX47" i="14"/>
  <c r="CX78" i="14" s="1"/>
  <c r="CY47" i="14"/>
  <c r="CY78" i="14" s="1"/>
  <c r="CZ47" i="14"/>
  <c r="CZ78" i="14" s="1"/>
  <c r="DA47" i="14"/>
  <c r="DA78" i="14" s="1"/>
  <c r="DB47" i="14"/>
  <c r="DB78" i="14" s="1"/>
  <c r="DC47" i="14"/>
  <c r="DC78" i="14" s="1"/>
  <c r="DD47" i="14"/>
  <c r="DD78" i="14" s="1"/>
  <c r="DE47" i="14"/>
  <c r="DE78" i="14" s="1"/>
  <c r="DF47" i="14"/>
  <c r="DF78" i="14" s="1"/>
  <c r="DG47" i="14"/>
  <c r="DG78" i="14" s="1"/>
  <c r="DH47" i="14"/>
  <c r="DH78" i="14" s="1"/>
  <c r="DI47" i="14"/>
  <c r="DI78" i="14" s="1"/>
  <c r="DJ47" i="14"/>
  <c r="DJ78" i="14" s="1"/>
  <c r="DK47" i="14"/>
  <c r="DK78" i="14" s="1"/>
  <c r="DL47" i="14"/>
  <c r="DL78" i="14" s="1"/>
  <c r="DM47" i="14"/>
  <c r="DM78" i="14" s="1"/>
  <c r="DN47" i="14"/>
  <c r="DN78" i="14" s="1"/>
  <c r="DO47" i="14"/>
  <c r="DO78" i="14" s="1"/>
  <c r="DP47" i="14"/>
  <c r="DP78" i="14" s="1"/>
  <c r="DQ47" i="14"/>
  <c r="DQ78" i="14" s="1"/>
  <c r="DR47" i="14"/>
  <c r="DR78" i="14" s="1"/>
  <c r="DS47" i="14"/>
  <c r="DS78" i="14" s="1"/>
  <c r="DT47" i="14"/>
  <c r="DT78" i="14" s="1"/>
  <c r="DU47" i="14"/>
  <c r="DU78" i="14" s="1"/>
  <c r="DV47" i="14"/>
  <c r="DV78" i="14" s="1"/>
  <c r="DW47" i="14"/>
  <c r="DW78" i="14" s="1"/>
  <c r="DX47" i="14"/>
  <c r="DX78" i="14" s="1"/>
  <c r="DY47" i="14"/>
  <c r="DY78" i="14" s="1"/>
  <c r="DZ47" i="14"/>
  <c r="DZ78" i="14" s="1"/>
  <c r="EA47" i="14"/>
  <c r="EA78" i="14" s="1"/>
  <c r="EB47" i="14"/>
  <c r="EB78" i="14" s="1"/>
  <c r="EC47" i="14"/>
  <c r="EC78" i="14" s="1"/>
  <c r="ED47" i="14"/>
  <c r="ED78" i="14" s="1"/>
  <c r="EE47" i="14"/>
  <c r="EE78" i="14" s="1"/>
  <c r="EF47" i="14"/>
  <c r="EF78" i="14" s="1"/>
  <c r="EG47" i="14"/>
  <c r="EG78" i="14" s="1"/>
  <c r="EH47" i="14"/>
  <c r="EH78" i="14" s="1"/>
  <c r="EI47" i="14"/>
  <c r="EI78" i="14" s="1"/>
  <c r="EJ47" i="14"/>
  <c r="EJ78" i="14" s="1"/>
  <c r="EK47" i="14"/>
  <c r="EK78" i="14" s="1"/>
  <c r="EL47" i="14"/>
  <c r="EL78" i="14" s="1"/>
  <c r="EM47" i="14"/>
  <c r="EM78" i="14" s="1"/>
  <c r="EN47" i="14"/>
  <c r="EN78" i="14" s="1"/>
  <c r="EO47" i="14"/>
  <c r="EO78" i="14" s="1"/>
  <c r="EP47" i="14"/>
  <c r="EP78" i="14" s="1"/>
  <c r="EQ47" i="14"/>
  <c r="EQ78" i="14" s="1"/>
  <c r="ER47" i="14"/>
  <c r="ER78" i="14" s="1"/>
  <c r="ES47" i="14"/>
  <c r="ES78" i="14" s="1"/>
  <c r="ET47" i="14"/>
  <c r="ET78" i="14" s="1"/>
  <c r="EU47" i="14"/>
  <c r="EU78" i="14" s="1"/>
  <c r="EV47" i="14"/>
  <c r="EV78" i="14" s="1"/>
  <c r="EW47" i="14"/>
  <c r="EW78" i="14" s="1"/>
  <c r="EX47" i="14"/>
  <c r="EX78" i="14" s="1"/>
  <c r="EY47" i="14"/>
  <c r="EY78" i="14" s="1"/>
  <c r="EZ47" i="14"/>
  <c r="EZ78" i="14" s="1"/>
  <c r="FA47" i="14"/>
  <c r="FA78" i="14" s="1"/>
  <c r="FB47" i="14"/>
  <c r="FB78" i="14" s="1"/>
  <c r="FC47" i="14"/>
  <c r="FC78" i="14" s="1"/>
  <c r="FD47" i="14"/>
  <c r="FD78" i="14" s="1"/>
  <c r="FE47" i="14"/>
  <c r="FE78" i="14" s="1"/>
  <c r="FF47" i="14"/>
  <c r="FF78" i="14" s="1"/>
  <c r="B48" i="14"/>
  <c r="B79" i="14" s="1"/>
  <c r="D48" i="14"/>
  <c r="D79" i="14" s="1"/>
  <c r="E48" i="14"/>
  <c r="E79" i="14" s="1"/>
  <c r="F48" i="14"/>
  <c r="F79" i="14" s="1"/>
  <c r="G48" i="14"/>
  <c r="G79" i="14" s="1"/>
  <c r="H48" i="14"/>
  <c r="H79" i="14" s="1"/>
  <c r="I48" i="14"/>
  <c r="I79" i="14" s="1"/>
  <c r="J48" i="14"/>
  <c r="J79" i="14" s="1"/>
  <c r="K48" i="14"/>
  <c r="K79" i="14" s="1"/>
  <c r="L48" i="14"/>
  <c r="L79" i="14" s="1"/>
  <c r="M48" i="14"/>
  <c r="M79" i="14" s="1"/>
  <c r="N48" i="14"/>
  <c r="N79" i="14" s="1"/>
  <c r="O48" i="14"/>
  <c r="O79" i="14" s="1"/>
  <c r="P48" i="14"/>
  <c r="P79" i="14" s="1"/>
  <c r="Q48" i="14"/>
  <c r="Q79" i="14" s="1"/>
  <c r="R48" i="14"/>
  <c r="R79" i="14" s="1"/>
  <c r="S48" i="14"/>
  <c r="S79" i="14" s="1"/>
  <c r="T48" i="14"/>
  <c r="T79" i="14" s="1"/>
  <c r="U48" i="14"/>
  <c r="U79" i="14" s="1"/>
  <c r="V48" i="14"/>
  <c r="V79" i="14" s="1"/>
  <c r="W48" i="14"/>
  <c r="W79" i="14" s="1"/>
  <c r="X48" i="14"/>
  <c r="X79" i="14" s="1"/>
  <c r="Y48" i="14"/>
  <c r="Y79" i="14" s="1"/>
  <c r="Z48" i="14"/>
  <c r="Z79" i="14" s="1"/>
  <c r="AA48" i="14"/>
  <c r="AA79" i="14" s="1"/>
  <c r="AB48" i="14"/>
  <c r="AB79" i="14" s="1"/>
  <c r="AC48" i="14"/>
  <c r="AC79" i="14" s="1"/>
  <c r="AD48" i="14"/>
  <c r="AD79" i="14" s="1"/>
  <c r="AE48" i="14"/>
  <c r="AE79" i="14" s="1"/>
  <c r="AF48" i="14"/>
  <c r="AF79" i="14" s="1"/>
  <c r="AG48" i="14"/>
  <c r="AG79" i="14" s="1"/>
  <c r="AH48" i="14"/>
  <c r="AH79" i="14" s="1"/>
  <c r="AI48" i="14"/>
  <c r="AI79" i="14" s="1"/>
  <c r="AJ48" i="14"/>
  <c r="AJ79" i="14" s="1"/>
  <c r="AK48" i="14"/>
  <c r="AK79" i="14" s="1"/>
  <c r="AL48" i="14"/>
  <c r="AL79" i="14" s="1"/>
  <c r="AM48" i="14"/>
  <c r="AM79" i="14" s="1"/>
  <c r="AN48" i="14"/>
  <c r="AN79" i="14" s="1"/>
  <c r="AO48" i="14"/>
  <c r="AO79" i="14" s="1"/>
  <c r="AP48" i="14"/>
  <c r="AP79" i="14" s="1"/>
  <c r="AQ48" i="14"/>
  <c r="AQ79" i="14" s="1"/>
  <c r="AR48" i="14"/>
  <c r="AR79" i="14" s="1"/>
  <c r="AS48" i="14"/>
  <c r="AS79" i="14" s="1"/>
  <c r="AT48" i="14"/>
  <c r="AT79" i="14" s="1"/>
  <c r="AU48" i="14"/>
  <c r="AU79" i="14" s="1"/>
  <c r="AV48" i="14"/>
  <c r="AV79" i="14" s="1"/>
  <c r="AW48" i="14"/>
  <c r="AW79" i="14" s="1"/>
  <c r="AX48" i="14"/>
  <c r="AX79" i="14" s="1"/>
  <c r="AY48" i="14"/>
  <c r="AY79" i="14" s="1"/>
  <c r="AZ48" i="14"/>
  <c r="AZ79" i="14" s="1"/>
  <c r="BA48" i="14"/>
  <c r="BA79" i="14" s="1"/>
  <c r="BB48" i="14"/>
  <c r="BB79" i="14" s="1"/>
  <c r="BC48" i="14"/>
  <c r="BC79" i="14" s="1"/>
  <c r="BD48" i="14"/>
  <c r="BD79" i="14" s="1"/>
  <c r="BE48" i="14"/>
  <c r="BE79" i="14" s="1"/>
  <c r="BF48" i="14"/>
  <c r="BF79" i="14" s="1"/>
  <c r="BG48" i="14"/>
  <c r="BG79" i="14" s="1"/>
  <c r="BH48" i="14"/>
  <c r="BH79" i="14" s="1"/>
  <c r="BI48" i="14"/>
  <c r="BI79" i="14" s="1"/>
  <c r="BJ48" i="14"/>
  <c r="BJ79" i="14" s="1"/>
  <c r="BK48" i="14"/>
  <c r="BK79" i="14" s="1"/>
  <c r="BL48" i="14"/>
  <c r="BL79" i="14" s="1"/>
  <c r="BM48" i="14"/>
  <c r="BM79" i="14" s="1"/>
  <c r="BN48" i="14"/>
  <c r="BN79" i="14" s="1"/>
  <c r="BO48" i="14"/>
  <c r="BO79" i="14" s="1"/>
  <c r="BP48" i="14"/>
  <c r="BP79" i="14" s="1"/>
  <c r="BQ48" i="14"/>
  <c r="BQ79" i="14" s="1"/>
  <c r="BR48" i="14"/>
  <c r="BR79" i="14" s="1"/>
  <c r="BS48" i="14"/>
  <c r="BS79" i="14" s="1"/>
  <c r="BT48" i="14"/>
  <c r="BT79" i="14" s="1"/>
  <c r="BU48" i="14"/>
  <c r="BU79" i="14" s="1"/>
  <c r="BV48" i="14"/>
  <c r="BV79" i="14" s="1"/>
  <c r="BW48" i="14"/>
  <c r="BW79" i="14" s="1"/>
  <c r="BX48" i="14"/>
  <c r="BX79" i="14" s="1"/>
  <c r="BY48" i="14"/>
  <c r="BY79" i="14" s="1"/>
  <c r="BZ48" i="14"/>
  <c r="BZ79" i="14" s="1"/>
  <c r="CA48" i="14"/>
  <c r="CA79" i="14" s="1"/>
  <c r="CB48" i="14"/>
  <c r="CB79" i="14" s="1"/>
  <c r="CC48" i="14"/>
  <c r="CC79" i="14" s="1"/>
  <c r="CD48" i="14"/>
  <c r="CD79" i="14" s="1"/>
  <c r="CE48" i="14"/>
  <c r="CE79" i="14" s="1"/>
  <c r="CF48" i="14"/>
  <c r="CF79" i="14" s="1"/>
  <c r="CG48" i="14"/>
  <c r="CG79" i="14" s="1"/>
  <c r="CH48" i="14"/>
  <c r="CH79" i="14" s="1"/>
  <c r="CI48" i="14"/>
  <c r="CI79" i="14" s="1"/>
  <c r="CJ48" i="14"/>
  <c r="CJ79" i="14" s="1"/>
  <c r="CK48" i="14"/>
  <c r="CK79" i="14" s="1"/>
  <c r="CL48" i="14"/>
  <c r="CL79" i="14" s="1"/>
  <c r="CM48" i="14"/>
  <c r="CM79" i="14" s="1"/>
  <c r="CN48" i="14"/>
  <c r="CN79" i="14" s="1"/>
  <c r="CO48" i="14"/>
  <c r="CO79" i="14" s="1"/>
  <c r="CP48" i="14"/>
  <c r="CP79" i="14" s="1"/>
  <c r="CQ48" i="14"/>
  <c r="CQ79" i="14" s="1"/>
  <c r="CR48" i="14"/>
  <c r="CR79" i="14" s="1"/>
  <c r="CS48" i="14"/>
  <c r="CS79" i="14" s="1"/>
  <c r="CT48" i="14"/>
  <c r="CT79" i="14" s="1"/>
  <c r="CU48" i="14"/>
  <c r="CU79" i="14" s="1"/>
  <c r="CV48" i="14"/>
  <c r="CV79" i="14" s="1"/>
  <c r="CW48" i="14"/>
  <c r="CW79" i="14" s="1"/>
  <c r="CX48" i="14"/>
  <c r="CX79" i="14" s="1"/>
  <c r="CY48" i="14"/>
  <c r="CY79" i="14" s="1"/>
  <c r="CZ48" i="14"/>
  <c r="CZ79" i="14" s="1"/>
  <c r="DA48" i="14"/>
  <c r="DA79" i="14" s="1"/>
  <c r="DB48" i="14"/>
  <c r="DB79" i="14" s="1"/>
  <c r="DC48" i="14"/>
  <c r="DC79" i="14" s="1"/>
  <c r="DD48" i="14"/>
  <c r="DD79" i="14" s="1"/>
  <c r="DE48" i="14"/>
  <c r="DE79" i="14" s="1"/>
  <c r="DF48" i="14"/>
  <c r="DF79" i="14" s="1"/>
  <c r="DG48" i="14"/>
  <c r="DG79" i="14" s="1"/>
  <c r="DH48" i="14"/>
  <c r="DH79" i="14" s="1"/>
  <c r="DI48" i="14"/>
  <c r="DI79" i="14" s="1"/>
  <c r="DJ48" i="14"/>
  <c r="DJ79" i="14" s="1"/>
  <c r="DK48" i="14"/>
  <c r="DK79" i="14" s="1"/>
  <c r="DL48" i="14"/>
  <c r="DL79" i="14" s="1"/>
  <c r="DM48" i="14"/>
  <c r="DM79" i="14" s="1"/>
  <c r="DN48" i="14"/>
  <c r="DN79" i="14" s="1"/>
  <c r="DO48" i="14"/>
  <c r="DO79" i="14" s="1"/>
  <c r="DP48" i="14"/>
  <c r="DP79" i="14" s="1"/>
  <c r="DQ48" i="14"/>
  <c r="DQ79" i="14" s="1"/>
  <c r="DR48" i="14"/>
  <c r="DR79" i="14" s="1"/>
  <c r="DS48" i="14"/>
  <c r="DS79" i="14" s="1"/>
  <c r="DT48" i="14"/>
  <c r="DT79" i="14" s="1"/>
  <c r="DU48" i="14"/>
  <c r="DU79" i="14" s="1"/>
  <c r="DV48" i="14"/>
  <c r="DV79" i="14" s="1"/>
  <c r="DW48" i="14"/>
  <c r="DW79" i="14" s="1"/>
  <c r="DX48" i="14"/>
  <c r="DX79" i="14" s="1"/>
  <c r="DY48" i="14"/>
  <c r="DY79" i="14" s="1"/>
  <c r="DZ48" i="14"/>
  <c r="DZ79" i="14" s="1"/>
  <c r="EA48" i="14"/>
  <c r="EA79" i="14" s="1"/>
  <c r="EB48" i="14"/>
  <c r="EB79" i="14" s="1"/>
  <c r="EC48" i="14"/>
  <c r="EC79" i="14" s="1"/>
  <c r="ED48" i="14"/>
  <c r="ED79" i="14" s="1"/>
  <c r="EE48" i="14"/>
  <c r="EE79" i="14" s="1"/>
  <c r="EF48" i="14"/>
  <c r="EF79" i="14" s="1"/>
  <c r="EG48" i="14"/>
  <c r="EG79" i="14" s="1"/>
  <c r="EH48" i="14"/>
  <c r="EH79" i="14" s="1"/>
  <c r="EI48" i="14"/>
  <c r="EI79" i="14" s="1"/>
  <c r="EJ48" i="14"/>
  <c r="EJ79" i="14" s="1"/>
  <c r="EK48" i="14"/>
  <c r="EK79" i="14" s="1"/>
  <c r="EL48" i="14"/>
  <c r="EL79" i="14" s="1"/>
  <c r="EM48" i="14"/>
  <c r="EM79" i="14" s="1"/>
  <c r="EN48" i="14"/>
  <c r="EN79" i="14" s="1"/>
  <c r="EO48" i="14"/>
  <c r="EO79" i="14" s="1"/>
  <c r="EP48" i="14"/>
  <c r="EP79" i="14" s="1"/>
  <c r="EQ48" i="14"/>
  <c r="EQ79" i="14" s="1"/>
  <c r="ER48" i="14"/>
  <c r="ER79" i="14" s="1"/>
  <c r="ES48" i="14"/>
  <c r="ES79" i="14" s="1"/>
  <c r="ET48" i="14"/>
  <c r="ET79" i="14" s="1"/>
  <c r="EU48" i="14"/>
  <c r="EU79" i="14" s="1"/>
  <c r="EV48" i="14"/>
  <c r="EV79" i="14" s="1"/>
  <c r="EW48" i="14"/>
  <c r="EW79" i="14" s="1"/>
  <c r="EX48" i="14"/>
  <c r="EX79" i="14" s="1"/>
  <c r="EY48" i="14"/>
  <c r="EY79" i="14" s="1"/>
  <c r="EZ48" i="14"/>
  <c r="EZ79" i="14" s="1"/>
  <c r="FA48" i="14"/>
  <c r="FA79" i="14" s="1"/>
  <c r="FB48" i="14"/>
  <c r="FB79" i="14" s="1"/>
  <c r="FC48" i="14"/>
  <c r="FC79" i="14" s="1"/>
  <c r="FD48" i="14"/>
  <c r="FD79" i="14" s="1"/>
  <c r="FE48" i="14"/>
  <c r="FE79" i="14" s="1"/>
  <c r="FF48" i="14"/>
  <c r="FF79" i="14" s="1"/>
  <c r="B49" i="14"/>
  <c r="B80" i="14" s="1"/>
  <c r="D49" i="14"/>
  <c r="D80" i="14" s="1"/>
  <c r="E49" i="14"/>
  <c r="E80" i="14" s="1"/>
  <c r="F49" i="14"/>
  <c r="F80" i="14" s="1"/>
  <c r="G49" i="14"/>
  <c r="G80" i="14" s="1"/>
  <c r="H49" i="14"/>
  <c r="H80" i="14" s="1"/>
  <c r="I49" i="14"/>
  <c r="I80" i="14" s="1"/>
  <c r="J49" i="14"/>
  <c r="J80" i="14" s="1"/>
  <c r="K49" i="14"/>
  <c r="K80" i="14" s="1"/>
  <c r="L49" i="14"/>
  <c r="L80" i="14" s="1"/>
  <c r="M49" i="14"/>
  <c r="M80" i="14" s="1"/>
  <c r="N49" i="14"/>
  <c r="N80" i="14" s="1"/>
  <c r="O49" i="14"/>
  <c r="O80" i="14" s="1"/>
  <c r="P49" i="14"/>
  <c r="P80" i="14" s="1"/>
  <c r="Q49" i="14"/>
  <c r="Q80" i="14" s="1"/>
  <c r="R49" i="14"/>
  <c r="R80" i="14" s="1"/>
  <c r="S49" i="14"/>
  <c r="S80" i="14" s="1"/>
  <c r="T49" i="14"/>
  <c r="T80" i="14" s="1"/>
  <c r="U49" i="14"/>
  <c r="U80" i="14" s="1"/>
  <c r="V49" i="14"/>
  <c r="V80" i="14" s="1"/>
  <c r="W49" i="14"/>
  <c r="W80" i="14" s="1"/>
  <c r="X49" i="14"/>
  <c r="X80" i="14" s="1"/>
  <c r="Y49" i="14"/>
  <c r="Y80" i="14" s="1"/>
  <c r="Z49" i="14"/>
  <c r="Z80" i="14" s="1"/>
  <c r="AA49" i="14"/>
  <c r="AA80" i="14" s="1"/>
  <c r="AB49" i="14"/>
  <c r="AB80" i="14" s="1"/>
  <c r="AC49" i="14"/>
  <c r="AC80" i="14" s="1"/>
  <c r="AD49" i="14"/>
  <c r="AD80" i="14" s="1"/>
  <c r="AE49" i="14"/>
  <c r="AE80" i="14" s="1"/>
  <c r="AF49" i="14"/>
  <c r="AF80" i="14" s="1"/>
  <c r="AG49" i="14"/>
  <c r="AG80" i="14" s="1"/>
  <c r="AH49" i="14"/>
  <c r="AH80" i="14" s="1"/>
  <c r="AI49" i="14"/>
  <c r="AI80" i="14" s="1"/>
  <c r="AJ49" i="14"/>
  <c r="AJ80" i="14" s="1"/>
  <c r="AK49" i="14"/>
  <c r="AK80" i="14" s="1"/>
  <c r="AL49" i="14"/>
  <c r="AL80" i="14" s="1"/>
  <c r="AM49" i="14"/>
  <c r="AM80" i="14" s="1"/>
  <c r="AN49" i="14"/>
  <c r="AN80" i="14" s="1"/>
  <c r="AO49" i="14"/>
  <c r="AO80" i="14" s="1"/>
  <c r="AP49" i="14"/>
  <c r="AP80" i="14" s="1"/>
  <c r="AQ49" i="14"/>
  <c r="AQ80" i="14" s="1"/>
  <c r="AR49" i="14"/>
  <c r="AR80" i="14" s="1"/>
  <c r="AS49" i="14"/>
  <c r="AS80" i="14" s="1"/>
  <c r="AT49" i="14"/>
  <c r="AT80" i="14" s="1"/>
  <c r="AU49" i="14"/>
  <c r="AU80" i="14" s="1"/>
  <c r="AV49" i="14"/>
  <c r="AV80" i="14" s="1"/>
  <c r="AW49" i="14"/>
  <c r="AW80" i="14" s="1"/>
  <c r="AX49" i="14"/>
  <c r="AX80" i="14" s="1"/>
  <c r="AY49" i="14"/>
  <c r="AY80" i="14" s="1"/>
  <c r="AZ49" i="14"/>
  <c r="AZ80" i="14" s="1"/>
  <c r="BA49" i="14"/>
  <c r="BA80" i="14" s="1"/>
  <c r="BB49" i="14"/>
  <c r="BB80" i="14" s="1"/>
  <c r="BC49" i="14"/>
  <c r="BC80" i="14" s="1"/>
  <c r="BD49" i="14"/>
  <c r="BD80" i="14" s="1"/>
  <c r="BE49" i="14"/>
  <c r="BE80" i="14" s="1"/>
  <c r="BF49" i="14"/>
  <c r="BF80" i="14" s="1"/>
  <c r="BG49" i="14"/>
  <c r="BG80" i="14" s="1"/>
  <c r="BH49" i="14"/>
  <c r="BH80" i="14" s="1"/>
  <c r="BI49" i="14"/>
  <c r="BI80" i="14" s="1"/>
  <c r="BJ49" i="14"/>
  <c r="BJ80" i="14" s="1"/>
  <c r="BK49" i="14"/>
  <c r="BK80" i="14" s="1"/>
  <c r="BL49" i="14"/>
  <c r="BL80" i="14" s="1"/>
  <c r="BM49" i="14"/>
  <c r="BM80" i="14" s="1"/>
  <c r="BN49" i="14"/>
  <c r="BN80" i="14" s="1"/>
  <c r="BO49" i="14"/>
  <c r="BO80" i="14" s="1"/>
  <c r="BP49" i="14"/>
  <c r="BP80" i="14" s="1"/>
  <c r="BQ49" i="14"/>
  <c r="BQ80" i="14" s="1"/>
  <c r="BR49" i="14"/>
  <c r="BR80" i="14" s="1"/>
  <c r="BS49" i="14"/>
  <c r="BS80" i="14" s="1"/>
  <c r="BT49" i="14"/>
  <c r="BT80" i="14" s="1"/>
  <c r="BU49" i="14"/>
  <c r="BU80" i="14" s="1"/>
  <c r="BV49" i="14"/>
  <c r="BV80" i="14" s="1"/>
  <c r="BW49" i="14"/>
  <c r="BW80" i="14" s="1"/>
  <c r="BX49" i="14"/>
  <c r="BX80" i="14" s="1"/>
  <c r="BY49" i="14"/>
  <c r="BY80" i="14" s="1"/>
  <c r="BZ49" i="14"/>
  <c r="BZ80" i="14" s="1"/>
  <c r="CA49" i="14"/>
  <c r="CA80" i="14" s="1"/>
  <c r="CB49" i="14"/>
  <c r="CB80" i="14" s="1"/>
  <c r="CC49" i="14"/>
  <c r="CC80" i="14" s="1"/>
  <c r="CD49" i="14"/>
  <c r="CD80" i="14" s="1"/>
  <c r="CE49" i="14"/>
  <c r="CE80" i="14" s="1"/>
  <c r="CF49" i="14"/>
  <c r="CF80" i="14" s="1"/>
  <c r="CG49" i="14"/>
  <c r="CG80" i="14" s="1"/>
  <c r="CH49" i="14"/>
  <c r="CH80" i="14" s="1"/>
  <c r="CI49" i="14"/>
  <c r="CI80" i="14" s="1"/>
  <c r="CJ49" i="14"/>
  <c r="CJ80" i="14" s="1"/>
  <c r="CK49" i="14"/>
  <c r="CK80" i="14" s="1"/>
  <c r="CL49" i="14"/>
  <c r="CL80" i="14" s="1"/>
  <c r="CM49" i="14"/>
  <c r="CM80" i="14" s="1"/>
  <c r="CN49" i="14"/>
  <c r="CN80" i="14" s="1"/>
  <c r="CO49" i="14"/>
  <c r="CO80" i="14" s="1"/>
  <c r="CP49" i="14"/>
  <c r="CP80" i="14" s="1"/>
  <c r="CQ49" i="14"/>
  <c r="CQ80" i="14" s="1"/>
  <c r="CR49" i="14"/>
  <c r="CR80" i="14" s="1"/>
  <c r="CS49" i="14"/>
  <c r="CS80" i="14" s="1"/>
  <c r="CT49" i="14"/>
  <c r="CT80" i="14" s="1"/>
  <c r="CU49" i="14"/>
  <c r="CU80" i="14" s="1"/>
  <c r="CV49" i="14"/>
  <c r="CV80" i="14" s="1"/>
  <c r="CW49" i="14"/>
  <c r="CW80" i="14" s="1"/>
  <c r="CX49" i="14"/>
  <c r="CX80" i="14" s="1"/>
  <c r="CY49" i="14"/>
  <c r="CY80" i="14" s="1"/>
  <c r="CZ49" i="14"/>
  <c r="CZ80" i="14" s="1"/>
  <c r="DA49" i="14"/>
  <c r="DA80" i="14" s="1"/>
  <c r="DB49" i="14"/>
  <c r="DB80" i="14" s="1"/>
  <c r="DC49" i="14"/>
  <c r="DC80" i="14" s="1"/>
  <c r="DD49" i="14"/>
  <c r="DD80" i="14" s="1"/>
  <c r="DE49" i="14"/>
  <c r="DE80" i="14" s="1"/>
  <c r="DF49" i="14"/>
  <c r="DF80" i="14" s="1"/>
  <c r="DG49" i="14"/>
  <c r="DG80" i="14" s="1"/>
  <c r="DH49" i="14"/>
  <c r="DH80" i="14" s="1"/>
  <c r="DI49" i="14"/>
  <c r="DI80" i="14" s="1"/>
  <c r="DJ49" i="14"/>
  <c r="DJ80" i="14" s="1"/>
  <c r="DK49" i="14"/>
  <c r="DK80" i="14" s="1"/>
  <c r="DL49" i="14"/>
  <c r="DL80" i="14" s="1"/>
  <c r="DM49" i="14"/>
  <c r="DM80" i="14" s="1"/>
  <c r="DN49" i="14"/>
  <c r="DN80" i="14" s="1"/>
  <c r="DO49" i="14"/>
  <c r="DO80" i="14" s="1"/>
  <c r="DP49" i="14"/>
  <c r="DP80" i="14" s="1"/>
  <c r="DQ49" i="14"/>
  <c r="DQ80" i="14" s="1"/>
  <c r="DR49" i="14"/>
  <c r="DR80" i="14" s="1"/>
  <c r="DS49" i="14"/>
  <c r="DS80" i="14" s="1"/>
  <c r="DT49" i="14"/>
  <c r="DT80" i="14" s="1"/>
  <c r="DU49" i="14"/>
  <c r="DU80" i="14" s="1"/>
  <c r="DV49" i="14"/>
  <c r="DV80" i="14" s="1"/>
  <c r="DW49" i="14"/>
  <c r="DW80" i="14" s="1"/>
  <c r="DX49" i="14"/>
  <c r="DX80" i="14" s="1"/>
  <c r="DY49" i="14"/>
  <c r="DY80" i="14" s="1"/>
  <c r="DZ49" i="14"/>
  <c r="DZ80" i="14" s="1"/>
  <c r="EA49" i="14"/>
  <c r="EA80" i="14" s="1"/>
  <c r="EB49" i="14"/>
  <c r="EB80" i="14" s="1"/>
  <c r="EC49" i="14"/>
  <c r="EC80" i="14" s="1"/>
  <c r="ED49" i="14"/>
  <c r="ED80" i="14" s="1"/>
  <c r="EE49" i="14"/>
  <c r="EE80" i="14" s="1"/>
  <c r="EF49" i="14"/>
  <c r="EF80" i="14" s="1"/>
  <c r="EG49" i="14"/>
  <c r="EG80" i="14" s="1"/>
  <c r="EH49" i="14"/>
  <c r="EH80" i="14" s="1"/>
  <c r="EI49" i="14"/>
  <c r="EI80" i="14" s="1"/>
  <c r="EJ49" i="14"/>
  <c r="EJ80" i="14" s="1"/>
  <c r="EK49" i="14"/>
  <c r="EK80" i="14" s="1"/>
  <c r="EL49" i="14"/>
  <c r="EL80" i="14" s="1"/>
  <c r="EM49" i="14"/>
  <c r="EM80" i="14" s="1"/>
  <c r="EN49" i="14"/>
  <c r="EN80" i="14" s="1"/>
  <c r="EO49" i="14"/>
  <c r="EO80" i="14" s="1"/>
  <c r="EP49" i="14"/>
  <c r="EP80" i="14" s="1"/>
  <c r="EQ49" i="14"/>
  <c r="EQ80" i="14" s="1"/>
  <c r="ER49" i="14"/>
  <c r="ER80" i="14" s="1"/>
  <c r="ES49" i="14"/>
  <c r="ES80" i="14" s="1"/>
  <c r="ET49" i="14"/>
  <c r="ET80" i="14" s="1"/>
  <c r="EU49" i="14"/>
  <c r="EU80" i="14" s="1"/>
  <c r="EV49" i="14"/>
  <c r="EV80" i="14" s="1"/>
  <c r="EW49" i="14"/>
  <c r="EW80" i="14" s="1"/>
  <c r="EX49" i="14"/>
  <c r="EX80" i="14" s="1"/>
  <c r="EY49" i="14"/>
  <c r="EY80" i="14" s="1"/>
  <c r="EZ49" i="14"/>
  <c r="EZ80" i="14" s="1"/>
  <c r="FA49" i="14"/>
  <c r="FA80" i="14" s="1"/>
  <c r="FB49" i="14"/>
  <c r="FB80" i="14" s="1"/>
  <c r="FC49" i="14"/>
  <c r="FC80" i="14" s="1"/>
  <c r="FD49" i="14"/>
  <c r="FD80" i="14" s="1"/>
  <c r="FE49" i="14"/>
  <c r="FE80" i="14" s="1"/>
  <c r="FF49" i="14"/>
  <c r="FF80" i="14" s="1"/>
  <c r="B50" i="14"/>
  <c r="B81" i="14" s="1"/>
  <c r="D50" i="14"/>
  <c r="D81" i="14" s="1"/>
  <c r="E50" i="14"/>
  <c r="E81" i="14" s="1"/>
  <c r="F50" i="14"/>
  <c r="F81" i="14" s="1"/>
  <c r="G50" i="14"/>
  <c r="G81" i="14" s="1"/>
  <c r="H50" i="14"/>
  <c r="H81" i="14" s="1"/>
  <c r="I50" i="14"/>
  <c r="I81" i="14" s="1"/>
  <c r="J50" i="14"/>
  <c r="J81" i="14" s="1"/>
  <c r="K50" i="14"/>
  <c r="K81" i="14" s="1"/>
  <c r="L50" i="14"/>
  <c r="L81" i="14" s="1"/>
  <c r="M50" i="14"/>
  <c r="M81" i="14" s="1"/>
  <c r="N50" i="14"/>
  <c r="N81" i="14" s="1"/>
  <c r="O50" i="14"/>
  <c r="O81" i="14" s="1"/>
  <c r="P50" i="14"/>
  <c r="P81" i="14" s="1"/>
  <c r="Q50" i="14"/>
  <c r="Q81" i="14" s="1"/>
  <c r="R50" i="14"/>
  <c r="R81" i="14" s="1"/>
  <c r="S50" i="14"/>
  <c r="S81" i="14" s="1"/>
  <c r="T50" i="14"/>
  <c r="T81" i="14" s="1"/>
  <c r="U50" i="14"/>
  <c r="U81" i="14" s="1"/>
  <c r="V50" i="14"/>
  <c r="V81" i="14" s="1"/>
  <c r="W50" i="14"/>
  <c r="W81" i="14" s="1"/>
  <c r="X50" i="14"/>
  <c r="X81" i="14" s="1"/>
  <c r="Y50" i="14"/>
  <c r="Y81" i="14" s="1"/>
  <c r="Z50" i="14"/>
  <c r="Z81" i="14" s="1"/>
  <c r="AA50" i="14"/>
  <c r="AA81" i="14" s="1"/>
  <c r="AB50" i="14"/>
  <c r="AB81" i="14" s="1"/>
  <c r="AC50" i="14"/>
  <c r="AC81" i="14" s="1"/>
  <c r="AD50" i="14"/>
  <c r="AD81" i="14" s="1"/>
  <c r="AE50" i="14"/>
  <c r="AE81" i="14" s="1"/>
  <c r="AF50" i="14"/>
  <c r="AF81" i="14" s="1"/>
  <c r="AG50" i="14"/>
  <c r="AG81" i="14" s="1"/>
  <c r="AH50" i="14"/>
  <c r="AH81" i="14" s="1"/>
  <c r="AI50" i="14"/>
  <c r="AI81" i="14" s="1"/>
  <c r="AJ50" i="14"/>
  <c r="AJ81" i="14" s="1"/>
  <c r="AK50" i="14"/>
  <c r="AK81" i="14" s="1"/>
  <c r="AL50" i="14"/>
  <c r="AL81" i="14" s="1"/>
  <c r="AM50" i="14"/>
  <c r="AM81" i="14" s="1"/>
  <c r="AN50" i="14"/>
  <c r="AN81" i="14" s="1"/>
  <c r="AO50" i="14"/>
  <c r="AO81" i="14" s="1"/>
  <c r="AP50" i="14"/>
  <c r="AP81" i="14" s="1"/>
  <c r="AQ50" i="14"/>
  <c r="AQ81" i="14" s="1"/>
  <c r="AR50" i="14"/>
  <c r="AR81" i="14" s="1"/>
  <c r="AS50" i="14"/>
  <c r="AS81" i="14" s="1"/>
  <c r="AT50" i="14"/>
  <c r="AT81" i="14" s="1"/>
  <c r="AU50" i="14"/>
  <c r="AU81" i="14" s="1"/>
  <c r="AV50" i="14"/>
  <c r="AV81" i="14" s="1"/>
  <c r="AW50" i="14"/>
  <c r="AW81" i="14" s="1"/>
  <c r="AX50" i="14"/>
  <c r="AX81" i="14" s="1"/>
  <c r="AY50" i="14"/>
  <c r="AY81" i="14" s="1"/>
  <c r="AZ50" i="14"/>
  <c r="AZ81" i="14" s="1"/>
  <c r="BA50" i="14"/>
  <c r="BA81" i="14" s="1"/>
  <c r="BB50" i="14"/>
  <c r="BB81" i="14" s="1"/>
  <c r="BC50" i="14"/>
  <c r="BC81" i="14" s="1"/>
  <c r="BD50" i="14"/>
  <c r="BD81" i="14" s="1"/>
  <c r="BE50" i="14"/>
  <c r="BE81" i="14" s="1"/>
  <c r="BF50" i="14"/>
  <c r="BF81" i="14" s="1"/>
  <c r="BG50" i="14"/>
  <c r="BG81" i="14" s="1"/>
  <c r="BH50" i="14"/>
  <c r="BH81" i="14" s="1"/>
  <c r="BI50" i="14"/>
  <c r="BI81" i="14" s="1"/>
  <c r="BJ50" i="14"/>
  <c r="BJ81" i="14" s="1"/>
  <c r="BK50" i="14"/>
  <c r="BK81" i="14" s="1"/>
  <c r="BL50" i="14"/>
  <c r="BL81" i="14" s="1"/>
  <c r="BM50" i="14"/>
  <c r="BM81" i="14" s="1"/>
  <c r="BN50" i="14"/>
  <c r="BN81" i="14" s="1"/>
  <c r="BO50" i="14"/>
  <c r="BO81" i="14" s="1"/>
  <c r="BP50" i="14"/>
  <c r="BP81" i="14" s="1"/>
  <c r="BQ50" i="14"/>
  <c r="BQ81" i="14" s="1"/>
  <c r="BR50" i="14"/>
  <c r="BR81" i="14" s="1"/>
  <c r="BS50" i="14"/>
  <c r="BS81" i="14" s="1"/>
  <c r="BT50" i="14"/>
  <c r="BT81" i="14" s="1"/>
  <c r="BU50" i="14"/>
  <c r="BU81" i="14" s="1"/>
  <c r="BV50" i="14"/>
  <c r="BV81" i="14" s="1"/>
  <c r="BW50" i="14"/>
  <c r="BW81" i="14" s="1"/>
  <c r="BX50" i="14"/>
  <c r="BX81" i="14" s="1"/>
  <c r="BY50" i="14"/>
  <c r="BY81" i="14" s="1"/>
  <c r="BZ50" i="14"/>
  <c r="BZ81" i="14" s="1"/>
  <c r="CA50" i="14"/>
  <c r="CA81" i="14" s="1"/>
  <c r="CB50" i="14"/>
  <c r="CB81" i="14" s="1"/>
  <c r="CC50" i="14"/>
  <c r="CC81" i="14" s="1"/>
  <c r="CD50" i="14"/>
  <c r="CD81" i="14" s="1"/>
  <c r="CE50" i="14"/>
  <c r="CE81" i="14" s="1"/>
  <c r="CF50" i="14"/>
  <c r="CF81" i="14" s="1"/>
  <c r="CG50" i="14"/>
  <c r="CG81" i="14" s="1"/>
  <c r="CH50" i="14"/>
  <c r="CH81" i="14" s="1"/>
  <c r="CI50" i="14"/>
  <c r="CI81" i="14" s="1"/>
  <c r="CJ50" i="14"/>
  <c r="CJ81" i="14" s="1"/>
  <c r="CK50" i="14"/>
  <c r="CK81" i="14" s="1"/>
  <c r="CL50" i="14"/>
  <c r="CL81" i="14" s="1"/>
  <c r="CM50" i="14"/>
  <c r="CM81" i="14" s="1"/>
  <c r="CN50" i="14"/>
  <c r="CN81" i="14" s="1"/>
  <c r="CO50" i="14"/>
  <c r="CO81" i="14" s="1"/>
  <c r="CP50" i="14"/>
  <c r="CP81" i="14" s="1"/>
  <c r="CQ50" i="14"/>
  <c r="CQ81" i="14" s="1"/>
  <c r="CR50" i="14"/>
  <c r="CR81" i="14" s="1"/>
  <c r="CS50" i="14"/>
  <c r="CS81" i="14" s="1"/>
  <c r="CT50" i="14"/>
  <c r="CT81" i="14" s="1"/>
  <c r="CU50" i="14"/>
  <c r="CU81" i="14" s="1"/>
  <c r="CV50" i="14"/>
  <c r="CV81" i="14" s="1"/>
  <c r="CW50" i="14"/>
  <c r="CW81" i="14" s="1"/>
  <c r="CX50" i="14"/>
  <c r="CX81" i="14" s="1"/>
  <c r="CY50" i="14"/>
  <c r="CY81" i="14" s="1"/>
  <c r="CZ50" i="14"/>
  <c r="CZ81" i="14" s="1"/>
  <c r="DA50" i="14"/>
  <c r="DA81" i="14" s="1"/>
  <c r="DB50" i="14"/>
  <c r="DB81" i="14" s="1"/>
  <c r="DC50" i="14"/>
  <c r="DC81" i="14" s="1"/>
  <c r="DD50" i="14"/>
  <c r="DD81" i="14" s="1"/>
  <c r="DE50" i="14"/>
  <c r="DE81" i="14" s="1"/>
  <c r="DF50" i="14"/>
  <c r="DF81" i="14" s="1"/>
  <c r="DG50" i="14"/>
  <c r="DG81" i="14" s="1"/>
  <c r="DH50" i="14"/>
  <c r="DH81" i="14" s="1"/>
  <c r="DI50" i="14"/>
  <c r="DI81" i="14" s="1"/>
  <c r="DJ50" i="14"/>
  <c r="DJ81" i="14" s="1"/>
  <c r="DK50" i="14"/>
  <c r="DK81" i="14" s="1"/>
  <c r="DL50" i="14"/>
  <c r="DL81" i="14" s="1"/>
  <c r="DM50" i="14"/>
  <c r="DM81" i="14" s="1"/>
  <c r="DN50" i="14"/>
  <c r="DN81" i="14" s="1"/>
  <c r="DO50" i="14"/>
  <c r="DO81" i="14" s="1"/>
  <c r="DP50" i="14"/>
  <c r="DP81" i="14" s="1"/>
  <c r="DQ50" i="14"/>
  <c r="DQ81" i="14" s="1"/>
  <c r="DR50" i="14"/>
  <c r="DR81" i="14" s="1"/>
  <c r="DS50" i="14"/>
  <c r="DS81" i="14" s="1"/>
  <c r="DT50" i="14"/>
  <c r="DT81" i="14" s="1"/>
  <c r="DU50" i="14"/>
  <c r="DU81" i="14" s="1"/>
  <c r="DV50" i="14"/>
  <c r="DV81" i="14" s="1"/>
  <c r="DW50" i="14"/>
  <c r="DW81" i="14" s="1"/>
  <c r="DX50" i="14"/>
  <c r="DX81" i="14" s="1"/>
  <c r="DY50" i="14"/>
  <c r="DY81" i="14" s="1"/>
  <c r="DZ50" i="14"/>
  <c r="DZ81" i="14" s="1"/>
  <c r="EA50" i="14"/>
  <c r="EA81" i="14" s="1"/>
  <c r="EB50" i="14"/>
  <c r="EB81" i="14" s="1"/>
  <c r="EC50" i="14"/>
  <c r="EC81" i="14" s="1"/>
  <c r="ED50" i="14"/>
  <c r="ED81" i="14" s="1"/>
  <c r="EE50" i="14"/>
  <c r="EE81" i="14" s="1"/>
  <c r="EF50" i="14"/>
  <c r="EF81" i="14" s="1"/>
  <c r="EG50" i="14"/>
  <c r="EG81" i="14" s="1"/>
  <c r="EH50" i="14"/>
  <c r="EH81" i="14" s="1"/>
  <c r="EI50" i="14"/>
  <c r="EI81" i="14" s="1"/>
  <c r="EJ50" i="14"/>
  <c r="EJ81" i="14" s="1"/>
  <c r="EK50" i="14"/>
  <c r="EK81" i="14" s="1"/>
  <c r="EL50" i="14"/>
  <c r="EL81" i="14" s="1"/>
  <c r="EM50" i="14"/>
  <c r="EM81" i="14" s="1"/>
  <c r="EN50" i="14"/>
  <c r="EN81" i="14" s="1"/>
  <c r="EO50" i="14"/>
  <c r="EO81" i="14" s="1"/>
  <c r="EP50" i="14"/>
  <c r="EP81" i="14" s="1"/>
  <c r="EQ50" i="14"/>
  <c r="EQ81" i="14" s="1"/>
  <c r="ER50" i="14"/>
  <c r="ER81" i="14" s="1"/>
  <c r="ES50" i="14"/>
  <c r="ES81" i="14" s="1"/>
  <c r="ET50" i="14"/>
  <c r="ET81" i="14" s="1"/>
  <c r="EU50" i="14"/>
  <c r="EU81" i="14" s="1"/>
  <c r="EV50" i="14"/>
  <c r="EV81" i="14" s="1"/>
  <c r="EW50" i="14"/>
  <c r="EW81" i="14" s="1"/>
  <c r="EX50" i="14"/>
  <c r="EX81" i="14" s="1"/>
  <c r="EY50" i="14"/>
  <c r="EY81" i="14" s="1"/>
  <c r="EZ50" i="14"/>
  <c r="EZ81" i="14" s="1"/>
  <c r="FA50" i="14"/>
  <c r="FA81" i="14" s="1"/>
  <c r="FB50" i="14"/>
  <c r="FB81" i="14" s="1"/>
  <c r="FC50" i="14"/>
  <c r="FC81" i="14" s="1"/>
  <c r="FD50" i="14"/>
  <c r="FD81" i="14" s="1"/>
  <c r="FE50" i="14"/>
  <c r="FE81" i="14" s="1"/>
  <c r="FF50" i="14"/>
  <c r="FF81" i="14" s="1"/>
  <c r="B51" i="14"/>
  <c r="D51" i="14"/>
  <c r="D82" i="14" s="1"/>
  <c r="E51" i="14"/>
  <c r="E82" i="14" s="1"/>
  <c r="F51" i="14"/>
  <c r="F82" i="14" s="1"/>
  <c r="G51" i="14"/>
  <c r="G82" i="14" s="1"/>
  <c r="H51" i="14"/>
  <c r="H82" i="14" s="1"/>
  <c r="I51" i="14"/>
  <c r="I82" i="14" s="1"/>
  <c r="J51" i="14"/>
  <c r="J82" i="14" s="1"/>
  <c r="K51" i="14"/>
  <c r="K82" i="14" s="1"/>
  <c r="L51" i="14"/>
  <c r="L82" i="14" s="1"/>
  <c r="M51" i="14"/>
  <c r="M82" i="14" s="1"/>
  <c r="N51" i="14"/>
  <c r="N82" i="14" s="1"/>
  <c r="O51" i="14"/>
  <c r="O82" i="14" s="1"/>
  <c r="P51" i="14"/>
  <c r="P82" i="14" s="1"/>
  <c r="Q51" i="14"/>
  <c r="Q82" i="14" s="1"/>
  <c r="R51" i="14"/>
  <c r="R82" i="14" s="1"/>
  <c r="S51" i="14"/>
  <c r="S82" i="14" s="1"/>
  <c r="T51" i="14"/>
  <c r="T82" i="14" s="1"/>
  <c r="U51" i="14"/>
  <c r="U82" i="14" s="1"/>
  <c r="V51" i="14"/>
  <c r="V82" i="14" s="1"/>
  <c r="W51" i="14"/>
  <c r="W82" i="14" s="1"/>
  <c r="X51" i="14"/>
  <c r="X82" i="14" s="1"/>
  <c r="Y51" i="14"/>
  <c r="Y82" i="14" s="1"/>
  <c r="Z51" i="14"/>
  <c r="Z82" i="14" s="1"/>
  <c r="AA51" i="14"/>
  <c r="AA82" i="14" s="1"/>
  <c r="AB51" i="14"/>
  <c r="AB82" i="14" s="1"/>
  <c r="AC51" i="14"/>
  <c r="AC82" i="14" s="1"/>
  <c r="AD51" i="14"/>
  <c r="AD82" i="14" s="1"/>
  <c r="AE51" i="14"/>
  <c r="AE82" i="14" s="1"/>
  <c r="AF51" i="14"/>
  <c r="AF82" i="14" s="1"/>
  <c r="AG51" i="14"/>
  <c r="AG82" i="14" s="1"/>
  <c r="AH51" i="14"/>
  <c r="AH82" i="14" s="1"/>
  <c r="AI51" i="14"/>
  <c r="AI82" i="14" s="1"/>
  <c r="AJ51" i="14"/>
  <c r="AJ82" i="14" s="1"/>
  <c r="AK51" i="14"/>
  <c r="AK82" i="14" s="1"/>
  <c r="AL51" i="14"/>
  <c r="AL82" i="14" s="1"/>
  <c r="AM51" i="14"/>
  <c r="AM82" i="14" s="1"/>
  <c r="AN51" i="14"/>
  <c r="AN82" i="14" s="1"/>
  <c r="AO51" i="14"/>
  <c r="AO82" i="14" s="1"/>
  <c r="AP51" i="14"/>
  <c r="AP82" i="14" s="1"/>
  <c r="AQ51" i="14"/>
  <c r="AQ82" i="14" s="1"/>
  <c r="AR51" i="14"/>
  <c r="AR82" i="14" s="1"/>
  <c r="AS51" i="14"/>
  <c r="AS82" i="14" s="1"/>
  <c r="AT51" i="14"/>
  <c r="AT82" i="14" s="1"/>
  <c r="AU51" i="14"/>
  <c r="AU82" i="14" s="1"/>
  <c r="AV51" i="14"/>
  <c r="AV82" i="14" s="1"/>
  <c r="AW51" i="14"/>
  <c r="AW82" i="14" s="1"/>
  <c r="AX51" i="14"/>
  <c r="AX82" i="14" s="1"/>
  <c r="AY51" i="14"/>
  <c r="AY82" i="14" s="1"/>
  <c r="AZ51" i="14"/>
  <c r="AZ82" i="14" s="1"/>
  <c r="BA51" i="14"/>
  <c r="BA82" i="14" s="1"/>
  <c r="BB51" i="14"/>
  <c r="BB82" i="14" s="1"/>
  <c r="BC51" i="14"/>
  <c r="BC82" i="14" s="1"/>
  <c r="BD51" i="14"/>
  <c r="BD82" i="14" s="1"/>
  <c r="BE51" i="14"/>
  <c r="BE82" i="14" s="1"/>
  <c r="BF51" i="14"/>
  <c r="BF82" i="14" s="1"/>
  <c r="BG51" i="14"/>
  <c r="BG82" i="14" s="1"/>
  <c r="BH51" i="14"/>
  <c r="BH82" i="14" s="1"/>
  <c r="BI51" i="14"/>
  <c r="BI82" i="14" s="1"/>
  <c r="BJ51" i="14"/>
  <c r="BJ82" i="14" s="1"/>
  <c r="BK51" i="14"/>
  <c r="BK82" i="14" s="1"/>
  <c r="BL51" i="14"/>
  <c r="BL82" i="14" s="1"/>
  <c r="BM51" i="14"/>
  <c r="BM82" i="14" s="1"/>
  <c r="BN51" i="14"/>
  <c r="BN82" i="14" s="1"/>
  <c r="BO51" i="14"/>
  <c r="BO82" i="14" s="1"/>
  <c r="BP51" i="14"/>
  <c r="BP82" i="14" s="1"/>
  <c r="BQ51" i="14"/>
  <c r="BQ82" i="14" s="1"/>
  <c r="BR51" i="14"/>
  <c r="BR82" i="14" s="1"/>
  <c r="BS51" i="14"/>
  <c r="BS82" i="14" s="1"/>
  <c r="BT51" i="14"/>
  <c r="BT82" i="14" s="1"/>
  <c r="BU51" i="14"/>
  <c r="BU82" i="14" s="1"/>
  <c r="BV51" i="14"/>
  <c r="BV82" i="14" s="1"/>
  <c r="BW51" i="14"/>
  <c r="BW82" i="14" s="1"/>
  <c r="BX51" i="14"/>
  <c r="BX82" i="14" s="1"/>
  <c r="BY51" i="14"/>
  <c r="BY82" i="14" s="1"/>
  <c r="BZ51" i="14"/>
  <c r="BZ82" i="14" s="1"/>
  <c r="CA51" i="14"/>
  <c r="CA82" i="14" s="1"/>
  <c r="CB51" i="14"/>
  <c r="CB82" i="14" s="1"/>
  <c r="CC51" i="14"/>
  <c r="CC82" i="14" s="1"/>
  <c r="CD51" i="14"/>
  <c r="CD82" i="14" s="1"/>
  <c r="CE51" i="14"/>
  <c r="CE82" i="14" s="1"/>
  <c r="CF51" i="14"/>
  <c r="CF82" i="14" s="1"/>
  <c r="CG51" i="14"/>
  <c r="CG82" i="14" s="1"/>
  <c r="CH51" i="14"/>
  <c r="CH82" i="14" s="1"/>
  <c r="CI51" i="14"/>
  <c r="CI82" i="14" s="1"/>
  <c r="CJ51" i="14"/>
  <c r="CJ82" i="14" s="1"/>
  <c r="CK51" i="14"/>
  <c r="CK82" i="14" s="1"/>
  <c r="CL51" i="14"/>
  <c r="CL82" i="14" s="1"/>
  <c r="CM51" i="14"/>
  <c r="CM82" i="14" s="1"/>
  <c r="CN51" i="14"/>
  <c r="CN82" i="14" s="1"/>
  <c r="CO51" i="14"/>
  <c r="CO82" i="14" s="1"/>
  <c r="CP51" i="14"/>
  <c r="CP82" i="14" s="1"/>
  <c r="CQ51" i="14"/>
  <c r="CQ82" i="14" s="1"/>
  <c r="CR51" i="14"/>
  <c r="CR82" i="14" s="1"/>
  <c r="CS51" i="14"/>
  <c r="CS82" i="14" s="1"/>
  <c r="CT51" i="14"/>
  <c r="CT82" i="14" s="1"/>
  <c r="CU51" i="14"/>
  <c r="CU82" i="14" s="1"/>
  <c r="CV51" i="14"/>
  <c r="CV82" i="14" s="1"/>
  <c r="CW51" i="14"/>
  <c r="CW82" i="14" s="1"/>
  <c r="CX51" i="14"/>
  <c r="CX82" i="14" s="1"/>
  <c r="CY51" i="14"/>
  <c r="CY82" i="14" s="1"/>
  <c r="CZ51" i="14"/>
  <c r="CZ82" i="14" s="1"/>
  <c r="DA51" i="14"/>
  <c r="DA82" i="14" s="1"/>
  <c r="DB51" i="14"/>
  <c r="DB82" i="14" s="1"/>
  <c r="DC51" i="14"/>
  <c r="DC82" i="14" s="1"/>
  <c r="DD51" i="14"/>
  <c r="DD82" i="14" s="1"/>
  <c r="DE51" i="14"/>
  <c r="DE82" i="14" s="1"/>
  <c r="DF51" i="14"/>
  <c r="DF82" i="14" s="1"/>
  <c r="DG51" i="14"/>
  <c r="DG82" i="14" s="1"/>
  <c r="DH51" i="14"/>
  <c r="DH82" i="14" s="1"/>
  <c r="DI51" i="14"/>
  <c r="DI82" i="14" s="1"/>
  <c r="DJ51" i="14"/>
  <c r="DJ82" i="14" s="1"/>
  <c r="DK51" i="14"/>
  <c r="DK82" i="14" s="1"/>
  <c r="DL51" i="14"/>
  <c r="DL82" i="14" s="1"/>
  <c r="DM51" i="14"/>
  <c r="DM82" i="14" s="1"/>
  <c r="DN51" i="14"/>
  <c r="DN82" i="14" s="1"/>
  <c r="DO51" i="14"/>
  <c r="DO82" i="14" s="1"/>
  <c r="DP51" i="14"/>
  <c r="DP82" i="14" s="1"/>
  <c r="DQ51" i="14"/>
  <c r="DQ82" i="14" s="1"/>
  <c r="DR51" i="14"/>
  <c r="DR82" i="14" s="1"/>
  <c r="DS51" i="14"/>
  <c r="DS82" i="14" s="1"/>
  <c r="DT51" i="14"/>
  <c r="DT82" i="14" s="1"/>
  <c r="DU51" i="14"/>
  <c r="DU82" i="14" s="1"/>
  <c r="DV51" i="14"/>
  <c r="DV82" i="14" s="1"/>
  <c r="DW51" i="14"/>
  <c r="DW82" i="14" s="1"/>
  <c r="DX51" i="14"/>
  <c r="DX82" i="14" s="1"/>
  <c r="DY51" i="14"/>
  <c r="DY82" i="14" s="1"/>
  <c r="DZ51" i="14"/>
  <c r="DZ82" i="14" s="1"/>
  <c r="EA51" i="14"/>
  <c r="EA82" i="14" s="1"/>
  <c r="EB51" i="14"/>
  <c r="EB82" i="14" s="1"/>
  <c r="EC51" i="14"/>
  <c r="EC82" i="14" s="1"/>
  <c r="ED51" i="14"/>
  <c r="ED82" i="14" s="1"/>
  <c r="EE51" i="14"/>
  <c r="EE82" i="14" s="1"/>
  <c r="EF51" i="14"/>
  <c r="EF82" i="14" s="1"/>
  <c r="EG51" i="14"/>
  <c r="EG82" i="14" s="1"/>
  <c r="EH51" i="14"/>
  <c r="EH82" i="14" s="1"/>
  <c r="EI51" i="14"/>
  <c r="EI82" i="14" s="1"/>
  <c r="EJ51" i="14"/>
  <c r="EJ82" i="14" s="1"/>
  <c r="EK51" i="14"/>
  <c r="EK82" i="14" s="1"/>
  <c r="EL51" i="14"/>
  <c r="EL82" i="14" s="1"/>
  <c r="EM51" i="14"/>
  <c r="EM82" i="14" s="1"/>
  <c r="EN51" i="14"/>
  <c r="EN82" i="14" s="1"/>
  <c r="EO51" i="14"/>
  <c r="EO82" i="14" s="1"/>
  <c r="EP51" i="14"/>
  <c r="EP82" i="14" s="1"/>
  <c r="EQ51" i="14"/>
  <c r="EQ82" i="14" s="1"/>
  <c r="ER51" i="14"/>
  <c r="ER82" i="14" s="1"/>
  <c r="ES51" i="14"/>
  <c r="ES82" i="14" s="1"/>
  <c r="ET51" i="14"/>
  <c r="ET82" i="14" s="1"/>
  <c r="EU51" i="14"/>
  <c r="EU82" i="14" s="1"/>
  <c r="EV51" i="14"/>
  <c r="EV82" i="14" s="1"/>
  <c r="EW51" i="14"/>
  <c r="EW82" i="14" s="1"/>
  <c r="EX51" i="14"/>
  <c r="EX82" i="14" s="1"/>
  <c r="EY51" i="14"/>
  <c r="EY82" i="14" s="1"/>
  <c r="EZ51" i="14"/>
  <c r="EZ82" i="14" s="1"/>
  <c r="FA51" i="14"/>
  <c r="FA82" i="14" s="1"/>
  <c r="FB51" i="14"/>
  <c r="FB82" i="14" s="1"/>
  <c r="FC51" i="14"/>
  <c r="FC82" i="14" s="1"/>
  <c r="FD51" i="14"/>
  <c r="FD82" i="14" s="1"/>
  <c r="FE51" i="14"/>
  <c r="FE82" i="14" s="1"/>
  <c r="FF51" i="14"/>
  <c r="FF82" i="14" s="1"/>
  <c r="B53" i="14"/>
  <c r="B84" i="14" s="1"/>
  <c r="D53" i="14"/>
  <c r="D84" i="14" s="1"/>
  <c r="E53" i="14"/>
  <c r="E84" i="14" s="1"/>
  <c r="F53" i="14"/>
  <c r="F84" i="14" s="1"/>
  <c r="G53" i="14"/>
  <c r="G84" i="14" s="1"/>
  <c r="H53" i="14"/>
  <c r="H84" i="14" s="1"/>
  <c r="I53" i="14"/>
  <c r="I84" i="14" s="1"/>
  <c r="J53" i="14"/>
  <c r="J84" i="14" s="1"/>
  <c r="K53" i="14"/>
  <c r="K84" i="14" s="1"/>
  <c r="L53" i="14"/>
  <c r="L84" i="14" s="1"/>
  <c r="M53" i="14"/>
  <c r="M84" i="14" s="1"/>
  <c r="N53" i="14"/>
  <c r="N84" i="14" s="1"/>
  <c r="O53" i="14"/>
  <c r="O84" i="14" s="1"/>
  <c r="P53" i="14"/>
  <c r="P84" i="14" s="1"/>
  <c r="Q53" i="14"/>
  <c r="Q84" i="14" s="1"/>
  <c r="R53" i="14"/>
  <c r="R84" i="14" s="1"/>
  <c r="S53" i="14"/>
  <c r="S84" i="14" s="1"/>
  <c r="T53" i="14"/>
  <c r="T84" i="14" s="1"/>
  <c r="U53" i="14"/>
  <c r="U84" i="14" s="1"/>
  <c r="V53" i="14"/>
  <c r="V84" i="14" s="1"/>
  <c r="W53" i="14"/>
  <c r="W84" i="14" s="1"/>
  <c r="X53" i="14"/>
  <c r="X84" i="14" s="1"/>
  <c r="Y53" i="14"/>
  <c r="Y84" i="14" s="1"/>
  <c r="Z53" i="14"/>
  <c r="Z84" i="14" s="1"/>
  <c r="AA53" i="14"/>
  <c r="AA84" i="14" s="1"/>
  <c r="AB53" i="14"/>
  <c r="AB84" i="14" s="1"/>
  <c r="AC53" i="14"/>
  <c r="AC84" i="14" s="1"/>
  <c r="AD53" i="14"/>
  <c r="AD84" i="14" s="1"/>
  <c r="AE53" i="14"/>
  <c r="AE84" i="14" s="1"/>
  <c r="AF53" i="14"/>
  <c r="AF84" i="14" s="1"/>
  <c r="AG53" i="14"/>
  <c r="AG84" i="14" s="1"/>
  <c r="AH53" i="14"/>
  <c r="AH84" i="14" s="1"/>
  <c r="AI53" i="14"/>
  <c r="AI84" i="14" s="1"/>
  <c r="AJ53" i="14"/>
  <c r="AJ84" i="14" s="1"/>
  <c r="AK53" i="14"/>
  <c r="AK84" i="14" s="1"/>
  <c r="AL53" i="14"/>
  <c r="AL84" i="14" s="1"/>
  <c r="AM53" i="14"/>
  <c r="AM84" i="14" s="1"/>
  <c r="AN53" i="14"/>
  <c r="AN84" i="14" s="1"/>
  <c r="AO53" i="14"/>
  <c r="AO84" i="14" s="1"/>
  <c r="AP53" i="14"/>
  <c r="AP84" i="14" s="1"/>
  <c r="AQ53" i="14"/>
  <c r="AQ84" i="14" s="1"/>
  <c r="AR53" i="14"/>
  <c r="AR84" i="14" s="1"/>
  <c r="AS53" i="14"/>
  <c r="AS84" i="14" s="1"/>
  <c r="AT53" i="14"/>
  <c r="AT84" i="14" s="1"/>
  <c r="AU53" i="14"/>
  <c r="AU84" i="14" s="1"/>
  <c r="AV53" i="14"/>
  <c r="AV84" i="14" s="1"/>
  <c r="AW53" i="14"/>
  <c r="AW84" i="14" s="1"/>
  <c r="AX53" i="14"/>
  <c r="AX84" i="14" s="1"/>
  <c r="AY53" i="14"/>
  <c r="AY84" i="14" s="1"/>
  <c r="AZ53" i="14"/>
  <c r="AZ84" i="14" s="1"/>
  <c r="BA53" i="14"/>
  <c r="BA84" i="14" s="1"/>
  <c r="BB53" i="14"/>
  <c r="BB84" i="14" s="1"/>
  <c r="BC53" i="14"/>
  <c r="BC84" i="14" s="1"/>
  <c r="BD53" i="14"/>
  <c r="BD84" i="14" s="1"/>
  <c r="BE53" i="14"/>
  <c r="BE84" i="14" s="1"/>
  <c r="BF53" i="14"/>
  <c r="BF84" i="14" s="1"/>
  <c r="BG53" i="14"/>
  <c r="BG84" i="14" s="1"/>
  <c r="BH53" i="14"/>
  <c r="BH84" i="14" s="1"/>
  <c r="BI53" i="14"/>
  <c r="BI84" i="14" s="1"/>
  <c r="BJ53" i="14"/>
  <c r="BJ84" i="14" s="1"/>
  <c r="BK53" i="14"/>
  <c r="BK84" i="14" s="1"/>
  <c r="BL53" i="14"/>
  <c r="BL84" i="14" s="1"/>
  <c r="BM53" i="14"/>
  <c r="BM84" i="14" s="1"/>
  <c r="BN53" i="14"/>
  <c r="BN84" i="14" s="1"/>
  <c r="BO53" i="14"/>
  <c r="BO84" i="14" s="1"/>
  <c r="BP53" i="14"/>
  <c r="BP84" i="14" s="1"/>
  <c r="BQ53" i="14"/>
  <c r="BQ84" i="14" s="1"/>
  <c r="BR53" i="14"/>
  <c r="BR84" i="14" s="1"/>
  <c r="BS53" i="14"/>
  <c r="BS84" i="14" s="1"/>
  <c r="BT53" i="14"/>
  <c r="BT84" i="14" s="1"/>
  <c r="BU53" i="14"/>
  <c r="BU84" i="14" s="1"/>
  <c r="BV53" i="14"/>
  <c r="BV84" i="14" s="1"/>
  <c r="BW53" i="14"/>
  <c r="BW84" i="14" s="1"/>
  <c r="BX53" i="14"/>
  <c r="BX84" i="14" s="1"/>
  <c r="BY53" i="14"/>
  <c r="BY84" i="14" s="1"/>
  <c r="BZ53" i="14"/>
  <c r="BZ84" i="14" s="1"/>
  <c r="CA53" i="14"/>
  <c r="CA84" i="14" s="1"/>
  <c r="CB53" i="14"/>
  <c r="CB84" i="14" s="1"/>
  <c r="CC53" i="14"/>
  <c r="CC84" i="14" s="1"/>
  <c r="CD53" i="14"/>
  <c r="CD84" i="14" s="1"/>
  <c r="CE53" i="14"/>
  <c r="CE84" i="14" s="1"/>
  <c r="CF53" i="14"/>
  <c r="CF84" i="14" s="1"/>
  <c r="CG53" i="14"/>
  <c r="CG84" i="14" s="1"/>
  <c r="CH53" i="14"/>
  <c r="CH84" i="14" s="1"/>
  <c r="CI53" i="14"/>
  <c r="CI84" i="14" s="1"/>
  <c r="CJ53" i="14"/>
  <c r="CJ84" i="14" s="1"/>
  <c r="CK53" i="14"/>
  <c r="CK84" i="14" s="1"/>
  <c r="CL53" i="14"/>
  <c r="CL84" i="14" s="1"/>
  <c r="CM53" i="14"/>
  <c r="CM84" i="14" s="1"/>
  <c r="CN53" i="14"/>
  <c r="CN84" i="14" s="1"/>
  <c r="CO53" i="14"/>
  <c r="CO84" i="14" s="1"/>
  <c r="CP53" i="14"/>
  <c r="CP84" i="14" s="1"/>
  <c r="CQ53" i="14"/>
  <c r="CQ84" i="14" s="1"/>
  <c r="CR53" i="14"/>
  <c r="CR84" i="14" s="1"/>
  <c r="CS53" i="14"/>
  <c r="CS84" i="14" s="1"/>
  <c r="CT53" i="14"/>
  <c r="CT84" i="14" s="1"/>
  <c r="CU53" i="14"/>
  <c r="CU84" i="14" s="1"/>
  <c r="CV53" i="14"/>
  <c r="CV84" i="14" s="1"/>
  <c r="CW53" i="14"/>
  <c r="CW84" i="14" s="1"/>
  <c r="CX53" i="14"/>
  <c r="CX84" i="14" s="1"/>
  <c r="CY53" i="14"/>
  <c r="CY84" i="14" s="1"/>
  <c r="CZ53" i="14"/>
  <c r="CZ84" i="14" s="1"/>
  <c r="DA53" i="14"/>
  <c r="DA84" i="14" s="1"/>
  <c r="DB53" i="14"/>
  <c r="DB84" i="14" s="1"/>
  <c r="DC53" i="14"/>
  <c r="DC84" i="14" s="1"/>
  <c r="DD53" i="14"/>
  <c r="DD84" i="14" s="1"/>
  <c r="DE53" i="14"/>
  <c r="DE84" i="14" s="1"/>
  <c r="DF53" i="14"/>
  <c r="DF84" i="14" s="1"/>
  <c r="DG53" i="14"/>
  <c r="DG84" i="14" s="1"/>
  <c r="DH53" i="14"/>
  <c r="DH84" i="14" s="1"/>
  <c r="DI53" i="14"/>
  <c r="DI84" i="14" s="1"/>
  <c r="DJ53" i="14"/>
  <c r="DJ84" i="14" s="1"/>
  <c r="DK53" i="14"/>
  <c r="DK84" i="14" s="1"/>
  <c r="DL53" i="14"/>
  <c r="DL84" i="14" s="1"/>
  <c r="DM53" i="14"/>
  <c r="DM84" i="14" s="1"/>
  <c r="DN53" i="14"/>
  <c r="DN84" i="14" s="1"/>
  <c r="DO53" i="14"/>
  <c r="DO84" i="14" s="1"/>
  <c r="DP53" i="14"/>
  <c r="DP84" i="14" s="1"/>
  <c r="DQ53" i="14"/>
  <c r="DQ84" i="14" s="1"/>
  <c r="DR53" i="14"/>
  <c r="DR84" i="14" s="1"/>
  <c r="DS53" i="14"/>
  <c r="DS84" i="14" s="1"/>
  <c r="DT53" i="14"/>
  <c r="DT84" i="14" s="1"/>
  <c r="DU53" i="14"/>
  <c r="DU84" i="14" s="1"/>
  <c r="DV53" i="14"/>
  <c r="DV84" i="14" s="1"/>
  <c r="DW53" i="14"/>
  <c r="DW84" i="14" s="1"/>
  <c r="DX53" i="14"/>
  <c r="DX84" i="14" s="1"/>
  <c r="DY53" i="14"/>
  <c r="DY84" i="14" s="1"/>
  <c r="DZ53" i="14"/>
  <c r="DZ84" i="14" s="1"/>
  <c r="EA53" i="14"/>
  <c r="EA84" i="14" s="1"/>
  <c r="EB53" i="14"/>
  <c r="EB84" i="14" s="1"/>
  <c r="EC53" i="14"/>
  <c r="EC84" i="14" s="1"/>
  <c r="ED53" i="14"/>
  <c r="ED84" i="14" s="1"/>
  <c r="EE53" i="14"/>
  <c r="EE84" i="14" s="1"/>
  <c r="EF53" i="14"/>
  <c r="EF84" i="14" s="1"/>
  <c r="EG53" i="14"/>
  <c r="EG84" i="14" s="1"/>
  <c r="EH53" i="14"/>
  <c r="EH84" i="14" s="1"/>
  <c r="EI53" i="14"/>
  <c r="EI84" i="14" s="1"/>
  <c r="EJ53" i="14"/>
  <c r="EJ84" i="14" s="1"/>
  <c r="EK53" i="14"/>
  <c r="EK84" i="14" s="1"/>
  <c r="EL53" i="14"/>
  <c r="EL84" i="14" s="1"/>
  <c r="EM53" i="14"/>
  <c r="EM84" i="14" s="1"/>
  <c r="EN53" i="14"/>
  <c r="EN84" i="14" s="1"/>
  <c r="EO53" i="14"/>
  <c r="EO84" i="14" s="1"/>
  <c r="EP53" i="14"/>
  <c r="EP84" i="14" s="1"/>
  <c r="EQ53" i="14"/>
  <c r="EQ84" i="14" s="1"/>
  <c r="ER53" i="14"/>
  <c r="ER84" i="14" s="1"/>
  <c r="ES53" i="14"/>
  <c r="ES84" i="14" s="1"/>
  <c r="ET53" i="14"/>
  <c r="ET84" i="14" s="1"/>
  <c r="EU53" i="14"/>
  <c r="EU84" i="14" s="1"/>
  <c r="EV53" i="14"/>
  <c r="EV84" i="14" s="1"/>
  <c r="EW53" i="14"/>
  <c r="EW84" i="14" s="1"/>
  <c r="EX53" i="14"/>
  <c r="EX84" i="14" s="1"/>
  <c r="EY53" i="14"/>
  <c r="EY84" i="14" s="1"/>
  <c r="EZ53" i="14"/>
  <c r="EZ84" i="14" s="1"/>
  <c r="FA53" i="14"/>
  <c r="FA84" i="14" s="1"/>
  <c r="FB53" i="14"/>
  <c r="FB84" i="14" s="1"/>
  <c r="FC53" i="14"/>
  <c r="FC84" i="14" s="1"/>
  <c r="FD53" i="14"/>
  <c r="FD84" i="14" s="1"/>
  <c r="FE53" i="14"/>
  <c r="FE84" i="14" s="1"/>
  <c r="FF53" i="14"/>
  <c r="FF84" i="14" s="1"/>
  <c r="B54" i="14"/>
  <c r="B85" i="14" s="1"/>
  <c r="D54" i="14"/>
  <c r="D85" i="14" s="1"/>
  <c r="E54" i="14"/>
  <c r="E85" i="14" s="1"/>
  <c r="F54" i="14"/>
  <c r="F85" i="14" s="1"/>
  <c r="G54" i="14"/>
  <c r="G85" i="14" s="1"/>
  <c r="H54" i="14"/>
  <c r="H85" i="14" s="1"/>
  <c r="I54" i="14"/>
  <c r="I85" i="14" s="1"/>
  <c r="J54" i="14"/>
  <c r="J85" i="14" s="1"/>
  <c r="K54" i="14"/>
  <c r="K85" i="14" s="1"/>
  <c r="L54" i="14"/>
  <c r="L85" i="14" s="1"/>
  <c r="M54" i="14"/>
  <c r="M85" i="14" s="1"/>
  <c r="N54" i="14"/>
  <c r="N85" i="14" s="1"/>
  <c r="O54" i="14"/>
  <c r="O85" i="14" s="1"/>
  <c r="P54" i="14"/>
  <c r="P85" i="14" s="1"/>
  <c r="Q54" i="14"/>
  <c r="Q85" i="14" s="1"/>
  <c r="R54" i="14"/>
  <c r="R85" i="14" s="1"/>
  <c r="S54" i="14"/>
  <c r="S85" i="14" s="1"/>
  <c r="T54" i="14"/>
  <c r="T85" i="14" s="1"/>
  <c r="U54" i="14"/>
  <c r="U85" i="14" s="1"/>
  <c r="V54" i="14"/>
  <c r="V85" i="14" s="1"/>
  <c r="W54" i="14"/>
  <c r="W85" i="14" s="1"/>
  <c r="X54" i="14"/>
  <c r="X85" i="14" s="1"/>
  <c r="Y54" i="14"/>
  <c r="Y85" i="14" s="1"/>
  <c r="Z54" i="14"/>
  <c r="Z85" i="14" s="1"/>
  <c r="AA54" i="14"/>
  <c r="AA85" i="14" s="1"/>
  <c r="AB54" i="14"/>
  <c r="AB85" i="14" s="1"/>
  <c r="AC54" i="14"/>
  <c r="AC85" i="14" s="1"/>
  <c r="AD54" i="14"/>
  <c r="AD85" i="14" s="1"/>
  <c r="AE54" i="14"/>
  <c r="AE85" i="14" s="1"/>
  <c r="AF54" i="14"/>
  <c r="AF85" i="14" s="1"/>
  <c r="AG54" i="14"/>
  <c r="AG85" i="14" s="1"/>
  <c r="AH54" i="14"/>
  <c r="AH85" i="14" s="1"/>
  <c r="AI54" i="14"/>
  <c r="AI85" i="14" s="1"/>
  <c r="AJ54" i="14"/>
  <c r="AJ85" i="14" s="1"/>
  <c r="AK54" i="14"/>
  <c r="AK85" i="14" s="1"/>
  <c r="AL54" i="14"/>
  <c r="AL85" i="14" s="1"/>
  <c r="AM54" i="14"/>
  <c r="AM85" i="14" s="1"/>
  <c r="AN54" i="14"/>
  <c r="AN85" i="14" s="1"/>
  <c r="AO54" i="14"/>
  <c r="AO85" i="14" s="1"/>
  <c r="AP54" i="14"/>
  <c r="AP85" i="14" s="1"/>
  <c r="AQ54" i="14"/>
  <c r="AQ85" i="14" s="1"/>
  <c r="AR54" i="14"/>
  <c r="AR85" i="14" s="1"/>
  <c r="AS54" i="14"/>
  <c r="AS85" i="14" s="1"/>
  <c r="AT54" i="14"/>
  <c r="AT85" i="14" s="1"/>
  <c r="AU54" i="14"/>
  <c r="AU85" i="14" s="1"/>
  <c r="AV54" i="14"/>
  <c r="AV85" i="14" s="1"/>
  <c r="AW54" i="14"/>
  <c r="AW85" i="14" s="1"/>
  <c r="AX54" i="14"/>
  <c r="AX85" i="14" s="1"/>
  <c r="AY54" i="14"/>
  <c r="AY85" i="14" s="1"/>
  <c r="AZ54" i="14"/>
  <c r="AZ85" i="14" s="1"/>
  <c r="BA54" i="14"/>
  <c r="BA85" i="14" s="1"/>
  <c r="BB54" i="14"/>
  <c r="BB85" i="14" s="1"/>
  <c r="BC54" i="14"/>
  <c r="BC85" i="14" s="1"/>
  <c r="BD54" i="14"/>
  <c r="BD85" i="14" s="1"/>
  <c r="BE54" i="14"/>
  <c r="BE85" i="14" s="1"/>
  <c r="BF54" i="14"/>
  <c r="BF85" i="14" s="1"/>
  <c r="BG54" i="14"/>
  <c r="BG85" i="14" s="1"/>
  <c r="BH54" i="14"/>
  <c r="BH85" i="14" s="1"/>
  <c r="BI54" i="14"/>
  <c r="BI85" i="14" s="1"/>
  <c r="BJ54" i="14"/>
  <c r="BJ85" i="14" s="1"/>
  <c r="BK54" i="14"/>
  <c r="BK85" i="14" s="1"/>
  <c r="BL54" i="14"/>
  <c r="BL85" i="14" s="1"/>
  <c r="BM54" i="14"/>
  <c r="BM85" i="14" s="1"/>
  <c r="BN54" i="14"/>
  <c r="BN85" i="14" s="1"/>
  <c r="BO54" i="14"/>
  <c r="BO85" i="14" s="1"/>
  <c r="BP54" i="14"/>
  <c r="BP85" i="14" s="1"/>
  <c r="BQ54" i="14"/>
  <c r="BQ85" i="14" s="1"/>
  <c r="BR54" i="14"/>
  <c r="BR85" i="14" s="1"/>
  <c r="BS54" i="14"/>
  <c r="BS85" i="14" s="1"/>
  <c r="BT54" i="14"/>
  <c r="BT85" i="14" s="1"/>
  <c r="BU54" i="14"/>
  <c r="BU85" i="14" s="1"/>
  <c r="BV54" i="14"/>
  <c r="BV85" i="14" s="1"/>
  <c r="BW54" i="14"/>
  <c r="BW85" i="14" s="1"/>
  <c r="BX54" i="14"/>
  <c r="BX85" i="14" s="1"/>
  <c r="BY54" i="14"/>
  <c r="BY85" i="14" s="1"/>
  <c r="BZ54" i="14"/>
  <c r="BZ85" i="14" s="1"/>
  <c r="CA54" i="14"/>
  <c r="CA85" i="14" s="1"/>
  <c r="CB54" i="14"/>
  <c r="CB85" i="14" s="1"/>
  <c r="CC54" i="14"/>
  <c r="CC85" i="14" s="1"/>
  <c r="CD54" i="14"/>
  <c r="CD85" i="14" s="1"/>
  <c r="CE54" i="14"/>
  <c r="CE85" i="14" s="1"/>
  <c r="CF54" i="14"/>
  <c r="CF85" i="14" s="1"/>
  <c r="CG54" i="14"/>
  <c r="CG85" i="14" s="1"/>
  <c r="CH54" i="14"/>
  <c r="CH85" i="14" s="1"/>
  <c r="CI54" i="14"/>
  <c r="CI85" i="14" s="1"/>
  <c r="CJ54" i="14"/>
  <c r="CJ85" i="14" s="1"/>
  <c r="CK54" i="14"/>
  <c r="CK85" i="14" s="1"/>
  <c r="CL54" i="14"/>
  <c r="CL85" i="14" s="1"/>
  <c r="CM54" i="14"/>
  <c r="CM85" i="14" s="1"/>
  <c r="CN54" i="14"/>
  <c r="CN85" i="14" s="1"/>
  <c r="CO54" i="14"/>
  <c r="CO85" i="14" s="1"/>
  <c r="CP54" i="14"/>
  <c r="CP85" i="14" s="1"/>
  <c r="CQ54" i="14"/>
  <c r="CQ85" i="14" s="1"/>
  <c r="CR54" i="14"/>
  <c r="CR85" i="14" s="1"/>
  <c r="CS54" i="14"/>
  <c r="CS85" i="14" s="1"/>
  <c r="CT54" i="14"/>
  <c r="CT85" i="14" s="1"/>
  <c r="CU54" i="14"/>
  <c r="CU85" i="14" s="1"/>
  <c r="CV54" i="14"/>
  <c r="CV85" i="14" s="1"/>
  <c r="CW54" i="14"/>
  <c r="CW85" i="14" s="1"/>
  <c r="CX54" i="14"/>
  <c r="CX85" i="14" s="1"/>
  <c r="CY54" i="14"/>
  <c r="CY85" i="14" s="1"/>
  <c r="CZ54" i="14"/>
  <c r="CZ85" i="14" s="1"/>
  <c r="DA54" i="14"/>
  <c r="DA85" i="14" s="1"/>
  <c r="DB54" i="14"/>
  <c r="DB85" i="14" s="1"/>
  <c r="DC54" i="14"/>
  <c r="DC85" i="14" s="1"/>
  <c r="DD54" i="14"/>
  <c r="DD85" i="14" s="1"/>
  <c r="DE54" i="14"/>
  <c r="DE85" i="14" s="1"/>
  <c r="DF54" i="14"/>
  <c r="DF85" i="14" s="1"/>
  <c r="DG54" i="14"/>
  <c r="DG85" i="14" s="1"/>
  <c r="DH54" i="14"/>
  <c r="DH85" i="14" s="1"/>
  <c r="DI54" i="14"/>
  <c r="DI85" i="14" s="1"/>
  <c r="DJ54" i="14"/>
  <c r="DJ85" i="14" s="1"/>
  <c r="DK54" i="14"/>
  <c r="DK85" i="14" s="1"/>
  <c r="DL54" i="14"/>
  <c r="DL85" i="14" s="1"/>
  <c r="DM54" i="14"/>
  <c r="DM85" i="14" s="1"/>
  <c r="DN54" i="14"/>
  <c r="DN85" i="14" s="1"/>
  <c r="DO54" i="14"/>
  <c r="DO85" i="14" s="1"/>
  <c r="DP54" i="14"/>
  <c r="DP85" i="14" s="1"/>
  <c r="DQ54" i="14"/>
  <c r="DQ85" i="14" s="1"/>
  <c r="DR54" i="14"/>
  <c r="DR85" i="14" s="1"/>
  <c r="DS54" i="14"/>
  <c r="DS85" i="14" s="1"/>
  <c r="DT54" i="14"/>
  <c r="DT85" i="14" s="1"/>
  <c r="DU54" i="14"/>
  <c r="DU85" i="14" s="1"/>
  <c r="DV54" i="14"/>
  <c r="DV85" i="14" s="1"/>
  <c r="DW54" i="14"/>
  <c r="DW85" i="14" s="1"/>
  <c r="DX54" i="14"/>
  <c r="DX85" i="14" s="1"/>
  <c r="DY54" i="14"/>
  <c r="DY85" i="14" s="1"/>
  <c r="DZ54" i="14"/>
  <c r="DZ85" i="14" s="1"/>
  <c r="EA54" i="14"/>
  <c r="EA85" i="14" s="1"/>
  <c r="EB54" i="14"/>
  <c r="EB85" i="14" s="1"/>
  <c r="EC54" i="14"/>
  <c r="EC85" i="14" s="1"/>
  <c r="ED54" i="14"/>
  <c r="ED85" i="14" s="1"/>
  <c r="EE54" i="14"/>
  <c r="EE85" i="14" s="1"/>
  <c r="EF54" i="14"/>
  <c r="EF85" i="14" s="1"/>
  <c r="EG54" i="14"/>
  <c r="EG85" i="14" s="1"/>
  <c r="EH54" i="14"/>
  <c r="EH85" i="14" s="1"/>
  <c r="EI54" i="14"/>
  <c r="EI85" i="14" s="1"/>
  <c r="EJ54" i="14"/>
  <c r="EJ85" i="14" s="1"/>
  <c r="EK54" i="14"/>
  <c r="EK85" i="14" s="1"/>
  <c r="EL54" i="14"/>
  <c r="EL85" i="14" s="1"/>
  <c r="EM54" i="14"/>
  <c r="EM85" i="14" s="1"/>
  <c r="EN54" i="14"/>
  <c r="EN85" i="14" s="1"/>
  <c r="EO54" i="14"/>
  <c r="EO85" i="14" s="1"/>
  <c r="EP54" i="14"/>
  <c r="EP85" i="14" s="1"/>
  <c r="EQ54" i="14"/>
  <c r="EQ85" i="14" s="1"/>
  <c r="ER54" i="14"/>
  <c r="ER85" i="14" s="1"/>
  <c r="ES54" i="14"/>
  <c r="ES85" i="14" s="1"/>
  <c r="ET54" i="14"/>
  <c r="ET85" i="14" s="1"/>
  <c r="EU54" i="14"/>
  <c r="EU85" i="14" s="1"/>
  <c r="EV54" i="14"/>
  <c r="EV85" i="14" s="1"/>
  <c r="EW54" i="14"/>
  <c r="EW85" i="14" s="1"/>
  <c r="EX54" i="14"/>
  <c r="EX85" i="14" s="1"/>
  <c r="EY54" i="14"/>
  <c r="EY85" i="14" s="1"/>
  <c r="EZ54" i="14"/>
  <c r="EZ85" i="14" s="1"/>
  <c r="FA54" i="14"/>
  <c r="FA85" i="14" s="1"/>
  <c r="FB54" i="14"/>
  <c r="FB85" i="14" s="1"/>
  <c r="FC54" i="14"/>
  <c r="FC85" i="14" s="1"/>
  <c r="FD54" i="14"/>
  <c r="FD85" i="14" s="1"/>
  <c r="FE54" i="14"/>
  <c r="FE85" i="14" s="1"/>
  <c r="FF54" i="14"/>
  <c r="FF85" i="14" s="1"/>
  <c r="B55" i="14"/>
  <c r="B86" i="14" s="1"/>
  <c r="D55" i="14"/>
  <c r="D86" i="14" s="1"/>
  <c r="E55" i="14"/>
  <c r="E86" i="14" s="1"/>
  <c r="F55" i="14"/>
  <c r="F86" i="14" s="1"/>
  <c r="G55" i="14"/>
  <c r="G86" i="14" s="1"/>
  <c r="H55" i="14"/>
  <c r="H86" i="14" s="1"/>
  <c r="I55" i="14"/>
  <c r="I86" i="14" s="1"/>
  <c r="J55" i="14"/>
  <c r="J86" i="14" s="1"/>
  <c r="K55" i="14"/>
  <c r="K86" i="14" s="1"/>
  <c r="L55" i="14"/>
  <c r="L86" i="14" s="1"/>
  <c r="M55" i="14"/>
  <c r="M86" i="14" s="1"/>
  <c r="N55" i="14"/>
  <c r="N86" i="14" s="1"/>
  <c r="O55" i="14"/>
  <c r="O86" i="14" s="1"/>
  <c r="P55" i="14"/>
  <c r="P86" i="14" s="1"/>
  <c r="Q55" i="14"/>
  <c r="Q86" i="14" s="1"/>
  <c r="R55" i="14"/>
  <c r="R86" i="14" s="1"/>
  <c r="S55" i="14"/>
  <c r="S86" i="14" s="1"/>
  <c r="T55" i="14"/>
  <c r="T86" i="14" s="1"/>
  <c r="U55" i="14"/>
  <c r="U86" i="14" s="1"/>
  <c r="V55" i="14"/>
  <c r="V86" i="14" s="1"/>
  <c r="W55" i="14"/>
  <c r="W86" i="14" s="1"/>
  <c r="X55" i="14"/>
  <c r="X86" i="14" s="1"/>
  <c r="Y55" i="14"/>
  <c r="Y86" i="14" s="1"/>
  <c r="Z55" i="14"/>
  <c r="Z86" i="14" s="1"/>
  <c r="AA55" i="14"/>
  <c r="AA86" i="14" s="1"/>
  <c r="AB55" i="14"/>
  <c r="AB86" i="14" s="1"/>
  <c r="AC55" i="14"/>
  <c r="AC86" i="14" s="1"/>
  <c r="AD55" i="14"/>
  <c r="AD86" i="14" s="1"/>
  <c r="AE55" i="14"/>
  <c r="AE86" i="14" s="1"/>
  <c r="AF55" i="14"/>
  <c r="AF86" i="14" s="1"/>
  <c r="AG55" i="14"/>
  <c r="AG86" i="14" s="1"/>
  <c r="AH55" i="14"/>
  <c r="AH86" i="14" s="1"/>
  <c r="AI55" i="14"/>
  <c r="AI86" i="14" s="1"/>
  <c r="AJ55" i="14"/>
  <c r="AJ86" i="14" s="1"/>
  <c r="AK55" i="14"/>
  <c r="AK86" i="14" s="1"/>
  <c r="AL55" i="14"/>
  <c r="AL86" i="14" s="1"/>
  <c r="AM55" i="14"/>
  <c r="AM86" i="14" s="1"/>
  <c r="AN55" i="14"/>
  <c r="AN86" i="14" s="1"/>
  <c r="AO55" i="14"/>
  <c r="AO86" i="14" s="1"/>
  <c r="AP55" i="14"/>
  <c r="AP86" i="14" s="1"/>
  <c r="AQ55" i="14"/>
  <c r="AQ86" i="14" s="1"/>
  <c r="AR55" i="14"/>
  <c r="AR86" i="14" s="1"/>
  <c r="AS55" i="14"/>
  <c r="AS86" i="14" s="1"/>
  <c r="AT55" i="14"/>
  <c r="AT86" i="14" s="1"/>
  <c r="AU55" i="14"/>
  <c r="AU86" i="14" s="1"/>
  <c r="AV55" i="14"/>
  <c r="AV86" i="14" s="1"/>
  <c r="AW55" i="14"/>
  <c r="AW86" i="14" s="1"/>
  <c r="AX55" i="14"/>
  <c r="AX86" i="14" s="1"/>
  <c r="AY55" i="14"/>
  <c r="AY86" i="14" s="1"/>
  <c r="AZ55" i="14"/>
  <c r="AZ86" i="14" s="1"/>
  <c r="BA55" i="14"/>
  <c r="BA86" i="14" s="1"/>
  <c r="BB55" i="14"/>
  <c r="BB86" i="14" s="1"/>
  <c r="BC55" i="14"/>
  <c r="BC86" i="14" s="1"/>
  <c r="BD55" i="14"/>
  <c r="BD86" i="14" s="1"/>
  <c r="BE55" i="14"/>
  <c r="BE86" i="14" s="1"/>
  <c r="BF55" i="14"/>
  <c r="BF86" i="14" s="1"/>
  <c r="BG55" i="14"/>
  <c r="BG86" i="14" s="1"/>
  <c r="BH55" i="14"/>
  <c r="BH86" i="14" s="1"/>
  <c r="BI55" i="14"/>
  <c r="BI86" i="14" s="1"/>
  <c r="BJ55" i="14"/>
  <c r="BJ86" i="14" s="1"/>
  <c r="BK55" i="14"/>
  <c r="BK86" i="14" s="1"/>
  <c r="BL55" i="14"/>
  <c r="BL86" i="14" s="1"/>
  <c r="BM55" i="14"/>
  <c r="BM86" i="14" s="1"/>
  <c r="BN55" i="14"/>
  <c r="BN86" i="14" s="1"/>
  <c r="BO55" i="14"/>
  <c r="BO86" i="14" s="1"/>
  <c r="BP55" i="14"/>
  <c r="BP86" i="14" s="1"/>
  <c r="BQ55" i="14"/>
  <c r="BQ86" i="14" s="1"/>
  <c r="BR55" i="14"/>
  <c r="BR86" i="14" s="1"/>
  <c r="BS55" i="14"/>
  <c r="BS86" i="14" s="1"/>
  <c r="BT55" i="14"/>
  <c r="BT86" i="14" s="1"/>
  <c r="BU55" i="14"/>
  <c r="BU86" i="14" s="1"/>
  <c r="BV55" i="14"/>
  <c r="BV86" i="14" s="1"/>
  <c r="BW55" i="14"/>
  <c r="BW86" i="14" s="1"/>
  <c r="BX55" i="14"/>
  <c r="BX86" i="14" s="1"/>
  <c r="BY55" i="14"/>
  <c r="BY86" i="14" s="1"/>
  <c r="BZ55" i="14"/>
  <c r="BZ86" i="14" s="1"/>
  <c r="CA55" i="14"/>
  <c r="CA86" i="14" s="1"/>
  <c r="CB55" i="14"/>
  <c r="CB86" i="14" s="1"/>
  <c r="CC55" i="14"/>
  <c r="CC86" i="14" s="1"/>
  <c r="CD55" i="14"/>
  <c r="CD86" i="14" s="1"/>
  <c r="CE55" i="14"/>
  <c r="CE86" i="14" s="1"/>
  <c r="CF55" i="14"/>
  <c r="CF86" i="14" s="1"/>
  <c r="CG55" i="14"/>
  <c r="CG86" i="14" s="1"/>
  <c r="CH55" i="14"/>
  <c r="CH86" i="14" s="1"/>
  <c r="CI55" i="14"/>
  <c r="CI86" i="14" s="1"/>
  <c r="CJ55" i="14"/>
  <c r="CJ86" i="14" s="1"/>
  <c r="CK55" i="14"/>
  <c r="CK86" i="14" s="1"/>
  <c r="CL55" i="14"/>
  <c r="CL86" i="14" s="1"/>
  <c r="CM55" i="14"/>
  <c r="CM86" i="14" s="1"/>
  <c r="CN55" i="14"/>
  <c r="CN86" i="14" s="1"/>
  <c r="CO55" i="14"/>
  <c r="CO86" i="14" s="1"/>
  <c r="CP55" i="14"/>
  <c r="CP86" i="14" s="1"/>
  <c r="CQ55" i="14"/>
  <c r="CQ86" i="14" s="1"/>
  <c r="CR55" i="14"/>
  <c r="CR86" i="14" s="1"/>
  <c r="CS55" i="14"/>
  <c r="CS86" i="14" s="1"/>
  <c r="CT55" i="14"/>
  <c r="CT86" i="14" s="1"/>
  <c r="CU55" i="14"/>
  <c r="CU86" i="14" s="1"/>
  <c r="CV55" i="14"/>
  <c r="CV86" i="14" s="1"/>
  <c r="CW55" i="14"/>
  <c r="CW86" i="14" s="1"/>
  <c r="CX55" i="14"/>
  <c r="CX86" i="14" s="1"/>
  <c r="CY55" i="14"/>
  <c r="CY86" i="14" s="1"/>
  <c r="CZ55" i="14"/>
  <c r="CZ86" i="14" s="1"/>
  <c r="DA55" i="14"/>
  <c r="DA86" i="14" s="1"/>
  <c r="DB55" i="14"/>
  <c r="DB86" i="14" s="1"/>
  <c r="DC55" i="14"/>
  <c r="DC86" i="14" s="1"/>
  <c r="DD55" i="14"/>
  <c r="DD86" i="14" s="1"/>
  <c r="DE55" i="14"/>
  <c r="DE86" i="14" s="1"/>
  <c r="DF55" i="14"/>
  <c r="DF86" i="14" s="1"/>
  <c r="DG55" i="14"/>
  <c r="DG86" i="14" s="1"/>
  <c r="DH55" i="14"/>
  <c r="DH86" i="14" s="1"/>
  <c r="DI55" i="14"/>
  <c r="DI86" i="14" s="1"/>
  <c r="DJ55" i="14"/>
  <c r="DJ86" i="14" s="1"/>
  <c r="DK55" i="14"/>
  <c r="DK86" i="14" s="1"/>
  <c r="DL55" i="14"/>
  <c r="DL86" i="14" s="1"/>
  <c r="DM55" i="14"/>
  <c r="DM86" i="14" s="1"/>
  <c r="DN55" i="14"/>
  <c r="DN86" i="14" s="1"/>
  <c r="DO55" i="14"/>
  <c r="DO86" i="14" s="1"/>
  <c r="DP55" i="14"/>
  <c r="DP86" i="14" s="1"/>
  <c r="DQ55" i="14"/>
  <c r="DQ86" i="14" s="1"/>
  <c r="DR55" i="14"/>
  <c r="DR86" i="14" s="1"/>
  <c r="DS55" i="14"/>
  <c r="DS86" i="14" s="1"/>
  <c r="DT55" i="14"/>
  <c r="DT86" i="14" s="1"/>
  <c r="DU55" i="14"/>
  <c r="DU86" i="14" s="1"/>
  <c r="DV55" i="14"/>
  <c r="DV86" i="14" s="1"/>
  <c r="DW55" i="14"/>
  <c r="DW86" i="14" s="1"/>
  <c r="DX55" i="14"/>
  <c r="DX86" i="14" s="1"/>
  <c r="DY55" i="14"/>
  <c r="DY86" i="14" s="1"/>
  <c r="DZ55" i="14"/>
  <c r="DZ86" i="14" s="1"/>
  <c r="EA55" i="14"/>
  <c r="EA86" i="14" s="1"/>
  <c r="EB55" i="14"/>
  <c r="EB86" i="14" s="1"/>
  <c r="EC55" i="14"/>
  <c r="EC86" i="14" s="1"/>
  <c r="ED55" i="14"/>
  <c r="ED86" i="14" s="1"/>
  <c r="EE55" i="14"/>
  <c r="EE86" i="14" s="1"/>
  <c r="EF55" i="14"/>
  <c r="EF86" i="14" s="1"/>
  <c r="EG55" i="14"/>
  <c r="EG86" i="14" s="1"/>
  <c r="EH55" i="14"/>
  <c r="EH86" i="14" s="1"/>
  <c r="EI55" i="14"/>
  <c r="EI86" i="14" s="1"/>
  <c r="EJ55" i="14"/>
  <c r="EJ86" i="14" s="1"/>
  <c r="EK55" i="14"/>
  <c r="EK86" i="14" s="1"/>
  <c r="EL55" i="14"/>
  <c r="EL86" i="14" s="1"/>
  <c r="EM55" i="14"/>
  <c r="EM86" i="14" s="1"/>
  <c r="EN55" i="14"/>
  <c r="EN86" i="14" s="1"/>
  <c r="EO55" i="14"/>
  <c r="EO86" i="14" s="1"/>
  <c r="EP55" i="14"/>
  <c r="EP86" i="14" s="1"/>
  <c r="EQ55" i="14"/>
  <c r="EQ86" i="14" s="1"/>
  <c r="ER55" i="14"/>
  <c r="ER86" i="14" s="1"/>
  <c r="ES55" i="14"/>
  <c r="ES86" i="14" s="1"/>
  <c r="ET55" i="14"/>
  <c r="ET86" i="14" s="1"/>
  <c r="EU55" i="14"/>
  <c r="EU86" i="14" s="1"/>
  <c r="EV55" i="14"/>
  <c r="EV86" i="14" s="1"/>
  <c r="EW55" i="14"/>
  <c r="EW86" i="14" s="1"/>
  <c r="EX55" i="14"/>
  <c r="EX86" i="14" s="1"/>
  <c r="EY55" i="14"/>
  <c r="EY86" i="14" s="1"/>
  <c r="EZ55" i="14"/>
  <c r="EZ86" i="14" s="1"/>
  <c r="FA55" i="14"/>
  <c r="FA86" i="14" s="1"/>
  <c r="FB55" i="14"/>
  <c r="FB86" i="14" s="1"/>
  <c r="FC55" i="14"/>
  <c r="FC86" i="14" s="1"/>
  <c r="FD55" i="14"/>
  <c r="FD86" i="14" s="1"/>
  <c r="FE55" i="14"/>
  <c r="FE86" i="14" s="1"/>
  <c r="FF55" i="14"/>
  <c r="FF86" i="14" s="1"/>
  <c r="B57" i="14"/>
  <c r="D57" i="14"/>
  <c r="E57" i="14"/>
  <c r="F57" i="14"/>
  <c r="G57"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BH57" i="14"/>
  <c r="BI57" i="14"/>
  <c r="BJ57" i="14"/>
  <c r="BK57" i="14"/>
  <c r="BL57" i="14"/>
  <c r="BM57" i="14"/>
  <c r="BN57" i="14"/>
  <c r="BO57" i="14"/>
  <c r="BP57" i="14"/>
  <c r="BQ57" i="14"/>
  <c r="BR57" i="14"/>
  <c r="BS57" i="14"/>
  <c r="BT57" i="14"/>
  <c r="BU57" i="14"/>
  <c r="BV57" i="14"/>
  <c r="BW57" i="14"/>
  <c r="BX57" i="14"/>
  <c r="BY57" i="14"/>
  <c r="BZ57" i="14"/>
  <c r="CA57" i="14"/>
  <c r="CB57" i="14"/>
  <c r="CC57" i="14"/>
  <c r="CD57" i="14"/>
  <c r="CE57" i="14"/>
  <c r="CF57" i="14"/>
  <c r="CG57" i="14"/>
  <c r="CH57" i="14"/>
  <c r="CI57" i="14"/>
  <c r="CJ57" i="14"/>
  <c r="CK57" i="14"/>
  <c r="CL57" i="14"/>
  <c r="CM57" i="14"/>
  <c r="CN57" i="14"/>
  <c r="CO57" i="14"/>
  <c r="CP57" i="14"/>
  <c r="CQ57" i="14"/>
  <c r="CR57" i="14"/>
  <c r="CS57" i="14"/>
  <c r="CT57" i="14"/>
  <c r="CU57" i="14"/>
  <c r="CV57" i="14"/>
  <c r="CW57" i="14"/>
  <c r="CX57" i="14"/>
  <c r="CY57" i="14"/>
  <c r="CZ57" i="14"/>
  <c r="DA57" i="14"/>
  <c r="DB57" i="14"/>
  <c r="DC57" i="14"/>
  <c r="DD57" i="14"/>
  <c r="DE57" i="14"/>
  <c r="DF57" i="14"/>
  <c r="DG57" i="14"/>
  <c r="DH57" i="14"/>
  <c r="DI57" i="14"/>
  <c r="DJ57" i="14"/>
  <c r="DK57" i="14"/>
  <c r="DL57" i="14"/>
  <c r="DM57" i="14"/>
  <c r="DN57" i="14"/>
  <c r="DO57" i="14"/>
  <c r="DP57" i="14"/>
  <c r="DQ57" i="14"/>
  <c r="DR57" i="14"/>
  <c r="DS57" i="14"/>
  <c r="DT57" i="14"/>
  <c r="DU57" i="14"/>
  <c r="DV57" i="14"/>
  <c r="DW57" i="14"/>
  <c r="DX57" i="14"/>
  <c r="DY57" i="14"/>
  <c r="DZ57" i="14"/>
  <c r="EA57" i="14"/>
  <c r="EB57" i="14"/>
  <c r="EC57" i="14"/>
  <c r="ED57" i="14"/>
  <c r="EE57" i="14"/>
  <c r="EF57" i="14"/>
  <c r="EG57" i="14"/>
  <c r="EH57" i="14"/>
  <c r="EI57" i="14"/>
  <c r="EJ57" i="14"/>
  <c r="EK57" i="14"/>
  <c r="EL57" i="14"/>
  <c r="EM57" i="14"/>
  <c r="EN57" i="14"/>
  <c r="EO57" i="14"/>
  <c r="EP57" i="14"/>
  <c r="EQ57" i="14"/>
  <c r="ER57" i="14"/>
  <c r="ES57" i="14"/>
  <c r="ET57" i="14"/>
  <c r="EU57" i="14"/>
  <c r="EV57" i="14"/>
  <c r="EW57" i="14"/>
  <c r="EX57" i="14"/>
  <c r="EY57" i="14"/>
  <c r="EZ57" i="14"/>
  <c r="FA57" i="14"/>
  <c r="FB57" i="14"/>
  <c r="FC57" i="14"/>
  <c r="FD57" i="14"/>
  <c r="FE57" i="14"/>
  <c r="FF57" i="14"/>
  <c r="B58" i="14"/>
  <c r="D58" i="14"/>
  <c r="E58" i="14"/>
  <c r="F58" i="14"/>
  <c r="G58"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BH58" i="14"/>
  <c r="BI58" i="14"/>
  <c r="BJ58" i="14"/>
  <c r="BK58" i="14"/>
  <c r="BL58" i="14"/>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N65" i="24" s="1"/>
  <c r="DT58" i="14"/>
  <c r="O65" i="24" s="1"/>
  <c r="DU58" i="14"/>
  <c r="P65" i="24" s="1"/>
  <c r="DV58" i="14"/>
  <c r="Q65" i="24" s="1"/>
  <c r="DW58" i="14"/>
  <c r="R65" i="24" s="1"/>
  <c r="DX58" i="14"/>
  <c r="S65" i="24" s="1"/>
  <c r="DY58" i="14"/>
  <c r="T65" i="24" s="1"/>
  <c r="DZ58" i="14"/>
  <c r="U65" i="24" s="1"/>
  <c r="EA58" i="14"/>
  <c r="V65" i="24" s="1"/>
  <c r="EB58" i="14"/>
  <c r="W65" i="24" s="1"/>
  <c r="EC58" i="14"/>
  <c r="X65" i="24" s="1"/>
  <c r="ED58" i="14"/>
  <c r="Y65" i="24" s="1"/>
  <c r="EE58" i="14"/>
  <c r="Z65" i="24" s="1"/>
  <c r="EF58" i="14"/>
  <c r="AA65" i="24" s="1"/>
  <c r="EG58" i="14"/>
  <c r="AB65" i="24" s="1"/>
  <c r="EH58" i="14"/>
  <c r="AC65" i="24" s="1"/>
  <c r="EI58" i="14"/>
  <c r="AD65" i="24" s="1"/>
  <c r="EJ58" i="14"/>
  <c r="AE65" i="24" s="1"/>
  <c r="EK58" i="14"/>
  <c r="AF65" i="24" s="1"/>
  <c r="EL58" i="14"/>
  <c r="AG65" i="24" s="1"/>
  <c r="EM58" i="14"/>
  <c r="AH65" i="24" s="1"/>
  <c r="EN58" i="14"/>
  <c r="AI65" i="24" s="1"/>
  <c r="EO58" i="14"/>
  <c r="AJ65" i="24" s="1"/>
  <c r="EP58" i="14"/>
  <c r="AK65" i="24" s="1"/>
  <c r="EQ58" i="14"/>
  <c r="AL65" i="24" s="1"/>
  <c r="ER58" i="14"/>
  <c r="AM65" i="24" s="1"/>
  <c r="ES58" i="14"/>
  <c r="AN65" i="24" s="1"/>
  <c r="ET58" i="14"/>
  <c r="AO65" i="24" s="1"/>
  <c r="EU58" i="14"/>
  <c r="EV58" i="14"/>
  <c r="EW58" i="14"/>
  <c r="EX58" i="14"/>
  <c r="EY58" i="14"/>
  <c r="EZ58" i="14"/>
  <c r="FA58" i="14"/>
  <c r="FB58" i="14"/>
  <c r="FC58" i="14"/>
  <c r="FD58" i="14"/>
  <c r="FE58" i="14"/>
  <c r="FF58" i="14"/>
  <c r="B59" i="14"/>
  <c r="D59" i="14"/>
  <c r="E59" i="14"/>
  <c r="F59" i="14"/>
  <c r="G59" i="14"/>
  <c r="H59" i="14"/>
  <c r="I59" i="14"/>
  <c r="J59" i="14"/>
  <c r="K59" i="14"/>
  <c r="L59" i="14"/>
  <c r="M59" i="14"/>
  <c r="N59" i="14"/>
  <c r="O59" i="14"/>
  <c r="P59" i="14"/>
  <c r="Q59" i="14"/>
  <c r="R59" i="14"/>
  <c r="S59" i="14"/>
  <c r="T59" i="14"/>
  <c r="U59" i="14"/>
  <c r="V59" i="14"/>
  <c r="W59" i="14"/>
  <c r="X59" i="14"/>
  <c r="Y59" i="14"/>
  <c r="Z59" i="14"/>
  <c r="AA59" i="14"/>
  <c r="AB59" i="14"/>
  <c r="AC59" i="14"/>
  <c r="AD59" i="14"/>
  <c r="AE59" i="14"/>
  <c r="AF59" i="14"/>
  <c r="AG59" i="14"/>
  <c r="AH59" i="14"/>
  <c r="AI59" i="14"/>
  <c r="AJ59" i="14"/>
  <c r="AK59" i="14"/>
  <c r="AL59" i="14"/>
  <c r="AM59" i="14"/>
  <c r="AN59" i="14"/>
  <c r="AO59" i="14"/>
  <c r="AP59" i="14"/>
  <c r="AQ59" i="14"/>
  <c r="AR59" i="14"/>
  <c r="AS59" i="14"/>
  <c r="AT59" i="14"/>
  <c r="AU59" i="14"/>
  <c r="AV59" i="14"/>
  <c r="AW59" i="14"/>
  <c r="AX59" i="14"/>
  <c r="AY59" i="14"/>
  <c r="AZ59" i="14"/>
  <c r="BA59" i="14"/>
  <c r="BB59" i="14"/>
  <c r="BC59" i="14"/>
  <c r="BD59" i="14"/>
  <c r="BE59" i="14"/>
  <c r="BF59" i="14"/>
  <c r="BG59" i="14"/>
  <c r="BH59" i="14"/>
  <c r="BI59" i="14"/>
  <c r="BJ59" i="14"/>
  <c r="BK59" i="14"/>
  <c r="BL59"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B60" i="14"/>
  <c r="D60" i="14"/>
  <c r="E60" i="14"/>
  <c r="F60" i="14"/>
  <c r="G60" i="14"/>
  <c r="H60" i="14"/>
  <c r="I60" i="14"/>
  <c r="J60" i="14"/>
  <c r="K60" i="14"/>
  <c r="L60" i="14"/>
  <c r="M60" i="14"/>
  <c r="N60" i="14"/>
  <c r="O60" i="14"/>
  <c r="P60" i="14"/>
  <c r="Q60" i="14"/>
  <c r="R60" i="14"/>
  <c r="S60" i="14"/>
  <c r="T60" i="14"/>
  <c r="U60" i="14"/>
  <c r="V60" i="14"/>
  <c r="W60" i="14"/>
  <c r="X60" i="14"/>
  <c r="Y60" i="14"/>
  <c r="Z60" i="14"/>
  <c r="AA60" i="14"/>
  <c r="AB60" i="14"/>
  <c r="AC60" i="14"/>
  <c r="AD60" i="14"/>
  <c r="AE60" i="14"/>
  <c r="AF60" i="14"/>
  <c r="AG60" i="14"/>
  <c r="AH60" i="14"/>
  <c r="AI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BH60" i="14"/>
  <c r="BI60" i="14"/>
  <c r="BJ60" i="14"/>
  <c r="BK60" i="14"/>
  <c r="BL60"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B62" i="14"/>
  <c r="D62" i="14"/>
  <c r="E62" i="14"/>
  <c r="F62" i="14"/>
  <c r="G62" i="14"/>
  <c r="H62" i="14"/>
  <c r="I62" i="14"/>
  <c r="J62" i="14"/>
  <c r="K62" i="14"/>
  <c r="L62" i="14"/>
  <c r="M62" i="14"/>
  <c r="N62" i="14"/>
  <c r="O62" i="14"/>
  <c r="P62" i="14"/>
  <c r="Q62" i="14"/>
  <c r="R62" i="14"/>
  <c r="S62" i="14"/>
  <c r="T62" i="14"/>
  <c r="U62" i="14"/>
  <c r="V62" i="14"/>
  <c r="W62" i="14"/>
  <c r="X62" i="14"/>
  <c r="Y62" i="14"/>
  <c r="Z62" i="14"/>
  <c r="AA62" i="14"/>
  <c r="AB62" i="14"/>
  <c r="AC62" i="14"/>
  <c r="AD62" i="14"/>
  <c r="AE62" i="14"/>
  <c r="AF62" i="14"/>
  <c r="AG62" i="14"/>
  <c r="AH62" i="14"/>
  <c r="AI62" i="14"/>
  <c r="AJ62" i="14"/>
  <c r="AK62" i="14"/>
  <c r="AL62" i="14"/>
  <c r="AM62" i="14"/>
  <c r="AN62" i="14"/>
  <c r="AO62" i="14"/>
  <c r="AP62" i="14"/>
  <c r="AQ62" i="14"/>
  <c r="AR62" i="14"/>
  <c r="AS62" i="14"/>
  <c r="AT62" i="14"/>
  <c r="AU62" i="14"/>
  <c r="AV62" i="14"/>
  <c r="AW62" i="14"/>
  <c r="AX62" i="14"/>
  <c r="AY62" i="14"/>
  <c r="AZ62" i="14"/>
  <c r="BA62" i="14"/>
  <c r="BB62" i="14"/>
  <c r="BC62" i="14"/>
  <c r="BD62" i="14"/>
  <c r="BE62" i="14"/>
  <c r="BF62" i="14"/>
  <c r="BG62" i="14"/>
  <c r="BH62" i="14"/>
  <c r="BI62" i="14"/>
  <c r="BJ62" i="14"/>
  <c r="BK62" i="14"/>
  <c r="BL62" i="14"/>
  <c r="BM62" i="14"/>
  <c r="BN62" i="14"/>
  <c r="BO62" i="14"/>
  <c r="BP62" i="14"/>
  <c r="BQ62" i="14"/>
  <c r="BR62" i="14"/>
  <c r="BS62" i="14"/>
  <c r="BT62" i="14"/>
  <c r="BU62" i="14"/>
  <c r="BV62" i="14"/>
  <c r="BW62" i="14"/>
  <c r="BX62" i="14"/>
  <c r="BY62" i="14"/>
  <c r="BZ62" i="14"/>
  <c r="CA62" i="14"/>
  <c r="CB62" i="14"/>
  <c r="CC62" i="14"/>
  <c r="CD62" i="14"/>
  <c r="CE62" i="14"/>
  <c r="CF62" i="14"/>
  <c r="CG62" i="14"/>
  <c r="CH62" i="14"/>
  <c r="CI62" i="14"/>
  <c r="CJ62" i="14"/>
  <c r="CK62" i="14"/>
  <c r="CL62" i="14"/>
  <c r="CM62" i="14"/>
  <c r="CN62" i="14"/>
  <c r="CO62" i="14"/>
  <c r="CP62" i="14"/>
  <c r="CQ62" i="14"/>
  <c r="CR62" i="14"/>
  <c r="CS62" i="14"/>
  <c r="CT62" i="14"/>
  <c r="CU62" i="14"/>
  <c r="CV62" i="14"/>
  <c r="CW62" i="14"/>
  <c r="CX62" i="14"/>
  <c r="CY62" i="14"/>
  <c r="CZ62" i="14"/>
  <c r="DA62" i="14"/>
  <c r="DB62" i="14"/>
  <c r="DC62" i="14"/>
  <c r="DD62" i="14"/>
  <c r="DE62" i="14"/>
  <c r="DF62" i="14"/>
  <c r="DG62" i="14"/>
  <c r="DH62" i="14"/>
  <c r="DI62" i="14"/>
  <c r="DJ62" i="14"/>
  <c r="DK62" i="14"/>
  <c r="DL62" i="14"/>
  <c r="DM62" i="14"/>
  <c r="DN62" i="14"/>
  <c r="DO62" i="14"/>
  <c r="DP62" i="14"/>
  <c r="DQ62" i="14"/>
  <c r="DR62" i="14"/>
  <c r="DS62" i="14"/>
  <c r="DT62" i="14"/>
  <c r="DU62" i="14"/>
  <c r="DV62" i="14"/>
  <c r="DW62" i="14"/>
  <c r="DX62" i="14"/>
  <c r="DY62" i="14"/>
  <c r="DZ62" i="14"/>
  <c r="EA62" i="14"/>
  <c r="EB62" i="14"/>
  <c r="EC62" i="14"/>
  <c r="ED62" i="14"/>
  <c r="EE62" i="14"/>
  <c r="EF62" i="14"/>
  <c r="EG62" i="14"/>
  <c r="EH62" i="14"/>
  <c r="EI62" i="14"/>
  <c r="EJ62" i="14"/>
  <c r="EK62" i="14"/>
  <c r="EL62" i="14"/>
  <c r="EM62" i="14"/>
  <c r="EN62" i="14"/>
  <c r="EO62" i="14"/>
  <c r="EP62" i="14"/>
  <c r="EQ62" i="14"/>
  <c r="ER62" i="14"/>
  <c r="ES62" i="14"/>
  <c r="ET62" i="14"/>
  <c r="EU62" i="14"/>
  <c r="EV62" i="14"/>
  <c r="EW62" i="14"/>
  <c r="EX62" i="14"/>
  <c r="EY62" i="14"/>
  <c r="EZ62" i="14"/>
  <c r="FA62" i="14"/>
  <c r="FB62" i="14"/>
  <c r="FC62" i="14"/>
  <c r="FD62" i="14"/>
  <c r="FE62" i="14"/>
  <c r="FF62" i="14"/>
  <c r="B65" i="14"/>
  <c r="D65" i="14"/>
  <c r="E65" i="14"/>
  <c r="F65" i="14"/>
  <c r="G65" i="14"/>
  <c r="H65" i="14"/>
  <c r="I65" i="14"/>
  <c r="J65" i="14"/>
  <c r="K65" i="14"/>
  <c r="L65" i="14"/>
  <c r="M65" i="14"/>
  <c r="N65" i="14"/>
  <c r="O65" i="14"/>
  <c r="P65" i="14"/>
  <c r="Q65" i="14"/>
  <c r="R65" i="14"/>
  <c r="S65" i="14"/>
  <c r="T65" i="14"/>
  <c r="U65" i="14"/>
  <c r="V65" i="14"/>
  <c r="W65" i="14"/>
  <c r="X65" i="14"/>
  <c r="Y65" i="14"/>
  <c r="Z65" i="14"/>
  <c r="AA65" i="14"/>
  <c r="AB65" i="14"/>
  <c r="AC65" i="14"/>
  <c r="AD65" i="14"/>
  <c r="AE65" i="14"/>
  <c r="AF65" i="14"/>
  <c r="AG65" i="14"/>
  <c r="AH65" i="14"/>
  <c r="AI65" i="14"/>
  <c r="AJ65" i="14"/>
  <c r="AK65" i="14"/>
  <c r="AL65" i="14"/>
  <c r="AM65" i="14"/>
  <c r="AN65" i="14"/>
  <c r="AO65" i="14"/>
  <c r="AP65" i="14"/>
  <c r="AQ65" i="14"/>
  <c r="AR65" i="14"/>
  <c r="AS65" i="14"/>
  <c r="AT65" i="14"/>
  <c r="AU65" i="14"/>
  <c r="AV65" i="14"/>
  <c r="AW65" i="14"/>
  <c r="AX65" i="14"/>
  <c r="AY65" i="14"/>
  <c r="AZ65" i="14"/>
  <c r="BA65" i="14"/>
  <c r="BB65" i="14"/>
  <c r="BC65" i="14"/>
  <c r="BD65" i="14"/>
  <c r="BE65" i="14"/>
  <c r="BF65" i="14"/>
  <c r="BG65" i="14"/>
  <c r="BH65" i="14"/>
  <c r="BI65" i="14"/>
  <c r="BJ65" i="14"/>
  <c r="BK65" i="14"/>
  <c r="BL65" i="14"/>
  <c r="BM65" i="14"/>
  <c r="BN65" i="14"/>
  <c r="BO65" i="14"/>
  <c r="BP65" i="14"/>
  <c r="BQ65" i="14"/>
  <c r="BR65" i="14"/>
  <c r="BS65" i="14"/>
  <c r="BT65" i="14"/>
  <c r="BU65" i="14"/>
  <c r="BV65" i="14"/>
  <c r="BW65" i="14"/>
  <c r="BX65" i="14"/>
  <c r="BY65" i="14"/>
  <c r="BZ65" i="14"/>
  <c r="CA65" i="14"/>
  <c r="CB65" i="14"/>
  <c r="CC65" i="14"/>
  <c r="CD65" i="14"/>
  <c r="CE65" i="14"/>
  <c r="CF65" i="14"/>
  <c r="CG65" i="14"/>
  <c r="CH65" i="14"/>
  <c r="CI65" i="14"/>
  <c r="CJ65" i="14"/>
  <c r="CK65" i="14"/>
  <c r="CL65" i="14"/>
  <c r="CM65" i="14"/>
  <c r="CN65" i="14"/>
  <c r="CO65" i="14"/>
  <c r="CP65" i="14"/>
  <c r="CQ65" i="14"/>
  <c r="CR65" i="14"/>
  <c r="CS65" i="14"/>
  <c r="CT65" i="14"/>
  <c r="CU65" i="14"/>
  <c r="CV65" i="14"/>
  <c r="CW65" i="14"/>
  <c r="CX65" i="14"/>
  <c r="CY65" i="14"/>
  <c r="CZ65" i="14"/>
  <c r="DA65" i="14"/>
  <c r="DB65" i="14"/>
  <c r="DC65" i="14"/>
  <c r="DD65" i="14"/>
  <c r="DE65" i="14"/>
  <c r="DF65" i="14"/>
  <c r="DG65" i="14"/>
  <c r="DH65" i="14"/>
  <c r="DI65" i="14"/>
  <c r="DJ65" i="14"/>
  <c r="DK65" i="14"/>
  <c r="DL65" i="14"/>
  <c r="DM65" i="14"/>
  <c r="DN65" i="14"/>
  <c r="DO65" i="14"/>
  <c r="DP65" i="14"/>
  <c r="DQ65" i="14"/>
  <c r="DR65" i="14"/>
  <c r="DS65" i="14"/>
  <c r="DT65" i="14"/>
  <c r="DU65" i="14"/>
  <c r="DV65" i="14"/>
  <c r="DW65" i="14"/>
  <c r="DX65" i="14"/>
  <c r="DY65" i="14"/>
  <c r="DZ65" i="14"/>
  <c r="EA65" i="14"/>
  <c r="EB65" i="14"/>
  <c r="EC65" i="14"/>
  <c r="ED65" i="14"/>
  <c r="EE65" i="14"/>
  <c r="EF65" i="14"/>
  <c r="EG65" i="14"/>
  <c r="EH65" i="14"/>
  <c r="EI65" i="14"/>
  <c r="EJ65" i="14"/>
  <c r="EK65" i="14"/>
  <c r="EL65" i="14"/>
  <c r="EM65" i="14"/>
  <c r="EN65" i="14"/>
  <c r="EO65" i="14"/>
  <c r="EP65" i="14"/>
  <c r="EQ65" i="14"/>
  <c r="ER65" i="14"/>
  <c r="ES65" i="14"/>
  <c r="ET65" i="14"/>
  <c r="EU65" i="14"/>
  <c r="EV65" i="14"/>
  <c r="EW65" i="14"/>
  <c r="EX65" i="14"/>
  <c r="EY65" i="14"/>
  <c r="EZ65" i="14"/>
  <c r="FA65" i="14"/>
  <c r="FB65" i="14"/>
  <c r="FC65" i="14"/>
  <c r="FD65" i="14"/>
  <c r="FE65" i="14"/>
  <c r="FF65" i="14"/>
  <c r="B66" i="14"/>
  <c r="D66" i="14"/>
  <c r="E66" i="14"/>
  <c r="F66" i="14"/>
  <c r="G66" i="14"/>
  <c r="H66" i="14"/>
  <c r="I66" i="14"/>
  <c r="J66" i="14"/>
  <c r="K66" i="14"/>
  <c r="L66" i="14"/>
  <c r="M66" i="14"/>
  <c r="N66" i="14"/>
  <c r="O66" i="14"/>
  <c r="P66" i="14"/>
  <c r="Q66" i="14"/>
  <c r="R66" i="14"/>
  <c r="S66" i="14"/>
  <c r="T66" i="14"/>
  <c r="U66" i="14"/>
  <c r="V66" i="14"/>
  <c r="W66" i="14"/>
  <c r="X66" i="14"/>
  <c r="Y66" i="14"/>
  <c r="Z66" i="14"/>
  <c r="AA66" i="14"/>
  <c r="AB66" i="14"/>
  <c r="AC66" i="14"/>
  <c r="AD66" i="14"/>
  <c r="AE66" i="14"/>
  <c r="AF66" i="14"/>
  <c r="AG66" i="14"/>
  <c r="AH66" i="14"/>
  <c r="AI66" i="14"/>
  <c r="AJ66" i="14"/>
  <c r="AK66" i="14"/>
  <c r="AL66" i="14"/>
  <c r="AM66" i="14"/>
  <c r="AN66" i="14"/>
  <c r="AO66" i="14"/>
  <c r="AP66" i="14"/>
  <c r="AQ66" i="14"/>
  <c r="AR66" i="14"/>
  <c r="AS66" i="14"/>
  <c r="AT66" i="14"/>
  <c r="AU66" i="14"/>
  <c r="AV66" i="14"/>
  <c r="AW66" i="14"/>
  <c r="AX66" i="14"/>
  <c r="AY66" i="14"/>
  <c r="AZ66" i="14"/>
  <c r="BA66" i="14"/>
  <c r="BB66" i="14"/>
  <c r="BC66" i="14"/>
  <c r="BD66" i="14"/>
  <c r="BE66" i="14"/>
  <c r="BF66" i="14"/>
  <c r="BG66" i="14"/>
  <c r="BH66" i="14"/>
  <c r="BI66" i="14"/>
  <c r="BJ66" i="14"/>
  <c r="BK66" i="14"/>
  <c r="BL66" i="14"/>
  <c r="BM66" i="14"/>
  <c r="BN66" i="14"/>
  <c r="BO66" i="14"/>
  <c r="BP66" i="14"/>
  <c r="BQ66" i="14"/>
  <c r="BR66" i="14"/>
  <c r="BS66" i="14"/>
  <c r="BT66" i="14"/>
  <c r="BU66" i="14"/>
  <c r="BV66" i="14"/>
  <c r="BW66" i="14"/>
  <c r="BX66" i="14"/>
  <c r="BY66" i="14"/>
  <c r="BZ66" i="14"/>
  <c r="CA66" i="14"/>
  <c r="CB66" i="14"/>
  <c r="CC66" i="14"/>
  <c r="CD66" i="14"/>
  <c r="CE66" i="14"/>
  <c r="CF66" i="14"/>
  <c r="CG66" i="14"/>
  <c r="CH66" i="14"/>
  <c r="CI66" i="14"/>
  <c r="CJ66" i="14"/>
  <c r="CK66" i="14"/>
  <c r="CL66" i="14"/>
  <c r="CM66" i="14"/>
  <c r="CN66" i="14"/>
  <c r="CO66" i="14"/>
  <c r="CP66" i="14"/>
  <c r="CQ66" i="14"/>
  <c r="CR66" i="14"/>
  <c r="CS66" i="14"/>
  <c r="CT66" i="14"/>
  <c r="CU66" i="14"/>
  <c r="CV66" i="14"/>
  <c r="CW66" i="14"/>
  <c r="CX66" i="14"/>
  <c r="CY66" i="14"/>
  <c r="CZ66" i="14"/>
  <c r="DA66" i="14"/>
  <c r="DB66" i="14"/>
  <c r="DC66" i="14"/>
  <c r="DD66" i="14"/>
  <c r="DE66" i="14"/>
  <c r="DF66" i="14"/>
  <c r="DG66" i="14"/>
  <c r="DH66" i="14"/>
  <c r="DI66" i="14"/>
  <c r="DJ66" i="14"/>
  <c r="DK66" i="14"/>
  <c r="DL66" i="14"/>
  <c r="DM66" i="14"/>
  <c r="DN66" i="14"/>
  <c r="DO66" i="14"/>
  <c r="DP66" i="14"/>
  <c r="DQ66" i="14"/>
  <c r="DR66" i="14"/>
  <c r="DS66" i="14"/>
  <c r="DT66" i="14"/>
  <c r="DU66" i="14"/>
  <c r="DV66" i="14"/>
  <c r="DW66" i="14"/>
  <c r="DX66" i="14"/>
  <c r="DY66" i="14"/>
  <c r="DZ66" i="14"/>
  <c r="EA66" i="14"/>
  <c r="EB66" i="14"/>
  <c r="EC66" i="14"/>
  <c r="ED66" i="14"/>
  <c r="EE66" i="14"/>
  <c r="EF66" i="14"/>
  <c r="EG66" i="14"/>
  <c r="EH66" i="14"/>
  <c r="EI66" i="14"/>
  <c r="EJ66" i="14"/>
  <c r="EK66" i="14"/>
  <c r="EL66" i="14"/>
  <c r="EM66" i="14"/>
  <c r="EN66" i="14"/>
  <c r="EO66" i="14"/>
  <c r="EP66" i="14"/>
  <c r="EQ66" i="14"/>
  <c r="ER66" i="14"/>
  <c r="ES66" i="14"/>
  <c r="ET66" i="14"/>
  <c r="EU66" i="14"/>
  <c r="EV66" i="14"/>
  <c r="EW66" i="14"/>
  <c r="EX66" i="14"/>
  <c r="EY66" i="14"/>
  <c r="EZ66" i="14"/>
  <c r="FA66" i="14"/>
  <c r="FB66" i="14"/>
  <c r="FC66" i="14"/>
  <c r="FD66" i="14"/>
  <c r="FE66" i="14"/>
  <c r="FF66" i="14"/>
  <c r="C69" i="14"/>
  <c r="D69" i="14"/>
  <c r="E69" i="14"/>
  <c r="F69" i="14"/>
  <c r="G69" i="14"/>
  <c r="H69" i="14"/>
  <c r="I69" i="14"/>
  <c r="J69" i="14"/>
  <c r="K69" i="14"/>
  <c r="L69" i="14"/>
  <c r="M69" i="14"/>
  <c r="N69" i="14"/>
  <c r="O69" i="14"/>
  <c r="P69" i="14"/>
  <c r="Q69" i="14"/>
  <c r="R69" i="14"/>
  <c r="S69" i="14"/>
  <c r="T69" i="14"/>
  <c r="U69" i="14"/>
  <c r="V69" i="14"/>
  <c r="W69" i="14"/>
  <c r="X69" i="14"/>
  <c r="Y69" i="14"/>
  <c r="Z69" i="14"/>
  <c r="AA69" i="14"/>
  <c r="AB69" i="14"/>
  <c r="AC69" i="14"/>
  <c r="AD69" i="14"/>
  <c r="AE69" i="14"/>
  <c r="AF69" i="14"/>
  <c r="AG69" i="14"/>
  <c r="AH69" i="14"/>
  <c r="AI69" i="14"/>
  <c r="AJ69" i="14"/>
  <c r="AK69" i="14"/>
  <c r="AL69" i="14"/>
  <c r="AM69" i="14"/>
  <c r="AN69" i="14"/>
  <c r="AO69" i="14"/>
  <c r="AP69" i="14"/>
  <c r="AQ69" i="14"/>
  <c r="AR69" i="14"/>
  <c r="AS69" i="14"/>
  <c r="AT69" i="14"/>
  <c r="AU69" i="14"/>
  <c r="AV69" i="14"/>
  <c r="AW69" i="14"/>
  <c r="AX69" i="14"/>
  <c r="AY69" i="14"/>
  <c r="AZ69" i="14"/>
  <c r="BA69" i="14"/>
  <c r="BB69" i="14"/>
  <c r="BC69" i="14"/>
  <c r="BD69" i="14"/>
  <c r="BE69" i="14"/>
  <c r="BF69" i="14"/>
  <c r="BG69" i="14"/>
  <c r="BH69" i="14"/>
  <c r="BI69" i="14"/>
  <c r="BJ69" i="14"/>
  <c r="BK69" i="14"/>
  <c r="BL69" i="14"/>
  <c r="BM69" i="14"/>
  <c r="BN69" i="14"/>
  <c r="BO69" i="14"/>
  <c r="BP69" i="14"/>
  <c r="BQ69" i="14"/>
  <c r="BR69" i="14"/>
  <c r="BS69" i="14"/>
  <c r="BT69" i="14"/>
  <c r="BU69" i="14"/>
  <c r="BV69" i="14"/>
  <c r="BW69" i="14"/>
  <c r="BX69" i="14"/>
  <c r="BY69" i="14"/>
  <c r="BZ69" i="14"/>
  <c r="CA69" i="14"/>
  <c r="CB69" i="14"/>
  <c r="CC69" i="14"/>
  <c r="CD69" i="14"/>
  <c r="CE69" i="14"/>
  <c r="CF69" i="14"/>
  <c r="CG69" i="14"/>
  <c r="CH69" i="14"/>
  <c r="CI69" i="14"/>
  <c r="CJ69" i="14"/>
  <c r="CK69" i="14"/>
  <c r="CL69" i="14"/>
  <c r="CM69" i="14"/>
  <c r="CN69" i="14"/>
  <c r="CO69" i="14"/>
  <c r="CP69" i="14"/>
  <c r="CQ69" i="14"/>
  <c r="CR69" i="14"/>
  <c r="CS69" i="14"/>
  <c r="CT69" i="14"/>
  <c r="CU69" i="14"/>
  <c r="CV69" i="14"/>
  <c r="CW69" i="14"/>
  <c r="CX69" i="14"/>
  <c r="CY69" i="14"/>
  <c r="CZ69" i="14"/>
  <c r="DA69" i="14"/>
  <c r="DB69" i="14"/>
  <c r="DC69" i="14"/>
  <c r="DD69" i="14"/>
  <c r="DE69" i="14"/>
  <c r="DF69" i="14"/>
  <c r="DG69" i="14"/>
  <c r="DH69" i="14"/>
  <c r="DI69" i="14"/>
  <c r="DJ69" i="14"/>
  <c r="DK69" i="14"/>
  <c r="DL69" i="14"/>
  <c r="DM69" i="14"/>
  <c r="DN69" i="14"/>
  <c r="DO69" i="14"/>
  <c r="DP69" i="14"/>
  <c r="DQ69" i="14"/>
  <c r="DR69" i="14"/>
  <c r="DS69" i="14"/>
  <c r="DT69" i="14"/>
  <c r="DU69" i="14"/>
  <c r="DV69" i="14"/>
  <c r="DW69" i="14"/>
  <c r="DX69" i="14"/>
  <c r="DY69" i="14"/>
  <c r="DZ69" i="14"/>
  <c r="EA69" i="14"/>
  <c r="EB69" i="14"/>
  <c r="EC69" i="14"/>
  <c r="ED69" i="14"/>
  <c r="EE69" i="14"/>
  <c r="EF69" i="14"/>
  <c r="EG69" i="14"/>
  <c r="EH69" i="14"/>
  <c r="EI69" i="14"/>
  <c r="EJ69" i="14"/>
  <c r="EK69" i="14"/>
  <c r="EL69" i="14"/>
  <c r="EM69" i="14"/>
  <c r="EN69" i="14"/>
  <c r="EO69" i="14"/>
  <c r="EP69" i="14"/>
  <c r="EQ69" i="14"/>
  <c r="ER69" i="14"/>
  <c r="ES69" i="14"/>
  <c r="ET69" i="14"/>
  <c r="EU69" i="14"/>
  <c r="EV69" i="14"/>
  <c r="EW69" i="14"/>
  <c r="EX69" i="14"/>
  <c r="EY69" i="14"/>
  <c r="EZ69" i="14"/>
  <c r="FA69" i="14"/>
  <c r="FB69" i="14"/>
  <c r="FC69" i="14"/>
  <c r="FD69" i="14"/>
  <c r="FE69" i="14"/>
  <c r="FF69" i="14"/>
  <c r="B70" i="14"/>
  <c r="B72" i="14"/>
  <c r="B73" i="14"/>
  <c r="B74" i="14"/>
  <c r="B76" i="14"/>
  <c r="B82" i="14"/>
  <c r="C90" i="14"/>
  <c r="D90" i="14"/>
  <c r="E90" i="14"/>
  <c r="F90" i="14"/>
  <c r="G90" i="14"/>
  <c r="H90" i="14"/>
  <c r="I90" i="14"/>
  <c r="J90" i="14"/>
  <c r="K90" i="14"/>
  <c r="L90" i="14"/>
  <c r="M90" i="14"/>
  <c r="N90" i="14"/>
  <c r="O90" i="14"/>
  <c r="P90" i="14"/>
  <c r="Q90" i="14"/>
  <c r="R90" i="14"/>
  <c r="S90" i="14"/>
  <c r="T90" i="14"/>
  <c r="U90" i="14"/>
  <c r="V90" i="14"/>
  <c r="W90" i="14"/>
  <c r="X90" i="14"/>
  <c r="Y90" i="14"/>
  <c r="Z90" i="14"/>
  <c r="AA90" i="14"/>
  <c r="AB90" i="14"/>
  <c r="AC90" i="14"/>
  <c r="AD90" i="14"/>
  <c r="AE90" i="14"/>
  <c r="AF90" i="14"/>
  <c r="AG90" i="14"/>
  <c r="AH90" i="14"/>
  <c r="AI90" i="14"/>
  <c r="AJ90" i="14"/>
  <c r="AK90" i="14"/>
  <c r="AL90" i="14"/>
  <c r="AM90" i="14"/>
  <c r="AN90" i="14"/>
  <c r="AO90" i="14"/>
  <c r="AP90" i="14"/>
  <c r="AQ90" i="14"/>
  <c r="AR90" i="14"/>
  <c r="AS90" i="14"/>
  <c r="AT90" i="14"/>
  <c r="AU90" i="14"/>
  <c r="AV90" i="14"/>
  <c r="AW90" i="14"/>
  <c r="AX90" i="14"/>
  <c r="AY90" i="14"/>
  <c r="AZ90" i="14"/>
  <c r="BA90" i="14"/>
  <c r="BB90" i="14"/>
  <c r="BC90" i="14"/>
  <c r="BD90" i="14"/>
  <c r="BE90" i="14"/>
  <c r="BF90" i="14"/>
  <c r="BG90" i="14"/>
  <c r="BH90" i="14"/>
  <c r="BI90" i="14"/>
  <c r="BJ90" i="14"/>
  <c r="BK90" i="14"/>
  <c r="BL90" i="14"/>
  <c r="BM90" i="14"/>
  <c r="BN90" i="14"/>
  <c r="BO90" i="14"/>
  <c r="BP90" i="14"/>
  <c r="BQ90" i="14"/>
  <c r="BR90" i="14"/>
  <c r="BS90" i="14"/>
  <c r="BT90" i="14"/>
  <c r="BU90" i="14"/>
  <c r="BV90" i="14"/>
  <c r="BW90" i="14"/>
  <c r="BX90" i="14"/>
  <c r="BY90" i="14"/>
  <c r="BZ90" i="14"/>
  <c r="CA90" i="14"/>
  <c r="CB90" i="14"/>
  <c r="CC90" i="14"/>
  <c r="CD90" i="14"/>
  <c r="CE90" i="14"/>
  <c r="CF90" i="14"/>
  <c r="CG90" i="14"/>
  <c r="CH90" i="14"/>
  <c r="CI90" i="14"/>
  <c r="CJ90" i="14"/>
  <c r="CK90" i="14"/>
  <c r="CL90" i="14"/>
  <c r="CM90" i="14"/>
  <c r="CN90" i="14"/>
  <c r="CO90" i="14"/>
  <c r="CP90" i="14"/>
  <c r="CQ90" i="14"/>
  <c r="CR90" i="14"/>
  <c r="CS90" i="14"/>
  <c r="CT90" i="14"/>
  <c r="CU90" i="14"/>
  <c r="CV90" i="14"/>
  <c r="CW90" i="14"/>
  <c r="CX90" i="14"/>
  <c r="CY90" i="14"/>
  <c r="CZ90" i="14"/>
  <c r="DA90" i="14"/>
  <c r="DB90" i="14"/>
  <c r="DC90" i="14"/>
  <c r="DD90" i="14"/>
  <c r="DE90" i="14"/>
  <c r="DF90" i="14"/>
  <c r="DG90" i="14"/>
  <c r="DH90" i="14"/>
  <c r="DI90" i="14"/>
  <c r="DJ90" i="14"/>
  <c r="DK90" i="14"/>
  <c r="DL90" i="14"/>
  <c r="DM90" i="14"/>
  <c r="DN90" i="14"/>
  <c r="DO90" i="14"/>
  <c r="DP90" i="14"/>
  <c r="DQ90" i="14"/>
  <c r="DR90" i="14"/>
  <c r="DS90" i="14"/>
  <c r="DT90" i="14"/>
  <c r="DU90" i="14"/>
  <c r="DV90" i="14"/>
  <c r="DW90" i="14"/>
  <c r="DX90" i="14"/>
  <c r="DY90" i="14"/>
  <c r="DZ90" i="14"/>
  <c r="EA90" i="14"/>
  <c r="EB90" i="14"/>
  <c r="EC90" i="14"/>
  <c r="ED90" i="14"/>
  <c r="EE90" i="14"/>
  <c r="EF90" i="14"/>
  <c r="EG90" i="14"/>
  <c r="EH90" i="14"/>
  <c r="EI90" i="14"/>
  <c r="EJ90" i="14"/>
  <c r="EK90" i="14"/>
  <c r="EL90" i="14"/>
  <c r="EM90" i="14"/>
  <c r="EN90" i="14"/>
  <c r="EO90" i="14"/>
  <c r="EP90" i="14"/>
  <c r="EQ90" i="14"/>
  <c r="ER90" i="14"/>
  <c r="ES90" i="14"/>
  <c r="ET90" i="14"/>
  <c r="EU90" i="14"/>
  <c r="EV90" i="14"/>
  <c r="EW90" i="14"/>
  <c r="EX90" i="14"/>
  <c r="EY90" i="14"/>
  <c r="EZ90" i="14"/>
  <c r="FA90" i="14"/>
  <c r="FB90" i="14"/>
  <c r="FC90" i="14"/>
  <c r="FD90" i="14"/>
  <c r="FE90" i="14"/>
  <c r="FF90" i="14"/>
  <c r="B91" i="14"/>
  <c r="B123" i="14" s="1"/>
  <c r="G91" i="14"/>
  <c r="G123" i="14" s="1"/>
  <c r="H91" i="14"/>
  <c r="H123" i="14" s="1"/>
  <c r="I91" i="14"/>
  <c r="I123" i="14" s="1"/>
  <c r="J91" i="14"/>
  <c r="J123" i="14" s="1"/>
  <c r="K91" i="14"/>
  <c r="K123" i="14" s="1"/>
  <c r="L91" i="14"/>
  <c r="L123" i="14" s="1"/>
  <c r="M91" i="14"/>
  <c r="M123" i="14" s="1"/>
  <c r="N91" i="14"/>
  <c r="N123" i="14" s="1"/>
  <c r="O91" i="14"/>
  <c r="O123" i="14" s="1"/>
  <c r="P91" i="14"/>
  <c r="P123" i="14" s="1"/>
  <c r="Q91" i="14"/>
  <c r="Q123" i="14" s="1"/>
  <c r="R91" i="14"/>
  <c r="R123" i="14" s="1"/>
  <c r="S91" i="14"/>
  <c r="S123" i="14" s="1"/>
  <c r="T91" i="14"/>
  <c r="T123" i="14" s="1"/>
  <c r="U91" i="14"/>
  <c r="U123" i="14" s="1"/>
  <c r="V91" i="14"/>
  <c r="V123" i="14" s="1"/>
  <c r="W91" i="14"/>
  <c r="W123" i="14" s="1"/>
  <c r="X91" i="14"/>
  <c r="X123" i="14" s="1"/>
  <c r="Y91" i="14"/>
  <c r="Y123" i="14" s="1"/>
  <c r="Z91" i="14"/>
  <c r="Z123" i="14" s="1"/>
  <c r="AA91" i="14"/>
  <c r="AA123" i="14" s="1"/>
  <c r="AB91" i="14"/>
  <c r="AB123" i="14" s="1"/>
  <c r="AC91" i="14"/>
  <c r="AC123" i="14" s="1"/>
  <c r="AD91" i="14"/>
  <c r="AD123" i="14" s="1"/>
  <c r="AE91" i="14"/>
  <c r="AE123" i="14" s="1"/>
  <c r="AF91" i="14"/>
  <c r="AF123" i="14" s="1"/>
  <c r="AG91" i="14"/>
  <c r="AG123" i="14" s="1"/>
  <c r="AH91" i="14"/>
  <c r="AH123" i="14" s="1"/>
  <c r="AI91" i="14"/>
  <c r="AI123" i="14" s="1"/>
  <c r="AJ91" i="14"/>
  <c r="AJ123" i="14" s="1"/>
  <c r="AK91" i="14"/>
  <c r="AK123" i="14" s="1"/>
  <c r="AL91" i="14"/>
  <c r="AL123" i="14" s="1"/>
  <c r="AM91" i="14"/>
  <c r="AM123" i="14" s="1"/>
  <c r="AN91" i="14"/>
  <c r="AN123" i="14" s="1"/>
  <c r="AO91" i="14"/>
  <c r="AO123" i="14" s="1"/>
  <c r="AP91" i="14"/>
  <c r="AP123" i="14" s="1"/>
  <c r="AQ91" i="14"/>
  <c r="AQ123" i="14" s="1"/>
  <c r="AR91" i="14"/>
  <c r="AR123" i="14" s="1"/>
  <c r="AS91" i="14"/>
  <c r="AS123" i="14" s="1"/>
  <c r="AT91" i="14"/>
  <c r="AT123" i="14" s="1"/>
  <c r="AU91" i="14"/>
  <c r="AU123" i="14" s="1"/>
  <c r="AV91" i="14"/>
  <c r="AV123" i="14" s="1"/>
  <c r="AW91" i="14"/>
  <c r="AW123" i="14" s="1"/>
  <c r="AX91" i="14"/>
  <c r="AX123" i="14" s="1"/>
  <c r="AY91" i="14"/>
  <c r="AY123" i="14" s="1"/>
  <c r="AZ91" i="14"/>
  <c r="AZ123" i="14" s="1"/>
  <c r="BA91" i="14"/>
  <c r="BA123" i="14" s="1"/>
  <c r="BB91" i="14"/>
  <c r="BB123" i="14" s="1"/>
  <c r="BC91" i="14"/>
  <c r="BC123" i="14" s="1"/>
  <c r="BD91" i="14"/>
  <c r="BD123" i="14" s="1"/>
  <c r="BE91" i="14"/>
  <c r="BE123" i="14" s="1"/>
  <c r="BF91" i="14"/>
  <c r="BF123" i="14" s="1"/>
  <c r="BG91" i="14"/>
  <c r="BG123" i="14" s="1"/>
  <c r="BH91" i="14"/>
  <c r="BH123" i="14" s="1"/>
  <c r="BI91" i="14"/>
  <c r="BI123" i="14" s="1"/>
  <c r="BJ91" i="14"/>
  <c r="BJ123" i="14" s="1"/>
  <c r="BK91" i="14"/>
  <c r="BK123" i="14" s="1"/>
  <c r="BL91" i="14"/>
  <c r="BL123" i="14" s="1"/>
  <c r="BM91" i="14"/>
  <c r="BM123" i="14" s="1"/>
  <c r="BN91" i="14"/>
  <c r="BN123" i="14" s="1"/>
  <c r="BO91" i="14"/>
  <c r="BO123" i="14" s="1"/>
  <c r="BP91" i="14"/>
  <c r="BP123" i="14" s="1"/>
  <c r="BQ91" i="14"/>
  <c r="BQ123" i="14" s="1"/>
  <c r="BR91" i="14"/>
  <c r="BR123" i="14" s="1"/>
  <c r="BS91" i="14"/>
  <c r="BS123" i="14" s="1"/>
  <c r="BT91" i="14"/>
  <c r="BT123" i="14" s="1"/>
  <c r="BU91" i="14"/>
  <c r="BU123" i="14" s="1"/>
  <c r="BV91" i="14"/>
  <c r="BV123" i="14" s="1"/>
  <c r="BW91" i="14"/>
  <c r="BW123" i="14" s="1"/>
  <c r="BX91" i="14"/>
  <c r="BX123" i="14" s="1"/>
  <c r="BY91" i="14"/>
  <c r="BY123" i="14" s="1"/>
  <c r="BZ91" i="14"/>
  <c r="BZ123" i="14" s="1"/>
  <c r="CA91" i="14"/>
  <c r="CA123" i="14" s="1"/>
  <c r="CB91" i="14"/>
  <c r="CB123" i="14" s="1"/>
  <c r="CC91" i="14"/>
  <c r="CC123" i="14" s="1"/>
  <c r="CD91" i="14"/>
  <c r="CD123" i="14" s="1"/>
  <c r="CE91" i="14"/>
  <c r="CE123" i="14" s="1"/>
  <c r="CF91" i="14"/>
  <c r="CF123" i="14" s="1"/>
  <c r="CG91" i="14"/>
  <c r="CG123" i="14" s="1"/>
  <c r="CH91" i="14"/>
  <c r="CH123" i="14" s="1"/>
  <c r="CI91" i="14"/>
  <c r="CI123" i="14" s="1"/>
  <c r="CJ91" i="14"/>
  <c r="CJ123" i="14" s="1"/>
  <c r="CK91" i="14"/>
  <c r="CK123" i="14" s="1"/>
  <c r="CL91" i="14"/>
  <c r="CL123" i="14" s="1"/>
  <c r="CM91" i="14"/>
  <c r="CM123" i="14" s="1"/>
  <c r="CN91" i="14"/>
  <c r="CN123" i="14" s="1"/>
  <c r="CO91" i="14"/>
  <c r="CO123" i="14" s="1"/>
  <c r="CP91" i="14"/>
  <c r="CP123" i="14" s="1"/>
  <c r="CQ91" i="14"/>
  <c r="CQ123" i="14" s="1"/>
  <c r="CR91" i="14"/>
  <c r="CR123" i="14" s="1"/>
  <c r="CS91" i="14"/>
  <c r="CS123" i="14" s="1"/>
  <c r="CT91" i="14"/>
  <c r="CT123" i="14" s="1"/>
  <c r="CU91" i="14"/>
  <c r="CU123" i="14" s="1"/>
  <c r="CV91" i="14"/>
  <c r="CV123" i="14" s="1"/>
  <c r="CW91" i="14"/>
  <c r="CW123" i="14" s="1"/>
  <c r="CX91" i="14"/>
  <c r="CX123" i="14" s="1"/>
  <c r="CY91" i="14"/>
  <c r="CY123" i="14" s="1"/>
  <c r="CZ91" i="14"/>
  <c r="CZ123" i="14" s="1"/>
  <c r="DA91" i="14"/>
  <c r="DA123" i="14" s="1"/>
  <c r="DB91" i="14"/>
  <c r="DB123" i="14" s="1"/>
  <c r="DC91" i="14"/>
  <c r="DC123" i="14" s="1"/>
  <c r="DD91" i="14"/>
  <c r="DD123" i="14" s="1"/>
  <c r="DE91" i="14"/>
  <c r="DE123" i="14" s="1"/>
  <c r="DF91" i="14"/>
  <c r="DF123" i="14" s="1"/>
  <c r="DG91" i="14"/>
  <c r="DG123" i="14" s="1"/>
  <c r="DH91" i="14"/>
  <c r="DH123" i="14" s="1"/>
  <c r="DI91" i="14"/>
  <c r="DI123" i="14" s="1"/>
  <c r="DJ91" i="14"/>
  <c r="DJ123" i="14" s="1"/>
  <c r="DK91" i="14"/>
  <c r="DK123" i="14" s="1"/>
  <c r="DL91" i="14"/>
  <c r="DL123" i="14" s="1"/>
  <c r="DM91" i="14"/>
  <c r="DM123" i="14" s="1"/>
  <c r="DN91" i="14"/>
  <c r="DN123" i="14" s="1"/>
  <c r="DO91" i="14"/>
  <c r="DO123" i="14" s="1"/>
  <c r="DP91" i="14"/>
  <c r="DP123" i="14" s="1"/>
  <c r="DQ91" i="14"/>
  <c r="DQ123" i="14" s="1"/>
  <c r="DR91" i="14"/>
  <c r="DR123" i="14" s="1"/>
  <c r="DS91" i="14"/>
  <c r="DS123" i="14" s="1"/>
  <c r="DT91" i="14"/>
  <c r="DT123" i="14" s="1"/>
  <c r="DU91" i="14"/>
  <c r="DU123" i="14" s="1"/>
  <c r="DV91" i="14"/>
  <c r="DV123" i="14" s="1"/>
  <c r="DW91" i="14"/>
  <c r="DW123" i="14" s="1"/>
  <c r="DX91" i="14"/>
  <c r="DX123" i="14" s="1"/>
  <c r="DY91" i="14"/>
  <c r="DY123" i="14" s="1"/>
  <c r="DZ91" i="14"/>
  <c r="DZ123" i="14" s="1"/>
  <c r="EA91" i="14"/>
  <c r="EA123" i="14" s="1"/>
  <c r="EB91" i="14"/>
  <c r="EB123" i="14" s="1"/>
  <c r="EC91" i="14"/>
  <c r="EC123" i="14" s="1"/>
  <c r="ED91" i="14"/>
  <c r="ED123" i="14" s="1"/>
  <c r="EE91" i="14"/>
  <c r="EE123" i="14" s="1"/>
  <c r="EF91" i="14"/>
  <c r="EF123" i="14" s="1"/>
  <c r="EG91" i="14"/>
  <c r="EG123" i="14" s="1"/>
  <c r="EH91" i="14"/>
  <c r="EH123" i="14" s="1"/>
  <c r="EI91" i="14"/>
  <c r="EI123" i="14" s="1"/>
  <c r="EJ91" i="14"/>
  <c r="EJ123" i="14" s="1"/>
  <c r="EK91" i="14"/>
  <c r="EK123" i="14" s="1"/>
  <c r="EL91" i="14"/>
  <c r="EL123" i="14" s="1"/>
  <c r="EM91" i="14"/>
  <c r="EM123" i="14" s="1"/>
  <c r="EN91" i="14"/>
  <c r="EN123" i="14" s="1"/>
  <c r="EO91" i="14"/>
  <c r="EO123" i="14" s="1"/>
  <c r="EP91" i="14"/>
  <c r="EP123" i="14" s="1"/>
  <c r="EQ91" i="14"/>
  <c r="EQ123" i="14" s="1"/>
  <c r="ER91" i="14"/>
  <c r="ER123" i="14" s="1"/>
  <c r="ES91" i="14"/>
  <c r="ES123" i="14" s="1"/>
  <c r="ET91" i="14"/>
  <c r="ET123" i="14" s="1"/>
  <c r="EU91" i="14"/>
  <c r="EU123" i="14" s="1"/>
  <c r="EV91" i="14"/>
  <c r="EV123" i="14" s="1"/>
  <c r="EW91" i="14"/>
  <c r="EW123" i="14" s="1"/>
  <c r="EX91" i="14"/>
  <c r="EX123" i="14" s="1"/>
  <c r="EY91" i="14"/>
  <c r="EY123" i="14" s="1"/>
  <c r="EZ91" i="14"/>
  <c r="EZ123" i="14" s="1"/>
  <c r="FA91" i="14"/>
  <c r="FA123" i="14" s="1"/>
  <c r="FB91" i="14"/>
  <c r="FB123" i="14" s="1"/>
  <c r="FC91" i="14"/>
  <c r="FC123" i="14" s="1"/>
  <c r="FD91" i="14"/>
  <c r="FD123" i="14" s="1"/>
  <c r="FE91" i="14"/>
  <c r="FE123" i="14" s="1"/>
  <c r="FF91" i="14"/>
  <c r="FF123" i="14" s="1"/>
  <c r="B92" i="14"/>
  <c r="B124" i="14" s="1"/>
  <c r="G92" i="14"/>
  <c r="G124" i="14" s="1"/>
  <c r="H92" i="14"/>
  <c r="H124" i="14" s="1"/>
  <c r="I92" i="14"/>
  <c r="I124" i="14" s="1"/>
  <c r="J92" i="14"/>
  <c r="J124" i="14" s="1"/>
  <c r="K92" i="14"/>
  <c r="K124" i="14" s="1"/>
  <c r="L92" i="14"/>
  <c r="L124" i="14" s="1"/>
  <c r="M92" i="14"/>
  <c r="M124" i="14" s="1"/>
  <c r="N92" i="14"/>
  <c r="N124" i="14" s="1"/>
  <c r="O92" i="14"/>
  <c r="O124" i="14" s="1"/>
  <c r="P92" i="14"/>
  <c r="P124" i="14" s="1"/>
  <c r="Q92" i="14"/>
  <c r="Q124" i="14" s="1"/>
  <c r="R92" i="14"/>
  <c r="R124" i="14" s="1"/>
  <c r="S92" i="14"/>
  <c r="S124" i="14" s="1"/>
  <c r="T92" i="14"/>
  <c r="T124" i="14" s="1"/>
  <c r="U92" i="14"/>
  <c r="U124" i="14" s="1"/>
  <c r="V92" i="14"/>
  <c r="V124" i="14" s="1"/>
  <c r="W92" i="14"/>
  <c r="W124" i="14" s="1"/>
  <c r="X92" i="14"/>
  <c r="X124" i="14" s="1"/>
  <c r="Y92" i="14"/>
  <c r="Y124" i="14" s="1"/>
  <c r="Z92" i="14"/>
  <c r="Z124" i="14" s="1"/>
  <c r="AA92" i="14"/>
  <c r="AA124" i="14" s="1"/>
  <c r="AB92" i="14"/>
  <c r="AB124" i="14" s="1"/>
  <c r="AC92" i="14"/>
  <c r="AC124" i="14" s="1"/>
  <c r="AD92" i="14"/>
  <c r="AD124" i="14" s="1"/>
  <c r="AE92" i="14"/>
  <c r="AE124" i="14" s="1"/>
  <c r="AF92" i="14"/>
  <c r="AF124" i="14" s="1"/>
  <c r="AG92" i="14"/>
  <c r="AG124" i="14" s="1"/>
  <c r="AH92" i="14"/>
  <c r="AH124" i="14" s="1"/>
  <c r="AI92" i="14"/>
  <c r="AI124" i="14" s="1"/>
  <c r="AJ92" i="14"/>
  <c r="AJ124" i="14" s="1"/>
  <c r="AK92" i="14"/>
  <c r="AK124" i="14" s="1"/>
  <c r="AL92" i="14"/>
  <c r="AL124" i="14" s="1"/>
  <c r="AM92" i="14"/>
  <c r="AM124" i="14" s="1"/>
  <c r="AN92" i="14"/>
  <c r="AN124" i="14" s="1"/>
  <c r="AO92" i="14"/>
  <c r="AO124" i="14" s="1"/>
  <c r="AP92" i="14"/>
  <c r="AP124" i="14" s="1"/>
  <c r="AQ92" i="14"/>
  <c r="AQ124" i="14" s="1"/>
  <c r="AR92" i="14"/>
  <c r="AR124" i="14" s="1"/>
  <c r="AS92" i="14"/>
  <c r="AS124" i="14" s="1"/>
  <c r="AT92" i="14"/>
  <c r="AT124" i="14" s="1"/>
  <c r="AU92" i="14"/>
  <c r="AU124" i="14" s="1"/>
  <c r="AV92" i="14"/>
  <c r="AV124" i="14" s="1"/>
  <c r="AW92" i="14"/>
  <c r="AW124" i="14" s="1"/>
  <c r="AX92" i="14"/>
  <c r="AX124" i="14" s="1"/>
  <c r="AY92" i="14"/>
  <c r="AY124" i="14" s="1"/>
  <c r="AZ92" i="14"/>
  <c r="AZ124" i="14" s="1"/>
  <c r="BA92" i="14"/>
  <c r="BA124" i="14" s="1"/>
  <c r="BB92" i="14"/>
  <c r="BB124" i="14" s="1"/>
  <c r="BC92" i="14"/>
  <c r="BC124" i="14" s="1"/>
  <c r="BD92" i="14"/>
  <c r="BD124" i="14" s="1"/>
  <c r="BE92" i="14"/>
  <c r="BE124" i="14" s="1"/>
  <c r="BF92" i="14"/>
  <c r="BF124" i="14" s="1"/>
  <c r="BG92" i="14"/>
  <c r="BG124" i="14" s="1"/>
  <c r="BH92" i="14"/>
  <c r="BH124" i="14" s="1"/>
  <c r="BI92" i="14"/>
  <c r="BI124" i="14" s="1"/>
  <c r="BJ92" i="14"/>
  <c r="BJ124" i="14" s="1"/>
  <c r="BK92" i="14"/>
  <c r="BK124" i="14" s="1"/>
  <c r="BL92" i="14"/>
  <c r="BL124" i="14" s="1"/>
  <c r="BM92" i="14"/>
  <c r="BM124" i="14" s="1"/>
  <c r="BN92" i="14"/>
  <c r="BN124" i="14" s="1"/>
  <c r="BO92" i="14"/>
  <c r="BO124" i="14" s="1"/>
  <c r="BP92" i="14"/>
  <c r="BP124" i="14" s="1"/>
  <c r="BQ92" i="14"/>
  <c r="BQ124" i="14" s="1"/>
  <c r="BR92" i="14"/>
  <c r="BR124" i="14" s="1"/>
  <c r="BS92" i="14"/>
  <c r="BS124" i="14" s="1"/>
  <c r="BT92" i="14"/>
  <c r="BT124" i="14" s="1"/>
  <c r="BU92" i="14"/>
  <c r="BU124" i="14" s="1"/>
  <c r="BV92" i="14"/>
  <c r="BV124" i="14" s="1"/>
  <c r="BW92" i="14"/>
  <c r="BW124" i="14" s="1"/>
  <c r="BX92" i="14"/>
  <c r="BX124" i="14" s="1"/>
  <c r="BY92" i="14"/>
  <c r="BY124" i="14" s="1"/>
  <c r="BZ92" i="14"/>
  <c r="BZ124" i="14" s="1"/>
  <c r="CA92" i="14"/>
  <c r="CA124" i="14" s="1"/>
  <c r="CB92" i="14"/>
  <c r="CB124" i="14" s="1"/>
  <c r="CC92" i="14"/>
  <c r="CC124" i="14" s="1"/>
  <c r="CD92" i="14"/>
  <c r="CD124" i="14" s="1"/>
  <c r="CE92" i="14"/>
  <c r="CE124" i="14" s="1"/>
  <c r="CF92" i="14"/>
  <c r="CF124" i="14" s="1"/>
  <c r="CG92" i="14"/>
  <c r="CG124" i="14" s="1"/>
  <c r="CH92" i="14"/>
  <c r="CH124" i="14" s="1"/>
  <c r="CI92" i="14"/>
  <c r="CI124" i="14" s="1"/>
  <c r="CJ92" i="14"/>
  <c r="CJ124" i="14" s="1"/>
  <c r="CK92" i="14"/>
  <c r="CK124" i="14" s="1"/>
  <c r="CL92" i="14"/>
  <c r="CL124" i="14" s="1"/>
  <c r="CM92" i="14"/>
  <c r="CM124" i="14" s="1"/>
  <c r="CN92" i="14"/>
  <c r="CN124" i="14" s="1"/>
  <c r="CO92" i="14"/>
  <c r="CO124" i="14" s="1"/>
  <c r="CP92" i="14"/>
  <c r="CP124" i="14" s="1"/>
  <c r="CQ92" i="14"/>
  <c r="CQ124" i="14" s="1"/>
  <c r="CR92" i="14"/>
  <c r="CR124" i="14" s="1"/>
  <c r="CS92" i="14"/>
  <c r="CS124" i="14" s="1"/>
  <c r="CT92" i="14"/>
  <c r="CT124" i="14" s="1"/>
  <c r="CU92" i="14"/>
  <c r="CU124" i="14" s="1"/>
  <c r="CV92" i="14"/>
  <c r="CV124" i="14" s="1"/>
  <c r="CW92" i="14"/>
  <c r="CW124" i="14" s="1"/>
  <c r="CX92" i="14"/>
  <c r="CX124" i="14" s="1"/>
  <c r="CY92" i="14"/>
  <c r="CY124" i="14" s="1"/>
  <c r="CZ92" i="14"/>
  <c r="CZ124" i="14" s="1"/>
  <c r="DA92" i="14"/>
  <c r="DA124" i="14" s="1"/>
  <c r="DB92" i="14"/>
  <c r="DB124" i="14" s="1"/>
  <c r="DC92" i="14"/>
  <c r="DC124" i="14" s="1"/>
  <c r="DD92" i="14"/>
  <c r="DD124" i="14" s="1"/>
  <c r="DE92" i="14"/>
  <c r="DE124" i="14" s="1"/>
  <c r="DF92" i="14"/>
  <c r="DF124" i="14" s="1"/>
  <c r="DG92" i="14"/>
  <c r="DG124" i="14" s="1"/>
  <c r="DH92" i="14"/>
  <c r="DH124" i="14" s="1"/>
  <c r="DI92" i="14"/>
  <c r="DI124" i="14" s="1"/>
  <c r="DJ92" i="14"/>
  <c r="DJ124" i="14" s="1"/>
  <c r="DK92" i="14"/>
  <c r="DK124" i="14" s="1"/>
  <c r="DL92" i="14"/>
  <c r="DL124" i="14" s="1"/>
  <c r="DM92" i="14"/>
  <c r="DM124" i="14" s="1"/>
  <c r="DN92" i="14"/>
  <c r="DN124" i="14" s="1"/>
  <c r="DO92" i="14"/>
  <c r="DO124" i="14" s="1"/>
  <c r="DP92" i="14"/>
  <c r="DP124" i="14" s="1"/>
  <c r="DQ92" i="14"/>
  <c r="DQ124" i="14" s="1"/>
  <c r="DR92" i="14"/>
  <c r="DR124" i="14" s="1"/>
  <c r="DS92" i="14"/>
  <c r="DS124" i="14" s="1"/>
  <c r="DT92" i="14"/>
  <c r="DT124" i="14" s="1"/>
  <c r="DU92" i="14"/>
  <c r="DU124" i="14" s="1"/>
  <c r="DV92" i="14"/>
  <c r="DV124" i="14" s="1"/>
  <c r="DW92" i="14"/>
  <c r="DW124" i="14" s="1"/>
  <c r="DX92" i="14"/>
  <c r="DX124" i="14" s="1"/>
  <c r="DY92" i="14"/>
  <c r="DY124" i="14" s="1"/>
  <c r="DZ92" i="14"/>
  <c r="DZ124" i="14" s="1"/>
  <c r="EA92" i="14"/>
  <c r="EA124" i="14" s="1"/>
  <c r="EB92" i="14"/>
  <c r="EB124" i="14" s="1"/>
  <c r="EC92" i="14"/>
  <c r="EC124" i="14" s="1"/>
  <c r="ED92" i="14"/>
  <c r="ED124" i="14" s="1"/>
  <c r="EE92" i="14"/>
  <c r="EE124" i="14" s="1"/>
  <c r="EF92" i="14"/>
  <c r="EF124" i="14" s="1"/>
  <c r="EG92" i="14"/>
  <c r="EG124" i="14" s="1"/>
  <c r="EH92" i="14"/>
  <c r="EH124" i="14" s="1"/>
  <c r="EI92" i="14"/>
  <c r="EI124" i="14" s="1"/>
  <c r="EJ92" i="14"/>
  <c r="EJ124" i="14" s="1"/>
  <c r="EK92" i="14"/>
  <c r="EK124" i="14" s="1"/>
  <c r="EL92" i="14"/>
  <c r="EL124" i="14" s="1"/>
  <c r="EM92" i="14"/>
  <c r="EM124" i="14" s="1"/>
  <c r="EN92" i="14"/>
  <c r="EN124" i="14" s="1"/>
  <c r="EO92" i="14"/>
  <c r="EO124" i="14" s="1"/>
  <c r="EP92" i="14"/>
  <c r="EP124" i="14" s="1"/>
  <c r="EQ92" i="14"/>
  <c r="EQ124" i="14" s="1"/>
  <c r="ER92" i="14"/>
  <c r="ER124" i="14" s="1"/>
  <c r="ES92" i="14"/>
  <c r="ES124" i="14" s="1"/>
  <c r="ET92" i="14"/>
  <c r="ET124" i="14" s="1"/>
  <c r="EU92" i="14"/>
  <c r="EU124" i="14" s="1"/>
  <c r="EV92" i="14"/>
  <c r="EV124" i="14" s="1"/>
  <c r="EW92" i="14"/>
  <c r="EW124" i="14" s="1"/>
  <c r="EX92" i="14"/>
  <c r="EX124" i="14" s="1"/>
  <c r="EY92" i="14"/>
  <c r="EY124" i="14" s="1"/>
  <c r="EZ92" i="14"/>
  <c r="EZ124" i="14" s="1"/>
  <c r="FA92" i="14"/>
  <c r="FA124" i="14" s="1"/>
  <c r="FB92" i="14"/>
  <c r="FB124" i="14" s="1"/>
  <c r="FC92" i="14"/>
  <c r="FC124" i="14" s="1"/>
  <c r="FD92" i="14"/>
  <c r="FD124" i="14" s="1"/>
  <c r="FE92" i="14"/>
  <c r="FE124" i="14" s="1"/>
  <c r="FF92" i="14"/>
  <c r="FF124" i="14" s="1"/>
  <c r="B93" i="14"/>
  <c r="G93" i="14"/>
  <c r="G125" i="14" s="1"/>
  <c r="H93" i="14"/>
  <c r="H125" i="14" s="1"/>
  <c r="I93" i="14"/>
  <c r="I125" i="14" s="1"/>
  <c r="J93" i="14"/>
  <c r="J125" i="14" s="1"/>
  <c r="K93" i="14"/>
  <c r="K125" i="14" s="1"/>
  <c r="L93" i="14"/>
  <c r="L125" i="14" s="1"/>
  <c r="M93" i="14"/>
  <c r="M125" i="14" s="1"/>
  <c r="N93" i="14"/>
  <c r="N125" i="14" s="1"/>
  <c r="O93" i="14"/>
  <c r="O125" i="14" s="1"/>
  <c r="P93" i="14"/>
  <c r="P125" i="14" s="1"/>
  <c r="Q93" i="14"/>
  <c r="Q125" i="14" s="1"/>
  <c r="R93" i="14"/>
  <c r="R125" i="14" s="1"/>
  <c r="S93" i="14"/>
  <c r="S125" i="14" s="1"/>
  <c r="T93" i="14"/>
  <c r="T125" i="14" s="1"/>
  <c r="U93" i="14"/>
  <c r="U125" i="14" s="1"/>
  <c r="V93" i="14"/>
  <c r="V125" i="14" s="1"/>
  <c r="W93" i="14"/>
  <c r="W125" i="14" s="1"/>
  <c r="X93" i="14"/>
  <c r="X125" i="14" s="1"/>
  <c r="Y93" i="14"/>
  <c r="Y125" i="14" s="1"/>
  <c r="Z93" i="14"/>
  <c r="Z125" i="14" s="1"/>
  <c r="AA93" i="14"/>
  <c r="AA125" i="14" s="1"/>
  <c r="AB93" i="14"/>
  <c r="AB125" i="14" s="1"/>
  <c r="AC93" i="14"/>
  <c r="AC125" i="14" s="1"/>
  <c r="AD93" i="14"/>
  <c r="AD125" i="14" s="1"/>
  <c r="AE93" i="14"/>
  <c r="AE125" i="14" s="1"/>
  <c r="AF93" i="14"/>
  <c r="AF125" i="14" s="1"/>
  <c r="AG93" i="14"/>
  <c r="AG125" i="14" s="1"/>
  <c r="AH93" i="14"/>
  <c r="AH125" i="14" s="1"/>
  <c r="AI93" i="14"/>
  <c r="AI125" i="14" s="1"/>
  <c r="AJ93" i="14"/>
  <c r="AJ125" i="14" s="1"/>
  <c r="AK93" i="14"/>
  <c r="AK125" i="14" s="1"/>
  <c r="AL93" i="14"/>
  <c r="AL125" i="14" s="1"/>
  <c r="AM93" i="14"/>
  <c r="AM125" i="14" s="1"/>
  <c r="AN93" i="14"/>
  <c r="AN125" i="14" s="1"/>
  <c r="AO93" i="14"/>
  <c r="AO125" i="14" s="1"/>
  <c r="AP93" i="14"/>
  <c r="AP125" i="14" s="1"/>
  <c r="AQ93" i="14"/>
  <c r="AQ125" i="14" s="1"/>
  <c r="AR93" i="14"/>
  <c r="AR125" i="14" s="1"/>
  <c r="AS93" i="14"/>
  <c r="AS125" i="14" s="1"/>
  <c r="AT93" i="14"/>
  <c r="AT125" i="14" s="1"/>
  <c r="AU93" i="14"/>
  <c r="AU125" i="14" s="1"/>
  <c r="AV93" i="14"/>
  <c r="AV125" i="14" s="1"/>
  <c r="AW93" i="14"/>
  <c r="AW125" i="14" s="1"/>
  <c r="AX93" i="14"/>
  <c r="AX125" i="14" s="1"/>
  <c r="AY93" i="14"/>
  <c r="AY125" i="14" s="1"/>
  <c r="AZ93" i="14"/>
  <c r="AZ125" i="14" s="1"/>
  <c r="BA93" i="14"/>
  <c r="BA125" i="14" s="1"/>
  <c r="BB93" i="14"/>
  <c r="BB125" i="14" s="1"/>
  <c r="BC93" i="14"/>
  <c r="BC125" i="14" s="1"/>
  <c r="BD93" i="14"/>
  <c r="BD125" i="14" s="1"/>
  <c r="BE93" i="14"/>
  <c r="BE125" i="14" s="1"/>
  <c r="BF93" i="14"/>
  <c r="BF125" i="14" s="1"/>
  <c r="BG93" i="14"/>
  <c r="BG125" i="14" s="1"/>
  <c r="BH93" i="14"/>
  <c r="BH125" i="14" s="1"/>
  <c r="BI93" i="14"/>
  <c r="BI125" i="14" s="1"/>
  <c r="BJ93" i="14"/>
  <c r="BJ125" i="14" s="1"/>
  <c r="BK93" i="14"/>
  <c r="BK125" i="14" s="1"/>
  <c r="BL93" i="14"/>
  <c r="BL125" i="14" s="1"/>
  <c r="BM93" i="14"/>
  <c r="BM125" i="14" s="1"/>
  <c r="BN93" i="14"/>
  <c r="BN125" i="14" s="1"/>
  <c r="BO93" i="14"/>
  <c r="BO125" i="14" s="1"/>
  <c r="BP93" i="14"/>
  <c r="BP125" i="14" s="1"/>
  <c r="BQ93" i="14"/>
  <c r="BQ125" i="14" s="1"/>
  <c r="BR93" i="14"/>
  <c r="BR125" i="14" s="1"/>
  <c r="BS93" i="14"/>
  <c r="BS125" i="14" s="1"/>
  <c r="BT93" i="14"/>
  <c r="BT125" i="14" s="1"/>
  <c r="BU93" i="14"/>
  <c r="BU125" i="14" s="1"/>
  <c r="BV93" i="14"/>
  <c r="BV125" i="14" s="1"/>
  <c r="BW93" i="14"/>
  <c r="BW125" i="14" s="1"/>
  <c r="BX93" i="14"/>
  <c r="BX125" i="14" s="1"/>
  <c r="BY93" i="14"/>
  <c r="BY125" i="14" s="1"/>
  <c r="BZ93" i="14"/>
  <c r="BZ125" i="14" s="1"/>
  <c r="CA93" i="14"/>
  <c r="CA125" i="14" s="1"/>
  <c r="CB93" i="14"/>
  <c r="CB125" i="14" s="1"/>
  <c r="CC93" i="14"/>
  <c r="CC125" i="14" s="1"/>
  <c r="CD93" i="14"/>
  <c r="CD125" i="14" s="1"/>
  <c r="CE93" i="14"/>
  <c r="CE125" i="14" s="1"/>
  <c r="CF93" i="14"/>
  <c r="CF125" i="14" s="1"/>
  <c r="CG93" i="14"/>
  <c r="CG125" i="14" s="1"/>
  <c r="CH93" i="14"/>
  <c r="CH125" i="14" s="1"/>
  <c r="CI93" i="14"/>
  <c r="CI125" i="14" s="1"/>
  <c r="CJ93" i="14"/>
  <c r="CJ125" i="14" s="1"/>
  <c r="CK93" i="14"/>
  <c r="CK125" i="14" s="1"/>
  <c r="CL93" i="14"/>
  <c r="CL125" i="14" s="1"/>
  <c r="CM93" i="14"/>
  <c r="CM125" i="14" s="1"/>
  <c r="CN93" i="14"/>
  <c r="CN125" i="14" s="1"/>
  <c r="CO93" i="14"/>
  <c r="CO125" i="14" s="1"/>
  <c r="CP93" i="14"/>
  <c r="CP125" i="14" s="1"/>
  <c r="CQ93" i="14"/>
  <c r="CQ125" i="14" s="1"/>
  <c r="CR93" i="14"/>
  <c r="CR125" i="14" s="1"/>
  <c r="CS93" i="14"/>
  <c r="CS125" i="14" s="1"/>
  <c r="CT93" i="14"/>
  <c r="CT125" i="14" s="1"/>
  <c r="CU93" i="14"/>
  <c r="CU125" i="14" s="1"/>
  <c r="CV93" i="14"/>
  <c r="CV125" i="14" s="1"/>
  <c r="CW93" i="14"/>
  <c r="CW125" i="14" s="1"/>
  <c r="CX93" i="14"/>
  <c r="CX125" i="14" s="1"/>
  <c r="CY93" i="14"/>
  <c r="CY125" i="14" s="1"/>
  <c r="CZ93" i="14"/>
  <c r="CZ125" i="14" s="1"/>
  <c r="DA93" i="14"/>
  <c r="DA125" i="14" s="1"/>
  <c r="DB93" i="14"/>
  <c r="DB125" i="14" s="1"/>
  <c r="DC93" i="14"/>
  <c r="DC125" i="14" s="1"/>
  <c r="DD93" i="14"/>
  <c r="DD125" i="14" s="1"/>
  <c r="DE93" i="14"/>
  <c r="DE125" i="14" s="1"/>
  <c r="DF93" i="14"/>
  <c r="DF125" i="14" s="1"/>
  <c r="DG93" i="14"/>
  <c r="DG125" i="14" s="1"/>
  <c r="DH93" i="14"/>
  <c r="DH125" i="14" s="1"/>
  <c r="DI93" i="14"/>
  <c r="DI125" i="14" s="1"/>
  <c r="DJ93" i="14"/>
  <c r="DJ125" i="14" s="1"/>
  <c r="DK93" i="14"/>
  <c r="DK125" i="14" s="1"/>
  <c r="DL93" i="14"/>
  <c r="DL125" i="14" s="1"/>
  <c r="DM93" i="14"/>
  <c r="DM125" i="14" s="1"/>
  <c r="DN93" i="14"/>
  <c r="DN125" i="14" s="1"/>
  <c r="DO93" i="14"/>
  <c r="DO125" i="14" s="1"/>
  <c r="DP93" i="14"/>
  <c r="DP125" i="14" s="1"/>
  <c r="DQ93" i="14"/>
  <c r="DQ125" i="14" s="1"/>
  <c r="DR93" i="14"/>
  <c r="DR125" i="14" s="1"/>
  <c r="DS93" i="14"/>
  <c r="DS125" i="14" s="1"/>
  <c r="DT93" i="14"/>
  <c r="DT125" i="14" s="1"/>
  <c r="DU93" i="14"/>
  <c r="DU125" i="14" s="1"/>
  <c r="DV93" i="14"/>
  <c r="DV125" i="14" s="1"/>
  <c r="DW93" i="14"/>
  <c r="DW125" i="14" s="1"/>
  <c r="DX93" i="14"/>
  <c r="DX125" i="14" s="1"/>
  <c r="DY93" i="14"/>
  <c r="DY125" i="14" s="1"/>
  <c r="DZ93" i="14"/>
  <c r="DZ125" i="14" s="1"/>
  <c r="EA93" i="14"/>
  <c r="EA125" i="14" s="1"/>
  <c r="EB93" i="14"/>
  <c r="EB125" i="14" s="1"/>
  <c r="EC93" i="14"/>
  <c r="EC125" i="14" s="1"/>
  <c r="ED93" i="14"/>
  <c r="ED125" i="14" s="1"/>
  <c r="EE93" i="14"/>
  <c r="EE125" i="14" s="1"/>
  <c r="EF93" i="14"/>
  <c r="EF125" i="14" s="1"/>
  <c r="EG93" i="14"/>
  <c r="EG125" i="14" s="1"/>
  <c r="EH93" i="14"/>
  <c r="EH125" i="14" s="1"/>
  <c r="EI93" i="14"/>
  <c r="EI125" i="14" s="1"/>
  <c r="EJ93" i="14"/>
  <c r="EJ125" i="14" s="1"/>
  <c r="EK93" i="14"/>
  <c r="EK125" i="14" s="1"/>
  <c r="EL93" i="14"/>
  <c r="EL125" i="14" s="1"/>
  <c r="EM93" i="14"/>
  <c r="EM125" i="14" s="1"/>
  <c r="EN93" i="14"/>
  <c r="EN125" i="14" s="1"/>
  <c r="EO93" i="14"/>
  <c r="EO125" i="14" s="1"/>
  <c r="EP93" i="14"/>
  <c r="EP125" i="14" s="1"/>
  <c r="EQ93" i="14"/>
  <c r="EQ125" i="14" s="1"/>
  <c r="ER93" i="14"/>
  <c r="ER125" i="14" s="1"/>
  <c r="ES93" i="14"/>
  <c r="ES125" i="14" s="1"/>
  <c r="ET93" i="14"/>
  <c r="ET125" i="14" s="1"/>
  <c r="EU93" i="14"/>
  <c r="EU125" i="14" s="1"/>
  <c r="EV93" i="14"/>
  <c r="EV125" i="14" s="1"/>
  <c r="EW93" i="14"/>
  <c r="EW125" i="14" s="1"/>
  <c r="EX93" i="14"/>
  <c r="EX125" i="14" s="1"/>
  <c r="EY93" i="14"/>
  <c r="EY125" i="14" s="1"/>
  <c r="EZ93" i="14"/>
  <c r="EZ125" i="14" s="1"/>
  <c r="FA93" i="14"/>
  <c r="FA125" i="14" s="1"/>
  <c r="FB93" i="14"/>
  <c r="FB125" i="14" s="1"/>
  <c r="FC93" i="14"/>
  <c r="FC125" i="14" s="1"/>
  <c r="FD93" i="14"/>
  <c r="FD125" i="14" s="1"/>
  <c r="FE93" i="14"/>
  <c r="FE125" i="14" s="1"/>
  <c r="FF93" i="14"/>
  <c r="FF125" i="14" s="1"/>
  <c r="B94" i="14"/>
  <c r="B126" i="14" s="1"/>
  <c r="G94" i="14"/>
  <c r="G126" i="14" s="1"/>
  <c r="H94" i="14"/>
  <c r="H126" i="14" s="1"/>
  <c r="I94" i="14"/>
  <c r="I126" i="14" s="1"/>
  <c r="J94" i="14"/>
  <c r="J126" i="14" s="1"/>
  <c r="K94" i="14"/>
  <c r="K126" i="14" s="1"/>
  <c r="L94" i="14"/>
  <c r="L126" i="14" s="1"/>
  <c r="M94" i="14"/>
  <c r="M126" i="14" s="1"/>
  <c r="N94" i="14"/>
  <c r="N126" i="14" s="1"/>
  <c r="O94" i="14"/>
  <c r="O126" i="14" s="1"/>
  <c r="P94" i="14"/>
  <c r="P126" i="14" s="1"/>
  <c r="Q94" i="14"/>
  <c r="Q126" i="14" s="1"/>
  <c r="R94" i="14"/>
  <c r="R126" i="14" s="1"/>
  <c r="S94" i="14"/>
  <c r="S126" i="14" s="1"/>
  <c r="T94" i="14"/>
  <c r="T126" i="14" s="1"/>
  <c r="U94" i="14"/>
  <c r="U126" i="14" s="1"/>
  <c r="V94" i="14"/>
  <c r="V126" i="14" s="1"/>
  <c r="W94" i="14"/>
  <c r="W126" i="14" s="1"/>
  <c r="X94" i="14"/>
  <c r="X126" i="14" s="1"/>
  <c r="Y94" i="14"/>
  <c r="Y126" i="14" s="1"/>
  <c r="Z94" i="14"/>
  <c r="Z126" i="14" s="1"/>
  <c r="AA94" i="14"/>
  <c r="AA126" i="14" s="1"/>
  <c r="AB94" i="14"/>
  <c r="AB126" i="14" s="1"/>
  <c r="AC94" i="14"/>
  <c r="AC126" i="14" s="1"/>
  <c r="AD94" i="14"/>
  <c r="AD126" i="14" s="1"/>
  <c r="AE94" i="14"/>
  <c r="AE126" i="14" s="1"/>
  <c r="AF94" i="14"/>
  <c r="AF126" i="14" s="1"/>
  <c r="AG94" i="14"/>
  <c r="AG126" i="14" s="1"/>
  <c r="AH94" i="14"/>
  <c r="AH126" i="14" s="1"/>
  <c r="AI94" i="14"/>
  <c r="AI126" i="14" s="1"/>
  <c r="AJ94" i="14"/>
  <c r="AJ126" i="14" s="1"/>
  <c r="AK94" i="14"/>
  <c r="AK126" i="14" s="1"/>
  <c r="AL94" i="14"/>
  <c r="AL126" i="14" s="1"/>
  <c r="AM94" i="14"/>
  <c r="AM126" i="14" s="1"/>
  <c r="AN94" i="14"/>
  <c r="AN126" i="14" s="1"/>
  <c r="AO94" i="14"/>
  <c r="AO126" i="14" s="1"/>
  <c r="AP94" i="14"/>
  <c r="AP126" i="14" s="1"/>
  <c r="AQ94" i="14"/>
  <c r="AQ126" i="14" s="1"/>
  <c r="AR94" i="14"/>
  <c r="AR126" i="14" s="1"/>
  <c r="AS94" i="14"/>
  <c r="AS126" i="14" s="1"/>
  <c r="AT94" i="14"/>
  <c r="AT126" i="14" s="1"/>
  <c r="AU94" i="14"/>
  <c r="AU126" i="14" s="1"/>
  <c r="AV94" i="14"/>
  <c r="AV126" i="14" s="1"/>
  <c r="AW94" i="14"/>
  <c r="AW126" i="14" s="1"/>
  <c r="AX94" i="14"/>
  <c r="AX126" i="14" s="1"/>
  <c r="AY94" i="14"/>
  <c r="AY126" i="14" s="1"/>
  <c r="AZ94" i="14"/>
  <c r="AZ126" i="14" s="1"/>
  <c r="BA94" i="14"/>
  <c r="BA126" i="14" s="1"/>
  <c r="BB94" i="14"/>
  <c r="BB126" i="14" s="1"/>
  <c r="BC94" i="14"/>
  <c r="BC126" i="14" s="1"/>
  <c r="BD94" i="14"/>
  <c r="BD126" i="14" s="1"/>
  <c r="BE94" i="14"/>
  <c r="BE126" i="14" s="1"/>
  <c r="BF94" i="14"/>
  <c r="BF126" i="14" s="1"/>
  <c r="BG94" i="14"/>
  <c r="BG126" i="14" s="1"/>
  <c r="BH94" i="14"/>
  <c r="BH126" i="14" s="1"/>
  <c r="BI94" i="14"/>
  <c r="BI126" i="14" s="1"/>
  <c r="BJ94" i="14"/>
  <c r="BJ126" i="14" s="1"/>
  <c r="BK94" i="14"/>
  <c r="BK126" i="14" s="1"/>
  <c r="BL94" i="14"/>
  <c r="BL126" i="14" s="1"/>
  <c r="BM94" i="14"/>
  <c r="BM126" i="14" s="1"/>
  <c r="BN94" i="14"/>
  <c r="BN126" i="14" s="1"/>
  <c r="BO94" i="14"/>
  <c r="BO126" i="14" s="1"/>
  <c r="BP94" i="14"/>
  <c r="BP126" i="14" s="1"/>
  <c r="BQ94" i="14"/>
  <c r="BQ126" i="14" s="1"/>
  <c r="BR94" i="14"/>
  <c r="BR126" i="14" s="1"/>
  <c r="BS94" i="14"/>
  <c r="BS126" i="14" s="1"/>
  <c r="BT94" i="14"/>
  <c r="BT126" i="14" s="1"/>
  <c r="BU94" i="14"/>
  <c r="BU126" i="14" s="1"/>
  <c r="BV94" i="14"/>
  <c r="BV126" i="14" s="1"/>
  <c r="BW94" i="14"/>
  <c r="BW126" i="14" s="1"/>
  <c r="BX94" i="14"/>
  <c r="BX126" i="14" s="1"/>
  <c r="BY94" i="14"/>
  <c r="BY126" i="14" s="1"/>
  <c r="BZ94" i="14"/>
  <c r="BZ126" i="14" s="1"/>
  <c r="CA94" i="14"/>
  <c r="CA126" i="14" s="1"/>
  <c r="CB94" i="14"/>
  <c r="CB126" i="14" s="1"/>
  <c r="CC94" i="14"/>
  <c r="CC126" i="14" s="1"/>
  <c r="CD94" i="14"/>
  <c r="CD126" i="14" s="1"/>
  <c r="CE94" i="14"/>
  <c r="CE126" i="14" s="1"/>
  <c r="CF94" i="14"/>
  <c r="CF126" i="14" s="1"/>
  <c r="CG94" i="14"/>
  <c r="CG126" i="14" s="1"/>
  <c r="CH94" i="14"/>
  <c r="CH126" i="14" s="1"/>
  <c r="CI94" i="14"/>
  <c r="CI126" i="14" s="1"/>
  <c r="CJ94" i="14"/>
  <c r="CJ126" i="14" s="1"/>
  <c r="CK94" i="14"/>
  <c r="CK126" i="14" s="1"/>
  <c r="CL94" i="14"/>
  <c r="CL126" i="14" s="1"/>
  <c r="CM94" i="14"/>
  <c r="CM126" i="14" s="1"/>
  <c r="CN94" i="14"/>
  <c r="CN126" i="14" s="1"/>
  <c r="CO94" i="14"/>
  <c r="CO126" i="14" s="1"/>
  <c r="CP94" i="14"/>
  <c r="CP126" i="14" s="1"/>
  <c r="CQ94" i="14"/>
  <c r="CQ126" i="14" s="1"/>
  <c r="CR94" i="14"/>
  <c r="CR126" i="14" s="1"/>
  <c r="CS94" i="14"/>
  <c r="CS126" i="14" s="1"/>
  <c r="CT94" i="14"/>
  <c r="CT126" i="14" s="1"/>
  <c r="CU94" i="14"/>
  <c r="CU126" i="14" s="1"/>
  <c r="CV94" i="14"/>
  <c r="CV126" i="14" s="1"/>
  <c r="CW94" i="14"/>
  <c r="CW126" i="14" s="1"/>
  <c r="CX94" i="14"/>
  <c r="CX126" i="14" s="1"/>
  <c r="CY94" i="14"/>
  <c r="CY126" i="14" s="1"/>
  <c r="CZ94" i="14"/>
  <c r="CZ126" i="14" s="1"/>
  <c r="DA94" i="14"/>
  <c r="DA126" i="14" s="1"/>
  <c r="DB94" i="14"/>
  <c r="DB126" i="14" s="1"/>
  <c r="DC94" i="14"/>
  <c r="DC126" i="14" s="1"/>
  <c r="DD94" i="14"/>
  <c r="DD126" i="14" s="1"/>
  <c r="DE94" i="14"/>
  <c r="DE126" i="14" s="1"/>
  <c r="DF94" i="14"/>
  <c r="DF126" i="14" s="1"/>
  <c r="DG94" i="14"/>
  <c r="DG126" i="14" s="1"/>
  <c r="DH94" i="14"/>
  <c r="DH126" i="14" s="1"/>
  <c r="DI94" i="14"/>
  <c r="DI126" i="14" s="1"/>
  <c r="DJ94" i="14"/>
  <c r="DJ126" i="14" s="1"/>
  <c r="DK94" i="14"/>
  <c r="DK126" i="14" s="1"/>
  <c r="DL94" i="14"/>
  <c r="DL126" i="14" s="1"/>
  <c r="DM94" i="14"/>
  <c r="DM126" i="14" s="1"/>
  <c r="DN94" i="14"/>
  <c r="DN126" i="14" s="1"/>
  <c r="DO94" i="14"/>
  <c r="DO126" i="14" s="1"/>
  <c r="DP94" i="14"/>
  <c r="DP126" i="14" s="1"/>
  <c r="DQ94" i="14"/>
  <c r="DQ126" i="14" s="1"/>
  <c r="DR94" i="14"/>
  <c r="DR126" i="14" s="1"/>
  <c r="DS94" i="14"/>
  <c r="DS126" i="14" s="1"/>
  <c r="DT94" i="14"/>
  <c r="DT126" i="14" s="1"/>
  <c r="DU94" i="14"/>
  <c r="DU126" i="14" s="1"/>
  <c r="DV94" i="14"/>
  <c r="DV126" i="14" s="1"/>
  <c r="DW94" i="14"/>
  <c r="DW126" i="14" s="1"/>
  <c r="DX94" i="14"/>
  <c r="DX126" i="14" s="1"/>
  <c r="DY94" i="14"/>
  <c r="DY126" i="14" s="1"/>
  <c r="DZ94" i="14"/>
  <c r="DZ126" i="14" s="1"/>
  <c r="EA94" i="14"/>
  <c r="EA126" i="14" s="1"/>
  <c r="EB94" i="14"/>
  <c r="EB126" i="14" s="1"/>
  <c r="EC94" i="14"/>
  <c r="EC126" i="14" s="1"/>
  <c r="ED94" i="14"/>
  <c r="ED126" i="14" s="1"/>
  <c r="EE94" i="14"/>
  <c r="EE126" i="14" s="1"/>
  <c r="EF94" i="14"/>
  <c r="EF126" i="14" s="1"/>
  <c r="EG94" i="14"/>
  <c r="EG126" i="14" s="1"/>
  <c r="EH94" i="14"/>
  <c r="EH126" i="14" s="1"/>
  <c r="EI94" i="14"/>
  <c r="EI126" i="14" s="1"/>
  <c r="EJ94" i="14"/>
  <c r="EJ126" i="14" s="1"/>
  <c r="EK94" i="14"/>
  <c r="EK126" i="14" s="1"/>
  <c r="EL94" i="14"/>
  <c r="EL126" i="14" s="1"/>
  <c r="EM94" i="14"/>
  <c r="EM126" i="14" s="1"/>
  <c r="EN94" i="14"/>
  <c r="EN126" i="14" s="1"/>
  <c r="EO94" i="14"/>
  <c r="EO126" i="14" s="1"/>
  <c r="EP94" i="14"/>
  <c r="EP126" i="14" s="1"/>
  <c r="EQ94" i="14"/>
  <c r="EQ126" i="14" s="1"/>
  <c r="ER94" i="14"/>
  <c r="ER126" i="14" s="1"/>
  <c r="ES94" i="14"/>
  <c r="ES126" i="14" s="1"/>
  <c r="ET94" i="14"/>
  <c r="ET126" i="14" s="1"/>
  <c r="EU94" i="14"/>
  <c r="EU126" i="14" s="1"/>
  <c r="EV94" i="14"/>
  <c r="EV126" i="14" s="1"/>
  <c r="EW94" i="14"/>
  <c r="EW126" i="14" s="1"/>
  <c r="EX94" i="14"/>
  <c r="EX126" i="14" s="1"/>
  <c r="EY94" i="14"/>
  <c r="EY126" i="14" s="1"/>
  <c r="EZ94" i="14"/>
  <c r="EZ126" i="14" s="1"/>
  <c r="FA94" i="14"/>
  <c r="FA126" i="14" s="1"/>
  <c r="FB94" i="14"/>
  <c r="FB126" i="14" s="1"/>
  <c r="FC94" i="14"/>
  <c r="FC126" i="14" s="1"/>
  <c r="FD94" i="14"/>
  <c r="FD126" i="14" s="1"/>
  <c r="FE94" i="14"/>
  <c r="FE126" i="14" s="1"/>
  <c r="FF94" i="14"/>
  <c r="FF126" i="14" s="1"/>
  <c r="B95" i="14"/>
  <c r="B127" i="14" s="1"/>
  <c r="G95" i="14"/>
  <c r="G127" i="14" s="1"/>
  <c r="H95" i="14"/>
  <c r="H127" i="14" s="1"/>
  <c r="I95" i="14"/>
  <c r="I127" i="14" s="1"/>
  <c r="J95" i="14"/>
  <c r="J127" i="14" s="1"/>
  <c r="K95" i="14"/>
  <c r="K127" i="14" s="1"/>
  <c r="L95" i="14"/>
  <c r="L127" i="14" s="1"/>
  <c r="M95" i="14"/>
  <c r="M127" i="14" s="1"/>
  <c r="N95" i="14"/>
  <c r="N127" i="14" s="1"/>
  <c r="O95" i="14"/>
  <c r="O127" i="14" s="1"/>
  <c r="P95" i="14"/>
  <c r="P127" i="14" s="1"/>
  <c r="Q95" i="14"/>
  <c r="Q127" i="14" s="1"/>
  <c r="R95" i="14"/>
  <c r="R127" i="14" s="1"/>
  <c r="S95" i="14"/>
  <c r="S127" i="14" s="1"/>
  <c r="T95" i="14"/>
  <c r="T127" i="14" s="1"/>
  <c r="U95" i="14"/>
  <c r="U127" i="14" s="1"/>
  <c r="V95" i="14"/>
  <c r="V127" i="14" s="1"/>
  <c r="W95" i="14"/>
  <c r="W127" i="14" s="1"/>
  <c r="X95" i="14"/>
  <c r="X127" i="14" s="1"/>
  <c r="Y95" i="14"/>
  <c r="Y127" i="14" s="1"/>
  <c r="Z95" i="14"/>
  <c r="Z127" i="14" s="1"/>
  <c r="AA95" i="14"/>
  <c r="AA127" i="14" s="1"/>
  <c r="AB95" i="14"/>
  <c r="AB127" i="14" s="1"/>
  <c r="AC95" i="14"/>
  <c r="AC127" i="14" s="1"/>
  <c r="AD95" i="14"/>
  <c r="AD127" i="14" s="1"/>
  <c r="AE95" i="14"/>
  <c r="AE127" i="14" s="1"/>
  <c r="AF95" i="14"/>
  <c r="AF127" i="14" s="1"/>
  <c r="AG95" i="14"/>
  <c r="AG127" i="14" s="1"/>
  <c r="AH95" i="14"/>
  <c r="AH127" i="14" s="1"/>
  <c r="AI95" i="14"/>
  <c r="AI127" i="14" s="1"/>
  <c r="AJ95" i="14"/>
  <c r="AJ127" i="14" s="1"/>
  <c r="AK95" i="14"/>
  <c r="AK127" i="14" s="1"/>
  <c r="AL95" i="14"/>
  <c r="AL127" i="14" s="1"/>
  <c r="AM95" i="14"/>
  <c r="AM127" i="14" s="1"/>
  <c r="AN95" i="14"/>
  <c r="AN127" i="14" s="1"/>
  <c r="AO95" i="14"/>
  <c r="AO127" i="14" s="1"/>
  <c r="AP95" i="14"/>
  <c r="AP127" i="14" s="1"/>
  <c r="AQ95" i="14"/>
  <c r="AQ127" i="14" s="1"/>
  <c r="AR95" i="14"/>
  <c r="AR127" i="14" s="1"/>
  <c r="AS95" i="14"/>
  <c r="AS127" i="14" s="1"/>
  <c r="AT95" i="14"/>
  <c r="AT127" i="14" s="1"/>
  <c r="AU95" i="14"/>
  <c r="AU127" i="14" s="1"/>
  <c r="AV95" i="14"/>
  <c r="AV127" i="14" s="1"/>
  <c r="AW95" i="14"/>
  <c r="AW127" i="14" s="1"/>
  <c r="AX95" i="14"/>
  <c r="AX127" i="14" s="1"/>
  <c r="AY95" i="14"/>
  <c r="AY127" i="14" s="1"/>
  <c r="AZ95" i="14"/>
  <c r="AZ127" i="14" s="1"/>
  <c r="BA95" i="14"/>
  <c r="BA127" i="14" s="1"/>
  <c r="BB95" i="14"/>
  <c r="BB127" i="14" s="1"/>
  <c r="BC95" i="14"/>
  <c r="BC127" i="14" s="1"/>
  <c r="BD95" i="14"/>
  <c r="BD127" i="14" s="1"/>
  <c r="BE95" i="14"/>
  <c r="BE127" i="14" s="1"/>
  <c r="BF95" i="14"/>
  <c r="BF127" i="14" s="1"/>
  <c r="BG95" i="14"/>
  <c r="BG127" i="14" s="1"/>
  <c r="BH95" i="14"/>
  <c r="BH127" i="14" s="1"/>
  <c r="BI95" i="14"/>
  <c r="BI127" i="14" s="1"/>
  <c r="BJ95" i="14"/>
  <c r="BJ127" i="14" s="1"/>
  <c r="BK95" i="14"/>
  <c r="BK127" i="14" s="1"/>
  <c r="BL95" i="14"/>
  <c r="BL127" i="14" s="1"/>
  <c r="BM95" i="14"/>
  <c r="BM127" i="14" s="1"/>
  <c r="BN95" i="14"/>
  <c r="BN127" i="14" s="1"/>
  <c r="BO95" i="14"/>
  <c r="BO127" i="14" s="1"/>
  <c r="BP95" i="14"/>
  <c r="BP127" i="14" s="1"/>
  <c r="BQ95" i="14"/>
  <c r="BQ127" i="14" s="1"/>
  <c r="BR95" i="14"/>
  <c r="BR127" i="14" s="1"/>
  <c r="BS95" i="14"/>
  <c r="BS127" i="14" s="1"/>
  <c r="BT95" i="14"/>
  <c r="BT127" i="14" s="1"/>
  <c r="BU95" i="14"/>
  <c r="BU127" i="14" s="1"/>
  <c r="BV95" i="14"/>
  <c r="BV127" i="14" s="1"/>
  <c r="BW95" i="14"/>
  <c r="BW127" i="14" s="1"/>
  <c r="BX95" i="14"/>
  <c r="BX127" i="14" s="1"/>
  <c r="BY95" i="14"/>
  <c r="BY127" i="14" s="1"/>
  <c r="BZ95" i="14"/>
  <c r="BZ127" i="14" s="1"/>
  <c r="CA95" i="14"/>
  <c r="CA127" i="14" s="1"/>
  <c r="CB95" i="14"/>
  <c r="CB127" i="14" s="1"/>
  <c r="CC95" i="14"/>
  <c r="CC127" i="14" s="1"/>
  <c r="CD95" i="14"/>
  <c r="CD127" i="14" s="1"/>
  <c r="CE95" i="14"/>
  <c r="CE127" i="14" s="1"/>
  <c r="CF95" i="14"/>
  <c r="CF127" i="14" s="1"/>
  <c r="CG95" i="14"/>
  <c r="CG127" i="14" s="1"/>
  <c r="CH95" i="14"/>
  <c r="CH127" i="14" s="1"/>
  <c r="CI95" i="14"/>
  <c r="CI127" i="14" s="1"/>
  <c r="CJ95" i="14"/>
  <c r="CJ127" i="14" s="1"/>
  <c r="CK95" i="14"/>
  <c r="CK127" i="14" s="1"/>
  <c r="CL95" i="14"/>
  <c r="CL127" i="14" s="1"/>
  <c r="CM95" i="14"/>
  <c r="CM127" i="14" s="1"/>
  <c r="CN95" i="14"/>
  <c r="CN127" i="14" s="1"/>
  <c r="CO95" i="14"/>
  <c r="CO127" i="14" s="1"/>
  <c r="CP95" i="14"/>
  <c r="CP127" i="14" s="1"/>
  <c r="CQ95" i="14"/>
  <c r="CQ127" i="14" s="1"/>
  <c r="CR95" i="14"/>
  <c r="CR127" i="14" s="1"/>
  <c r="CS95" i="14"/>
  <c r="CS127" i="14" s="1"/>
  <c r="CT95" i="14"/>
  <c r="CT127" i="14" s="1"/>
  <c r="CU95" i="14"/>
  <c r="CU127" i="14" s="1"/>
  <c r="CV95" i="14"/>
  <c r="CV127" i="14" s="1"/>
  <c r="CW95" i="14"/>
  <c r="CW127" i="14" s="1"/>
  <c r="CX95" i="14"/>
  <c r="CX127" i="14" s="1"/>
  <c r="CY95" i="14"/>
  <c r="CY127" i="14" s="1"/>
  <c r="CZ95" i="14"/>
  <c r="CZ127" i="14" s="1"/>
  <c r="DA95" i="14"/>
  <c r="DA127" i="14" s="1"/>
  <c r="DB95" i="14"/>
  <c r="DB127" i="14" s="1"/>
  <c r="DC95" i="14"/>
  <c r="DC127" i="14" s="1"/>
  <c r="DD95" i="14"/>
  <c r="DD127" i="14" s="1"/>
  <c r="DE95" i="14"/>
  <c r="DE127" i="14" s="1"/>
  <c r="DF95" i="14"/>
  <c r="DF127" i="14" s="1"/>
  <c r="DG95" i="14"/>
  <c r="DG127" i="14" s="1"/>
  <c r="DH95" i="14"/>
  <c r="DH127" i="14" s="1"/>
  <c r="DI95" i="14"/>
  <c r="DI127" i="14" s="1"/>
  <c r="DJ95" i="14"/>
  <c r="DJ127" i="14" s="1"/>
  <c r="DK95" i="14"/>
  <c r="DK127" i="14" s="1"/>
  <c r="DL95" i="14"/>
  <c r="DL127" i="14" s="1"/>
  <c r="DM95" i="14"/>
  <c r="DM127" i="14" s="1"/>
  <c r="DN95" i="14"/>
  <c r="DN127" i="14" s="1"/>
  <c r="DO95" i="14"/>
  <c r="DO127" i="14" s="1"/>
  <c r="DP95" i="14"/>
  <c r="DP127" i="14" s="1"/>
  <c r="DQ95" i="14"/>
  <c r="DQ127" i="14" s="1"/>
  <c r="DR95" i="14"/>
  <c r="DR127" i="14" s="1"/>
  <c r="DS95" i="14"/>
  <c r="DS127" i="14" s="1"/>
  <c r="DT95" i="14"/>
  <c r="DT127" i="14" s="1"/>
  <c r="DU95" i="14"/>
  <c r="DU127" i="14" s="1"/>
  <c r="DV95" i="14"/>
  <c r="DV127" i="14" s="1"/>
  <c r="DW95" i="14"/>
  <c r="DW127" i="14" s="1"/>
  <c r="DX95" i="14"/>
  <c r="DX127" i="14" s="1"/>
  <c r="DY95" i="14"/>
  <c r="DY127" i="14" s="1"/>
  <c r="DZ95" i="14"/>
  <c r="DZ127" i="14" s="1"/>
  <c r="EA95" i="14"/>
  <c r="EA127" i="14" s="1"/>
  <c r="EB95" i="14"/>
  <c r="EB127" i="14" s="1"/>
  <c r="EC95" i="14"/>
  <c r="EC127" i="14" s="1"/>
  <c r="ED95" i="14"/>
  <c r="ED127" i="14" s="1"/>
  <c r="EE95" i="14"/>
  <c r="EE127" i="14" s="1"/>
  <c r="EF95" i="14"/>
  <c r="EF127" i="14" s="1"/>
  <c r="EG95" i="14"/>
  <c r="EG127" i="14" s="1"/>
  <c r="EH95" i="14"/>
  <c r="EH127" i="14" s="1"/>
  <c r="EI95" i="14"/>
  <c r="EI127" i="14" s="1"/>
  <c r="EJ95" i="14"/>
  <c r="EJ127" i="14" s="1"/>
  <c r="EK95" i="14"/>
  <c r="EK127" i="14" s="1"/>
  <c r="EL95" i="14"/>
  <c r="EL127" i="14" s="1"/>
  <c r="EM95" i="14"/>
  <c r="EM127" i="14" s="1"/>
  <c r="EN95" i="14"/>
  <c r="EN127" i="14" s="1"/>
  <c r="EO95" i="14"/>
  <c r="EO127" i="14" s="1"/>
  <c r="EP95" i="14"/>
  <c r="EP127" i="14" s="1"/>
  <c r="EQ95" i="14"/>
  <c r="EQ127" i="14" s="1"/>
  <c r="ER95" i="14"/>
  <c r="ER127" i="14" s="1"/>
  <c r="ES95" i="14"/>
  <c r="ES127" i="14" s="1"/>
  <c r="ET95" i="14"/>
  <c r="ET127" i="14" s="1"/>
  <c r="EU95" i="14"/>
  <c r="EU127" i="14" s="1"/>
  <c r="EV95" i="14"/>
  <c r="EV127" i="14" s="1"/>
  <c r="EW95" i="14"/>
  <c r="EW127" i="14" s="1"/>
  <c r="EX95" i="14"/>
  <c r="EX127" i="14" s="1"/>
  <c r="EY95" i="14"/>
  <c r="EY127" i="14" s="1"/>
  <c r="EZ95" i="14"/>
  <c r="EZ127" i="14" s="1"/>
  <c r="FA95" i="14"/>
  <c r="FA127" i="14" s="1"/>
  <c r="FB95" i="14"/>
  <c r="FB127" i="14" s="1"/>
  <c r="FC95" i="14"/>
  <c r="FC127" i="14" s="1"/>
  <c r="FD95" i="14"/>
  <c r="FD127" i="14" s="1"/>
  <c r="FE95" i="14"/>
  <c r="FE127" i="14" s="1"/>
  <c r="FF95" i="14"/>
  <c r="FF127" i="14" s="1"/>
  <c r="B97" i="14"/>
  <c r="B129" i="14" s="1"/>
  <c r="G97" i="14"/>
  <c r="G129" i="14" s="1"/>
  <c r="H97" i="14"/>
  <c r="H129" i="14" s="1"/>
  <c r="I97" i="14"/>
  <c r="I129" i="14" s="1"/>
  <c r="J97" i="14"/>
  <c r="J129" i="14" s="1"/>
  <c r="K97" i="14"/>
  <c r="K129" i="14" s="1"/>
  <c r="L97" i="14"/>
  <c r="L129" i="14" s="1"/>
  <c r="M97" i="14"/>
  <c r="M129" i="14" s="1"/>
  <c r="N97" i="14"/>
  <c r="N129" i="14" s="1"/>
  <c r="O97" i="14"/>
  <c r="O129" i="14" s="1"/>
  <c r="P97" i="14"/>
  <c r="P129" i="14" s="1"/>
  <c r="Q97" i="14"/>
  <c r="Q129" i="14" s="1"/>
  <c r="R97" i="14"/>
  <c r="R129" i="14" s="1"/>
  <c r="S97" i="14"/>
  <c r="S129" i="14" s="1"/>
  <c r="T97" i="14"/>
  <c r="T129" i="14" s="1"/>
  <c r="U97" i="14"/>
  <c r="U129" i="14" s="1"/>
  <c r="V97" i="14"/>
  <c r="V129" i="14" s="1"/>
  <c r="W97" i="14"/>
  <c r="W129" i="14" s="1"/>
  <c r="X97" i="14"/>
  <c r="X129" i="14" s="1"/>
  <c r="Y97" i="14"/>
  <c r="Y129" i="14" s="1"/>
  <c r="Z97" i="14"/>
  <c r="Z129" i="14" s="1"/>
  <c r="AA97" i="14"/>
  <c r="AA129" i="14" s="1"/>
  <c r="AB97" i="14"/>
  <c r="AB129" i="14" s="1"/>
  <c r="AC97" i="14"/>
  <c r="AC129" i="14" s="1"/>
  <c r="AD97" i="14"/>
  <c r="AD129" i="14" s="1"/>
  <c r="AE97" i="14"/>
  <c r="AE129" i="14" s="1"/>
  <c r="AF97" i="14"/>
  <c r="AF129" i="14" s="1"/>
  <c r="AG97" i="14"/>
  <c r="AG129" i="14" s="1"/>
  <c r="AH97" i="14"/>
  <c r="AH129" i="14" s="1"/>
  <c r="AI97" i="14"/>
  <c r="AI129" i="14" s="1"/>
  <c r="AJ97" i="14"/>
  <c r="AJ129" i="14" s="1"/>
  <c r="AK97" i="14"/>
  <c r="AK129" i="14" s="1"/>
  <c r="AL97" i="14"/>
  <c r="AL129" i="14" s="1"/>
  <c r="AM97" i="14"/>
  <c r="AM129" i="14" s="1"/>
  <c r="AN97" i="14"/>
  <c r="AN129" i="14" s="1"/>
  <c r="AO97" i="14"/>
  <c r="AO129" i="14" s="1"/>
  <c r="AP97" i="14"/>
  <c r="AP129" i="14" s="1"/>
  <c r="AQ97" i="14"/>
  <c r="AQ129" i="14" s="1"/>
  <c r="AR97" i="14"/>
  <c r="AR129" i="14" s="1"/>
  <c r="AS97" i="14"/>
  <c r="AS129" i="14" s="1"/>
  <c r="AT97" i="14"/>
  <c r="AT129" i="14" s="1"/>
  <c r="AU97" i="14"/>
  <c r="AU129" i="14" s="1"/>
  <c r="AV97" i="14"/>
  <c r="AV129" i="14" s="1"/>
  <c r="AW97" i="14"/>
  <c r="AW129" i="14" s="1"/>
  <c r="AX97" i="14"/>
  <c r="AX129" i="14" s="1"/>
  <c r="AY97" i="14"/>
  <c r="AY129" i="14" s="1"/>
  <c r="AZ97" i="14"/>
  <c r="AZ129" i="14" s="1"/>
  <c r="BA97" i="14"/>
  <c r="BA129" i="14" s="1"/>
  <c r="BB97" i="14"/>
  <c r="BB129" i="14" s="1"/>
  <c r="BC97" i="14"/>
  <c r="BC129" i="14" s="1"/>
  <c r="BD97" i="14"/>
  <c r="BD129" i="14" s="1"/>
  <c r="BE97" i="14"/>
  <c r="BE129" i="14" s="1"/>
  <c r="BF97" i="14"/>
  <c r="BF129" i="14" s="1"/>
  <c r="BG97" i="14"/>
  <c r="BG129" i="14" s="1"/>
  <c r="BH97" i="14"/>
  <c r="BH129" i="14" s="1"/>
  <c r="BI97" i="14"/>
  <c r="BI129" i="14" s="1"/>
  <c r="BJ97" i="14"/>
  <c r="BJ129" i="14" s="1"/>
  <c r="BK97" i="14"/>
  <c r="BK129" i="14" s="1"/>
  <c r="BL97" i="14"/>
  <c r="BL129" i="14" s="1"/>
  <c r="BM97" i="14"/>
  <c r="BM129" i="14" s="1"/>
  <c r="BN97" i="14"/>
  <c r="BN129" i="14" s="1"/>
  <c r="BO97" i="14"/>
  <c r="BO129" i="14" s="1"/>
  <c r="BP97" i="14"/>
  <c r="BP129" i="14" s="1"/>
  <c r="BQ97" i="14"/>
  <c r="BQ129" i="14" s="1"/>
  <c r="BR97" i="14"/>
  <c r="BR129" i="14" s="1"/>
  <c r="BS97" i="14"/>
  <c r="BS129" i="14" s="1"/>
  <c r="BT97" i="14"/>
  <c r="BT129" i="14" s="1"/>
  <c r="BU97" i="14"/>
  <c r="BU129" i="14" s="1"/>
  <c r="BV97" i="14"/>
  <c r="BV129" i="14" s="1"/>
  <c r="BW97" i="14"/>
  <c r="BW129" i="14" s="1"/>
  <c r="BX97" i="14"/>
  <c r="BX129" i="14" s="1"/>
  <c r="BY97" i="14"/>
  <c r="BY129" i="14" s="1"/>
  <c r="BZ97" i="14"/>
  <c r="BZ129" i="14" s="1"/>
  <c r="CA97" i="14"/>
  <c r="CA129" i="14" s="1"/>
  <c r="CB97" i="14"/>
  <c r="CB129" i="14" s="1"/>
  <c r="CC97" i="14"/>
  <c r="CC129" i="14" s="1"/>
  <c r="CD97" i="14"/>
  <c r="CD129" i="14" s="1"/>
  <c r="CE97" i="14"/>
  <c r="CE129" i="14" s="1"/>
  <c r="CF97" i="14"/>
  <c r="CF129" i="14" s="1"/>
  <c r="CG97" i="14"/>
  <c r="CG129" i="14" s="1"/>
  <c r="CH97" i="14"/>
  <c r="CH129" i="14" s="1"/>
  <c r="CI97" i="14"/>
  <c r="CI129" i="14" s="1"/>
  <c r="CJ97" i="14"/>
  <c r="CJ129" i="14" s="1"/>
  <c r="CK97" i="14"/>
  <c r="CK129" i="14" s="1"/>
  <c r="CL97" i="14"/>
  <c r="CL129" i="14" s="1"/>
  <c r="CM97" i="14"/>
  <c r="CM129" i="14" s="1"/>
  <c r="CN97" i="14"/>
  <c r="CN129" i="14" s="1"/>
  <c r="CO97" i="14"/>
  <c r="CO129" i="14" s="1"/>
  <c r="CP97" i="14"/>
  <c r="CP129" i="14" s="1"/>
  <c r="CQ97" i="14"/>
  <c r="CQ129" i="14" s="1"/>
  <c r="CR97" i="14"/>
  <c r="CR129" i="14" s="1"/>
  <c r="CS97" i="14"/>
  <c r="CS129" i="14" s="1"/>
  <c r="CT97" i="14"/>
  <c r="CT129" i="14" s="1"/>
  <c r="CU97" i="14"/>
  <c r="CU129" i="14" s="1"/>
  <c r="CV97" i="14"/>
  <c r="CV129" i="14" s="1"/>
  <c r="CW97" i="14"/>
  <c r="CW129" i="14" s="1"/>
  <c r="CX97" i="14"/>
  <c r="CX129" i="14" s="1"/>
  <c r="CY97" i="14"/>
  <c r="CY129" i="14" s="1"/>
  <c r="CZ97" i="14"/>
  <c r="CZ129" i="14" s="1"/>
  <c r="DA97" i="14"/>
  <c r="DA129" i="14" s="1"/>
  <c r="DB97" i="14"/>
  <c r="DB129" i="14" s="1"/>
  <c r="DC97" i="14"/>
  <c r="DC129" i="14" s="1"/>
  <c r="DD97" i="14"/>
  <c r="DD129" i="14" s="1"/>
  <c r="DE97" i="14"/>
  <c r="DE129" i="14" s="1"/>
  <c r="DF97" i="14"/>
  <c r="DF129" i="14" s="1"/>
  <c r="DG97" i="14"/>
  <c r="DG129" i="14" s="1"/>
  <c r="DH97" i="14"/>
  <c r="DH129" i="14" s="1"/>
  <c r="DI97" i="14"/>
  <c r="DI129" i="14" s="1"/>
  <c r="DJ97" i="14"/>
  <c r="DJ129" i="14" s="1"/>
  <c r="DK97" i="14"/>
  <c r="DK129" i="14" s="1"/>
  <c r="DL97" i="14"/>
  <c r="DL129" i="14" s="1"/>
  <c r="DM97" i="14"/>
  <c r="DM129" i="14" s="1"/>
  <c r="DN97" i="14"/>
  <c r="DN129" i="14" s="1"/>
  <c r="DO97" i="14"/>
  <c r="DO129" i="14" s="1"/>
  <c r="DP97" i="14"/>
  <c r="DP129" i="14" s="1"/>
  <c r="DQ97" i="14"/>
  <c r="DQ129" i="14" s="1"/>
  <c r="DR97" i="14"/>
  <c r="DR129" i="14" s="1"/>
  <c r="DS97" i="14"/>
  <c r="DS129" i="14" s="1"/>
  <c r="DT97" i="14"/>
  <c r="DT129" i="14" s="1"/>
  <c r="DU97" i="14"/>
  <c r="DU129" i="14" s="1"/>
  <c r="DV97" i="14"/>
  <c r="DV129" i="14" s="1"/>
  <c r="DW97" i="14"/>
  <c r="DW129" i="14" s="1"/>
  <c r="DX97" i="14"/>
  <c r="DX129" i="14" s="1"/>
  <c r="DY97" i="14"/>
  <c r="DY129" i="14" s="1"/>
  <c r="DZ97" i="14"/>
  <c r="DZ129" i="14" s="1"/>
  <c r="EA97" i="14"/>
  <c r="EA129" i="14" s="1"/>
  <c r="EB97" i="14"/>
  <c r="EB129" i="14" s="1"/>
  <c r="EC97" i="14"/>
  <c r="EC129" i="14" s="1"/>
  <c r="ED97" i="14"/>
  <c r="ED129" i="14" s="1"/>
  <c r="EE97" i="14"/>
  <c r="EE129" i="14" s="1"/>
  <c r="EF97" i="14"/>
  <c r="EF129" i="14" s="1"/>
  <c r="EG97" i="14"/>
  <c r="EG129" i="14" s="1"/>
  <c r="EH97" i="14"/>
  <c r="EH129" i="14" s="1"/>
  <c r="EI97" i="14"/>
  <c r="EI129" i="14" s="1"/>
  <c r="EJ97" i="14"/>
  <c r="EJ129" i="14" s="1"/>
  <c r="EK97" i="14"/>
  <c r="EK129" i="14" s="1"/>
  <c r="EL97" i="14"/>
  <c r="EL129" i="14" s="1"/>
  <c r="EM97" i="14"/>
  <c r="EM129" i="14" s="1"/>
  <c r="EN97" i="14"/>
  <c r="EN129" i="14" s="1"/>
  <c r="EO97" i="14"/>
  <c r="EO129" i="14" s="1"/>
  <c r="EP97" i="14"/>
  <c r="EP129" i="14" s="1"/>
  <c r="EQ97" i="14"/>
  <c r="EQ129" i="14" s="1"/>
  <c r="ER97" i="14"/>
  <c r="ER129" i="14" s="1"/>
  <c r="ES97" i="14"/>
  <c r="ES129" i="14" s="1"/>
  <c r="ET97" i="14"/>
  <c r="ET129" i="14" s="1"/>
  <c r="EU97" i="14"/>
  <c r="EU129" i="14" s="1"/>
  <c r="EV97" i="14"/>
  <c r="EV129" i="14" s="1"/>
  <c r="EW97" i="14"/>
  <c r="EW129" i="14" s="1"/>
  <c r="EX97" i="14"/>
  <c r="EX129" i="14" s="1"/>
  <c r="EY97" i="14"/>
  <c r="EY129" i="14" s="1"/>
  <c r="EZ97" i="14"/>
  <c r="EZ129" i="14" s="1"/>
  <c r="FA97" i="14"/>
  <c r="FA129" i="14" s="1"/>
  <c r="FB97" i="14"/>
  <c r="FB129" i="14" s="1"/>
  <c r="FC97" i="14"/>
  <c r="FC129" i="14" s="1"/>
  <c r="FD97" i="14"/>
  <c r="FD129" i="14" s="1"/>
  <c r="FE97" i="14"/>
  <c r="FE129" i="14" s="1"/>
  <c r="FF97" i="14"/>
  <c r="FF129" i="14" s="1"/>
  <c r="B98" i="14"/>
  <c r="B130" i="14" s="1"/>
  <c r="G98" i="14"/>
  <c r="G130" i="14" s="1"/>
  <c r="H98" i="14"/>
  <c r="H130" i="14" s="1"/>
  <c r="I98" i="14"/>
  <c r="I130" i="14" s="1"/>
  <c r="J98" i="14"/>
  <c r="J130" i="14" s="1"/>
  <c r="K98" i="14"/>
  <c r="K130" i="14" s="1"/>
  <c r="L98" i="14"/>
  <c r="L130" i="14" s="1"/>
  <c r="M98" i="14"/>
  <c r="M130" i="14" s="1"/>
  <c r="N98" i="14"/>
  <c r="N130" i="14" s="1"/>
  <c r="O98" i="14"/>
  <c r="O130" i="14" s="1"/>
  <c r="P98" i="14"/>
  <c r="P130" i="14" s="1"/>
  <c r="Q98" i="14"/>
  <c r="Q130" i="14" s="1"/>
  <c r="R98" i="14"/>
  <c r="R130" i="14" s="1"/>
  <c r="S98" i="14"/>
  <c r="S130" i="14" s="1"/>
  <c r="T98" i="14"/>
  <c r="T130" i="14" s="1"/>
  <c r="U98" i="14"/>
  <c r="U130" i="14" s="1"/>
  <c r="V98" i="14"/>
  <c r="V130" i="14" s="1"/>
  <c r="W98" i="14"/>
  <c r="W130" i="14" s="1"/>
  <c r="X98" i="14"/>
  <c r="X130" i="14" s="1"/>
  <c r="Y98" i="14"/>
  <c r="Y130" i="14" s="1"/>
  <c r="Z98" i="14"/>
  <c r="Z130" i="14" s="1"/>
  <c r="AA98" i="14"/>
  <c r="AA130" i="14" s="1"/>
  <c r="AB98" i="14"/>
  <c r="AB130" i="14" s="1"/>
  <c r="AC98" i="14"/>
  <c r="AC130" i="14" s="1"/>
  <c r="AD98" i="14"/>
  <c r="AD130" i="14" s="1"/>
  <c r="AE98" i="14"/>
  <c r="AE130" i="14" s="1"/>
  <c r="AF98" i="14"/>
  <c r="AF130" i="14" s="1"/>
  <c r="AG98" i="14"/>
  <c r="AG130" i="14" s="1"/>
  <c r="AH98" i="14"/>
  <c r="AH130" i="14" s="1"/>
  <c r="AI98" i="14"/>
  <c r="AI130" i="14" s="1"/>
  <c r="AJ98" i="14"/>
  <c r="AJ130" i="14" s="1"/>
  <c r="AK98" i="14"/>
  <c r="AK130" i="14" s="1"/>
  <c r="AL98" i="14"/>
  <c r="AL130" i="14" s="1"/>
  <c r="AM98" i="14"/>
  <c r="AM130" i="14" s="1"/>
  <c r="AN98" i="14"/>
  <c r="AN130" i="14" s="1"/>
  <c r="AO98" i="14"/>
  <c r="AO130" i="14" s="1"/>
  <c r="AP98" i="14"/>
  <c r="AP130" i="14" s="1"/>
  <c r="AQ98" i="14"/>
  <c r="AQ130" i="14" s="1"/>
  <c r="AR98" i="14"/>
  <c r="AR130" i="14" s="1"/>
  <c r="AS98" i="14"/>
  <c r="AS130" i="14" s="1"/>
  <c r="AT98" i="14"/>
  <c r="AT130" i="14" s="1"/>
  <c r="AU98" i="14"/>
  <c r="AU130" i="14" s="1"/>
  <c r="AV98" i="14"/>
  <c r="AV130" i="14" s="1"/>
  <c r="AW98" i="14"/>
  <c r="AW130" i="14" s="1"/>
  <c r="AX98" i="14"/>
  <c r="AX130" i="14" s="1"/>
  <c r="AY98" i="14"/>
  <c r="AY130" i="14" s="1"/>
  <c r="AZ98" i="14"/>
  <c r="AZ130" i="14" s="1"/>
  <c r="BA98" i="14"/>
  <c r="BA130" i="14" s="1"/>
  <c r="BB98" i="14"/>
  <c r="BB130" i="14" s="1"/>
  <c r="BC98" i="14"/>
  <c r="BC130" i="14" s="1"/>
  <c r="BD98" i="14"/>
  <c r="BD130" i="14" s="1"/>
  <c r="BE98" i="14"/>
  <c r="BE130" i="14" s="1"/>
  <c r="BF98" i="14"/>
  <c r="BF130" i="14" s="1"/>
  <c r="BG98" i="14"/>
  <c r="BG130" i="14" s="1"/>
  <c r="BH98" i="14"/>
  <c r="BH130" i="14" s="1"/>
  <c r="BI98" i="14"/>
  <c r="BI130" i="14" s="1"/>
  <c r="BJ98" i="14"/>
  <c r="BJ130" i="14" s="1"/>
  <c r="BK98" i="14"/>
  <c r="BK130" i="14" s="1"/>
  <c r="BL98" i="14"/>
  <c r="BL130" i="14" s="1"/>
  <c r="BM98" i="14"/>
  <c r="BM130" i="14" s="1"/>
  <c r="BN98" i="14"/>
  <c r="BN130" i="14" s="1"/>
  <c r="BO98" i="14"/>
  <c r="BO130" i="14" s="1"/>
  <c r="BP98" i="14"/>
  <c r="BP130" i="14" s="1"/>
  <c r="BQ98" i="14"/>
  <c r="BQ130" i="14" s="1"/>
  <c r="BR98" i="14"/>
  <c r="BR130" i="14" s="1"/>
  <c r="BS98" i="14"/>
  <c r="BS130" i="14" s="1"/>
  <c r="BT98" i="14"/>
  <c r="BT130" i="14" s="1"/>
  <c r="BU98" i="14"/>
  <c r="BU130" i="14" s="1"/>
  <c r="BV98" i="14"/>
  <c r="BV130" i="14" s="1"/>
  <c r="BW98" i="14"/>
  <c r="BW130" i="14" s="1"/>
  <c r="BX98" i="14"/>
  <c r="BX130" i="14" s="1"/>
  <c r="BY98" i="14"/>
  <c r="BY130" i="14" s="1"/>
  <c r="BZ98" i="14"/>
  <c r="BZ130" i="14" s="1"/>
  <c r="CA98" i="14"/>
  <c r="CA130" i="14" s="1"/>
  <c r="CB98" i="14"/>
  <c r="CB130" i="14" s="1"/>
  <c r="CC98" i="14"/>
  <c r="CC130" i="14" s="1"/>
  <c r="CD98" i="14"/>
  <c r="CD130" i="14" s="1"/>
  <c r="CE98" i="14"/>
  <c r="CE130" i="14" s="1"/>
  <c r="CF98" i="14"/>
  <c r="CF130" i="14" s="1"/>
  <c r="CG98" i="14"/>
  <c r="CG130" i="14" s="1"/>
  <c r="CH98" i="14"/>
  <c r="CH130" i="14" s="1"/>
  <c r="CI98" i="14"/>
  <c r="CI130" i="14" s="1"/>
  <c r="CJ98" i="14"/>
  <c r="CJ130" i="14" s="1"/>
  <c r="CK98" i="14"/>
  <c r="CK130" i="14" s="1"/>
  <c r="CL98" i="14"/>
  <c r="CL130" i="14" s="1"/>
  <c r="CM98" i="14"/>
  <c r="CM130" i="14" s="1"/>
  <c r="CN98" i="14"/>
  <c r="CN130" i="14" s="1"/>
  <c r="CO98" i="14"/>
  <c r="CO130" i="14" s="1"/>
  <c r="CP98" i="14"/>
  <c r="CP130" i="14" s="1"/>
  <c r="CQ98" i="14"/>
  <c r="CQ130" i="14" s="1"/>
  <c r="CR98" i="14"/>
  <c r="CR130" i="14" s="1"/>
  <c r="CS98" i="14"/>
  <c r="CS130" i="14" s="1"/>
  <c r="CT98" i="14"/>
  <c r="CT130" i="14" s="1"/>
  <c r="CU98" i="14"/>
  <c r="CU130" i="14" s="1"/>
  <c r="CV98" i="14"/>
  <c r="CV130" i="14" s="1"/>
  <c r="CW98" i="14"/>
  <c r="CW130" i="14" s="1"/>
  <c r="CX98" i="14"/>
  <c r="CX130" i="14" s="1"/>
  <c r="CY98" i="14"/>
  <c r="CY130" i="14" s="1"/>
  <c r="CZ98" i="14"/>
  <c r="CZ130" i="14" s="1"/>
  <c r="DA98" i="14"/>
  <c r="DA130" i="14" s="1"/>
  <c r="DB98" i="14"/>
  <c r="DB130" i="14" s="1"/>
  <c r="DC98" i="14"/>
  <c r="DC130" i="14" s="1"/>
  <c r="DD98" i="14"/>
  <c r="DD130" i="14" s="1"/>
  <c r="DE98" i="14"/>
  <c r="DE130" i="14" s="1"/>
  <c r="DF98" i="14"/>
  <c r="DF130" i="14" s="1"/>
  <c r="DG98" i="14"/>
  <c r="DG130" i="14" s="1"/>
  <c r="DH98" i="14"/>
  <c r="DH130" i="14" s="1"/>
  <c r="DI98" i="14"/>
  <c r="DI130" i="14" s="1"/>
  <c r="DJ98" i="14"/>
  <c r="DJ130" i="14" s="1"/>
  <c r="DK98" i="14"/>
  <c r="DK130" i="14" s="1"/>
  <c r="DL98" i="14"/>
  <c r="DL130" i="14" s="1"/>
  <c r="DM98" i="14"/>
  <c r="DM130" i="14" s="1"/>
  <c r="DN98" i="14"/>
  <c r="DN130" i="14" s="1"/>
  <c r="DO98" i="14"/>
  <c r="DO130" i="14" s="1"/>
  <c r="DP98" i="14"/>
  <c r="DP130" i="14" s="1"/>
  <c r="DQ98" i="14"/>
  <c r="DQ130" i="14" s="1"/>
  <c r="DR98" i="14"/>
  <c r="DR130" i="14" s="1"/>
  <c r="DS98" i="14"/>
  <c r="DS130" i="14" s="1"/>
  <c r="DT98" i="14"/>
  <c r="DT130" i="14" s="1"/>
  <c r="DU98" i="14"/>
  <c r="DU130" i="14" s="1"/>
  <c r="DV98" i="14"/>
  <c r="DV130" i="14" s="1"/>
  <c r="DW98" i="14"/>
  <c r="DW130" i="14" s="1"/>
  <c r="DX98" i="14"/>
  <c r="DX130" i="14" s="1"/>
  <c r="DY98" i="14"/>
  <c r="DY130" i="14" s="1"/>
  <c r="DZ98" i="14"/>
  <c r="DZ130" i="14" s="1"/>
  <c r="EA98" i="14"/>
  <c r="EA130" i="14" s="1"/>
  <c r="EB98" i="14"/>
  <c r="EB130" i="14" s="1"/>
  <c r="EC98" i="14"/>
  <c r="EC130" i="14" s="1"/>
  <c r="ED98" i="14"/>
  <c r="ED130" i="14" s="1"/>
  <c r="EE98" i="14"/>
  <c r="EE130" i="14" s="1"/>
  <c r="EF98" i="14"/>
  <c r="EF130" i="14" s="1"/>
  <c r="EG98" i="14"/>
  <c r="EG130" i="14" s="1"/>
  <c r="EH98" i="14"/>
  <c r="EH130" i="14" s="1"/>
  <c r="EI98" i="14"/>
  <c r="EI130" i="14" s="1"/>
  <c r="EJ98" i="14"/>
  <c r="EJ130" i="14" s="1"/>
  <c r="EK98" i="14"/>
  <c r="EK130" i="14" s="1"/>
  <c r="EL98" i="14"/>
  <c r="EL130" i="14" s="1"/>
  <c r="EM98" i="14"/>
  <c r="EM130" i="14" s="1"/>
  <c r="EN98" i="14"/>
  <c r="EN130" i="14" s="1"/>
  <c r="EO98" i="14"/>
  <c r="EO130" i="14" s="1"/>
  <c r="EP98" i="14"/>
  <c r="EP130" i="14" s="1"/>
  <c r="EQ98" i="14"/>
  <c r="EQ130" i="14" s="1"/>
  <c r="ER98" i="14"/>
  <c r="ER130" i="14" s="1"/>
  <c r="ES98" i="14"/>
  <c r="ES130" i="14" s="1"/>
  <c r="ET98" i="14"/>
  <c r="ET130" i="14" s="1"/>
  <c r="EU98" i="14"/>
  <c r="EU130" i="14" s="1"/>
  <c r="EV98" i="14"/>
  <c r="EV130" i="14" s="1"/>
  <c r="EW98" i="14"/>
  <c r="EW130" i="14" s="1"/>
  <c r="EX98" i="14"/>
  <c r="EX130" i="14" s="1"/>
  <c r="EY98" i="14"/>
  <c r="EY130" i="14" s="1"/>
  <c r="EZ98" i="14"/>
  <c r="EZ130" i="14" s="1"/>
  <c r="FA98" i="14"/>
  <c r="FA130" i="14" s="1"/>
  <c r="FB98" i="14"/>
  <c r="FB130" i="14" s="1"/>
  <c r="FC98" i="14"/>
  <c r="FC130" i="14" s="1"/>
  <c r="FD98" i="14"/>
  <c r="FD130" i="14" s="1"/>
  <c r="FE98" i="14"/>
  <c r="FE130" i="14" s="1"/>
  <c r="FF98" i="14"/>
  <c r="FF130" i="14" s="1"/>
  <c r="B99" i="14"/>
  <c r="B131" i="14" s="1"/>
  <c r="G99" i="14"/>
  <c r="G131" i="14" s="1"/>
  <c r="H99" i="14"/>
  <c r="H131" i="14" s="1"/>
  <c r="I99" i="14"/>
  <c r="I131" i="14" s="1"/>
  <c r="J99" i="14"/>
  <c r="J131" i="14" s="1"/>
  <c r="K99" i="14"/>
  <c r="K131" i="14" s="1"/>
  <c r="L99" i="14"/>
  <c r="L131" i="14" s="1"/>
  <c r="M99" i="14"/>
  <c r="M131" i="14" s="1"/>
  <c r="N99" i="14"/>
  <c r="N131" i="14" s="1"/>
  <c r="O99" i="14"/>
  <c r="O131" i="14" s="1"/>
  <c r="P99" i="14"/>
  <c r="P131" i="14" s="1"/>
  <c r="Q99" i="14"/>
  <c r="Q131" i="14" s="1"/>
  <c r="R99" i="14"/>
  <c r="R131" i="14" s="1"/>
  <c r="S99" i="14"/>
  <c r="S131" i="14" s="1"/>
  <c r="T99" i="14"/>
  <c r="T131" i="14" s="1"/>
  <c r="U99" i="14"/>
  <c r="U131" i="14" s="1"/>
  <c r="V99" i="14"/>
  <c r="V131" i="14" s="1"/>
  <c r="W99" i="14"/>
  <c r="W131" i="14" s="1"/>
  <c r="X99" i="14"/>
  <c r="X131" i="14" s="1"/>
  <c r="Y99" i="14"/>
  <c r="Y131" i="14" s="1"/>
  <c r="Z99" i="14"/>
  <c r="Z131" i="14" s="1"/>
  <c r="AA99" i="14"/>
  <c r="AA131" i="14" s="1"/>
  <c r="AB99" i="14"/>
  <c r="AB131" i="14" s="1"/>
  <c r="AC99" i="14"/>
  <c r="AC131" i="14" s="1"/>
  <c r="AD99" i="14"/>
  <c r="AD131" i="14" s="1"/>
  <c r="AE99" i="14"/>
  <c r="AE131" i="14" s="1"/>
  <c r="AF99" i="14"/>
  <c r="AF131" i="14" s="1"/>
  <c r="AG99" i="14"/>
  <c r="AG131" i="14" s="1"/>
  <c r="AH99" i="14"/>
  <c r="AH131" i="14" s="1"/>
  <c r="AI99" i="14"/>
  <c r="AI131" i="14" s="1"/>
  <c r="AJ99" i="14"/>
  <c r="AJ131" i="14" s="1"/>
  <c r="AK99" i="14"/>
  <c r="AK131" i="14" s="1"/>
  <c r="AL99" i="14"/>
  <c r="AL131" i="14" s="1"/>
  <c r="AM99" i="14"/>
  <c r="AM131" i="14" s="1"/>
  <c r="AN99" i="14"/>
  <c r="AN131" i="14" s="1"/>
  <c r="AO99" i="14"/>
  <c r="AO131" i="14" s="1"/>
  <c r="AP99" i="14"/>
  <c r="AP131" i="14" s="1"/>
  <c r="AQ99" i="14"/>
  <c r="AQ131" i="14" s="1"/>
  <c r="AR99" i="14"/>
  <c r="AR131" i="14" s="1"/>
  <c r="AS99" i="14"/>
  <c r="AS131" i="14" s="1"/>
  <c r="AT99" i="14"/>
  <c r="AT131" i="14" s="1"/>
  <c r="AU99" i="14"/>
  <c r="AU131" i="14" s="1"/>
  <c r="AV99" i="14"/>
  <c r="AV131" i="14" s="1"/>
  <c r="AW99" i="14"/>
  <c r="AW131" i="14" s="1"/>
  <c r="AX99" i="14"/>
  <c r="AX131" i="14" s="1"/>
  <c r="AY99" i="14"/>
  <c r="AY131" i="14" s="1"/>
  <c r="AZ99" i="14"/>
  <c r="AZ131" i="14" s="1"/>
  <c r="BA99" i="14"/>
  <c r="BA131" i="14" s="1"/>
  <c r="BB99" i="14"/>
  <c r="BB131" i="14" s="1"/>
  <c r="BC99" i="14"/>
  <c r="BC131" i="14" s="1"/>
  <c r="BD99" i="14"/>
  <c r="BD131" i="14" s="1"/>
  <c r="BE99" i="14"/>
  <c r="BE131" i="14" s="1"/>
  <c r="BF99" i="14"/>
  <c r="BF131" i="14" s="1"/>
  <c r="BG99" i="14"/>
  <c r="BG131" i="14" s="1"/>
  <c r="BH99" i="14"/>
  <c r="BH131" i="14" s="1"/>
  <c r="BI99" i="14"/>
  <c r="BI131" i="14" s="1"/>
  <c r="BJ99" i="14"/>
  <c r="BJ131" i="14" s="1"/>
  <c r="BK99" i="14"/>
  <c r="BK131" i="14" s="1"/>
  <c r="BL99" i="14"/>
  <c r="BL131" i="14" s="1"/>
  <c r="BM99" i="14"/>
  <c r="BM131" i="14" s="1"/>
  <c r="BN99" i="14"/>
  <c r="BN131" i="14" s="1"/>
  <c r="BO99" i="14"/>
  <c r="BO131" i="14" s="1"/>
  <c r="BP99" i="14"/>
  <c r="BP131" i="14" s="1"/>
  <c r="BQ99" i="14"/>
  <c r="BQ131" i="14" s="1"/>
  <c r="BR99" i="14"/>
  <c r="BR131" i="14" s="1"/>
  <c r="BS99" i="14"/>
  <c r="BS131" i="14" s="1"/>
  <c r="BT99" i="14"/>
  <c r="BT131" i="14" s="1"/>
  <c r="BU99" i="14"/>
  <c r="BU131" i="14" s="1"/>
  <c r="BV99" i="14"/>
  <c r="BV131" i="14" s="1"/>
  <c r="BW99" i="14"/>
  <c r="BW131" i="14" s="1"/>
  <c r="BX99" i="14"/>
  <c r="BX131" i="14" s="1"/>
  <c r="BY99" i="14"/>
  <c r="BY131" i="14" s="1"/>
  <c r="BZ99" i="14"/>
  <c r="BZ131" i="14" s="1"/>
  <c r="CA99" i="14"/>
  <c r="CA131" i="14" s="1"/>
  <c r="CB99" i="14"/>
  <c r="CB131" i="14" s="1"/>
  <c r="CC99" i="14"/>
  <c r="CC131" i="14" s="1"/>
  <c r="CD99" i="14"/>
  <c r="CD131" i="14" s="1"/>
  <c r="CE99" i="14"/>
  <c r="CE131" i="14" s="1"/>
  <c r="CF99" i="14"/>
  <c r="CF131" i="14" s="1"/>
  <c r="CG99" i="14"/>
  <c r="CG131" i="14" s="1"/>
  <c r="CH99" i="14"/>
  <c r="CH131" i="14" s="1"/>
  <c r="CI99" i="14"/>
  <c r="CI131" i="14" s="1"/>
  <c r="CJ99" i="14"/>
  <c r="CJ131" i="14" s="1"/>
  <c r="CK99" i="14"/>
  <c r="CK131" i="14" s="1"/>
  <c r="CL99" i="14"/>
  <c r="CL131" i="14" s="1"/>
  <c r="CM99" i="14"/>
  <c r="CM131" i="14" s="1"/>
  <c r="CN99" i="14"/>
  <c r="CN131" i="14" s="1"/>
  <c r="CO99" i="14"/>
  <c r="CO131" i="14" s="1"/>
  <c r="CP99" i="14"/>
  <c r="CP131" i="14" s="1"/>
  <c r="CQ99" i="14"/>
  <c r="CQ131" i="14" s="1"/>
  <c r="CR99" i="14"/>
  <c r="CR131" i="14" s="1"/>
  <c r="CS99" i="14"/>
  <c r="CS131" i="14" s="1"/>
  <c r="CT99" i="14"/>
  <c r="CT131" i="14" s="1"/>
  <c r="CU99" i="14"/>
  <c r="CU131" i="14" s="1"/>
  <c r="CV99" i="14"/>
  <c r="CV131" i="14" s="1"/>
  <c r="CW99" i="14"/>
  <c r="CW131" i="14" s="1"/>
  <c r="CX99" i="14"/>
  <c r="CX131" i="14" s="1"/>
  <c r="CY99" i="14"/>
  <c r="CY131" i="14" s="1"/>
  <c r="CZ99" i="14"/>
  <c r="CZ131" i="14" s="1"/>
  <c r="DA99" i="14"/>
  <c r="DA131" i="14" s="1"/>
  <c r="DB99" i="14"/>
  <c r="DB131" i="14" s="1"/>
  <c r="DC99" i="14"/>
  <c r="DC131" i="14" s="1"/>
  <c r="DD99" i="14"/>
  <c r="DD131" i="14" s="1"/>
  <c r="DE99" i="14"/>
  <c r="DE131" i="14" s="1"/>
  <c r="DF99" i="14"/>
  <c r="DF131" i="14" s="1"/>
  <c r="DG99" i="14"/>
  <c r="DG131" i="14" s="1"/>
  <c r="DH99" i="14"/>
  <c r="DH131" i="14" s="1"/>
  <c r="DI99" i="14"/>
  <c r="DI131" i="14" s="1"/>
  <c r="DJ99" i="14"/>
  <c r="DJ131" i="14" s="1"/>
  <c r="DK99" i="14"/>
  <c r="DK131" i="14" s="1"/>
  <c r="DL99" i="14"/>
  <c r="DL131" i="14" s="1"/>
  <c r="DM99" i="14"/>
  <c r="DM131" i="14" s="1"/>
  <c r="DN99" i="14"/>
  <c r="DN131" i="14" s="1"/>
  <c r="DO99" i="14"/>
  <c r="DO131" i="14" s="1"/>
  <c r="DP99" i="14"/>
  <c r="DP131" i="14" s="1"/>
  <c r="DQ99" i="14"/>
  <c r="DQ131" i="14" s="1"/>
  <c r="DR99" i="14"/>
  <c r="DR131" i="14" s="1"/>
  <c r="DS99" i="14"/>
  <c r="DS131" i="14" s="1"/>
  <c r="DT99" i="14"/>
  <c r="DT131" i="14" s="1"/>
  <c r="DU99" i="14"/>
  <c r="DU131" i="14" s="1"/>
  <c r="DV99" i="14"/>
  <c r="DV131" i="14" s="1"/>
  <c r="DW99" i="14"/>
  <c r="DW131" i="14" s="1"/>
  <c r="DX99" i="14"/>
  <c r="DX131" i="14" s="1"/>
  <c r="DY99" i="14"/>
  <c r="DY131" i="14" s="1"/>
  <c r="DZ99" i="14"/>
  <c r="DZ131" i="14" s="1"/>
  <c r="EA99" i="14"/>
  <c r="EA131" i="14" s="1"/>
  <c r="EB99" i="14"/>
  <c r="EB131" i="14" s="1"/>
  <c r="EC99" i="14"/>
  <c r="EC131" i="14" s="1"/>
  <c r="ED99" i="14"/>
  <c r="ED131" i="14" s="1"/>
  <c r="EE99" i="14"/>
  <c r="EE131" i="14" s="1"/>
  <c r="EF99" i="14"/>
  <c r="EF131" i="14" s="1"/>
  <c r="EG99" i="14"/>
  <c r="EG131" i="14" s="1"/>
  <c r="EH99" i="14"/>
  <c r="EH131" i="14" s="1"/>
  <c r="EI99" i="14"/>
  <c r="EI131" i="14" s="1"/>
  <c r="EJ99" i="14"/>
  <c r="EJ131" i="14" s="1"/>
  <c r="EK99" i="14"/>
  <c r="EK131" i="14" s="1"/>
  <c r="EL99" i="14"/>
  <c r="EL131" i="14" s="1"/>
  <c r="EM99" i="14"/>
  <c r="EM131" i="14" s="1"/>
  <c r="EN99" i="14"/>
  <c r="EN131" i="14" s="1"/>
  <c r="EO99" i="14"/>
  <c r="EO131" i="14" s="1"/>
  <c r="EP99" i="14"/>
  <c r="EP131" i="14" s="1"/>
  <c r="EQ99" i="14"/>
  <c r="EQ131" i="14" s="1"/>
  <c r="ER99" i="14"/>
  <c r="ER131" i="14" s="1"/>
  <c r="ES99" i="14"/>
  <c r="ES131" i="14" s="1"/>
  <c r="ET99" i="14"/>
  <c r="ET131" i="14" s="1"/>
  <c r="EU99" i="14"/>
  <c r="EU131" i="14" s="1"/>
  <c r="EV99" i="14"/>
  <c r="EV131" i="14" s="1"/>
  <c r="EW99" i="14"/>
  <c r="EW131" i="14" s="1"/>
  <c r="EX99" i="14"/>
  <c r="EX131" i="14" s="1"/>
  <c r="EY99" i="14"/>
  <c r="EY131" i="14" s="1"/>
  <c r="EZ99" i="14"/>
  <c r="EZ131" i="14" s="1"/>
  <c r="FA99" i="14"/>
  <c r="FA131" i="14" s="1"/>
  <c r="FB99" i="14"/>
  <c r="FB131" i="14" s="1"/>
  <c r="FC99" i="14"/>
  <c r="FC131" i="14" s="1"/>
  <c r="FD99" i="14"/>
  <c r="FD131" i="14" s="1"/>
  <c r="FE99" i="14"/>
  <c r="FE131" i="14" s="1"/>
  <c r="FF99" i="14"/>
  <c r="FF131" i="14" s="1"/>
  <c r="B100" i="14"/>
  <c r="B132" i="14" s="1"/>
  <c r="G100" i="14"/>
  <c r="G132" i="14" s="1"/>
  <c r="H100" i="14"/>
  <c r="H132" i="14" s="1"/>
  <c r="I100" i="14"/>
  <c r="I132" i="14" s="1"/>
  <c r="J100" i="14"/>
  <c r="J132" i="14" s="1"/>
  <c r="K100" i="14"/>
  <c r="K132" i="14" s="1"/>
  <c r="L100" i="14"/>
  <c r="L132" i="14" s="1"/>
  <c r="M100" i="14"/>
  <c r="M132" i="14" s="1"/>
  <c r="N100" i="14"/>
  <c r="N132" i="14" s="1"/>
  <c r="O100" i="14"/>
  <c r="O132" i="14" s="1"/>
  <c r="P100" i="14"/>
  <c r="P132" i="14" s="1"/>
  <c r="Q100" i="14"/>
  <c r="Q132" i="14" s="1"/>
  <c r="R100" i="14"/>
  <c r="R132" i="14" s="1"/>
  <c r="S100" i="14"/>
  <c r="S132" i="14" s="1"/>
  <c r="T100" i="14"/>
  <c r="T132" i="14" s="1"/>
  <c r="U100" i="14"/>
  <c r="U132" i="14" s="1"/>
  <c r="V100" i="14"/>
  <c r="V132" i="14" s="1"/>
  <c r="W100" i="14"/>
  <c r="W132" i="14" s="1"/>
  <c r="X100" i="14"/>
  <c r="X132" i="14" s="1"/>
  <c r="Y100" i="14"/>
  <c r="Y132" i="14" s="1"/>
  <c r="Z100" i="14"/>
  <c r="Z132" i="14" s="1"/>
  <c r="AA100" i="14"/>
  <c r="AA132" i="14" s="1"/>
  <c r="AB100" i="14"/>
  <c r="AB132" i="14" s="1"/>
  <c r="AC100" i="14"/>
  <c r="AC132" i="14" s="1"/>
  <c r="AD100" i="14"/>
  <c r="AD132" i="14" s="1"/>
  <c r="AE100" i="14"/>
  <c r="AE132" i="14" s="1"/>
  <c r="AF100" i="14"/>
  <c r="AF132" i="14" s="1"/>
  <c r="AG100" i="14"/>
  <c r="AG132" i="14" s="1"/>
  <c r="AH100" i="14"/>
  <c r="AH132" i="14" s="1"/>
  <c r="AI100" i="14"/>
  <c r="AI132" i="14" s="1"/>
  <c r="AJ100" i="14"/>
  <c r="AJ132" i="14" s="1"/>
  <c r="AK100" i="14"/>
  <c r="AK132" i="14" s="1"/>
  <c r="AL100" i="14"/>
  <c r="AL132" i="14" s="1"/>
  <c r="AM100" i="14"/>
  <c r="AM132" i="14" s="1"/>
  <c r="AN100" i="14"/>
  <c r="AN132" i="14" s="1"/>
  <c r="AO100" i="14"/>
  <c r="AO132" i="14" s="1"/>
  <c r="AP100" i="14"/>
  <c r="AP132" i="14" s="1"/>
  <c r="AQ100" i="14"/>
  <c r="AQ132" i="14" s="1"/>
  <c r="AR100" i="14"/>
  <c r="AR132" i="14" s="1"/>
  <c r="AS100" i="14"/>
  <c r="AS132" i="14" s="1"/>
  <c r="AT100" i="14"/>
  <c r="AT132" i="14" s="1"/>
  <c r="AU100" i="14"/>
  <c r="AU132" i="14" s="1"/>
  <c r="AV100" i="14"/>
  <c r="AV132" i="14" s="1"/>
  <c r="AW100" i="14"/>
  <c r="AW132" i="14" s="1"/>
  <c r="AX100" i="14"/>
  <c r="AX132" i="14" s="1"/>
  <c r="AY100" i="14"/>
  <c r="AY132" i="14" s="1"/>
  <c r="AZ100" i="14"/>
  <c r="AZ132" i="14" s="1"/>
  <c r="BA100" i="14"/>
  <c r="BA132" i="14" s="1"/>
  <c r="BB100" i="14"/>
  <c r="BB132" i="14" s="1"/>
  <c r="BC100" i="14"/>
  <c r="BC132" i="14" s="1"/>
  <c r="BD100" i="14"/>
  <c r="BD132" i="14" s="1"/>
  <c r="BE100" i="14"/>
  <c r="BE132" i="14" s="1"/>
  <c r="BF100" i="14"/>
  <c r="BF132" i="14" s="1"/>
  <c r="BG100" i="14"/>
  <c r="BG132" i="14" s="1"/>
  <c r="BH100" i="14"/>
  <c r="BH132" i="14" s="1"/>
  <c r="BI100" i="14"/>
  <c r="BI132" i="14" s="1"/>
  <c r="BJ100" i="14"/>
  <c r="BJ132" i="14" s="1"/>
  <c r="BK100" i="14"/>
  <c r="BK132" i="14" s="1"/>
  <c r="BL100" i="14"/>
  <c r="BL132" i="14" s="1"/>
  <c r="BM100" i="14"/>
  <c r="BM132" i="14" s="1"/>
  <c r="BN100" i="14"/>
  <c r="BN132" i="14" s="1"/>
  <c r="BO100" i="14"/>
  <c r="BO132" i="14" s="1"/>
  <c r="BP100" i="14"/>
  <c r="BP132" i="14" s="1"/>
  <c r="BQ100" i="14"/>
  <c r="BQ132" i="14" s="1"/>
  <c r="BR100" i="14"/>
  <c r="BR132" i="14" s="1"/>
  <c r="BS100" i="14"/>
  <c r="BS132" i="14" s="1"/>
  <c r="BT100" i="14"/>
  <c r="BT132" i="14" s="1"/>
  <c r="BU100" i="14"/>
  <c r="BU132" i="14" s="1"/>
  <c r="BV100" i="14"/>
  <c r="BV132" i="14" s="1"/>
  <c r="BW100" i="14"/>
  <c r="BW132" i="14" s="1"/>
  <c r="BX100" i="14"/>
  <c r="BX132" i="14" s="1"/>
  <c r="BY100" i="14"/>
  <c r="BY132" i="14" s="1"/>
  <c r="BZ100" i="14"/>
  <c r="BZ132" i="14" s="1"/>
  <c r="CA100" i="14"/>
  <c r="CA132" i="14" s="1"/>
  <c r="CB100" i="14"/>
  <c r="CB132" i="14" s="1"/>
  <c r="CC100" i="14"/>
  <c r="CC132" i="14" s="1"/>
  <c r="CD100" i="14"/>
  <c r="CD132" i="14" s="1"/>
  <c r="CE100" i="14"/>
  <c r="CE132" i="14" s="1"/>
  <c r="CF100" i="14"/>
  <c r="CF132" i="14" s="1"/>
  <c r="CG100" i="14"/>
  <c r="CG132" i="14" s="1"/>
  <c r="CH100" i="14"/>
  <c r="CH132" i="14" s="1"/>
  <c r="CI100" i="14"/>
  <c r="CI132" i="14" s="1"/>
  <c r="CJ100" i="14"/>
  <c r="CJ132" i="14" s="1"/>
  <c r="CK100" i="14"/>
  <c r="CK132" i="14" s="1"/>
  <c r="CL100" i="14"/>
  <c r="CL132" i="14" s="1"/>
  <c r="CM100" i="14"/>
  <c r="CM132" i="14" s="1"/>
  <c r="CN100" i="14"/>
  <c r="CN132" i="14" s="1"/>
  <c r="CO100" i="14"/>
  <c r="CO132" i="14" s="1"/>
  <c r="CP100" i="14"/>
  <c r="CP132" i="14" s="1"/>
  <c r="CQ100" i="14"/>
  <c r="CQ132" i="14" s="1"/>
  <c r="CR100" i="14"/>
  <c r="CR132" i="14" s="1"/>
  <c r="CS100" i="14"/>
  <c r="CS132" i="14" s="1"/>
  <c r="CT100" i="14"/>
  <c r="CT132" i="14" s="1"/>
  <c r="CU100" i="14"/>
  <c r="CU132" i="14" s="1"/>
  <c r="CV100" i="14"/>
  <c r="CV132" i="14" s="1"/>
  <c r="CW100" i="14"/>
  <c r="CW132" i="14" s="1"/>
  <c r="CX100" i="14"/>
  <c r="CX132" i="14" s="1"/>
  <c r="CY100" i="14"/>
  <c r="CY132" i="14" s="1"/>
  <c r="CZ100" i="14"/>
  <c r="CZ132" i="14" s="1"/>
  <c r="DA100" i="14"/>
  <c r="DA132" i="14" s="1"/>
  <c r="DB100" i="14"/>
  <c r="DB132" i="14" s="1"/>
  <c r="DC100" i="14"/>
  <c r="DC132" i="14" s="1"/>
  <c r="DD100" i="14"/>
  <c r="DD132" i="14" s="1"/>
  <c r="DE100" i="14"/>
  <c r="DE132" i="14" s="1"/>
  <c r="DF100" i="14"/>
  <c r="DF132" i="14" s="1"/>
  <c r="DG100" i="14"/>
  <c r="DG132" i="14" s="1"/>
  <c r="DH100" i="14"/>
  <c r="DH132" i="14" s="1"/>
  <c r="DI100" i="14"/>
  <c r="DI132" i="14" s="1"/>
  <c r="DJ100" i="14"/>
  <c r="DJ132" i="14" s="1"/>
  <c r="DK100" i="14"/>
  <c r="DK132" i="14" s="1"/>
  <c r="DL100" i="14"/>
  <c r="DL132" i="14" s="1"/>
  <c r="DM100" i="14"/>
  <c r="DM132" i="14" s="1"/>
  <c r="DN100" i="14"/>
  <c r="DN132" i="14" s="1"/>
  <c r="DO100" i="14"/>
  <c r="DO132" i="14" s="1"/>
  <c r="DP100" i="14"/>
  <c r="DP132" i="14" s="1"/>
  <c r="DQ100" i="14"/>
  <c r="DQ132" i="14" s="1"/>
  <c r="DR100" i="14"/>
  <c r="DR132" i="14" s="1"/>
  <c r="DS100" i="14"/>
  <c r="DS132" i="14" s="1"/>
  <c r="DT100" i="14"/>
  <c r="DT132" i="14" s="1"/>
  <c r="DU100" i="14"/>
  <c r="DU132" i="14" s="1"/>
  <c r="DV100" i="14"/>
  <c r="DV132" i="14" s="1"/>
  <c r="DW100" i="14"/>
  <c r="DW132" i="14" s="1"/>
  <c r="DX100" i="14"/>
  <c r="DX132" i="14" s="1"/>
  <c r="DY100" i="14"/>
  <c r="DY132" i="14" s="1"/>
  <c r="DZ100" i="14"/>
  <c r="DZ132" i="14" s="1"/>
  <c r="EA100" i="14"/>
  <c r="EA132" i="14" s="1"/>
  <c r="EB100" i="14"/>
  <c r="EB132" i="14" s="1"/>
  <c r="EC100" i="14"/>
  <c r="EC132" i="14" s="1"/>
  <c r="ED100" i="14"/>
  <c r="ED132" i="14" s="1"/>
  <c r="EE100" i="14"/>
  <c r="EE132" i="14" s="1"/>
  <c r="EF100" i="14"/>
  <c r="EF132" i="14" s="1"/>
  <c r="EG100" i="14"/>
  <c r="EG132" i="14" s="1"/>
  <c r="EH100" i="14"/>
  <c r="EH132" i="14" s="1"/>
  <c r="EI100" i="14"/>
  <c r="EI132" i="14" s="1"/>
  <c r="EJ100" i="14"/>
  <c r="EJ132" i="14" s="1"/>
  <c r="EK100" i="14"/>
  <c r="EK132" i="14" s="1"/>
  <c r="EL100" i="14"/>
  <c r="EL132" i="14" s="1"/>
  <c r="EM100" i="14"/>
  <c r="EM132" i="14" s="1"/>
  <c r="EN100" i="14"/>
  <c r="EN132" i="14" s="1"/>
  <c r="EO100" i="14"/>
  <c r="EO132" i="14" s="1"/>
  <c r="EP100" i="14"/>
  <c r="EP132" i="14" s="1"/>
  <c r="EQ100" i="14"/>
  <c r="EQ132" i="14" s="1"/>
  <c r="ER100" i="14"/>
  <c r="ER132" i="14" s="1"/>
  <c r="ES100" i="14"/>
  <c r="ES132" i="14" s="1"/>
  <c r="ET100" i="14"/>
  <c r="ET132" i="14" s="1"/>
  <c r="EU100" i="14"/>
  <c r="EU132" i="14" s="1"/>
  <c r="EV100" i="14"/>
  <c r="EV132" i="14" s="1"/>
  <c r="EW100" i="14"/>
  <c r="EW132" i="14" s="1"/>
  <c r="EX100" i="14"/>
  <c r="EX132" i="14" s="1"/>
  <c r="EY100" i="14"/>
  <c r="EY132" i="14" s="1"/>
  <c r="EZ100" i="14"/>
  <c r="EZ132" i="14" s="1"/>
  <c r="FA100" i="14"/>
  <c r="FA132" i="14" s="1"/>
  <c r="FB100" i="14"/>
  <c r="FB132" i="14" s="1"/>
  <c r="FC100" i="14"/>
  <c r="FC132" i="14" s="1"/>
  <c r="FD100" i="14"/>
  <c r="FD132" i="14" s="1"/>
  <c r="FE100" i="14"/>
  <c r="FE132" i="14" s="1"/>
  <c r="FF100" i="14"/>
  <c r="FF132" i="14" s="1"/>
  <c r="B101" i="14"/>
  <c r="B133" i="14" s="1"/>
  <c r="G101" i="14"/>
  <c r="G133" i="14" s="1"/>
  <c r="H101" i="14"/>
  <c r="H133" i="14" s="1"/>
  <c r="I101" i="14"/>
  <c r="I133" i="14" s="1"/>
  <c r="J101" i="14"/>
  <c r="J133" i="14" s="1"/>
  <c r="K101" i="14"/>
  <c r="K133" i="14" s="1"/>
  <c r="L101" i="14"/>
  <c r="L133" i="14" s="1"/>
  <c r="M101" i="14"/>
  <c r="M133" i="14" s="1"/>
  <c r="N101" i="14"/>
  <c r="N133" i="14" s="1"/>
  <c r="O101" i="14"/>
  <c r="O133" i="14" s="1"/>
  <c r="P101" i="14"/>
  <c r="P133" i="14" s="1"/>
  <c r="Q101" i="14"/>
  <c r="Q133" i="14" s="1"/>
  <c r="R101" i="14"/>
  <c r="R133" i="14" s="1"/>
  <c r="S101" i="14"/>
  <c r="S133" i="14" s="1"/>
  <c r="T101" i="14"/>
  <c r="T133" i="14" s="1"/>
  <c r="U101" i="14"/>
  <c r="U133" i="14" s="1"/>
  <c r="V101" i="14"/>
  <c r="V133" i="14" s="1"/>
  <c r="W101" i="14"/>
  <c r="W133" i="14" s="1"/>
  <c r="X101" i="14"/>
  <c r="X133" i="14" s="1"/>
  <c r="Y101" i="14"/>
  <c r="Y133" i="14" s="1"/>
  <c r="Z101" i="14"/>
  <c r="Z133" i="14" s="1"/>
  <c r="AA101" i="14"/>
  <c r="AA133" i="14" s="1"/>
  <c r="AB101" i="14"/>
  <c r="AB133" i="14" s="1"/>
  <c r="AC101" i="14"/>
  <c r="AC133" i="14" s="1"/>
  <c r="AD101" i="14"/>
  <c r="AD133" i="14" s="1"/>
  <c r="AE101" i="14"/>
  <c r="AE133" i="14" s="1"/>
  <c r="AF101" i="14"/>
  <c r="AF133" i="14" s="1"/>
  <c r="AG101" i="14"/>
  <c r="AG133" i="14" s="1"/>
  <c r="AH101" i="14"/>
  <c r="AH133" i="14" s="1"/>
  <c r="AI101" i="14"/>
  <c r="AI133" i="14" s="1"/>
  <c r="AJ101" i="14"/>
  <c r="AJ133" i="14" s="1"/>
  <c r="AK101" i="14"/>
  <c r="AK133" i="14" s="1"/>
  <c r="AL101" i="14"/>
  <c r="AL133" i="14" s="1"/>
  <c r="AM101" i="14"/>
  <c r="AM133" i="14" s="1"/>
  <c r="AN101" i="14"/>
  <c r="AN133" i="14" s="1"/>
  <c r="AO101" i="14"/>
  <c r="AO133" i="14" s="1"/>
  <c r="AP101" i="14"/>
  <c r="AP133" i="14" s="1"/>
  <c r="AQ101" i="14"/>
  <c r="AQ133" i="14" s="1"/>
  <c r="AR101" i="14"/>
  <c r="AR133" i="14" s="1"/>
  <c r="AS101" i="14"/>
  <c r="AS133" i="14" s="1"/>
  <c r="AT101" i="14"/>
  <c r="AT133" i="14" s="1"/>
  <c r="AU101" i="14"/>
  <c r="AU133" i="14" s="1"/>
  <c r="AV101" i="14"/>
  <c r="AV133" i="14" s="1"/>
  <c r="AW101" i="14"/>
  <c r="AW133" i="14" s="1"/>
  <c r="AX101" i="14"/>
  <c r="AX133" i="14" s="1"/>
  <c r="AY101" i="14"/>
  <c r="AY133" i="14" s="1"/>
  <c r="AZ101" i="14"/>
  <c r="AZ133" i="14" s="1"/>
  <c r="BA101" i="14"/>
  <c r="BA133" i="14" s="1"/>
  <c r="BB101" i="14"/>
  <c r="BB133" i="14" s="1"/>
  <c r="BC101" i="14"/>
  <c r="BC133" i="14" s="1"/>
  <c r="BD101" i="14"/>
  <c r="BD133" i="14" s="1"/>
  <c r="BE101" i="14"/>
  <c r="BE133" i="14" s="1"/>
  <c r="BF101" i="14"/>
  <c r="BF133" i="14" s="1"/>
  <c r="BG101" i="14"/>
  <c r="BG133" i="14" s="1"/>
  <c r="BH101" i="14"/>
  <c r="BH133" i="14" s="1"/>
  <c r="BI101" i="14"/>
  <c r="BI133" i="14" s="1"/>
  <c r="BJ101" i="14"/>
  <c r="BJ133" i="14" s="1"/>
  <c r="BK101" i="14"/>
  <c r="BK133" i="14" s="1"/>
  <c r="BL101" i="14"/>
  <c r="BL133" i="14" s="1"/>
  <c r="BM101" i="14"/>
  <c r="BM133" i="14" s="1"/>
  <c r="BN101" i="14"/>
  <c r="BN133" i="14" s="1"/>
  <c r="BO101" i="14"/>
  <c r="BO133" i="14" s="1"/>
  <c r="BP101" i="14"/>
  <c r="BP133" i="14" s="1"/>
  <c r="BQ101" i="14"/>
  <c r="BQ133" i="14" s="1"/>
  <c r="BR101" i="14"/>
  <c r="BR133" i="14" s="1"/>
  <c r="BS101" i="14"/>
  <c r="BS133" i="14" s="1"/>
  <c r="BT101" i="14"/>
  <c r="BT133" i="14" s="1"/>
  <c r="BU101" i="14"/>
  <c r="BU133" i="14" s="1"/>
  <c r="BV101" i="14"/>
  <c r="BV133" i="14" s="1"/>
  <c r="BW101" i="14"/>
  <c r="BW133" i="14" s="1"/>
  <c r="BX101" i="14"/>
  <c r="BX133" i="14" s="1"/>
  <c r="BY101" i="14"/>
  <c r="BY133" i="14" s="1"/>
  <c r="BZ101" i="14"/>
  <c r="BZ133" i="14" s="1"/>
  <c r="CA101" i="14"/>
  <c r="CA133" i="14" s="1"/>
  <c r="CB101" i="14"/>
  <c r="CB133" i="14" s="1"/>
  <c r="CC101" i="14"/>
  <c r="CC133" i="14" s="1"/>
  <c r="CD101" i="14"/>
  <c r="CD133" i="14" s="1"/>
  <c r="CE101" i="14"/>
  <c r="CE133" i="14" s="1"/>
  <c r="CF101" i="14"/>
  <c r="CF133" i="14" s="1"/>
  <c r="CG101" i="14"/>
  <c r="CG133" i="14" s="1"/>
  <c r="CH101" i="14"/>
  <c r="CH133" i="14" s="1"/>
  <c r="CI101" i="14"/>
  <c r="CI133" i="14" s="1"/>
  <c r="CJ101" i="14"/>
  <c r="CJ133" i="14" s="1"/>
  <c r="CK101" i="14"/>
  <c r="CK133" i="14" s="1"/>
  <c r="CL101" i="14"/>
  <c r="CL133" i="14" s="1"/>
  <c r="CM101" i="14"/>
  <c r="CM133" i="14" s="1"/>
  <c r="CN101" i="14"/>
  <c r="CN133" i="14" s="1"/>
  <c r="CO101" i="14"/>
  <c r="CO133" i="14" s="1"/>
  <c r="CP101" i="14"/>
  <c r="CP133" i="14" s="1"/>
  <c r="CQ101" i="14"/>
  <c r="CQ133" i="14" s="1"/>
  <c r="CR101" i="14"/>
  <c r="CR133" i="14" s="1"/>
  <c r="CS101" i="14"/>
  <c r="CS133" i="14" s="1"/>
  <c r="CT101" i="14"/>
  <c r="CT133" i="14" s="1"/>
  <c r="CU101" i="14"/>
  <c r="CU133" i="14" s="1"/>
  <c r="CV101" i="14"/>
  <c r="CV133" i="14" s="1"/>
  <c r="CW101" i="14"/>
  <c r="CW133" i="14" s="1"/>
  <c r="CX101" i="14"/>
  <c r="CX133" i="14" s="1"/>
  <c r="CY101" i="14"/>
  <c r="CY133" i="14" s="1"/>
  <c r="CZ101" i="14"/>
  <c r="CZ133" i="14" s="1"/>
  <c r="DA101" i="14"/>
  <c r="DA133" i="14" s="1"/>
  <c r="DB101" i="14"/>
  <c r="DB133" i="14" s="1"/>
  <c r="DC101" i="14"/>
  <c r="DC133" i="14" s="1"/>
  <c r="DD101" i="14"/>
  <c r="DD133" i="14" s="1"/>
  <c r="DE101" i="14"/>
  <c r="DE133" i="14" s="1"/>
  <c r="DF101" i="14"/>
  <c r="DF133" i="14" s="1"/>
  <c r="DG101" i="14"/>
  <c r="DG133" i="14" s="1"/>
  <c r="DH101" i="14"/>
  <c r="DH133" i="14" s="1"/>
  <c r="DI101" i="14"/>
  <c r="DI133" i="14" s="1"/>
  <c r="DJ101" i="14"/>
  <c r="DJ133" i="14" s="1"/>
  <c r="DK101" i="14"/>
  <c r="DK133" i="14" s="1"/>
  <c r="DL101" i="14"/>
  <c r="DL133" i="14" s="1"/>
  <c r="DM101" i="14"/>
  <c r="DM133" i="14" s="1"/>
  <c r="DN101" i="14"/>
  <c r="DN133" i="14" s="1"/>
  <c r="DO101" i="14"/>
  <c r="DO133" i="14" s="1"/>
  <c r="DP101" i="14"/>
  <c r="DP133" i="14" s="1"/>
  <c r="DQ101" i="14"/>
  <c r="DQ133" i="14" s="1"/>
  <c r="DR101" i="14"/>
  <c r="DR133" i="14" s="1"/>
  <c r="DS101" i="14"/>
  <c r="DS133" i="14" s="1"/>
  <c r="DT101" i="14"/>
  <c r="DT133" i="14" s="1"/>
  <c r="DU101" i="14"/>
  <c r="DU133" i="14" s="1"/>
  <c r="DV101" i="14"/>
  <c r="DV133" i="14" s="1"/>
  <c r="DW101" i="14"/>
  <c r="DW133" i="14" s="1"/>
  <c r="DX101" i="14"/>
  <c r="DX133" i="14" s="1"/>
  <c r="DY101" i="14"/>
  <c r="DY133" i="14" s="1"/>
  <c r="DZ101" i="14"/>
  <c r="DZ133" i="14" s="1"/>
  <c r="EA101" i="14"/>
  <c r="EA133" i="14" s="1"/>
  <c r="EB101" i="14"/>
  <c r="EB133" i="14" s="1"/>
  <c r="EC101" i="14"/>
  <c r="EC133" i="14" s="1"/>
  <c r="ED101" i="14"/>
  <c r="ED133" i="14" s="1"/>
  <c r="EE101" i="14"/>
  <c r="EE133" i="14" s="1"/>
  <c r="EF101" i="14"/>
  <c r="EF133" i="14" s="1"/>
  <c r="EG101" i="14"/>
  <c r="EG133" i="14" s="1"/>
  <c r="EH101" i="14"/>
  <c r="EH133" i="14" s="1"/>
  <c r="EI101" i="14"/>
  <c r="EI133" i="14" s="1"/>
  <c r="EJ101" i="14"/>
  <c r="EJ133" i="14" s="1"/>
  <c r="EK101" i="14"/>
  <c r="EK133" i="14" s="1"/>
  <c r="EL101" i="14"/>
  <c r="EL133" i="14" s="1"/>
  <c r="EM101" i="14"/>
  <c r="EM133" i="14" s="1"/>
  <c r="EN101" i="14"/>
  <c r="EN133" i="14" s="1"/>
  <c r="EO101" i="14"/>
  <c r="EO133" i="14" s="1"/>
  <c r="EP101" i="14"/>
  <c r="EP133" i="14" s="1"/>
  <c r="EQ101" i="14"/>
  <c r="EQ133" i="14" s="1"/>
  <c r="ER101" i="14"/>
  <c r="ER133" i="14" s="1"/>
  <c r="ES101" i="14"/>
  <c r="ES133" i="14" s="1"/>
  <c r="ET101" i="14"/>
  <c r="ET133" i="14" s="1"/>
  <c r="EU101" i="14"/>
  <c r="EU133" i="14" s="1"/>
  <c r="EV101" i="14"/>
  <c r="EV133" i="14" s="1"/>
  <c r="EW101" i="14"/>
  <c r="EW133" i="14" s="1"/>
  <c r="EX101" i="14"/>
  <c r="EX133" i="14" s="1"/>
  <c r="EY101" i="14"/>
  <c r="EY133" i="14" s="1"/>
  <c r="EZ101" i="14"/>
  <c r="EZ133" i="14" s="1"/>
  <c r="FA101" i="14"/>
  <c r="FA133" i="14" s="1"/>
  <c r="FB101" i="14"/>
  <c r="FB133" i="14" s="1"/>
  <c r="FC101" i="14"/>
  <c r="FC133" i="14" s="1"/>
  <c r="FD101" i="14"/>
  <c r="FD133" i="14" s="1"/>
  <c r="FE101" i="14"/>
  <c r="FE133" i="14" s="1"/>
  <c r="FF101" i="14"/>
  <c r="FF133" i="14" s="1"/>
  <c r="B102" i="14"/>
  <c r="B134" i="14" s="1"/>
  <c r="G102" i="14"/>
  <c r="G134" i="14" s="1"/>
  <c r="H102" i="14"/>
  <c r="H134" i="14" s="1"/>
  <c r="I102" i="14"/>
  <c r="I134" i="14" s="1"/>
  <c r="J102" i="14"/>
  <c r="J134" i="14" s="1"/>
  <c r="K102" i="14"/>
  <c r="K134" i="14" s="1"/>
  <c r="L102" i="14"/>
  <c r="L134" i="14" s="1"/>
  <c r="M102" i="14"/>
  <c r="M134" i="14" s="1"/>
  <c r="N102" i="14"/>
  <c r="N134" i="14" s="1"/>
  <c r="O102" i="14"/>
  <c r="O134" i="14" s="1"/>
  <c r="P102" i="14"/>
  <c r="P134" i="14" s="1"/>
  <c r="Q102" i="14"/>
  <c r="Q134" i="14" s="1"/>
  <c r="R102" i="14"/>
  <c r="R134" i="14" s="1"/>
  <c r="S102" i="14"/>
  <c r="S134" i="14" s="1"/>
  <c r="T102" i="14"/>
  <c r="T134" i="14" s="1"/>
  <c r="U102" i="14"/>
  <c r="U134" i="14" s="1"/>
  <c r="V102" i="14"/>
  <c r="V134" i="14" s="1"/>
  <c r="W102" i="14"/>
  <c r="W134" i="14" s="1"/>
  <c r="X102" i="14"/>
  <c r="X134" i="14" s="1"/>
  <c r="Y102" i="14"/>
  <c r="Y134" i="14" s="1"/>
  <c r="Z102" i="14"/>
  <c r="Z134" i="14" s="1"/>
  <c r="AA102" i="14"/>
  <c r="AA134" i="14" s="1"/>
  <c r="AB102" i="14"/>
  <c r="AB134" i="14" s="1"/>
  <c r="AC102" i="14"/>
  <c r="AC134" i="14" s="1"/>
  <c r="AD102" i="14"/>
  <c r="AD134" i="14" s="1"/>
  <c r="AE102" i="14"/>
  <c r="AE134" i="14" s="1"/>
  <c r="AF102" i="14"/>
  <c r="AF134" i="14" s="1"/>
  <c r="AG102" i="14"/>
  <c r="AG134" i="14" s="1"/>
  <c r="AH102" i="14"/>
  <c r="AH134" i="14" s="1"/>
  <c r="AI102" i="14"/>
  <c r="AI134" i="14" s="1"/>
  <c r="AJ102" i="14"/>
  <c r="AJ134" i="14" s="1"/>
  <c r="AK102" i="14"/>
  <c r="AK134" i="14" s="1"/>
  <c r="AL102" i="14"/>
  <c r="AL134" i="14" s="1"/>
  <c r="AM102" i="14"/>
  <c r="AM134" i="14" s="1"/>
  <c r="AN102" i="14"/>
  <c r="AN134" i="14" s="1"/>
  <c r="AO102" i="14"/>
  <c r="AO134" i="14" s="1"/>
  <c r="AP102" i="14"/>
  <c r="AP134" i="14" s="1"/>
  <c r="AQ102" i="14"/>
  <c r="AQ134" i="14" s="1"/>
  <c r="AR102" i="14"/>
  <c r="AR134" i="14" s="1"/>
  <c r="AS102" i="14"/>
  <c r="AS134" i="14" s="1"/>
  <c r="AT102" i="14"/>
  <c r="AT134" i="14" s="1"/>
  <c r="AU102" i="14"/>
  <c r="AU134" i="14" s="1"/>
  <c r="AV102" i="14"/>
  <c r="AV134" i="14" s="1"/>
  <c r="AW102" i="14"/>
  <c r="AW134" i="14" s="1"/>
  <c r="AX102" i="14"/>
  <c r="AX134" i="14" s="1"/>
  <c r="AY102" i="14"/>
  <c r="AY134" i="14" s="1"/>
  <c r="AZ102" i="14"/>
  <c r="AZ134" i="14" s="1"/>
  <c r="BA102" i="14"/>
  <c r="BA134" i="14" s="1"/>
  <c r="BB102" i="14"/>
  <c r="BB134" i="14" s="1"/>
  <c r="BC102" i="14"/>
  <c r="BC134" i="14" s="1"/>
  <c r="BD102" i="14"/>
  <c r="BD134" i="14" s="1"/>
  <c r="BE102" i="14"/>
  <c r="BE134" i="14" s="1"/>
  <c r="BF102" i="14"/>
  <c r="BF134" i="14" s="1"/>
  <c r="BG102" i="14"/>
  <c r="BG134" i="14" s="1"/>
  <c r="BH102" i="14"/>
  <c r="BH134" i="14" s="1"/>
  <c r="BI102" i="14"/>
  <c r="BI134" i="14" s="1"/>
  <c r="BJ102" i="14"/>
  <c r="BJ134" i="14" s="1"/>
  <c r="BK102" i="14"/>
  <c r="BK134" i="14" s="1"/>
  <c r="BL102" i="14"/>
  <c r="BL134" i="14" s="1"/>
  <c r="BM102" i="14"/>
  <c r="BM134" i="14" s="1"/>
  <c r="BN102" i="14"/>
  <c r="BN134" i="14" s="1"/>
  <c r="BO102" i="14"/>
  <c r="BO134" i="14" s="1"/>
  <c r="BP102" i="14"/>
  <c r="BP134" i="14" s="1"/>
  <c r="BQ102" i="14"/>
  <c r="BQ134" i="14" s="1"/>
  <c r="BR102" i="14"/>
  <c r="BR134" i="14" s="1"/>
  <c r="BS102" i="14"/>
  <c r="BS134" i="14" s="1"/>
  <c r="BT102" i="14"/>
  <c r="BT134" i="14" s="1"/>
  <c r="BU102" i="14"/>
  <c r="BU134" i="14" s="1"/>
  <c r="BV102" i="14"/>
  <c r="BV134" i="14" s="1"/>
  <c r="BW102" i="14"/>
  <c r="BW134" i="14" s="1"/>
  <c r="BX102" i="14"/>
  <c r="BX134" i="14" s="1"/>
  <c r="BY102" i="14"/>
  <c r="BY134" i="14" s="1"/>
  <c r="BZ102" i="14"/>
  <c r="BZ134" i="14" s="1"/>
  <c r="CA102" i="14"/>
  <c r="CA134" i="14" s="1"/>
  <c r="CB102" i="14"/>
  <c r="CB134" i="14" s="1"/>
  <c r="CC102" i="14"/>
  <c r="CC134" i="14" s="1"/>
  <c r="CD102" i="14"/>
  <c r="CD134" i="14" s="1"/>
  <c r="CE102" i="14"/>
  <c r="CE134" i="14" s="1"/>
  <c r="CF102" i="14"/>
  <c r="CF134" i="14" s="1"/>
  <c r="CG102" i="14"/>
  <c r="CG134" i="14" s="1"/>
  <c r="CH102" i="14"/>
  <c r="CH134" i="14" s="1"/>
  <c r="CI102" i="14"/>
  <c r="CI134" i="14" s="1"/>
  <c r="CJ102" i="14"/>
  <c r="CJ134" i="14" s="1"/>
  <c r="CK102" i="14"/>
  <c r="CK134" i="14" s="1"/>
  <c r="CL102" i="14"/>
  <c r="CL134" i="14" s="1"/>
  <c r="CM102" i="14"/>
  <c r="CM134" i="14" s="1"/>
  <c r="CN102" i="14"/>
  <c r="CN134" i="14" s="1"/>
  <c r="CO102" i="14"/>
  <c r="CO134" i="14" s="1"/>
  <c r="CP102" i="14"/>
  <c r="CP134" i="14" s="1"/>
  <c r="CQ102" i="14"/>
  <c r="CQ134" i="14" s="1"/>
  <c r="CR102" i="14"/>
  <c r="CR134" i="14" s="1"/>
  <c r="CS102" i="14"/>
  <c r="CS134" i="14" s="1"/>
  <c r="CT102" i="14"/>
  <c r="CT134" i="14" s="1"/>
  <c r="CU102" i="14"/>
  <c r="CU134" i="14" s="1"/>
  <c r="CV102" i="14"/>
  <c r="CV134" i="14" s="1"/>
  <c r="CW102" i="14"/>
  <c r="CW134" i="14" s="1"/>
  <c r="CX102" i="14"/>
  <c r="CX134" i="14" s="1"/>
  <c r="CY102" i="14"/>
  <c r="CY134" i="14" s="1"/>
  <c r="CZ102" i="14"/>
  <c r="CZ134" i="14" s="1"/>
  <c r="DA102" i="14"/>
  <c r="DA134" i="14" s="1"/>
  <c r="DB102" i="14"/>
  <c r="DB134" i="14" s="1"/>
  <c r="DC102" i="14"/>
  <c r="DC134" i="14" s="1"/>
  <c r="DD102" i="14"/>
  <c r="DD134" i="14" s="1"/>
  <c r="DE102" i="14"/>
  <c r="DE134" i="14" s="1"/>
  <c r="DF102" i="14"/>
  <c r="DF134" i="14" s="1"/>
  <c r="DG102" i="14"/>
  <c r="DG134" i="14" s="1"/>
  <c r="DH102" i="14"/>
  <c r="DH134" i="14" s="1"/>
  <c r="DI102" i="14"/>
  <c r="DI134" i="14" s="1"/>
  <c r="DJ102" i="14"/>
  <c r="DJ134" i="14" s="1"/>
  <c r="DK102" i="14"/>
  <c r="DK134" i="14" s="1"/>
  <c r="DL102" i="14"/>
  <c r="DL134" i="14" s="1"/>
  <c r="DM102" i="14"/>
  <c r="DM134" i="14" s="1"/>
  <c r="DN102" i="14"/>
  <c r="DN134" i="14" s="1"/>
  <c r="DO102" i="14"/>
  <c r="DO134" i="14" s="1"/>
  <c r="DP102" i="14"/>
  <c r="DP134" i="14" s="1"/>
  <c r="DQ102" i="14"/>
  <c r="DQ134" i="14" s="1"/>
  <c r="DR102" i="14"/>
  <c r="DR134" i="14" s="1"/>
  <c r="DS102" i="14"/>
  <c r="DS134" i="14" s="1"/>
  <c r="DT102" i="14"/>
  <c r="DT134" i="14" s="1"/>
  <c r="DU102" i="14"/>
  <c r="DU134" i="14" s="1"/>
  <c r="DV102" i="14"/>
  <c r="DV134" i="14" s="1"/>
  <c r="DW102" i="14"/>
  <c r="DW134" i="14" s="1"/>
  <c r="DX102" i="14"/>
  <c r="DX134" i="14" s="1"/>
  <c r="DY102" i="14"/>
  <c r="DY134" i="14" s="1"/>
  <c r="DZ102" i="14"/>
  <c r="DZ134" i="14" s="1"/>
  <c r="EA102" i="14"/>
  <c r="EA134" i="14" s="1"/>
  <c r="EB102" i="14"/>
  <c r="EB134" i="14" s="1"/>
  <c r="EC102" i="14"/>
  <c r="EC134" i="14" s="1"/>
  <c r="ED102" i="14"/>
  <c r="ED134" i="14" s="1"/>
  <c r="EE102" i="14"/>
  <c r="EE134" i="14" s="1"/>
  <c r="EF102" i="14"/>
  <c r="EF134" i="14" s="1"/>
  <c r="EG102" i="14"/>
  <c r="EG134" i="14" s="1"/>
  <c r="EH102" i="14"/>
  <c r="EH134" i="14" s="1"/>
  <c r="EI102" i="14"/>
  <c r="EI134" i="14" s="1"/>
  <c r="EJ102" i="14"/>
  <c r="EJ134" i="14" s="1"/>
  <c r="EK102" i="14"/>
  <c r="EK134" i="14" s="1"/>
  <c r="EL102" i="14"/>
  <c r="EL134" i="14" s="1"/>
  <c r="EM102" i="14"/>
  <c r="EM134" i="14" s="1"/>
  <c r="EN102" i="14"/>
  <c r="EN134" i="14" s="1"/>
  <c r="EO102" i="14"/>
  <c r="EO134" i="14" s="1"/>
  <c r="EP102" i="14"/>
  <c r="EP134" i="14" s="1"/>
  <c r="EQ102" i="14"/>
  <c r="EQ134" i="14" s="1"/>
  <c r="ER102" i="14"/>
  <c r="ER134" i="14" s="1"/>
  <c r="ES102" i="14"/>
  <c r="ES134" i="14" s="1"/>
  <c r="ET102" i="14"/>
  <c r="ET134" i="14" s="1"/>
  <c r="EU102" i="14"/>
  <c r="EU134" i="14" s="1"/>
  <c r="EV102" i="14"/>
  <c r="EV134" i="14" s="1"/>
  <c r="EW102" i="14"/>
  <c r="EW134" i="14" s="1"/>
  <c r="EX102" i="14"/>
  <c r="EX134" i="14" s="1"/>
  <c r="EY102" i="14"/>
  <c r="EY134" i="14" s="1"/>
  <c r="EZ102" i="14"/>
  <c r="EZ134" i="14" s="1"/>
  <c r="FA102" i="14"/>
  <c r="FA134" i="14" s="1"/>
  <c r="FB102" i="14"/>
  <c r="FB134" i="14" s="1"/>
  <c r="FC102" i="14"/>
  <c r="FC134" i="14" s="1"/>
  <c r="FD102" i="14"/>
  <c r="FD134" i="14" s="1"/>
  <c r="FE102" i="14"/>
  <c r="FE134" i="14" s="1"/>
  <c r="FF102" i="14"/>
  <c r="FF134" i="14" s="1"/>
  <c r="B103" i="14"/>
  <c r="B135" i="14" s="1"/>
  <c r="G103" i="14"/>
  <c r="G135" i="14" s="1"/>
  <c r="H103" i="14"/>
  <c r="H135" i="14" s="1"/>
  <c r="I103" i="14"/>
  <c r="I135" i="14" s="1"/>
  <c r="J103" i="14"/>
  <c r="J135" i="14" s="1"/>
  <c r="K103" i="14"/>
  <c r="K135" i="14" s="1"/>
  <c r="L103" i="14"/>
  <c r="L135" i="14" s="1"/>
  <c r="M103" i="14"/>
  <c r="M135" i="14" s="1"/>
  <c r="N103" i="14"/>
  <c r="N135" i="14" s="1"/>
  <c r="O103" i="14"/>
  <c r="O135" i="14" s="1"/>
  <c r="P103" i="14"/>
  <c r="P135" i="14" s="1"/>
  <c r="Q103" i="14"/>
  <c r="Q135" i="14" s="1"/>
  <c r="R103" i="14"/>
  <c r="R135" i="14" s="1"/>
  <c r="S103" i="14"/>
  <c r="S135" i="14" s="1"/>
  <c r="T103" i="14"/>
  <c r="T135" i="14" s="1"/>
  <c r="U103" i="14"/>
  <c r="U135" i="14" s="1"/>
  <c r="V103" i="14"/>
  <c r="V135" i="14" s="1"/>
  <c r="W103" i="14"/>
  <c r="W135" i="14" s="1"/>
  <c r="X103" i="14"/>
  <c r="X135" i="14" s="1"/>
  <c r="Y103" i="14"/>
  <c r="Y135" i="14" s="1"/>
  <c r="Z103" i="14"/>
  <c r="Z135" i="14" s="1"/>
  <c r="AA103" i="14"/>
  <c r="AA135" i="14" s="1"/>
  <c r="AB103" i="14"/>
  <c r="AB135" i="14" s="1"/>
  <c r="AC103" i="14"/>
  <c r="AC135" i="14" s="1"/>
  <c r="AD103" i="14"/>
  <c r="AD135" i="14" s="1"/>
  <c r="AE103" i="14"/>
  <c r="AE135" i="14" s="1"/>
  <c r="AF103" i="14"/>
  <c r="AF135" i="14" s="1"/>
  <c r="AG103" i="14"/>
  <c r="AG135" i="14" s="1"/>
  <c r="AH103" i="14"/>
  <c r="AH135" i="14" s="1"/>
  <c r="AI103" i="14"/>
  <c r="AI135" i="14" s="1"/>
  <c r="AJ103" i="14"/>
  <c r="AJ135" i="14" s="1"/>
  <c r="AK103" i="14"/>
  <c r="AK135" i="14" s="1"/>
  <c r="AL103" i="14"/>
  <c r="AL135" i="14" s="1"/>
  <c r="AM103" i="14"/>
  <c r="AM135" i="14" s="1"/>
  <c r="AN103" i="14"/>
  <c r="AN135" i="14" s="1"/>
  <c r="AO103" i="14"/>
  <c r="AO135" i="14" s="1"/>
  <c r="AP103" i="14"/>
  <c r="AP135" i="14" s="1"/>
  <c r="AQ103" i="14"/>
  <c r="AQ135" i="14" s="1"/>
  <c r="AR103" i="14"/>
  <c r="AR135" i="14" s="1"/>
  <c r="AS103" i="14"/>
  <c r="AS135" i="14" s="1"/>
  <c r="AT103" i="14"/>
  <c r="AT135" i="14" s="1"/>
  <c r="AU103" i="14"/>
  <c r="AU135" i="14" s="1"/>
  <c r="AV103" i="14"/>
  <c r="AV135" i="14" s="1"/>
  <c r="AW103" i="14"/>
  <c r="AW135" i="14" s="1"/>
  <c r="AX103" i="14"/>
  <c r="AX135" i="14" s="1"/>
  <c r="AY103" i="14"/>
  <c r="AY135" i="14" s="1"/>
  <c r="AZ103" i="14"/>
  <c r="AZ135" i="14" s="1"/>
  <c r="BA103" i="14"/>
  <c r="BA135" i="14" s="1"/>
  <c r="BB103" i="14"/>
  <c r="BB135" i="14" s="1"/>
  <c r="BC103" i="14"/>
  <c r="BC135" i="14" s="1"/>
  <c r="BD103" i="14"/>
  <c r="BD135" i="14" s="1"/>
  <c r="BE103" i="14"/>
  <c r="BE135" i="14" s="1"/>
  <c r="BF103" i="14"/>
  <c r="BF135" i="14" s="1"/>
  <c r="BG103" i="14"/>
  <c r="BG135" i="14" s="1"/>
  <c r="BH103" i="14"/>
  <c r="BH135" i="14" s="1"/>
  <c r="BI103" i="14"/>
  <c r="BI135" i="14" s="1"/>
  <c r="BJ103" i="14"/>
  <c r="BJ135" i="14" s="1"/>
  <c r="BK103" i="14"/>
  <c r="BK135" i="14" s="1"/>
  <c r="BL103" i="14"/>
  <c r="BL135" i="14" s="1"/>
  <c r="BM103" i="14"/>
  <c r="BM135" i="14" s="1"/>
  <c r="BN103" i="14"/>
  <c r="BN135" i="14" s="1"/>
  <c r="BO103" i="14"/>
  <c r="BO135" i="14" s="1"/>
  <c r="BP103" i="14"/>
  <c r="BP135" i="14" s="1"/>
  <c r="BQ103" i="14"/>
  <c r="BQ135" i="14" s="1"/>
  <c r="BR103" i="14"/>
  <c r="BR135" i="14" s="1"/>
  <c r="BS103" i="14"/>
  <c r="BS135" i="14" s="1"/>
  <c r="BT103" i="14"/>
  <c r="BT135" i="14" s="1"/>
  <c r="BU103" i="14"/>
  <c r="BU135" i="14" s="1"/>
  <c r="BV103" i="14"/>
  <c r="BV135" i="14" s="1"/>
  <c r="BW103" i="14"/>
  <c r="BW135" i="14" s="1"/>
  <c r="BX103" i="14"/>
  <c r="BX135" i="14" s="1"/>
  <c r="BY103" i="14"/>
  <c r="BY135" i="14" s="1"/>
  <c r="BZ103" i="14"/>
  <c r="BZ135" i="14" s="1"/>
  <c r="CA103" i="14"/>
  <c r="CA135" i="14" s="1"/>
  <c r="CB103" i="14"/>
  <c r="CB135" i="14" s="1"/>
  <c r="CC103" i="14"/>
  <c r="CC135" i="14" s="1"/>
  <c r="CD103" i="14"/>
  <c r="CD135" i="14" s="1"/>
  <c r="CE103" i="14"/>
  <c r="CE135" i="14" s="1"/>
  <c r="CF103" i="14"/>
  <c r="CF135" i="14" s="1"/>
  <c r="CG103" i="14"/>
  <c r="CG135" i="14" s="1"/>
  <c r="CH103" i="14"/>
  <c r="CH135" i="14" s="1"/>
  <c r="CI103" i="14"/>
  <c r="CI135" i="14" s="1"/>
  <c r="CJ103" i="14"/>
  <c r="CJ135" i="14" s="1"/>
  <c r="CK103" i="14"/>
  <c r="CK135" i="14" s="1"/>
  <c r="CL103" i="14"/>
  <c r="CL135" i="14" s="1"/>
  <c r="CM103" i="14"/>
  <c r="CM135" i="14" s="1"/>
  <c r="CN103" i="14"/>
  <c r="CN135" i="14" s="1"/>
  <c r="CO103" i="14"/>
  <c r="CO135" i="14" s="1"/>
  <c r="CP103" i="14"/>
  <c r="CP135" i="14" s="1"/>
  <c r="CQ103" i="14"/>
  <c r="CQ135" i="14" s="1"/>
  <c r="CR103" i="14"/>
  <c r="CR135" i="14" s="1"/>
  <c r="CS103" i="14"/>
  <c r="CS135" i="14" s="1"/>
  <c r="CT103" i="14"/>
  <c r="CT135" i="14" s="1"/>
  <c r="CU103" i="14"/>
  <c r="CU135" i="14" s="1"/>
  <c r="CV103" i="14"/>
  <c r="CV135" i="14" s="1"/>
  <c r="CW103" i="14"/>
  <c r="CW135" i="14" s="1"/>
  <c r="CX103" i="14"/>
  <c r="CX135" i="14" s="1"/>
  <c r="CY103" i="14"/>
  <c r="CY135" i="14" s="1"/>
  <c r="CZ103" i="14"/>
  <c r="CZ135" i="14" s="1"/>
  <c r="DA103" i="14"/>
  <c r="DA135" i="14" s="1"/>
  <c r="DB103" i="14"/>
  <c r="DB135" i="14" s="1"/>
  <c r="DC103" i="14"/>
  <c r="DC135" i="14" s="1"/>
  <c r="DD103" i="14"/>
  <c r="DD135" i="14" s="1"/>
  <c r="DE103" i="14"/>
  <c r="DE135" i="14" s="1"/>
  <c r="DF103" i="14"/>
  <c r="DF135" i="14" s="1"/>
  <c r="DG103" i="14"/>
  <c r="DG135" i="14" s="1"/>
  <c r="DH103" i="14"/>
  <c r="DH135" i="14" s="1"/>
  <c r="DI103" i="14"/>
  <c r="DI135" i="14" s="1"/>
  <c r="DJ103" i="14"/>
  <c r="DJ135" i="14" s="1"/>
  <c r="DK103" i="14"/>
  <c r="DK135" i="14" s="1"/>
  <c r="DL103" i="14"/>
  <c r="DL135" i="14" s="1"/>
  <c r="DM103" i="14"/>
  <c r="DM135" i="14" s="1"/>
  <c r="DN103" i="14"/>
  <c r="DN135" i="14" s="1"/>
  <c r="DO103" i="14"/>
  <c r="DO135" i="14" s="1"/>
  <c r="DP103" i="14"/>
  <c r="DP135" i="14" s="1"/>
  <c r="DQ103" i="14"/>
  <c r="DQ135" i="14" s="1"/>
  <c r="DR103" i="14"/>
  <c r="DR135" i="14" s="1"/>
  <c r="DS103" i="14"/>
  <c r="DS135" i="14" s="1"/>
  <c r="DT103" i="14"/>
  <c r="DT135" i="14" s="1"/>
  <c r="DU103" i="14"/>
  <c r="DU135" i="14" s="1"/>
  <c r="DV103" i="14"/>
  <c r="DV135" i="14" s="1"/>
  <c r="DW103" i="14"/>
  <c r="DW135" i="14" s="1"/>
  <c r="DX103" i="14"/>
  <c r="DX135" i="14" s="1"/>
  <c r="DY103" i="14"/>
  <c r="DY135" i="14" s="1"/>
  <c r="DZ103" i="14"/>
  <c r="DZ135" i="14" s="1"/>
  <c r="EA103" i="14"/>
  <c r="EA135" i="14" s="1"/>
  <c r="EB103" i="14"/>
  <c r="EB135" i="14" s="1"/>
  <c r="EC103" i="14"/>
  <c r="EC135" i="14" s="1"/>
  <c r="ED103" i="14"/>
  <c r="ED135" i="14" s="1"/>
  <c r="EE103" i="14"/>
  <c r="EE135" i="14" s="1"/>
  <c r="EF103" i="14"/>
  <c r="EF135" i="14" s="1"/>
  <c r="EG103" i="14"/>
  <c r="EG135" i="14" s="1"/>
  <c r="EH103" i="14"/>
  <c r="EH135" i="14" s="1"/>
  <c r="EI103" i="14"/>
  <c r="EI135" i="14" s="1"/>
  <c r="EJ103" i="14"/>
  <c r="EJ135" i="14" s="1"/>
  <c r="EK103" i="14"/>
  <c r="EK135" i="14" s="1"/>
  <c r="EL103" i="14"/>
  <c r="EL135" i="14" s="1"/>
  <c r="EM103" i="14"/>
  <c r="EM135" i="14" s="1"/>
  <c r="EN103" i="14"/>
  <c r="EN135" i="14" s="1"/>
  <c r="EO103" i="14"/>
  <c r="EO135" i="14" s="1"/>
  <c r="EP103" i="14"/>
  <c r="EP135" i="14" s="1"/>
  <c r="EQ103" i="14"/>
  <c r="EQ135" i="14" s="1"/>
  <c r="ER103" i="14"/>
  <c r="ER135" i="14" s="1"/>
  <c r="ES103" i="14"/>
  <c r="ES135" i="14" s="1"/>
  <c r="ET103" i="14"/>
  <c r="ET135" i="14" s="1"/>
  <c r="EU103" i="14"/>
  <c r="EU135" i="14" s="1"/>
  <c r="EV103" i="14"/>
  <c r="EV135" i="14" s="1"/>
  <c r="EW103" i="14"/>
  <c r="EW135" i="14" s="1"/>
  <c r="EX103" i="14"/>
  <c r="EX135" i="14" s="1"/>
  <c r="EY103" i="14"/>
  <c r="EY135" i="14" s="1"/>
  <c r="EZ103" i="14"/>
  <c r="EZ135" i="14" s="1"/>
  <c r="FA103" i="14"/>
  <c r="FA135" i="14" s="1"/>
  <c r="FB103" i="14"/>
  <c r="FB135" i="14" s="1"/>
  <c r="FC103" i="14"/>
  <c r="FC135" i="14" s="1"/>
  <c r="FD103" i="14"/>
  <c r="FD135" i="14" s="1"/>
  <c r="FE103" i="14"/>
  <c r="FE135" i="14" s="1"/>
  <c r="FF103" i="14"/>
  <c r="FF135" i="14" s="1"/>
  <c r="B105" i="14"/>
  <c r="B137" i="14" s="1"/>
  <c r="G105" i="14"/>
  <c r="G137" i="14" s="1"/>
  <c r="H105" i="14"/>
  <c r="H137" i="14" s="1"/>
  <c r="I105" i="14"/>
  <c r="I137" i="14" s="1"/>
  <c r="J105" i="14"/>
  <c r="J137" i="14" s="1"/>
  <c r="K105" i="14"/>
  <c r="K137" i="14" s="1"/>
  <c r="L105" i="14"/>
  <c r="L137" i="14" s="1"/>
  <c r="M105" i="14"/>
  <c r="M137" i="14" s="1"/>
  <c r="N105" i="14"/>
  <c r="N137" i="14" s="1"/>
  <c r="O105" i="14"/>
  <c r="O137" i="14" s="1"/>
  <c r="P105" i="14"/>
  <c r="P137" i="14" s="1"/>
  <c r="Q105" i="14"/>
  <c r="Q137" i="14" s="1"/>
  <c r="R105" i="14"/>
  <c r="R137" i="14" s="1"/>
  <c r="S105" i="14"/>
  <c r="S137" i="14" s="1"/>
  <c r="T105" i="14"/>
  <c r="T137" i="14" s="1"/>
  <c r="U105" i="14"/>
  <c r="U137" i="14" s="1"/>
  <c r="V105" i="14"/>
  <c r="V137" i="14" s="1"/>
  <c r="W105" i="14"/>
  <c r="W137" i="14" s="1"/>
  <c r="X105" i="14"/>
  <c r="X137" i="14" s="1"/>
  <c r="Y105" i="14"/>
  <c r="Y137" i="14" s="1"/>
  <c r="Z105" i="14"/>
  <c r="Z137" i="14" s="1"/>
  <c r="AA105" i="14"/>
  <c r="AA137" i="14" s="1"/>
  <c r="AB105" i="14"/>
  <c r="AB137" i="14" s="1"/>
  <c r="AC105" i="14"/>
  <c r="AC137" i="14" s="1"/>
  <c r="AD105" i="14"/>
  <c r="AD137" i="14" s="1"/>
  <c r="AE105" i="14"/>
  <c r="AE137" i="14" s="1"/>
  <c r="AF105" i="14"/>
  <c r="AF137" i="14" s="1"/>
  <c r="AG105" i="14"/>
  <c r="AG137" i="14" s="1"/>
  <c r="AH105" i="14"/>
  <c r="AH137" i="14" s="1"/>
  <c r="AI105" i="14"/>
  <c r="AI137" i="14" s="1"/>
  <c r="AJ105" i="14"/>
  <c r="AJ137" i="14" s="1"/>
  <c r="AK105" i="14"/>
  <c r="AK137" i="14" s="1"/>
  <c r="AL105" i="14"/>
  <c r="AL137" i="14" s="1"/>
  <c r="AM105" i="14"/>
  <c r="AM137" i="14" s="1"/>
  <c r="AN105" i="14"/>
  <c r="AN137" i="14" s="1"/>
  <c r="AO105" i="14"/>
  <c r="AO137" i="14" s="1"/>
  <c r="AP105" i="14"/>
  <c r="AP137" i="14" s="1"/>
  <c r="AQ105" i="14"/>
  <c r="AQ137" i="14" s="1"/>
  <c r="AR105" i="14"/>
  <c r="AR137" i="14" s="1"/>
  <c r="AS105" i="14"/>
  <c r="AS137" i="14" s="1"/>
  <c r="AT105" i="14"/>
  <c r="AT137" i="14" s="1"/>
  <c r="AU105" i="14"/>
  <c r="AU137" i="14" s="1"/>
  <c r="AV105" i="14"/>
  <c r="AV137" i="14" s="1"/>
  <c r="AW105" i="14"/>
  <c r="AW137" i="14" s="1"/>
  <c r="AX105" i="14"/>
  <c r="AX137" i="14" s="1"/>
  <c r="AY105" i="14"/>
  <c r="AY137" i="14" s="1"/>
  <c r="AZ105" i="14"/>
  <c r="AZ137" i="14" s="1"/>
  <c r="BA105" i="14"/>
  <c r="BA137" i="14" s="1"/>
  <c r="BB105" i="14"/>
  <c r="BB137" i="14" s="1"/>
  <c r="BC105" i="14"/>
  <c r="BC137" i="14" s="1"/>
  <c r="BD105" i="14"/>
  <c r="BD137" i="14" s="1"/>
  <c r="BE105" i="14"/>
  <c r="BE137" i="14" s="1"/>
  <c r="BF105" i="14"/>
  <c r="BF137" i="14" s="1"/>
  <c r="BG105" i="14"/>
  <c r="BG137" i="14" s="1"/>
  <c r="BH105" i="14"/>
  <c r="BH137" i="14" s="1"/>
  <c r="BI105" i="14"/>
  <c r="BI137" i="14" s="1"/>
  <c r="BJ105" i="14"/>
  <c r="BJ137" i="14" s="1"/>
  <c r="BK105" i="14"/>
  <c r="BK137" i="14" s="1"/>
  <c r="BL105" i="14"/>
  <c r="BL137" i="14" s="1"/>
  <c r="BM105" i="14"/>
  <c r="BM137" i="14" s="1"/>
  <c r="BN105" i="14"/>
  <c r="BN137" i="14" s="1"/>
  <c r="BO105" i="14"/>
  <c r="BO137" i="14" s="1"/>
  <c r="BP105" i="14"/>
  <c r="BP137" i="14" s="1"/>
  <c r="BQ105" i="14"/>
  <c r="BQ137" i="14" s="1"/>
  <c r="BR105" i="14"/>
  <c r="BR137" i="14" s="1"/>
  <c r="BS105" i="14"/>
  <c r="BS137" i="14" s="1"/>
  <c r="BT105" i="14"/>
  <c r="BT137" i="14" s="1"/>
  <c r="BU105" i="14"/>
  <c r="BU137" i="14" s="1"/>
  <c r="BV105" i="14"/>
  <c r="BV137" i="14" s="1"/>
  <c r="BW105" i="14"/>
  <c r="BW137" i="14" s="1"/>
  <c r="BX105" i="14"/>
  <c r="BX137" i="14" s="1"/>
  <c r="BY105" i="14"/>
  <c r="BY137" i="14" s="1"/>
  <c r="BZ105" i="14"/>
  <c r="BZ137" i="14" s="1"/>
  <c r="CA105" i="14"/>
  <c r="CA137" i="14" s="1"/>
  <c r="CB105" i="14"/>
  <c r="CB137" i="14" s="1"/>
  <c r="CC105" i="14"/>
  <c r="CC137" i="14" s="1"/>
  <c r="CD105" i="14"/>
  <c r="CD137" i="14" s="1"/>
  <c r="CE105" i="14"/>
  <c r="CE137" i="14" s="1"/>
  <c r="CF105" i="14"/>
  <c r="CF137" i="14" s="1"/>
  <c r="CG105" i="14"/>
  <c r="CG137" i="14" s="1"/>
  <c r="CH105" i="14"/>
  <c r="CH137" i="14" s="1"/>
  <c r="CI105" i="14"/>
  <c r="CI137" i="14" s="1"/>
  <c r="CJ105" i="14"/>
  <c r="CJ137" i="14" s="1"/>
  <c r="CK105" i="14"/>
  <c r="CK137" i="14" s="1"/>
  <c r="CL105" i="14"/>
  <c r="CL137" i="14" s="1"/>
  <c r="CM105" i="14"/>
  <c r="CM137" i="14" s="1"/>
  <c r="CN105" i="14"/>
  <c r="CN137" i="14" s="1"/>
  <c r="CO105" i="14"/>
  <c r="CO137" i="14" s="1"/>
  <c r="CP105" i="14"/>
  <c r="CP137" i="14" s="1"/>
  <c r="CQ105" i="14"/>
  <c r="CQ137" i="14" s="1"/>
  <c r="CR105" i="14"/>
  <c r="CR137" i="14" s="1"/>
  <c r="CS105" i="14"/>
  <c r="CS137" i="14" s="1"/>
  <c r="CT105" i="14"/>
  <c r="CT137" i="14" s="1"/>
  <c r="CU105" i="14"/>
  <c r="CU137" i="14" s="1"/>
  <c r="CV105" i="14"/>
  <c r="CV137" i="14" s="1"/>
  <c r="CW105" i="14"/>
  <c r="CW137" i="14" s="1"/>
  <c r="CX105" i="14"/>
  <c r="CX137" i="14" s="1"/>
  <c r="CY105" i="14"/>
  <c r="CY137" i="14" s="1"/>
  <c r="CZ105" i="14"/>
  <c r="CZ137" i="14" s="1"/>
  <c r="DA105" i="14"/>
  <c r="DA137" i="14" s="1"/>
  <c r="DB105" i="14"/>
  <c r="DB137" i="14" s="1"/>
  <c r="DC105" i="14"/>
  <c r="DC137" i="14" s="1"/>
  <c r="DD105" i="14"/>
  <c r="DD137" i="14" s="1"/>
  <c r="DE105" i="14"/>
  <c r="DE137" i="14" s="1"/>
  <c r="DF105" i="14"/>
  <c r="DF137" i="14" s="1"/>
  <c r="DG105" i="14"/>
  <c r="DG137" i="14" s="1"/>
  <c r="DH105" i="14"/>
  <c r="DH137" i="14" s="1"/>
  <c r="DI105" i="14"/>
  <c r="DI137" i="14" s="1"/>
  <c r="DJ105" i="14"/>
  <c r="DJ137" i="14" s="1"/>
  <c r="DK105" i="14"/>
  <c r="DK137" i="14" s="1"/>
  <c r="DL105" i="14"/>
  <c r="DL137" i="14" s="1"/>
  <c r="DM105" i="14"/>
  <c r="DM137" i="14" s="1"/>
  <c r="DN105" i="14"/>
  <c r="DN137" i="14" s="1"/>
  <c r="DO105" i="14"/>
  <c r="DO137" i="14" s="1"/>
  <c r="DP105" i="14"/>
  <c r="DP137" i="14" s="1"/>
  <c r="DQ105" i="14"/>
  <c r="DQ137" i="14" s="1"/>
  <c r="DR105" i="14"/>
  <c r="DR137" i="14" s="1"/>
  <c r="DS105" i="14"/>
  <c r="DS137" i="14" s="1"/>
  <c r="DT105" i="14"/>
  <c r="DT137" i="14" s="1"/>
  <c r="DU105" i="14"/>
  <c r="DU137" i="14" s="1"/>
  <c r="DV105" i="14"/>
  <c r="DV137" i="14" s="1"/>
  <c r="DW105" i="14"/>
  <c r="DW137" i="14" s="1"/>
  <c r="DX105" i="14"/>
  <c r="DX137" i="14" s="1"/>
  <c r="DY105" i="14"/>
  <c r="DY137" i="14" s="1"/>
  <c r="DZ105" i="14"/>
  <c r="DZ137" i="14" s="1"/>
  <c r="EA105" i="14"/>
  <c r="EA137" i="14" s="1"/>
  <c r="EB105" i="14"/>
  <c r="EB137" i="14" s="1"/>
  <c r="EC105" i="14"/>
  <c r="EC137" i="14" s="1"/>
  <c r="ED105" i="14"/>
  <c r="ED137" i="14" s="1"/>
  <c r="EE105" i="14"/>
  <c r="EE137" i="14" s="1"/>
  <c r="EF105" i="14"/>
  <c r="EF137" i="14" s="1"/>
  <c r="EG105" i="14"/>
  <c r="EG137" i="14" s="1"/>
  <c r="EH105" i="14"/>
  <c r="EH137" i="14" s="1"/>
  <c r="EI105" i="14"/>
  <c r="EI137" i="14" s="1"/>
  <c r="EJ105" i="14"/>
  <c r="EJ137" i="14" s="1"/>
  <c r="EK105" i="14"/>
  <c r="EK137" i="14" s="1"/>
  <c r="EL105" i="14"/>
  <c r="EL137" i="14" s="1"/>
  <c r="EM105" i="14"/>
  <c r="EM137" i="14" s="1"/>
  <c r="EN105" i="14"/>
  <c r="EN137" i="14" s="1"/>
  <c r="EO105" i="14"/>
  <c r="EO137" i="14" s="1"/>
  <c r="EP105" i="14"/>
  <c r="EP137" i="14" s="1"/>
  <c r="EQ105" i="14"/>
  <c r="EQ137" i="14" s="1"/>
  <c r="ER105" i="14"/>
  <c r="ER137" i="14" s="1"/>
  <c r="ES105" i="14"/>
  <c r="ES137" i="14" s="1"/>
  <c r="ET105" i="14"/>
  <c r="ET137" i="14" s="1"/>
  <c r="EU105" i="14"/>
  <c r="EU137" i="14" s="1"/>
  <c r="EV105" i="14"/>
  <c r="EV137" i="14" s="1"/>
  <c r="EW105" i="14"/>
  <c r="EW137" i="14" s="1"/>
  <c r="EX105" i="14"/>
  <c r="EX137" i="14" s="1"/>
  <c r="EY105" i="14"/>
  <c r="EY137" i="14" s="1"/>
  <c r="EZ105" i="14"/>
  <c r="EZ137" i="14" s="1"/>
  <c r="FA105" i="14"/>
  <c r="FA137" i="14" s="1"/>
  <c r="FB105" i="14"/>
  <c r="FB137" i="14" s="1"/>
  <c r="FC105" i="14"/>
  <c r="FC137" i="14" s="1"/>
  <c r="FD105" i="14"/>
  <c r="FD137" i="14" s="1"/>
  <c r="FE105" i="14"/>
  <c r="FE137" i="14" s="1"/>
  <c r="FF105" i="14"/>
  <c r="FF137" i="14" s="1"/>
  <c r="B106" i="14"/>
  <c r="B138" i="14" s="1"/>
  <c r="G106" i="14"/>
  <c r="G138" i="14" s="1"/>
  <c r="H106" i="14"/>
  <c r="H138" i="14" s="1"/>
  <c r="I106" i="14"/>
  <c r="I138" i="14" s="1"/>
  <c r="J106" i="14"/>
  <c r="J138" i="14" s="1"/>
  <c r="K106" i="14"/>
  <c r="K138" i="14" s="1"/>
  <c r="L106" i="14"/>
  <c r="L138" i="14" s="1"/>
  <c r="M106" i="14"/>
  <c r="M138" i="14" s="1"/>
  <c r="N106" i="14"/>
  <c r="N138" i="14" s="1"/>
  <c r="O106" i="14"/>
  <c r="O138" i="14" s="1"/>
  <c r="P106" i="14"/>
  <c r="P138" i="14" s="1"/>
  <c r="Q106" i="14"/>
  <c r="Q138" i="14" s="1"/>
  <c r="R106" i="14"/>
  <c r="R138" i="14" s="1"/>
  <c r="S106" i="14"/>
  <c r="S138" i="14" s="1"/>
  <c r="T106" i="14"/>
  <c r="T138" i="14" s="1"/>
  <c r="U106" i="14"/>
  <c r="U138" i="14" s="1"/>
  <c r="V106" i="14"/>
  <c r="V138" i="14" s="1"/>
  <c r="W106" i="14"/>
  <c r="W138" i="14" s="1"/>
  <c r="X106" i="14"/>
  <c r="X138" i="14" s="1"/>
  <c r="Y106" i="14"/>
  <c r="Y138" i="14" s="1"/>
  <c r="Z106" i="14"/>
  <c r="Z138" i="14" s="1"/>
  <c r="AA106" i="14"/>
  <c r="AA138" i="14" s="1"/>
  <c r="AB106" i="14"/>
  <c r="AB138" i="14" s="1"/>
  <c r="AC106" i="14"/>
  <c r="AC138" i="14" s="1"/>
  <c r="AD106" i="14"/>
  <c r="AD138" i="14" s="1"/>
  <c r="AE106" i="14"/>
  <c r="AE138" i="14" s="1"/>
  <c r="AF106" i="14"/>
  <c r="AF138" i="14" s="1"/>
  <c r="AG106" i="14"/>
  <c r="AG138" i="14" s="1"/>
  <c r="AH106" i="14"/>
  <c r="AH138" i="14" s="1"/>
  <c r="AI106" i="14"/>
  <c r="AI138" i="14" s="1"/>
  <c r="AJ106" i="14"/>
  <c r="AJ138" i="14" s="1"/>
  <c r="AK106" i="14"/>
  <c r="AK138" i="14" s="1"/>
  <c r="AL106" i="14"/>
  <c r="AL138" i="14" s="1"/>
  <c r="AM106" i="14"/>
  <c r="AM138" i="14" s="1"/>
  <c r="AN106" i="14"/>
  <c r="AN138" i="14" s="1"/>
  <c r="AO106" i="14"/>
  <c r="AO138" i="14" s="1"/>
  <c r="AP106" i="14"/>
  <c r="AP138" i="14" s="1"/>
  <c r="AQ106" i="14"/>
  <c r="AQ138" i="14" s="1"/>
  <c r="AR106" i="14"/>
  <c r="AR138" i="14" s="1"/>
  <c r="AS106" i="14"/>
  <c r="AS138" i="14" s="1"/>
  <c r="AT106" i="14"/>
  <c r="AT138" i="14" s="1"/>
  <c r="AU106" i="14"/>
  <c r="AU138" i="14" s="1"/>
  <c r="AV106" i="14"/>
  <c r="AV138" i="14" s="1"/>
  <c r="AW106" i="14"/>
  <c r="AW138" i="14" s="1"/>
  <c r="AX106" i="14"/>
  <c r="AX138" i="14" s="1"/>
  <c r="AY106" i="14"/>
  <c r="AY138" i="14" s="1"/>
  <c r="AZ106" i="14"/>
  <c r="AZ138" i="14" s="1"/>
  <c r="BA106" i="14"/>
  <c r="BA138" i="14" s="1"/>
  <c r="BB106" i="14"/>
  <c r="BB138" i="14" s="1"/>
  <c r="BC106" i="14"/>
  <c r="BC138" i="14" s="1"/>
  <c r="BD106" i="14"/>
  <c r="BD138" i="14" s="1"/>
  <c r="BE106" i="14"/>
  <c r="BE138" i="14" s="1"/>
  <c r="BF106" i="14"/>
  <c r="BF138" i="14" s="1"/>
  <c r="BG106" i="14"/>
  <c r="BG138" i="14" s="1"/>
  <c r="BH106" i="14"/>
  <c r="BH138" i="14" s="1"/>
  <c r="BI106" i="14"/>
  <c r="BI138" i="14" s="1"/>
  <c r="BJ106" i="14"/>
  <c r="BJ138" i="14" s="1"/>
  <c r="BK106" i="14"/>
  <c r="BK138" i="14" s="1"/>
  <c r="BL106" i="14"/>
  <c r="BL138" i="14" s="1"/>
  <c r="BM106" i="14"/>
  <c r="BM138" i="14" s="1"/>
  <c r="BN106" i="14"/>
  <c r="BN138" i="14" s="1"/>
  <c r="BO106" i="14"/>
  <c r="BO138" i="14" s="1"/>
  <c r="BP106" i="14"/>
  <c r="BP138" i="14" s="1"/>
  <c r="BQ106" i="14"/>
  <c r="BQ138" i="14" s="1"/>
  <c r="BR106" i="14"/>
  <c r="BR138" i="14" s="1"/>
  <c r="BS106" i="14"/>
  <c r="BS138" i="14" s="1"/>
  <c r="BT106" i="14"/>
  <c r="BT138" i="14" s="1"/>
  <c r="BU106" i="14"/>
  <c r="BU138" i="14" s="1"/>
  <c r="BV106" i="14"/>
  <c r="BV138" i="14" s="1"/>
  <c r="BW106" i="14"/>
  <c r="BW138" i="14" s="1"/>
  <c r="BX106" i="14"/>
  <c r="BX138" i="14" s="1"/>
  <c r="BY106" i="14"/>
  <c r="BY138" i="14" s="1"/>
  <c r="BZ106" i="14"/>
  <c r="BZ138" i="14" s="1"/>
  <c r="CA106" i="14"/>
  <c r="CA138" i="14" s="1"/>
  <c r="CB106" i="14"/>
  <c r="CB138" i="14" s="1"/>
  <c r="CC106" i="14"/>
  <c r="CC138" i="14" s="1"/>
  <c r="CD106" i="14"/>
  <c r="CD138" i="14" s="1"/>
  <c r="CE106" i="14"/>
  <c r="CE138" i="14" s="1"/>
  <c r="CF106" i="14"/>
  <c r="CF138" i="14" s="1"/>
  <c r="CG106" i="14"/>
  <c r="CG138" i="14" s="1"/>
  <c r="CH106" i="14"/>
  <c r="CH138" i="14" s="1"/>
  <c r="CI106" i="14"/>
  <c r="CI138" i="14" s="1"/>
  <c r="CJ106" i="14"/>
  <c r="CJ138" i="14" s="1"/>
  <c r="CK106" i="14"/>
  <c r="CK138" i="14" s="1"/>
  <c r="CL106" i="14"/>
  <c r="CL138" i="14" s="1"/>
  <c r="CM106" i="14"/>
  <c r="CM138" i="14" s="1"/>
  <c r="CN106" i="14"/>
  <c r="CN138" i="14" s="1"/>
  <c r="CO106" i="14"/>
  <c r="CO138" i="14" s="1"/>
  <c r="CP106" i="14"/>
  <c r="CP138" i="14" s="1"/>
  <c r="CQ106" i="14"/>
  <c r="CQ138" i="14" s="1"/>
  <c r="CR106" i="14"/>
  <c r="CR138" i="14" s="1"/>
  <c r="CS106" i="14"/>
  <c r="CS138" i="14" s="1"/>
  <c r="CT106" i="14"/>
  <c r="CT138" i="14" s="1"/>
  <c r="CU106" i="14"/>
  <c r="CU138" i="14" s="1"/>
  <c r="CV106" i="14"/>
  <c r="CV138" i="14" s="1"/>
  <c r="CW106" i="14"/>
  <c r="CW138" i="14" s="1"/>
  <c r="CX106" i="14"/>
  <c r="CX138" i="14" s="1"/>
  <c r="CY106" i="14"/>
  <c r="CY138" i="14" s="1"/>
  <c r="CZ106" i="14"/>
  <c r="CZ138" i="14" s="1"/>
  <c r="DA106" i="14"/>
  <c r="DA138" i="14" s="1"/>
  <c r="DB106" i="14"/>
  <c r="DB138" i="14" s="1"/>
  <c r="DC106" i="14"/>
  <c r="DC138" i="14" s="1"/>
  <c r="DD106" i="14"/>
  <c r="DD138" i="14" s="1"/>
  <c r="DE106" i="14"/>
  <c r="DE138" i="14" s="1"/>
  <c r="DF106" i="14"/>
  <c r="DF138" i="14" s="1"/>
  <c r="DG106" i="14"/>
  <c r="DG138" i="14" s="1"/>
  <c r="DH106" i="14"/>
  <c r="DH138" i="14" s="1"/>
  <c r="DI106" i="14"/>
  <c r="DI138" i="14" s="1"/>
  <c r="DJ106" i="14"/>
  <c r="DJ138" i="14" s="1"/>
  <c r="DK106" i="14"/>
  <c r="DK138" i="14" s="1"/>
  <c r="DL106" i="14"/>
  <c r="DL138" i="14" s="1"/>
  <c r="DM106" i="14"/>
  <c r="DM138" i="14" s="1"/>
  <c r="DN106" i="14"/>
  <c r="DN138" i="14" s="1"/>
  <c r="DO106" i="14"/>
  <c r="DO138" i="14" s="1"/>
  <c r="DP106" i="14"/>
  <c r="DP138" i="14" s="1"/>
  <c r="DQ106" i="14"/>
  <c r="DQ138" i="14" s="1"/>
  <c r="DR106" i="14"/>
  <c r="DR138" i="14" s="1"/>
  <c r="DS106" i="14"/>
  <c r="DS138" i="14" s="1"/>
  <c r="DT106" i="14"/>
  <c r="DT138" i="14" s="1"/>
  <c r="DU106" i="14"/>
  <c r="DU138" i="14" s="1"/>
  <c r="DV106" i="14"/>
  <c r="DV138" i="14" s="1"/>
  <c r="DW106" i="14"/>
  <c r="DW138" i="14" s="1"/>
  <c r="DX106" i="14"/>
  <c r="DX138" i="14" s="1"/>
  <c r="DY106" i="14"/>
  <c r="DY138" i="14" s="1"/>
  <c r="DZ106" i="14"/>
  <c r="DZ138" i="14" s="1"/>
  <c r="EA106" i="14"/>
  <c r="EA138" i="14" s="1"/>
  <c r="EB106" i="14"/>
  <c r="EB138" i="14" s="1"/>
  <c r="EC106" i="14"/>
  <c r="EC138" i="14" s="1"/>
  <c r="ED106" i="14"/>
  <c r="ED138" i="14" s="1"/>
  <c r="EE106" i="14"/>
  <c r="EE138" i="14" s="1"/>
  <c r="EF106" i="14"/>
  <c r="EF138" i="14" s="1"/>
  <c r="EG106" i="14"/>
  <c r="EG138" i="14" s="1"/>
  <c r="EH106" i="14"/>
  <c r="EH138" i="14" s="1"/>
  <c r="EI106" i="14"/>
  <c r="EI138" i="14" s="1"/>
  <c r="EJ106" i="14"/>
  <c r="EJ138" i="14" s="1"/>
  <c r="EK106" i="14"/>
  <c r="EK138" i="14" s="1"/>
  <c r="EL106" i="14"/>
  <c r="EL138" i="14" s="1"/>
  <c r="EM106" i="14"/>
  <c r="EM138" i="14" s="1"/>
  <c r="EN106" i="14"/>
  <c r="EN138" i="14" s="1"/>
  <c r="EO106" i="14"/>
  <c r="EO138" i="14" s="1"/>
  <c r="EP106" i="14"/>
  <c r="EP138" i="14" s="1"/>
  <c r="EQ106" i="14"/>
  <c r="EQ138" i="14" s="1"/>
  <c r="ER106" i="14"/>
  <c r="ER138" i="14" s="1"/>
  <c r="ES106" i="14"/>
  <c r="ES138" i="14" s="1"/>
  <c r="ET106" i="14"/>
  <c r="ET138" i="14" s="1"/>
  <c r="EU106" i="14"/>
  <c r="EU138" i="14" s="1"/>
  <c r="EV106" i="14"/>
  <c r="EV138" i="14" s="1"/>
  <c r="EW106" i="14"/>
  <c r="EW138" i="14" s="1"/>
  <c r="EX106" i="14"/>
  <c r="EX138" i="14" s="1"/>
  <c r="EY106" i="14"/>
  <c r="EY138" i="14" s="1"/>
  <c r="EZ106" i="14"/>
  <c r="EZ138" i="14" s="1"/>
  <c r="FA106" i="14"/>
  <c r="FA138" i="14" s="1"/>
  <c r="FB106" i="14"/>
  <c r="FB138" i="14" s="1"/>
  <c r="FC106" i="14"/>
  <c r="FC138" i="14" s="1"/>
  <c r="FD106" i="14"/>
  <c r="FD138" i="14" s="1"/>
  <c r="FE106" i="14"/>
  <c r="FE138" i="14" s="1"/>
  <c r="FF106" i="14"/>
  <c r="FF138" i="14" s="1"/>
  <c r="B107" i="14"/>
  <c r="B139" i="14" s="1"/>
  <c r="G107" i="14"/>
  <c r="G139" i="14" s="1"/>
  <c r="H107" i="14"/>
  <c r="H139" i="14" s="1"/>
  <c r="I107" i="14"/>
  <c r="I139" i="14" s="1"/>
  <c r="J107" i="14"/>
  <c r="J139" i="14" s="1"/>
  <c r="K107" i="14"/>
  <c r="K139" i="14" s="1"/>
  <c r="L107" i="14"/>
  <c r="L139" i="14" s="1"/>
  <c r="M107" i="14"/>
  <c r="M139" i="14" s="1"/>
  <c r="N107" i="14"/>
  <c r="N139" i="14" s="1"/>
  <c r="O107" i="14"/>
  <c r="O139" i="14" s="1"/>
  <c r="P107" i="14"/>
  <c r="P139" i="14" s="1"/>
  <c r="Q107" i="14"/>
  <c r="Q139" i="14" s="1"/>
  <c r="R107" i="14"/>
  <c r="R139" i="14" s="1"/>
  <c r="S107" i="14"/>
  <c r="S139" i="14" s="1"/>
  <c r="T107" i="14"/>
  <c r="T139" i="14" s="1"/>
  <c r="U107" i="14"/>
  <c r="U139" i="14" s="1"/>
  <c r="V107" i="14"/>
  <c r="V139" i="14" s="1"/>
  <c r="W107" i="14"/>
  <c r="W139" i="14" s="1"/>
  <c r="X107" i="14"/>
  <c r="X139" i="14" s="1"/>
  <c r="Y107" i="14"/>
  <c r="Y139" i="14" s="1"/>
  <c r="Z107" i="14"/>
  <c r="Z139" i="14" s="1"/>
  <c r="AA107" i="14"/>
  <c r="AA139" i="14" s="1"/>
  <c r="AB107" i="14"/>
  <c r="AB139" i="14" s="1"/>
  <c r="AC107" i="14"/>
  <c r="AC139" i="14" s="1"/>
  <c r="AD107" i="14"/>
  <c r="AD139" i="14" s="1"/>
  <c r="AE107" i="14"/>
  <c r="AE139" i="14" s="1"/>
  <c r="AF107" i="14"/>
  <c r="AF139" i="14" s="1"/>
  <c r="AG107" i="14"/>
  <c r="AG139" i="14" s="1"/>
  <c r="AH107" i="14"/>
  <c r="AH139" i="14" s="1"/>
  <c r="AI107" i="14"/>
  <c r="AI139" i="14" s="1"/>
  <c r="AJ107" i="14"/>
  <c r="AJ139" i="14" s="1"/>
  <c r="AK107" i="14"/>
  <c r="AK139" i="14" s="1"/>
  <c r="AL107" i="14"/>
  <c r="AL139" i="14" s="1"/>
  <c r="AM107" i="14"/>
  <c r="AM139" i="14" s="1"/>
  <c r="AN107" i="14"/>
  <c r="AN139" i="14" s="1"/>
  <c r="AO107" i="14"/>
  <c r="AO139" i="14" s="1"/>
  <c r="AP107" i="14"/>
  <c r="AP139" i="14" s="1"/>
  <c r="AQ107" i="14"/>
  <c r="AQ139" i="14" s="1"/>
  <c r="AR107" i="14"/>
  <c r="AR139" i="14" s="1"/>
  <c r="AS107" i="14"/>
  <c r="AS139" i="14" s="1"/>
  <c r="AT107" i="14"/>
  <c r="AT139" i="14" s="1"/>
  <c r="AU107" i="14"/>
  <c r="AU139" i="14" s="1"/>
  <c r="AV107" i="14"/>
  <c r="AV139" i="14" s="1"/>
  <c r="AW107" i="14"/>
  <c r="AW139" i="14" s="1"/>
  <c r="AX107" i="14"/>
  <c r="AX139" i="14" s="1"/>
  <c r="AY107" i="14"/>
  <c r="AY139" i="14" s="1"/>
  <c r="AZ107" i="14"/>
  <c r="AZ139" i="14" s="1"/>
  <c r="BA107" i="14"/>
  <c r="BA139" i="14" s="1"/>
  <c r="BB107" i="14"/>
  <c r="BB139" i="14" s="1"/>
  <c r="BC107" i="14"/>
  <c r="BC139" i="14" s="1"/>
  <c r="BD107" i="14"/>
  <c r="BD139" i="14" s="1"/>
  <c r="BE107" i="14"/>
  <c r="BE139" i="14" s="1"/>
  <c r="BF107" i="14"/>
  <c r="BF139" i="14" s="1"/>
  <c r="BG107" i="14"/>
  <c r="BG139" i="14" s="1"/>
  <c r="BH107" i="14"/>
  <c r="BH139" i="14" s="1"/>
  <c r="BI107" i="14"/>
  <c r="BI139" i="14" s="1"/>
  <c r="BJ107" i="14"/>
  <c r="BJ139" i="14" s="1"/>
  <c r="BK107" i="14"/>
  <c r="BK139" i="14" s="1"/>
  <c r="BL107" i="14"/>
  <c r="BL139" i="14" s="1"/>
  <c r="BM107" i="14"/>
  <c r="BM139" i="14" s="1"/>
  <c r="BN107" i="14"/>
  <c r="BN139" i="14" s="1"/>
  <c r="BO107" i="14"/>
  <c r="BO139" i="14" s="1"/>
  <c r="BP107" i="14"/>
  <c r="BP139" i="14" s="1"/>
  <c r="BQ107" i="14"/>
  <c r="BQ139" i="14" s="1"/>
  <c r="BR107" i="14"/>
  <c r="BR139" i="14" s="1"/>
  <c r="BS107" i="14"/>
  <c r="BS139" i="14" s="1"/>
  <c r="BT107" i="14"/>
  <c r="BT139" i="14" s="1"/>
  <c r="BU107" i="14"/>
  <c r="BU139" i="14" s="1"/>
  <c r="BV107" i="14"/>
  <c r="BV139" i="14" s="1"/>
  <c r="BW107" i="14"/>
  <c r="BW139" i="14" s="1"/>
  <c r="BX107" i="14"/>
  <c r="BX139" i="14" s="1"/>
  <c r="BY107" i="14"/>
  <c r="BY139" i="14" s="1"/>
  <c r="BZ107" i="14"/>
  <c r="BZ139" i="14" s="1"/>
  <c r="CA107" i="14"/>
  <c r="CA139" i="14" s="1"/>
  <c r="CB107" i="14"/>
  <c r="CB139" i="14" s="1"/>
  <c r="CC107" i="14"/>
  <c r="CC139" i="14" s="1"/>
  <c r="CD107" i="14"/>
  <c r="CD139" i="14" s="1"/>
  <c r="CE107" i="14"/>
  <c r="CE139" i="14" s="1"/>
  <c r="CF107" i="14"/>
  <c r="CF139" i="14" s="1"/>
  <c r="CG107" i="14"/>
  <c r="CG139" i="14" s="1"/>
  <c r="CH107" i="14"/>
  <c r="CH139" i="14" s="1"/>
  <c r="CI107" i="14"/>
  <c r="CI139" i="14" s="1"/>
  <c r="CJ107" i="14"/>
  <c r="CJ139" i="14" s="1"/>
  <c r="CK107" i="14"/>
  <c r="CK139" i="14" s="1"/>
  <c r="CL107" i="14"/>
  <c r="CL139" i="14" s="1"/>
  <c r="CM107" i="14"/>
  <c r="CM139" i="14" s="1"/>
  <c r="CN107" i="14"/>
  <c r="CN139" i="14" s="1"/>
  <c r="CO107" i="14"/>
  <c r="CO139" i="14" s="1"/>
  <c r="CP107" i="14"/>
  <c r="CP139" i="14" s="1"/>
  <c r="CQ107" i="14"/>
  <c r="CQ139" i="14" s="1"/>
  <c r="CR107" i="14"/>
  <c r="CR139" i="14" s="1"/>
  <c r="CS107" i="14"/>
  <c r="CS139" i="14" s="1"/>
  <c r="CT107" i="14"/>
  <c r="CT139" i="14" s="1"/>
  <c r="CU107" i="14"/>
  <c r="CU139" i="14" s="1"/>
  <c r="CV107" i="14"/>
  <c r="CV139" i="14" s="1"/>
  <c r="CW107" i="14"/>
  <c r="CW139" i="14" s="1"/>
  <c r="CX107" i="14"/>
  <c r="CX139" i="14" s="1"/>
  <c r="CY107" i="14"/>
  <c r="CY139" i="14" s="1"/>
  <c r="CZ107" i="14"/>
  <c r="CZ139" i="14" s="1"/>
  <c r="DA107" i="14"/>
  <c r="DA139" i="14" s="1"/>
  <c r="DB107" i="14"/>
  <c r="DB139" i="14" s="1"/>
  <c r="DC107" i="14"/>
  <c r="DC139" i="14" s="1"/>
  <c r="DD107" i="14"/>
  <c r="DD139" i="14" s="1"/>
  <c r="DE107" i="14"/>
  <c r="DE139" i="14" s="1"/>
  <c r="DF107" i="14"/>
  <c r="DF139" i="14" s="1"/>
  <c r="DG107" i="14"/>
  <c r="DG139" i="14" s="1"/>
  <c r="DH107" i="14"/>
  <c r="DH139" i="14" s="1"/>
  <c r="DI107" i="14"/>
  <c r="DI139" i="14" s="1"/>
  <c r="DJ107" i="14"/>
  <c r="DJ139" i="14" s="1"/>
  <c r="DK107" i="14"/>
  <c r="DK139" i="14" s="1"/>
  <c r="DL107" i="14"/>
  <c r="DL139" i="14" s="1"/>
  <c r="DM107" i="14"/>
  <c r="DM139" i="14" s="1"/>
  <c r="DN107" i="14"/>
  <c r="DN139" i="14" s="1"/>
  <c r="DO107" i="14"/>
  <c r="DO139" i="14" s="1"/>
  <c r="DP107" i="14"/>
  <c r="DP139" i="14" s="1"/>
  <c r="DQ107" i="14"/>
  <c r="DQ139" i="14" s="1"/>
  <c r="DR107" i="14"/>
  <c r="DR139" i="14" s="1"/>
  <c r="DS107" i="14"/>
  <c r="DS139" i="14" s="1"/>
  <c r="DT107" i="14"/>
  <c r="DT139" i="14" s="1"/>
  <c r="DU107" i="14"/>
  <c r="DU139" i="14" s="1"/>
  <c r="DV107" i="14"/>
  <c r="DV139" i="14" s="1"/>
  <c r="DW107" i="14"/>
  <c r="DW139" i="14" s="1"/>
  <c r="DX107" i="14"/>
  <c r="DX139" i="14" s="1"/>
  <c r="DY107" i="14"/>
  <c r="DY139" i="14" s="1"/>
  <c r="DZ107" i="14"/>
  <c r="DZ139" i="14" s="1"/>
  <c r="EA107" i="14"/>
  <c r="EA139" i="14" s="1"/>
  <c r="EB107" i="14"/>
  <c r="EB139" i="14" s="1"/>
  <c r="EC107" i="14"/>
  <c r="EC139" i="14" s="1"/>
  <c r="ED107" i="14"/>
  <c r="ED139" i="14" s="1"/>
  <c r="EE107" i="14"/>
  <c r="EE139" i="14" s="1"/>
  <c r="EF107" i="14"/>
  <c r="EF139" i="14" s="1"/>
  <c r="EG107" i="14"/>
  <c r="EG139" i="14" s="1"/>
  <c r="EH107" i="14"/>
  <c r="EH139" i="14" s="1"/>
  <c r="EI107" i="14"/>
  <c r="EI139" i="14" s="1"/>
  <c r="EJ107" i="14"/>
  <c r="EJ139" i="14" s="1"/>
  <c r="EK107" i="14"/>
  <c r="EK139" i="14" s="1"/>
  <c r="EL107" i="14"/>
  <c r="EL139" i="14" s="1"/>
  <c r="EM107" i="14"/>
  <c r="EM139" i="14" s="1"/>
  <c r="EN107" i="14"/>
  <c r="EN139" i="14" s="1"/>
  <c r="EO107" i="14"/>
  <c r="EO139" i="14" s="1"/>
  <c r="EP107" i="14"/>
  <c r="EP139" i="14" s="1"/>
  <c r="EQ107" i="14"/>
  <c r="EQ139" i="14" s="1"/>
  <c r="ER107" i="14"/>
  <c r="ER139" i="14" s="1"/>
  <c r="ES107" i="14"/>
  <c r="ES139" i="14" s="1"/>
  <c r="ET107" i="14"/>
  <c r="ET139" i="14" s="1"/>
  <c r="EU107" i="14"/>
  <c r="EU139" i="14" s="1"/>
  <c r="EV107" i="14"/>
  <c r="EV139" i="14" s="1"/>
  <c r="EW107" i="14"/>
  <c r="EW139" i="14" s="1"/>
  <c r="EX107" i="14"/>
  <c r="EX139" i="14" s="1"/>
  <c r="EY107" i="14"/>
  <c r="EY139" i="14" s="1"/>
  <c r="EZ107" i="14"/>
  <c r="EZ139" i="14" s="1"/>
  <c r="FA107" i="14"/>
  <c r="FA139" i="14" s="1"/>
  <c r="FB107" i="14"/>
  <c r="FB139" i="14" s="1"/>
  <c r="FC107" i="14"/>
  <c r="FC139" i="14" s="1"/>
  <c r="FD107" i="14"/>
  <c r="FD139" i="14" s="1"/>
  <c r="FE107" i="14"/>
  <c r="FE139" i="14" s="1"/>
  <c r="FF107" i="14"/>
  <c r="FF139" i="14" s="1"/>
  <c r="B109" i="14"/>
  <c r="G109" i="14"/>
  <c r="H109" i="14"/>
  <c r="I109" i="14"/>
  <c r="J109" i="14"/>
  <c r="K109" i="14"/>
  <c r="L109" i="14"/>
  <c r="M109" i="14"/>
  <c r="N109" i="14"/>
  <c r="O109" i="14"/>
  <c r="P109" i="14"/>
  <c r="Q109" i="14"/>
  <c r="R109" i="14"/>
  <c r="S109" i="14"/>
  <c r="T109" i="14"/>
  <c r="U109" i="14"/>
  <c r="V109" i="14"/>
  <c r="W109" i="14"/>
  <c r="X109" i="14"/>
  <c r="Y109" i="14"/>
  <c r="Z109" i="14"/>
  <c r="AA109" i="14"/>
  <c r="AB109" i="14"/>
  <c r="AC109" i="14"/>
  <c r="AD109" i="14"/>
  <c r="AE109" i="14"/>
  <c r="AF109" i="14"/>
  <c r="AG109" i="14"/>
  <c r="AH109" i="14"/>
  <c r="AI109" i="14"/>
  <c r="AJ109" i="14"/>
  <c r="AK109" i="14"/>
  <c r="AL109" i="14"/>
  <c r="AM109" i="14"/>
  <c r="AN109" i="14"/>
  <c r="AO109" i="14"/>
  <c r="AP109" i="14"/>
  <c r="AQ109" i="14"/>
  <c r="AR109" i="14"/>
  <c r="AS109" i="14"/>
  <c r="AT109" i="14"/>
  <c r="AU109" i="14"/>
  <c r="AV109" i="14"/>
  <c r="AW109" i="14"/>
  <c r="AX109" i="14"/>
  <c r="AY109" i="14"/>
  <c r="AZ109" i="14"/>
  <c r="BA109" i="14"/>
  <c r="BB109" i="14"/>
  <c r="BC109" i="14"/>
  <c r="BD109" i="14"/>
  <c r="BE109" i="14"/>
  <c r="BF109" i="14"/>
  <c r="BG109" i="14"/>
  <c r="BH109" i="14"/>
  <c r="BI109" i="14"/>
  <c r="BJ109" i="14"/>
  <c r="BK109" i="14"/>
  <c r="BL109"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B110" i="14"/>
  <c r="G110" i="14"/>
  <c r="H110" i="14"/>
  <c r="I110" i="14"/>
  <c r="J110" i="14"/>
  <c r="K110" i="14"/>
  <c r="L110" i="14"/>
  <c r="M110" i="14"/>
  <c r="N110" i="14"/>
  <c r="O110" i="14"/>
  <c r="P110" i="14"/>
  <c r="Q110" i="14"/>
  <c r="R110" i="14"/>
  <c r="S110" i="14"/>
  <c r="T110" i="14"/>
  <c r="U110" i="14"/>
  <c r="V110" i="14"/>
  <c r="W110" i="14"/>
  <c r="X110" i="14"/>
  <c r="Y110" i="14"/>
  <c r="Z110" i="14"/>
  <c r="AA110" i="14"/>
  <c r="AB110" i="14"/>
  <c r="AC110" i="14"/>
  <c r="AD110" i="14"/>
  <c r="AE110" i="14"/>
  <c r="AF110" i="14"/>
  <c r="AG110" i="14"/>
  <c r="AH110" i="14"/>
  <c r="AI110" i="14"/>
  <c r="AJ110" i="14"/>
  <c r="AK110" i="14"/>
  <c r="AL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BH110" i="14"/>
  <c r="BI110" i="14"/>
  <c r="BJ110" i="14"/>
  <c r="BK110" i="14"/>
  <c r="BL110" i="14"/>
  <c r="BM110" i="14"/>
  <c r="BN110" i="14"/>
  <c r="BO110" i="14"/>
  <c r="BP110" i="14"/>
  <c r="BQ110" i="14"/>
  <c r="BR110" i="14"/>
  <c r="BS110" i="14"/>
  <c r="BT110" i="14"/>
  <c r="BU110" i="14"/>
  <c r="BV110" i="14"/>
  <c r="BW110" i="14"/>
  <c r="BX110" i="14"/>
  <c r="BY110" i="14"/>
  <c r="BZ110" i="14"/>
  <c r="CA110" i="14"/>
  <c r="CB110" i="14"/>
  <c r="CC110" i="14"/>
  <c r="CD110" i="14"/>
  <c r="CE110" i="14"/>
  <c r="CF110" i="14"/>
  <c r="CG110" i="14"/>
  <c r="CH110" i="14"/>
  <c r="CI110" i="14"/>
  <c r="CJ110" i="14"/>
  <c r="CK110" i="14"/>
  <c r="CL110" i="14"/>
  <c r="CM110" i="14"/>
  <c r="CN110" i="14"/>
  <c r="CO110" i="14"/>
  <c r="CP110" i="14"/>
  <c r="CQ110" i="14"/>
  <c r="CR110" i="14"/>
  <c r="CS110" i="14"/>
  <c r="CT110" i="14"/>
  <c r="CU110" i="14"/>
  <c r="CV110" i="14"/>
  <c r="CW110" i="14"/>
  <c r="CX110" i="14"/>
  <c r="CY110" i="14"/>
  <c r="CZ110" i="14"/>
  <c r="DA110" i="14"/>
  <c r="DB110" i="14"/>
  <c r="DC110" i="14"/>
  <c r="DD110" i="14"/>
  <c r="DE110" i="14"/>
  <c r="DF110" i="14"/>
  <c r="DG110" i="14"/>
  <c r="DH110" i="14"/>
  <c r="DI110" i="14"/>
  <c r="DJ110" i="14"/>
  <c r="DK110" i="14"/>
  <c r="DL110" i="14"/>
  <c r="DM110" i="14"/>
  <c r="DN110" i="14"/>
  <c r="DO110" i="14"/>
  <c r="DP110" i="14"/>
  <c r="DQ110" i="14"/>
  <c r="DR110" i="14"/>
  <c r="DS110" i="14"/>
  <c r="DT110" i="14"/>
  <c r="DU110" i="14"/>
  <c r="DV110" i="14"/>
  <c r="DW110" i="14"/>
  <c r="DX110" i="14"/>
  <c r="DY110" i="14"/>
  <c r="DZ110" i="14"/>
  <c r="EA110" i="14"/>
  <c r="EB110" i="14"/>
  <c r="EC110" i="14"/>
  <c r="ED110" i="14"/>
  <c r="EE110" i="14"/>
  <c r="EF110" i="14"/>
  <c r="EG110" i="14"/>
  <c r="EH110" i="14"/>
  <c r="EI110" i="14"/>
  <c r="EJ110" i="14"/>
  <c r="EK110" i="14"/>
  <c r="EL110" i="14"/>
  <c r="EM110" i="14"/>
  <c r="EN110" i="14"/>
  <c r="EO110" i="14"/>
  <c r="EP110" i="14"/>
  <c r="EQ110" i="14"/>
  <c r="ER110" i="14"/>
  <c r="ES110" i="14"/>
  <c r="ET110" i="14"/>
  <c r="EU110" i="14"/>
  <c r="EV110" i="14"/>
  <c r="EW110" i="14"/>
  <c r="EX110" i="14"/>
  <c r="EY110" i="14"/>
  <c r="EZ110" i="14"/>
  <c r="FA110" i="14"/>
  <c r="FB110" i="14"/>
  <c r="FC110" i="14"/>
  <c r="FD110" i="14"/>
  <c r="FE110" i="14"/>
  <c r="FF110" i="14"/>
  <c r="B111" i="14"/>
  <c r="G111" i="14"/>
  <c r="H111" i="14"/>
  <c r="I111" i="14"/>
  <c r="J111" i="14"/>
  <c r="K111" i="14"/>
  <c r="L111" i="14"/>
  <c r="M111" i="14"/>
  <c r="N111" i="14"/>
  <c r="O111" i="14"/>
  <c r="P111" i="14"/>
  <c r="Q111" i="14"/>
  <c r="R111" i="14"/>
  <c r="S111" i="14"/>
  <c r="T111" i="14"/>
  <c r="U111" i="14"/>
  <c r="V111" i="14"/>
  <c r="W111" i="14"/>
  <c r="X111" i="14"/>
  <c r="Y111" i="14"/>
  <c r="Z111" i="14"/>
  <c r="AA111" i="14"/>
  <c r="AB111" i="14"/>
  <c r="AC111" i="14"/>
  <c r="AD111" i="14"/>
  <c r="AE111" i="14"/>
  <c r="AF111" i="14"/>
  <c r="AG111" i="14"/>
  <c r="AH111" i="14"/>
  <c r="AI111" i="14"/>
  <c r="AJ111" i="14"/>
  <c r="AK111" i="14"/>
  <c r="AL111" i="14"/>
  <c r="AM111" i="14"/>
  <c r="AN111" i="14"/>
  <c r="AO111" i="14"/>
  <c r="AP111" i="14"/>
  <c r="AQ111" i="14"/>
  <c r="AR111" i="14"/>
  <c r="AS111" i="14"/>
  <c r="AT111" i="14"/>
  <c r="AU111" i="14"/>
  <c r="AV111" i="14"/>
  <c r="AW111" i="14"/>
  <c r="AX111" i="14"/>
  <c r="AY111" i="14"/>
  <c r="AZ111" i="14"/>
  <c r="BA111" i="14"/>
  <c r="BB111" i="14"/>
  <c r="BC111" i="14"/>
  <c r="BD111" i="14"/>
  <c r="BE111" i="14"/>
  <c r="BF111" i="14"/>
  <c r="BG111" i="14"/>
  <c r="BH111" i="14"/>
  <c r="BI111" i="14"/>
  <c r="BJ111" i="14"/>
  <c r="BK111" i="14"/>
  <c r="BL111" i="14"/>
  <c r="BM111" i="14"/>
  <c r="BN111" i="14"/>
  <c r="BO111" i="14"/>
  <c r="BP111" i="14"/>
  <c r="BQ111" i="14"/>
  <c r="BR111" i="14"/>
  <c r="BS111" i="14"/>
  <c r="BT111" i="14"/>
  <c r="BU111" i="14"/>
  <c r="BV111" i="14"/>
  <c r="BW111" i="14"/>
  <c r="BX111" i="14"/>
  <c r="BY111" i="14"/>
  <c r="BZ111" i="14"/>
  <c r="CA111" i="14"/>
  <c r="CB111" i="14"/>
  <c r="CC111" i="14"/>
  <c r="CD111" i="14"/>
  <c r="CE111" i="14"/>
  <c r="CF111" i="14"/>
  <c r="CG111" i="14"/>
  <c r="CH111" i="14"/>
  <c r="CI111" i="14"/>
  <c r="CJ111" i="14"/>
  <c r="CK111" i="14"/>
  <c r="CL111" i="14"/>
  <c r="CM111" i="14"/>
  <c r="CN111" i="14"/>
  <c r="CO111" i="14"/>
  <c r="CP111" i="14"/>
  <c r="CQ111" i="14"/>
  <c r="CR111" i="14"/>
  <c r="CS111" i="14"/>
  <c r="CT111" i="14"/>
  <c r="CU111" i="14"/>
  <c r="CV111" i="14"/>
  <c r="CW111" i="14"/>
  <c r="CX111" i="14"/>
  <c r="CY111" i="14"/>
  <c r="CZ111" i="14"/>
  <c r="DA111" i="14"/>
  <c r="DB111" i="14"/>
  <c r="DC111" i="14"/>
  <c r="DD111" i="14"/>
  <c r="DE111" i="14"/>
  <c r="DF111" i="14"/>
  <c r="DG111" i="14"/>
  <c r="DH111" i="14"/>
  <c r="DI111" i="14"/>
  <c r="DJ111" i="14"/>
  <c r="DK111" i="14"/>
  <c r="DL111" i="14"/>
  <c r="DM111" i="14"/>
  <c r="DN111" i="14"/>
  <c r="DO111" i="14"/>
  <c r="DP111" i="14"/>
  <c r="DQ111" i="14"/>
  <c r="DR111" i="14"/>
  <c r="DS111" i="14"/>
  <c r="DT111" i="14"/>
  <c r="DU111" i="14"/>
  <c r="DV111" i="14"/>
  <c r="DW111" i="14"/>
  <c r="DX111" i="14"/>
  <c r="DY111" i="14"/>
  <c r="DZ111" i="14"/>
  <c r="EA111" i="14"/>
  <c r="EB111" i="14"/>
  <c r="EC111" i="14"/>
  <c r="ED111" i="14"/>
  <c r="EE111" i="14"/>
  <c r="EF111" i="14"/>
  <c r="EG111" i="14"/>
  <c r="EH111" i="14"/>
  <c r="EI111" i="14"/>
  <c r="EJ111" i="14"/>
  <c r="EK111" i="14"/>
  <c r="EL111" i="14"/>
  <c r="EM111" i="14"/>
  <c r="EN111" i="14"/>
  <c r="EO111" i="14"/>
  <c r="EP111" i="14"/>
  <c r="EQ111" i="14"/>
  <c r="ER111" i="14"/>
  <c r="ES111" i="14"/>
  <c r="ET111" i="14"/>
  <c r="EU111" i="14"/>
  <c r="EV111" i="14"/>
  <c r="EW111" i="14"/>
  <c r="EX111" i="14"/>
  <c r="EY111" i="14"/>
  <c r="EZ111" i="14"/>
  <c r="FA111" i="14"/>
  <c r="FB111" i="14"/>
  <c r="FC111" i="14"/>
  <c r="FD111" i="14"/>
  <c r="FE111" i="14"/>
  <c r="FF111" i="14"/>
  <c r="B112" i="14"/>
  <c r="G112" i="14"/>
  <c r="H112" i="14"/>
  <c r="I112" i="14"/>
  <c r="J112" i="14"/>
  <c r="K112" i="14"/>
  <c r="L112" i="14"/>
  <c r="M112" i="14"/>
  <c r="N112" i="14"/>
  <c r="O112" i="14"/>
  <c r="P112" i="14"/>
  <c r="Q112" i="14"/>
  <c r="R112" i="14"/>
  <c r="S112" i="14"/>
  <c r="T112" i="14"/>
  <c r="U112" i="14"/>
  <c r="V112" i="14"/>
  <c r="W112" i="14"/>
  <c r="X112" i="14"/>
  <c r="Y112" i="14"/>
  <c r="Z112" i="14"/>
  <c r="AA112" i="14"/>
  <c r="AB112" i="14"/>
  <c r="AC112" i="14"/>
  <c r="AD112" i="14"/>
  <c r="AE112" i="14"/>
  <c r="AF112" i="14"/>
  <c r="AG112" i="14"/>
  <c r="AH112" i="14"/>
  <c r="AI112" i="14"/>
  <c r="AJ112" i="14"/>
  <c r="AK112" i="14"/>
  <c r="AL112" i="14"/>
  <c r="AM112" i="14"/>
  <c r="AN112" i="14"/>
  <c r="AO112" i="14"/>
  <c r="AP112" i="14"/>
  <c r="AQ112" i="14"/>
  <c r="AR112" i="14"/>
  <c r="AS112" i="14"/>
  <c r="AT112" i="14"/>
  <c r="AU112" i="14"/>
  <c r="AV112" i="14"/>
  <c r="AW112" i="14"/>
  <c r="AX112" i="14"/>
  <c r="AY112" i="14"/>
  <c r="AZ112" i="14"/>
  <c r="BA112" i="14"/>
  <c r="BB112" i="14"/>
  <c r="BC112" i="14"/>
  <c r="BD112" i="14"/>
  <c r="BE112" i="14"/>
  <c r="BF112" i="14"/>
  <c r="BG112" i="14"/>
  <c r="BH112" i="14"/>
  <c r="BI112" i="14"/>
  <c r="BJ112" i="14"/>
  <c r="BK112" i="14"/>
  <c r="BL112" i="14"/>
  <c r="BM112" i="14"/>
  <c r="BN112" i="14"/>
  <c r="BO112" i="14"/>
  <c r="BP112" i="14"/>
  <c r="BQ112" i="14"/>
  <c r="BR112" i="14"/>
  <c r="BS112" i="14"/>
  <c r="BT112" i="14"/>
  <c r="BU112" i="14"/>
  <c r="BV112" i="14"/>
  <c r="BW112" i="14"/>
  <c r="BX112" i="14"/>
  <c r="BY112" i="14"/>
  <c r="BZ112" i="14"/>
  <c r="CA112" i="14"/>
  <c r="CB112" i="14"/>
  <c r="CC112" i="14"/>
  <c r="CD112" i="14"/>
  <c r="CE112" i="14"/>
  <c r="CF112" i="14"/>
  <c r="CG112" i="14"/>
  <c r="CH112" i="14"/>
  <c r="CI112" i="14"/>
  <c r="CJ112" i="14"/>
  <c r="CK112" i="14"/>
  <c r="CL112" i="14"/>
  <c r="CM112" i="14"/>
  <c r="CN112" i="14"/>
  <c r="CO112" i="14"/>
  <c r="CP112" i="14"/>
  <c r="CQ112" i="14"/>
  <c r="CR112" i="14"/>
  <c r="CS112" i="14"/>
  <c r="CT112" i="14"/>
  <c r="CU112" i="14"/>
  <c r="CV112" i="14"/>
  <c r="CW112" i="14"/>
  <c r="CX112" i="14"/>
  <c r="CY112" i="14"/>
  <c r="CZ112" i="14"/>
  <c r="DA112" i="14"/>
  <c r="DB112" i="14"/>
  <c r="DC112" i="14"/>
  <c r="DD112" i="14"/>
  <c r="DE112" i="14"/>
  <c r="DF112" i="14"/>
  <c r="DG112" i="14"/>
  <c r="DH112" i="14"/>
  <c r="DI112" i="14"/>
  <c r="DJ112" i="14"/>
  <c r="DK112" i="14"/>
  <c r="DL112" i="14"/>
  <c r="DM112" i="14"/>
  <c r="DN112" i="14"/>
  <c r="DO112" i="14"/>
  <c r="DP112" i="14"/>
  <c r="DQ112" i="14"/>
  <c r="DR112" i="14"/>
  <c r="DS112" i="14"/>
  <c r="DT112" i="14"/>
  <c r="DU112" i="14"/>
  <c r="DV112" i="14"/>
  <c r="DW112" i="14"/>
  <c r="DX112" i="14"/>
  <c r="DY112" i="14"/>
  <c r="DZ112" i="14"/>
  <c r="EA112" i="14"/>
  <c r="EB112" i="14"/>
  <c r="EC112" i="14"/>
  <c r="ED112" i="14"/>
  <c r="EE112" i="14"/>
  <c r="EF112" i="14"/>
  <c r="EG112" i="14"/>
  <c r="EH112" i="14"/>
  <c r="EI112" i="14"/>
  <c r="EJ112" i="14"/>
  <c r="EK112" i="14"/>
  <c r="EL112" i="14"/>
  <c r="EM112" i="14"/>
  <c r="EN112" i="14"/>
  <c r="EO112" i="14"/>
  <c r="EP112" i="14"/>
  <c r="EQ112" i="14"/>
  <c r="ER112" i="14"/>
  <c r="ES112" i="14"/>
  <c r="ET112" i="14"/>
  <c r="EU112" i="14"/>
  <c r="EV112" i="14"/>
  <c r="EW112" i="14"/>
  <c r="EX112" i="14"/>
  <c r="EY112" i="14"/>
  <c r="EZ112" i="14"/>
  <c r="FA112" i="14"/>
  <c r="FB112" i="14"/>
  <c r="FC112" i="14"/>
  <c r="FD112" i="14"/>
  <c r="FE112" i="14"/>
  <c r="FF112" i="14"/>
  <c r="B114" i="14"/>
  <c r="G114"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BH114" i="14"/>
  <c r="BI114" i="14"/>
  <c r="BJ114" i="14"/>
  <c r="BK114" i="14"/>
  <c r="BL114" i="14"/>
  <c r="BM114" i="14"/>
  <c r="BN114" i="14"/>
  <c r="BO114" i="14"/>
  <c r="BP114" i="14"/>
  <c r="BQ114" i="14"/>
  <c r="BR114" i="14"/>
  <c r="BS114" i="14"/>
  <c r="BT114" i="14"/>
  <c r="BU114" i="14"/>
  <c r="BV114" i="14"/>
  <c r="BW114" i="14"/>
  <c r="BX114" i="14"/>
  <c r="BY114" i="14"/>
  <c r="BZ114" i="14"/>
  <c r="CA114" i="14"/>
  <c r="CB114" i="14"/>
  <c r="CC114" i="14"/>
  <c r="CD114" i="14"/>
  <c r="CE114" i="14"/>
  <c r="CF114" i="14"/>
  <c r="CG114" i="14"/>
  <c r="CH114" i="14"/>
  <c r="CI114" i="14"/>
  <c r="CJ114" i="14"/>
  <c r="CK114" i="14"/>
  <c r="CL114" i="14"/>
  <c r="CM114" i="14"/>
  <c r="CN114" i="14"/>
  <c r="CO114" i="14"/>
  <c r="CP114" i="14"/>
  <c r="CQ114" i="14"/>
  <c r="CR114" i="14"/>
  <c r="CS114" i="14"/>
  <c r="CT114" i="14"/>
  <c r="CU114" i="14"/>
  <c r="CV114" i="14"/>
  <c r="CW114" i="14"/>
  <c r="CX114" i="14"/>
  <c r="CY114" i="14"/>
  <c r="CZ114" i="14"/>
  <c r="DA114" i="14"/>
  <c r="DB114" i="14"/>
  <c r="DC114" i="14"/>
  <c r="DD114" i="14"/>
  <c r="DE114" i="14"/>
  <c r="DF114" i="14"/>
  <c r="DG114" i="14"/>
  <c r="DH114" i="14"/>
  <c r="DI114" i="14"/>
  <c r="DJ114" i="14"/>
  <c r="DK114" i="14"/>
  <c r="DL114" i="14"/>
  <c r="DM114" i="14"/>
  <c r="DN114" i="14"/>
  <c r="DO114" i="14"/>
  <c r="DP114" i="14"/>
  <c r="DQ114" i="14"/>
  <c r="DR114" i="14"/>
  <c r="DS114" i="14"/>
  <c r="N57" i="24" s="1"/>
  <c r="BX57" i="24" s="1"/>
  <c r="DT114" i="14"/>
  <c r="O57" i="24" s="1"/>
  <c r="BY57" i="24" s="1"/>
  <c r="DU114" i="14"/>
  <c r="P57" i="24" s="1"/>
  <c r="BZ57" i="24" s="1"/>
  <c r="DV114" i="14"/>
  <c r="Q57" i="24" s="1"/>
  <c r="CA57" i="24" s="1"/>
  <c r="DW114" i="14"/>
  <c r="R57" i="24" s="1"/>
  <c r="CB57" i="24" s="1"/>
  <c r="DX114" i="14"/>
  <c r="S57" i="24" s="1"/>
  <c r="CC57" i="24" s="1"/>
  <c r="DY114" i="14"/>
  <c r="T57" i="24" s="1"/>
  <c r="CD57" i="24" s="1"/>
  <c r="DZ114" i="14"/>
  <c r="U57" i="24" s="1"/>
  <c r="CE57" i="24" s="1"/>
  <c r="EA114" i="14"/>
  <c r="V57" i="24" s="1"/>
  <c r="CF57" i="24" s="1"/>
  <c r="EB114" i="14"/>
  <c r="W57" i="24" s="1"/>
  <c r="CG57" i="24" s="1"/>
  <c r="EC114" i="14"/>
  <c r="X57" i="24" s="1"/>
  <c r="CH57" i="24" s="1"/>
  <c r="ED114" i="14"/>
  <c r="Y57" i="24" s="1"/>
  <c r="CI57" i="24" s="1"/>
  <c r="EE114" i="14"/>
  <c r="Z57" i="24" s="1"/>
  <c r="CJ57" i="24" s="1"/>
  <c r="EF114" i="14"/>
  <c r="EG114" i="14"/>
  <c r="AB57" i="24" s="1"/>
  <c r="CL57" i="24" s="1"/>
  <c r="EH114" i="14"/>
  <c r="AC57" i="24" s="1"/>
  <c r="CM57" i="24" s="1"/>
  <c r="EI114" i="14"/>
  <c r="AD57" i="24" s="1"/>
  <c r="CN57" i="24" s="1"/>
  <c r="EJ114" i="14"/>
  <c r="EK114" i="14"/>
  <c r="AF57" i="24" s="1"/>
  <c r="CP57" i="24" s="1"/>
  <c r="EL114" i="14"/>
  <c r="AG57" i="24" s="1"/>
  <c r="CQ57" i="24" s="1"/>
  <c r="EM114" i="14"/>
  <c r="AH57" i="24" s="1"/>
  <c r="CR57" i="24" s="1"/>
  <c r="EN114" i="14"/>
  <c r="EO114" i="14"/>
  <c r="AJ57" i="24" s="1"/>
  <c r="CT57" i="24" s="1"/>
  <c r="EP114" i="14"/>
  <c r="AK57" i="24" s="1"/>
  <c r="CU57" i="24" s="1"/>
  <c r="EQ114" i="14"/>
  <c r="AL57" i="24" s="1"/>
  <c r="ER114" i="14"/>
  <c r="AM57" i="24" s="1"/>
  <c r="ES114" i="14"/>
  <c r="AN57" i="24" s="1"/>
  <c r="ET114" i="14"/>
  <c r="AO57" i="24" s="1"/>
  <c r="EU114" i="14"/>
  <c r="EV114" i="14"/>
  <c r="EW114" i="14"/>
  <c r="EX114" i="14"/>
  <c r="EY114" i="14"/>
  <c r="EZ114" i="14"/>
  <c r="FA114" i="14"/>
  <c r="FB114" i="14"/>
  <c r="FC114" i="14"/>
  <c r="FD114" i="14"/>
  <c r="FE114" i="14"/>
  <c r="FF114" i="14"/>
  <c r="B117" i="14"/>
  <c r="G117" i="14"/>
  <c r="H117" i="14"/>
  <c r="I117" i="14"/>
  <c r="J117" i="14"/>
  <c r="K117" i="14"/>
  <c r="L117" i="14"/>
  <c r="M117" i="14"/>
  <c r="N117" i="14"/>
  <c r="O117" i="14"/>
  <c r="P117" i="14"/>
  <c r="Q117" i="14"/>
  <c r="R117" i="14"/>
  <c r="S117" i="14"/>
  <c r="T117" i="14"/>
  <c r="U117" i="14"/>
  <c r="V117" i="14"/>
  <c r="W117" i="14"/>
  <c r="X117" i="14"/>
  <c r="Y117" i="14"/>
  <c r="Z117" i="14"/>
  <c r="AA117" i="14"/>
  <c r="AB117" i="14"/>
  <c r="AC117" i="14"/>
  <c r="AD117" i="14"/>
  <c r="AE117" i="14"/>
  <c r="AF117" i="14"/>
  <c r="AG117" i="14"/>
  <c r="AH117" i="14"/>
  <c r="AI117" i="14"/>
  <c r="AJ117" i="14"/>
  <c r="AK117" i="14"/>
  <c r="AL117" i="14"/>
  <c r="AM117" i="14"/>
  <c r="AN117" i="14"/>
  <c r="AO117" i="14"/>
  <c r="AP117" i="14"/>
  <c r="AQ117" i="14"/>
  <c r="AR117" i="14"/>
  <c r="AS117" i="14"/>
  <c r="AT117" i="14"/>
  <c r="AU117" i="14"/>
  <c r="AV117" i="14"/>
  <c r="AW117" i="14"/>
  <c r="AX117" i="14"/>
  <c r="AY117" i="14"/>
  <c r="AZ117" i="14"/>
  <c r="BA117" i="14"/>
  <c r="BB117" i="14"/>
  <c r="BC117" i="14"/>
  <c r="BD117" i="14"/>
  <c r="BE117" i="14"/>
  <c r="BF117" i="14"/>
  <c r="BG117" i="14"/>
  <c r="BH117" i="14"/>
  <c r="BI117" i="14"/>
  <c r="BJ117" i="14"/>
  <c r="BK117" i="14"/>
  <c r="BL117" i="14"/>
  <c r="BM117" i="14"/>
  <c r="BN117" i="14"/>
  <c r="BO117" i="14"/>
  <c r="BP117" i="14"/>
  <c r="BQ117" i="14"/>
  <c r="BR117" i="14"/>
  <c r="BS117" i="14"/>
  <c r="BT117" i="14"/>
  <c r="BU117" i="14"/>
  <c r="BV117" i="14"/>
  <c r="BW117" i="14"/>
  <c r="BX117" i="14"/>
  <c r="BY117" i="14"/>
  <c r="BZ117" i="14"/>
  <c r="CA117" i="14"/>
  <c r="CB117" i="14"/>
  <c r="CC117" i="14"/>
  <c r="CD117" i="14"/>
  <c r="CE117" i="14"/>
  <c r="CF117" i="14"/>
  <c r="CG117" i="14"/>
  <c r="CH117" i="14"/>
  <c r="CI117" i="14"/>
  <c r="CJ117" i="14"/>
  <c r="CK117" i="14"/>
  <c r="CL117" i="14"/>
  <c r="CM117" i="14"/>
  <c r="CN117" i="14"/>
  <c r="CO117" i="14"/>
  <c r="CP117" i="14"/>
  <c r="CQ117" i="14"/>
  <c r="CR117" i="14"/>
  <c r="CS117" i="14"/>
  <c r="CT117" i="14"/>
  <c r="CU117" i="14"/>
  <c r="CV117" i="14"/>
  <c r="CW117" i="14"/>
  <c r="CX117" i="14"/>
  <c r="CY117" i="14"/>
  <c r="CZ117" i="14"/>
  <c r="DA117" i="14"/>
  <c r="DB117" i="14"/>
  <c r="DC117" i="14"/>
  <c r="DD117" i="14"/>
  <c r="DE117" i="14"/>
  <c r="DF117" i="14"/>
  <c r="DG117" i="14"/>
  <c r="DH117" i="14"/>
  <c r="DI117" i="14"/>
  <c r="DJ117" i="14"/>
  <c r="DK117" i="14"/>
  <c r="DL117" i="14"/>
  <c r="DM117" i="14"/>
  <c r="DN117" i="14"/>
  <c r="DO117" i="14"/>
  <c r="DP117" i="14"/>
  <c r="DQ117" i="14"/>
  <c r="DR117" i="14"/>
  <c r="DS117" i="14"/>
  <c r="DT117" i="14"/>
  <c r="DU117" i="14"/>
  <c r="DV117" i="14"/>
  <c r="DW117" i="14"/>
  <c r="DX117" i="14"/>
  <c r="DY117" i="14"/>
  <c r="DZ117" i="14"/>
  <c r="EA117" i="14"/>
  <c r="EB117" i="14"/>
  <c r="EC117" i="14"/>
  <c r="ED117" i="14"/>
  <c r="EE117" i="14"/>
  <c r="EF117" i="14"/>
  <c r="EG117" i="14"/>
  <c r="EH117" i="14"/>
  <c r="EI117" i="14"/>
  <c r="EJ117" i="14"/>
  <c r="EK117" i="14"/>
  <c r="EL117" i="14"/>
  <c r="EM117" i="14"/>
  <c r="EN117" i="14"/>
  <c r="EO117" i="14"/>
  <c r="EP117" i="14"/>
  <c r="EQ117" i="14"/>
  <c r="ER117" i="14"/>
  <c r="ES117" i="14"/>
  <c r="ET117" i="14"/>
  <c r="EU117" i="14"/>
  <c r="EV117" i="14"/>
  <c r="EW117" i="14"/>
  <c r="EX117" i="14"/>
  <c r="EY117" i="14"/>
  <c r="EZ117" i="14"/>
  <c r="FA117" i="14"/>
  <c r="FB117" i="14"/>
  <c r="FC117" i="14"/>
  <c r="FD117" i="14"/>
  <c r="FE117" i="14"/>
  <c r="FF117" i="14"/>
  <c r="B118" i="14"/>
  <c r="G118"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BH118" i="14"/>
  <c r="BI118" i="14"/>
  <c r="BJ118" i="14"/>
  <c r="BK118" i="14"/>
  <c r="BL118" i="14"/>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J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C118" i="14"/>
  <c r="ED118" i="14"/>
  <c r="EE118" i="14"/>
  <c r="EF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C122" i="14"/>
  <c r="D122" i="14"/>
  <c r="E122" i="14"/>
  <c r="F122" i="14"/>
  <c r="G122" i="14"/>
  <c r="H122" i="14"/>
  <c r="I122" i="14"/>
  <c r="J122" i="14"/>
  <c r="K122" i="14"/>
  <c r="L122" i="14"/>
  <c r="M122" i="14"/>
  <c r="N122" i="14"/>
  <c r="O122" i="14"/>
  <c r="P122" i="14"/>
  <c r="Q122" i="14"/>
  <c r="R122" i="14"/>
  <c r="S122" i="14"/>
  <c r="T122" i="14"/>
  <c r="U122" i="14"/>
  <c r="V122" i="14"/>
  <c r="W122" i="14"/>
  <c r="X122" i="14"/>
  <c r="Y122" i="14"/>
  <c r="Z122" i="14"/>
  <c r="AA122" i="14"/>
  <c r="AB122" i="14"/>
  <c r="AC122" i="14"/>
  <c r="AD122" i="14"/>
  <c r="AE122" i="14"/>
  <c r="AF122" i="14"/>
  <c r="AG122" i="14"/>
  <c r="AH122" i="14"/>
  <c r="AI122" i="14"/>
  <c r="AJ122" i="14"/>
  <c r="AK122" i="14"/>
  <c r="AL122" i="14"/>
  <c r="AM122" i="14"/>
  <c r="AN122" i="14"/>
  <c r="AO122" i="14"/>
  <c r="AP122" i="14"/>
  <c r="AQ122" i="14"/>
  <c r="AR122" i="14"/>
  <c r="AS122" i="14"/>
  <c r="AT122" i="14"/>
  <c r="AU122" i="14"/>
  <c r="AV122" i="14"/>
  <c r="AW122" i="14"/>
  <c r="AX122" i="14"/>
  <c r="AY122" i="14"/>
  <c r="AZ122" i="14"/>
  <c r="BA122" i="14"/>
  <c r="BB122" i="14"/>
  <c r="BC122" i="14"/>
  <c r="BD122" i="14"/>
  <c r="BE122" i="14"/>
  <c r="BF122" i="14"/>
  <c r="BG122" i="14"/>
  <c r="BH122" i="14"/>
  <c r="BI122" i="14"/>
  <c r="BJ122" i="14"/>
  <c r="BK122" i="14"/>
  <c r="BL122" i="14"/>
  <c r="BM122" i="14"/>
  <c r="BN122" i="14"/>
  <c r="BO122" i="14"/>
  <c r="BP122" i="14"/>
  <c r="BQ122" i="14"/>
  <c r="BR122" i="14"/>
  <c r="BS122" i="14"/>
  <c r="BT122" i="14"/>
  <c r="BU122" i="14"/>
  <c r="BV122" i="14"/>
  <c r="BW122" i="14"/>
  <c r="BX122" i="14"/>
  <c r="BY122" i="14"/>
  <c r="BZ122" i="14"/>
  <c r="CA122" i="14"/>
  <c r="CB122" i="14"/>
  <c r="CC122" i="14"/>
  <c r="CD122" i="14"/>
  <c r="CE122" i="14"/>
  <c r="CF122" i="14"/>
  <c r="CG122" i="14"/>
  <c r="CH122" i="14"/>
  <c r="CI122" i="14"/>
  <c r="CJ122" i="14"/>
  <c r="CK122" i="14"/>
  <c r="CL122" i="14"/>
  <c r="CM122" i="14"/>
  <c r="CN122" i="14"/>
  <c r="CO122" i="14"/>
  <c r="CP122" i="14"/>
  <c r="CQ122" i="14"/>
  <c r="CR122" i="14"/>
  <c r="CS122" i="14"/>
  <c r="CT122" i="14"/>
  <c r="CU122" i="14"/>
  <c r="CV122" i="14"/>
  <c r="CW122" i="14"/>
  <c r="CX122" i="14"/>
  <c r="CY122" i="14"/>
  <c r="CZ122" i="14"/>
  <c r="DA122" i="14"/>
  <c r="DB122" i="14"/>
  <c r="DC122" i="14"/>
  <c r="DD122" i="14"/>
  <c r="DE122" i="14"/>
  <c r="DF122" i="14"/>
  <c r="DG122" i="14"/>
  <c r="DH122" i="14"/>
  <c r="DI122" i="14"/>
  <c r="DJ122" i="14"/>
  <c r="DK122" i="14"/>
  <c r="DL122" i="14"/>
  <c r="DM122" i="14"/>
  <c r="DN122" i="14"/>
  <c r="DO122" i="14"/>
  <c r="DP122" i="14"/>
  <c r="DQ122" i="14"/>
  <c r="DR122" i="14"/>
  <c r="DS122" i="14"/>
  <c r="DT122" i="14"/>
  <c r="DU122" i="14"/>
  <c r="DV122" i="14"/>
  <c r="DW122" i="14"/>
  <c r="DX122" i="14"/>
  <c r="DY122" i="14"/>
  <c r="DZ122" i="14"/>
  <c r="EA122" i="14"/>
  <c r="EB122" i="14"/>
  <c r="EC122" i="14"/>
  <c r="ED122" i="14"/>
  <c r="EE122" i="14"/>
  <c r="EF122" i="14"/>
  <c r="EG122" i="14"/>
  <c r="EH122" i="14"/>
  <c r="EI122" i="14"/>
  <c r="EJ122" i="14"/>
  <c r="EK122" i="14"/>
  <c r="EL122" i="14"/>
  <c r="EM122" i="14"/>
  <c r="EN122" i="14"/>
  <c r="EO122" i="14"/>
  <c r="EP122" i="14"/>
  <c r="EQ122" i="14"/>
  <c r="ER122" i="14"/>
  <c r="ES122" i="14"/>
  <c r="ET122" i="14"/>
  <c r="EU122" i="14"/>
  <c r="EV122" i="14"/>
  <c r="EW122" i="14"/>
  <c r="EX122" i="14"/>
  <c r="EY122" i="14"/>
  <c r="EZ122" i="14"/>
  <c r="FA122" i="14"/>
  <c r="FB122" i="14"/>
  <c r="FC122" i="14"/>
  <c r="FD122" i="14"/>
  <c r="FE122" i="14"/>
  <c r="FF122" i="14"/>
  <c r="B125" i="14"/>
  <c r="ET70" i="14" l="1"/>
  <c r="AO72" i="24"/>
  <c r="ES70" i="14"/>
  <c r="AN72" i="24"/>
  <c r="ER70" i="14"/>
  <c r="AM72" i="24"/>
  <c r="EQ70" i="14"/>
  <c r="AL72" i="24"/>
  <c r="AE57" i="24"/>
  <c r="CO57" i="24" s="1"/>
  <c r="AI57" i="24"/>
  <c r="CS57" i="24" s="1"/>
  <c r="AA57" i="24"/>
  <c r="CK57" i="24" s="1"/>
  <c r="M65" i="24"/>
  <c r="M57" i="24"/>
  <c r="BW57" i="24" s="1"/>
  <c r="DR70" i="14"/>
  <c r="M72" i="24"/>
  <c r="DS70" i="14"/>
  <c r="EI70" i="14"/>
  <c r="EA70" i="14"/>
  <c r="EO70" i="14"/>
  <c r="EN70" i="14"/>
  <c r="EF70" i="14"/>
  <c r="DX70" i="14"/>
  <c r="EM70" i="14"/>
  <c r="EE70" i="14"/>
  <c r="DW70" i="14"/>
  <c r="ED70" i="14"/>
  <c r="DV70" i="14"/>
  <c r="EP70" i="14"/>
  <c r="EH70" i="14"/>
  <c r="EG70" i="14"/>
  <c r="DY70" i="14"/>
  <c r="EL70" i="14"/>
  <c r="EK70" i="14"/>
  <c r="EJ70" i="14"/>
  <c r="EB70" i="14"/>
  <c r="DT70" i="14"/>
  <c r="EC70" i="14"/>
  <c r="DU70" i="14"/>
  <c r="DZ70" i="14"/>
</calcChain>
</file>

<file path=xl/sharedStrings.xml><?xml version="1.0" encoding="utf-8"?>
<sst xmlns="http://schemas.openxmlformats.org/spreadsheetml/2006/main" count="651" uniqueCount="288">
  <si>
    <t>Employment (thous.)</t>
  </si>
  <si>
    <t>Unemployment rate (%)</t>
  </si>
  <si>
    <t>Per capita personal income ($)</t>
  </si>
  <si>
    <t>Housing permits (thous.)</t>
  </si>
  <si>
    <t>Population (thous.)</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</si>
  <si>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</si>
  <si>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</si>
  <si>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</si>
  <si>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</si>
  <si>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</si>
  <si>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</si>
  <si>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</si>
  <si>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</si>
  <si>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</si>
  <si>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</si>
  <si>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</si>
  <si>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</si>
  <si>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</si>
  <si>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</si>
  <si>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</si>
  <si>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</si>
  <si>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</si>
  <si>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</si>
  <si>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</si>
  <si>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</si>
  <si>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</si>
  <si>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</si>
  <si>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</si>
  <si>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</si>
  <si>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</si>
  <si>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</si>
  <si>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</si>
  <si>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</si>
  <si>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</si>
  <si>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</si>
  <si>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</si>
  <si>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</si>
  <si>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</si>
  <si>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</si>
  <si>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</si>
  <si>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</si>
  <si>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</si>
  <si>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</si>
  <si>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</si>
  <si>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</si>
  <si>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</si>
  <si>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</si>
  <si>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</si>
  <si>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</si>
  <si>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</si>
  <si>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</si>
  <si>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</si>
  <si>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</si>
  <si>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</si>
  <si>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</si>
  <si>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</si>
  <si>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</si>
  <si>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</si>
  <si>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</si>
  <si>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</si>
  <si>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</si>
  <si>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</si>
  <si>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</si>
  <si>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</si>
  <si>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</si>
  <si>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</si>
  <si>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</si>
  <si>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</si>
  <si>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</si>
  <si>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</si>
  <si>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</si>
  <si>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</si>
  <si>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</si>
  <si>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</si>
  <si>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</si>
  <si>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</si>
  <si>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</si>
  <si>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</si>
  <si>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</si>
  <si>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</si>
  <si>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</si>
  <si>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</si>
  <si>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</si>
  <si>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</si>
  <si>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</si>
  <si>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</si>
  <si>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</si>
  <si>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</si>
  <si>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</si>
  <si>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</si>
  <si>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</si>
  <si>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</si>
  <si>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</si>
  <si>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</si>
  <si>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</si>
  <si>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</si>
  <si>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</si>
  <si>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</si>
  <si>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</si>
  <si>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</si>
  <si>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</si>
  <si>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</si>
  <si>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</si>
  <si>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</si>
  <si>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</si>
  <si>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</si>
  <si>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</si>
  <si>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</si>
  <si>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</si>
  <si>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</si>
  <si>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</si>
  <si>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</si>
  <si>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</si>
  <si>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</si>
  <si>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</si>
  <si>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</si>
  <si>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</si>
  <si>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</si>
  <si>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</si>
  <si>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</si>
  <si>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</si>
  <si>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</si>
  <si>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</si>
  <si>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</si>
  <si>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</si>
  <si>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</si>
  <si>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</si>
  <si>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</si>
  <si>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</si>
  <si>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</si>
  <si>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</si>
  <si>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</si>
  <si>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</si>
  <si>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</si>
  <si>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</si>
  <si>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</si>
  <si>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</si>
  <si>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</si>
  <si>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</si>
  <si>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</si>
  <si>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</si>
  <si>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</si>
  <si>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</si>
  <si>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</si>
  <si>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</si>
  <si>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</si>
  <si>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</si>
  <si>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</si>
  <si>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</si>
  <si>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</si>
  <si>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</si>
  <si>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</si>
  <si>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</si>
  <si>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</si>
  <si>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</si>
  <si>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</si>
  <si>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</si>
  <si>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</si>
  <si>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</si>
  <si>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</si>
  <si>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</si>
  <si>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</si>
  <si>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</si>
  <si>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</si>
  <si>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</si>
  <si>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Personal income (mil. $2012)</t>
  </si>
  <si>
    <t>Personal income (mil. $)</t>
  </si>
  <si>
    <t xml:space="preserve">  Wage and salary disbursements (mil. $)</t>
  </si>
  <si>
    <t>Contributions to overall growth of employment</t>
  </si>
  <si>
    <t>Growth, % change from previous quarter at annual rate</t>
  </si>
  <si>
    <t>https://www.bea.gov/help/faq/122</t>
  </si>
  <si>
    <t>Growth, % change from previous year</t>
  </si>
  <si>
    <t>Growth, % change from same quarter last year</t>
  </si>
  <si>
    <t>Forecast</t>
  </si>
  <si>
    <t>Historical Data</t>
  </si>
  <si>
    <t>Unemployment rate</t>
  </si>
  <si>
    <t>Personal income, % change</t>
  </si>
  <si>
    <t>Personal income, % change at annual rate</t>
  </si>
  <si>
    <t>2022 Q4</t>
  </si>
  <si>
    <t>2022 Q3</t>
  </si>
  <si>
    <t>2022 Q2</t>
  </si>
  <si>
    <t>2022 Q1</t>
  </si>
  <si>
    <t>2021 Q4</t>
  </si>
  <si>
    <t>2021 Q3</t>
  </si>
  <si>
    <t>2021 Q2</t>
  </si>
  <si>
    <t>2021 Q1</t>
  </si>
  <si>
    <t>2020 Q4</t>
  </si>
  <si>
    <t>2020 Q3</t>
  </si>
  <si>
    <t>2020 Q2</t>
  </si>
  <si>
    <t>2020 Q1</t>
  </si>
  <si>
    <t>Quarterly</t>
  </si>
  <si>
    <t>Annual</t>
  </si>
  <si>
    <t>Employment, % change at annual rate</t>
  </si>
  <si>
    <t>Employment, % change</t>
  </si>
  <si>
    <t>2023 Q4</t>
  </si>
  <si>
    <t>2024 Q4</t>
  </si>
  <si>
    <t>2025 Q4</t>
  </si>
  <si>
    <t>2023 Q1</t>
  </si>
  <si>
    <t>2023 Q2</t>
  </si>
  <si>
    <t>2023 Q3</t>
  </si>
  <si>
    <t>2024 Q1</t>
  </si>
  <si>
    <t>2024 Q2</t>
  </si>
  <si>
    <t>2024 Q3</t>
  </si>
  <si>
    <t>2025 Q1</t>
  </si>
  <si>
    <t>2025 Q2</t>
  </si>
  <si>
    <t>2025 Q3</t>
  </si>
  <si>
    <t>KS_UR</t>
  </si>
  <si>
    <t>KS_N</t>
  </si>
  <si>
    <t>KS_NGDS</t>
  </si>
  <si>
    <t>KS_NNAT</t>
  </si>
  <si>
    <t>KS_NCON</t>
  </si>
  <si>
    <t>KS_NINF</t>
  </si>
  <si>
    <t>KS_NFIN</t>
  </si>
  <si>
    <t>KS_NGOV</t>
  </si>
  <si>
    <t>KS_NMFG</t>
  </si>
  <si>
    <t>KS_NSRV</t>
  </si>
  <si>
    <t>KS_NTRD</t>
  </si>
  <si>
    <t>KS_NPBS</t>
  </si>
  <si>
    <t>KS_NOSRV</t>
  </si>
  <si>
    <t>KS_NGOVSL</t>
  </si>
  <si>
    <t>KS_NGOVFED</t>
  </si>
  <si>
    <t>KS_PI</t>
  </si>
  <si>
    <t>KS_PIR</t>
  </si>
  <si>
    <t>KS_PIWS</t>
  </si>
  <si>
    <t>KS_PIPC</t>
  </si>
  <si>
    <t>KS_POP</t>
  </si>
  <si>
    <t>CPI-U, % change</t>
  </si>
  <si>
    <t>CPI-U, % change from same quarter year</t>
  </si>
  <si>
    <t>Per Capita Personal income (mil. $)</t>
  </si>
  <si>
    <t xml:space="preserve">      Aerospace</t>
  </si>
  <si>
    <t xml:space="preserve"> Services providing</t>
  </si>
  <si>
    <t>Wages and salaries (mil. $)</t>
  </si>
  <si>
    <t>2019 Q4</t>
  </si>
  <si>
    <t>Personal income (index 2019 Q4 = 100)</t>
  </si>
  <si>
    <t>Wages and salaries (index 2019 Q4 = 100)</t>
  </si>
  <si>
    <t>Per Capita Personal income (index 2019 Q4 = 100)</t>
  </si>
  <si>
    <t>Employment (index 2019 Q4 = 100)</t>
  </si>
  <si>
    <t>Wages and salaries per employee</t>
  </si>
  <si>
    <t>Wages and salaries per employee (index 2019 Q4 = 100)</t>
  </si>
  <si>
    <t>KS_NAER</t>
  </si>
  <si>
    <t>KS_NTWU</t>
  </si>
  <si>
    <t>KSP_CPIU</t>
  </si>
  <si>
    <t>KS_BP</t>
  </si>
  <si>
    <t>KSP_CPIW</t>
  </si>
  <si>
    <t>KSP_PHCL</t>
  </si>
  <si>
    <t>Seattle MSA CPI-U (1982-1984=100)</t>
  </si>
  <si>
    <t>Seattle MSA CPI-W (1982-1984=100)</t>
  </si>
  <si>
    <t>Seattle MSA S&amp;P CoreLogic Case-Shilller Home Price Index</t>
  </si>
  <si>
    <t xml:space="preserve">      Leisure and Hospitality</t>
  </si>
  <si>
    <t>KS_NLHS</t>
  </si>
  <si>
    <t xml:space="preserve">   Natural resources</t>
  </si>
  <si>
    <t xml:space="preserve">   Construction</t>
  </si>
  <si>
    <t xml:space="preserve">   Manufacturing</t>
  </si>
  <si>
    <t xml:space="preserve">   Wholesale and retail trade</t>
  </si>
  <si>
    <t xml:space="preserve">   Transportation and public utilities</t>
  </si>
  <si>
    <t xml:space="preserve">   Information</t>
  </si>
  <si>
    <t xml:space="preserve">   Financial activities</t>
  </si>
  <si>
    <t xml:space="preserve">   Professional and business services</t>
  </si>
  <si>
    <t xml:space="preserve">   Other services</t>
  </si>
  <si>
    <t xml:space="preserve">   Government</t>
  </si>
  <si>
    <t xml:space="preserve">      State and local</t>
  </si>
  <si>
    <t xml:space="preserve">      Federal</t>
  </si>
  <si>
    <t xml:space="preserve"> Goods producing</t>
  </si>
  <si>
    <t>Personal income (% change from previous year)</t>
  </si>
  <si>
    <t>Per Capita Personal income (% change from previous year)</t>
  </si>
  <si>
    <t>Wages and salaries (% change from previous year)</t>
  </si>
  <si>
    <t>Wages and salaries per employee (% change from previous year)</t>
  </si>
  <si>
    <t>Personal income revision</t>
  </si>
  <si>
    <t>City of Seattle Office of Economic and Revenue Forecasts</t>
  </si>
  <si>
    <t>Seattle MD (King &amp; Snohomish Counties) Economic Forecast</t>
  </si>
  <si>
    <t xml:space="preserve"> • the three scenarios are based on S&amp;P Global Market Inteligence U.S. economic forecast as follows</t>
  </si>
  <si>
    <t>2030Q1</t>
  </si>
  <si>
    <t>2030Q2</t>
  </si>
  <si>
    <t>2030Q3</t>
  </si>
  <si>
    <t>2030Q4</t>
  </si>
  <si>
    <t>2026 Q1</t>
  </si>
  <si>
    <t>2026 Q2</t>
  </si>
  <si>
    <t>2026 Q3</t>
  </si>
  <si>
    <t>2026 Q4</t>
  </si>
  <si>
    <t xml:space="preserve">   Jul 2024 Optimistic</t>
  </si>
  <si>
    <t xml:space="preserve">   Jul 2024 Baseline</t>
  </si>
  <si>
    <t xml:space="preserve">   Jul 2024 Pessimistic</t>
  </si>
  <si>
    <t>February 2025</t>
  </si>
  <si>
    <t xml:space="preserve"> • Baseline scenario (55% probability): S&amp;P Global Baseline scenario from February 14, 2025</t>
  </si>
  <si>
    <t xml:space="preserve"> • Pessimistic scenario (30% probability): S&amp;P Global Pessimistic scenario from February 14, 2025</t>
  </si>
  <si>
    <t xml:space="preserve"> • Optimistic scenario (15% probability): S&amp;P Global Optimistic scenario from February 14, 2025</t>
  </si>
  <si>
    <t xml:space="preserve"> • Forecast period: 2024 Q4 - 2030 Q4 (Seattle MD income estimated starting from 2024 Q1)</t>
  </si>
  <si>
    <t xml:space="preserve"> • Historical data: 1970 Q1 - 2024 Q3 (Seattle MD income data only until 2023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</si>
</sst>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yyyy\-mm\-dd"/>
    <numFmt numFmtId="166" formatCode="#,##0.0"/>
    <numFmt numFmtId="167" formatCode="0.0%"/>
    <numFmt numFmtId="168" formatCode="\ @"/>
  </numFmts>
  <fonts count="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0"/>
      <name val="Arial"/>
      <family val="2"/>
    </font>
    <font>
      <sz val="11"/>
      <color rgb="FF9C6500"/>
      <name val="Calibri"/>
      <family val="2"/>
      <scheme val="minor"/>
    </font>
    <font>
      <b/>
      <sz val="18"/>
      <color theme="3"/>
      <name val="Calibri Light"/>
      <family val="2"/>
      <scheme val="major"/>
    </font>
    <font>
      <b/>
      <sz val="10"/>
      <color theme="1"/>
      <name val="Arial"/>
      <family val="2"/>
    </font>
    <font>
      <u/>
      <sz val="10"/>
      <color theme="10"/>
      <name val="Arial"/>
      <family val="2"/>
    </font>
    <font>
      <sz val="10"/>
      <color theme="1"/>
      <name val="Arial"/>
      <family val="2"/>
    </font>
    <font>
      <sz val="10"/>
      <color theme="0"/>
      <name val="Arial"/>
      <family val="2"/>
    </font>
    <font>
      <b/>
      <i/>
      <sz val="10"/>
      <name val="Arial"/>
      <family val="2"/>
    </font>
    <font>
      <b/>
      <sz val="11"/>
      <color rgb="FF000000"/>
      <name val="Calibri"/>
      <family val="2"/>
    </font>
    <font>
      <b/>
      <i/>
      <sz val="11"/>
      <name val="Arial"/>
      <family val="2"/>
    </font>
    <font>
      <b/>
      <sz val="10"/>
      <color rgb="FFC00000"/>
      <name val="Arial"/>
      <family val="2"/>
    </font>
  </fonts>
  <fills count="24">
    <fill>
      <patternFill patternType="none"/>
    </fill>
    <fill>
      <patternFill patternType="gray125"/>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0">
    <xf numFmtId="0" fontId="0" fillId="0" borderId="0"/>
    <xf numFmtId="3" fontId="6" fillId="0" borderId="0" applyFont="0" applyFill="0" applyBorder="0" applyAlignment="0" applyProtection="0"/>
    <xf numFmtId="0" fontId="9" fillId="0" borderId="0" applyNumberFormat="0" applyFill="0" applyBorder="0" applyAlignment="0" applyProtection="0"/>
    <xf numFmtId="0" fontId="8"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5"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5" fillId="21" borderId="0" applyNumberFormat="0" applyBorder="0" applyAlignment="0" applyProtection="0"/>
    <xf numFmtId="0" fontId="4" fillId="0" borderId="0"/>
    <xf numFmtId="0" fontId="4" fillId="3" borderId="1" applyNumberFormat="0" applyFont="0" applyAlignment="0" applyProtection="0"/>
    <xf numFmtId="9" fontId="6" fillId="0" borderId="0" applyFont="0" applyFill="0" applyBorder="0" applyAlignment="0" applyProtection="0"/>
    <xf numFmtId="0" fontId="11" fillId="0" borderId="0" applyNumberForma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cellStyleXfs>
  <cellXfs count="55">
    <xf numFmtId="0" fontId="0" fillId="0" borderId="0" xfId="0"/>
    <xf numFmtId="0" fontId="7" fillId="0" borderId="0" xfId="0" applyFont="1"/>
    <xf numFmtId="49" fontId="7" fillId="0" borderId="0" xfId="0" applyNumberFormat="1" applyFont="1"/>
    <xf numFmtId="164" fontId="0" fillId="0" borderId="0" xfId="0" applyNumberFormat="1" applyAlignment="1">
      <alignment horizontal="right"/>
    </xf>
    <xf numFmtId="164" fontId="0" fillId="0" borderId="0" xfId="0" applyNumberFormat="1"/>
    <xf numFmtId="3" fontId="0" fillId="0" borderId="0" xfId="1" applyFont="1" applyAlignment="1" applyProtection="1">
      <alignment horizontal="right"/>
    </xf>
    <xf numFmtId="165" fontId="0" fillId="0" borderId="0" xfId="1" applyNumberFormat="1" applyFont="1" applyAlignment="1" applyProtection="1">
      <alignment horizontal="right"/>
    </xf>
    <xf numFmtId="165" fontId="0" fillId="0" borderId="0" xfId="24" applyNumberFormat="1" applyFont="1"/>
    <xf numFmtId="164" fontId="0" fillId="22" borderId="0" xfId="0" applyNumberFormat="1" applyFill="1" applyAlignment="1">
      <alignment horizontal="right"/>
    </xf>
    <xf numFmtId="3" fontId="0" fillId="22" borderId="0" xfId="1" applyFont="1" applyFill="1" applyAlignment="1" applyProtection="1">
      <alignment horizontal="right"/>
    </xf>
    <xf numFmtId="164" fontId="0" fillId="22" borderId="0" xfId="0" applyNumberFormat="1" applyFill="1"/>
    <xf numFmtId="164" fontId="6" fillId="0" borderId="0" xfId="24" applyNumberFormat="1" applyFont="1" applyFill="1"/>
    <xf numFmtId="164" fontId="6" fillId="22" borderId="0" xfId="24" applyNumberFormat="1" applyFont="1" applyFill="1"/>
    <xf numFmtId="0" fontId="11" fillId="0" borderId="0" xfId="25" applyFill="1"/>
    <xf numFmtId="49" fontId="7" fillId="0" borderId="0" xfId="0" applyNumberFormat="1" applyFont="1" applyAlignment="1">
      <alignment horizontal="right"/>
    </xf>
    <xf numFmtId="0" fontId="7" fillId="0" borderId="0" xfId="0" applyFont="1" applyAlignment="1">
      <alignment horizontal="right"/>
    </xf>
    <xf numFmtId="164" fontId="12" fillId="0" borderId="0" xfId="0" applyNumberFormat="1" applyFont="1"/>
    <xf numFmtId="165" fontId="0" fillId="0" borderId="0" xfId="0" applyNumberFormat="1"/>
    <xf numFmtId="164" fontId="6" fillId="22" borderId="0" xfId="0" applyNumberFormat="1" applyFont="1" applyFill="1"/>
    <xf numFmtId="164" fontId="6" fillId="0" borderId="0" xfId="0" applyNumberFormat="1" applyFont="1"/>
    <xf numFmtId="1" fontId="7" fillId="0" borderId="0" xfId="0" applyNumberFormat="1" applyFont="1" applyAlignment="1">
      <alignment horizontal="right"/>
    </xf>
    <xf numFmtId="1" fontId="10" fillId="0" borderId="0" xfId="0" applyNumberFormat="1" applyFont="1" applyAlignment="1">
      <alignment horizontal="right"/>
    </xf>
    <xf numFmtId="0" fontId="7" fillId="0" borderId="0" xfId="0" applyFont="1" applyAlignment="1">
      <alignment horizontal="left"/>
    </xf>
    <xf numFmtId="0" fontId="0" fillId="0" borderId="0" xfId="0" applyAlignment="1">
      <alignment horizontal="left"/>
    </xf>
    <xf numFmtId="164" fontId="12" fillId="22" borderId="0" xfId="0" applyNumberFormat="1" applyFont="1" applyFill="1"/>
    <xf numFmtId="0" fontId="13" fillId="0" borderId="0" xfId="0" applyFont="1"/>
    <xf numFmtId="0" fontId="14" fillId="0" borderId="0" xfId="0" applyFont="1"/>
    <xf numFmtId="0" fontId="15" fillId="0" borderId="0" xfId="0" applyFont="1"/>
    <xf numFmtId="0" fontId="16" fillId="0" borderId="0" xfId="0" applyFont="1"/>
    <xf numFmtId="0" fontId="0" fillId="23" borderId="2" xfId="0" applyFill="1" applyBorder="1"/>
    <xf numFmtId="0" fontId="0" fillId="23" borderId="3" xfId="0" applyFill="1" applyBorder="1"/>
    <xf numFmtId="0" fontId="0" fillId="23" borderId="4" xfId="0" applyFill="1" applyBorder="1"/>
    <xf numFmtId="0" fontId="0" fillId="23" borderId="5" xfId="0" applyFill="1" applyBorder="1"/>
    <xf numFmtId="0" fontId="0" fillId="23" borderId="6" xfId="0" applyFill="1" applyBorder="1"/>
    <xf numFmtId="0" fontId="0" fillId="23" borderId="7" xfId="0" applyFill="1" applyBorder="1"/>
    <xf numFmtId="0" fontId="0" fillId="23" borderId="8" xfId="0" applyFill="1" applyBorder="1"/>
    <xf numFmtId="0" fontId="0" fillId="23" borderId="9" xfId="0" applyFill="1" applyBorder="1"/>
    <xf numFmtId="165" fontId="7" fillId="0" borderId="0" xfId="24" applyNumberFormat="1" applyFont="1"/>
    <xf numFmtId="2" fontId="0" fillId="0" borderId="0" xfId="0" applyNumberFormat="1"/>
    <xf numFmtId="2" fontId="17" fillId="0" borderId="0" xfId="0" applyNumberFormat="1" applyFont="1"/>
    <xf numFmtId="0" fontId="0" fillId="23" borderId="0" xfId="0" applyFill="1"/>
    <xf numFmtId="165" fontId="0" fillId="0" borderId="0" xfId="1" applyNumberFormat="1" applyFont="1" applyFill="1" applyAlignment="1" applyProtection="1">
      <alignment horizontal="right"/>
    </xf>
    <xf numFmtId="164" fontId="6" fillId="23" borderId="0" xfId="24" applyNumberFormat="1" applyFont="1" applyFill="1"/>
    <xf numFmtId="3" fontId="0" fillId="0" borderId="0" xfId="0" applyNumberFormat="1"/>
    <xf numFmtId="10" fontId="0" fillId="0" borderId="0" xfId="24" applyNumberFormat="1" applyFont="1"/>
    <xf numFmtId="3" fontId="0" fillId="0" borderId="0" xfId="1" applyFont="1" applyFill="1" applyAlignment="1" applyProtection="1">
      <alignment horizontal="right"/>
    </xf>
    <xf numFmtId="3" fontId="0" fillId="22" borderId="0" xfId="0" applyNumberFormat="1" applyFill="1"/>
    <xf numFmtId="166" fontId="0" fillId="0" borderId="0" xfId="1" applyNumberFormat="1" applyFont="1" applyAlignment="1" applyProtection="1">
      <alignment horizontal="right"/>
    </xf>
    <xf numFmtId="166" fontId="0" fillId="0" borderId="0" xfId="1" applyNumberFormat="1" applyFont="1" applyFill="1" applyAlignment="1" applyProtection="1">
      <alignment horizontal="right"/>
    </xf>
    <xf numFmtId="166" fontId="0" fillId="22" borderId="0" xfId="1" applyNumberFormat="1" applyFont="1" applyFill="1" applyAlignment="1" applyProtection="1">
      <alignment horizontal="right"/>
    </xf>
    <xf numFmtId="166" fontId="0" fillId="0" borderId="0" xfId="0" applyNumberFormat="1"/>
    <xf numFmtId="166" fontId="0" fillId="0" borderId="0" xfId="24" applyNumberFormat="1" applyFont="1"/>
    <xf numFmtId="167" fontId="0" fillId="0" borderId="0" xfId="24" applyNumberFormat="1" applyFont="1"/>
    <xf numFmtId="168" fontId="15" fillId="23" borderId="5" xfId="0" applyNumberFormat="1" applyFont="1" applyFill="1" applyBorder="1"/>
    <xf numFmtId="164" fontId="7" fillId="0" borderId="0" xfId="0" applyNumberFormat="1" applyFont="1"/>
  </cellXfs>
  <cellStyles count="30">
    <cellStyle name="20% - Accent1" xfId="4" builtinId="30" customBuiltin="1"/>
    <cellStyle name="20% - Accent2" xfId="7" builtinId="34" customBuiltin="1"/>
    <cellStyle name="20% - Accent3" xfId="10" builtinId="38" customBuiltin="1"/>
    <cellStyle name="20% - Accent4" xfId="13" builtinId="42" customBuiltin="1"/>
    <cellStyle name="20% - Accent5" xfId="16" builtinId="46" customBuiltin="1"/>
    <cellStyle name="20% - Accent6" xfId="19" builtinId="50" customBuiltin="1"/>
    <cellStyle name="40% - Accent1" xfId="5" builtinId="31" customBuiltin="1"/>
    <cellStyle name="40% - Accent2" xfId="8" builtinId="35" customBuiltin="1"/>
    <cellStyle name="40% - Accent3" xfId="11" builtinId="39" customBuiltin="1"/>
    <cellStyle name="40% - Accent4" xfId="14" builtinId="43" customBuiltin="1"/>
    <cellStyle name="40% - Accent5" xfId="17" builtinId="47" customBuiltin="1"/>
    <cellStyle name="40% - Accent6" xfId="20" builtinId="51" customBuiltin="1"/>
    <cellStyle name="60% - Accent1" xfId="6" builtinId="32" customBuiltin="1"/>
    <cellStyle name="60% - Accent2" xfId="9" builtinId="36" customBuiltin="1"/>
    <cellStyle name="60% - Accent3" xfId="12" builtinId="40" customBuiltin="1"/>
    <cellStyle name="60% - Accent4" xfId="15" builtinId="44" customBuiltin="1"/>
    <cellStyle name="60% - Accent5" xfId="18" builtinId="48" customBuiltin="1"/>
    <cellStyle name="60% - Accent6" xfId="21" builtinId="52" customBuiltin="1"/>
    <cellStyle name="Comma" xfId="1" builtinId="3" customBuiltin="1"/>
    <cellStyle name="Hyperlink" xfId="25" builtinId="8"/>
    <cellStyle name="Neutral" xfId="3" builtinId="28" customBuiltin="1"/>
    <cellStyle name="Normal" xfId="0" builtinId="0"/>
    <cellStyle name="Normal 2" xfId="22" xr:uid="{4E2E299F-1865-4331-8336-ACC98DDB63AD}"/>
    <cellStyle name="Normal 3" xfId="26" xr:uid="{653E05D4-EF69-43CF-8C02-DE82E6D3A861}"/>
    <cellStyle name="Normal 4" xfId="27" xr:uid="{6CDA2EFC-4323-4025-9C4E-6E26454F3405}"/>
    <cellStyle name="Normal 5" xfId="29" xr:uid="{5AEEC3D6-E724-461E-AFD2-2CE94A7E695E}"/>
    <cellStyle name="Note 2" xfId="23" xr:uid="{639C350E-0745-4532-8968-430EF5DE7A98}"/>
    <cellStyle name="Percent" xfId="24" builtinId="5"/>
    <cellStyle name="Percent 2" xfId="28" xr:uid="{7A609072-4AB8-4AC6-9C98-B9CE87A6078C}"/>
    <cellStyle name="Title" xfId="2" builtinId="15" customBuiltin="1"/>
  </cellStyles>
  <dxfs count="0"/>
  <tableStyles count="0" defaultTableStyle="TableStyleMedium2" defaultPivotStyle="PivotStyleLight16"/>
  <colors>
    <mruColors>
      <color rgb="FFFF0000"/>
      <color rgb="FFFD6467"/>
      <color rgb="FF5B1A18"/>
      <color rgb="FFF1BB7B"/>
      <color rgb="FF680000"/>
      <color rgb="FFC214BA"/>
      <color rgb="FF00D638"/>
      <color rgb="FFD000C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Personal Income, % change</a:t>
            </a:r>
            <a:r>
              <a:rPr lang="en-US" baseline="0"/>
              <a:t> from previous year</a:t>
            </a:r>
            <a:endParaRPr lang="en-US"/>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October'!$B$12</c:f>
              <c:strCache>
                <c:ptCount val="1"/>
                <c:pt idx="0">
                  <c:v>   Feb 2024 Optimistic</c:v>
                </c:pt>
              </c:strCache>
            </c:strRef>
          </c:tx>
          <c:spPr>
            <a:ln w="28575" cap="rnd">
              <a:solidFill>
                <a:srgbClr val="FFC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October'!$C$12:$J$12</c:f>
              <c:numCache>
                <c:formatCode>#,##0.0</c:formatCode>
                <c:ptCount val="8"/>
                <c:pt idx="0">
                  <c:v>7.6048432523299736</c:v>
                </c:pt>
                <c:pt idx="1">
                  <c:v>7.1759942614430638</c:v>
                </c:pt>
                <c:pt idx="2">
                  <c:v>9.686576516777933</c:v>
                </c:pt>
                <c:pt idx="3">
                  <c:v>3.8449302047061096</c:v>
                </c:pt>
                <c:pt idx="4">
                  <c:v>8.143027511772738</c:v>
                </c:pt>
                <c:pt idx="5">
                  <c:v>5.4995322988162121</c:v>
                </c:pt>
                <c:pt idx="6">
                  <c:v>5.1336605322303441</c:v>
                </c:pt>
                <c:pt idx="7">
                  <c:v>7.769275823151589</c:v>
                </c:pt>
              </c:numCache>
            </c:numRef>
          </c:val>
          <c:smooth val="0"/>
          <c:extLst>
            <c:ext xmlns:c16="http://schemas.microsoft.com/office/drawing/2014/chart" uri="{C3380CC4-5D6E-409C-BE32-E72D297353CC}">
              <c16:uniqueId val="{00000000-FC8D-46AE-8F14-2CB5368C4E25}"/>
            </c:ext>
          </c:extLst>
        </c:ser>
        <c:ser>
          <c:idx val="5"/>
          <c:order val="1"/>
          <c:tx>
            <c:strRef>
              <c:f>'Comparison vs October'!$B$13</c:f>
              <c:strCache>
                <c:ptCount val="1"/>
                <c:pt idx="0">
                  <c:v>   Feb 2024 Baseline</c:v>
                </c:pt>
              </c:strCache>
            </c:strRef>
          </c:tx>
          <c:spPr>
            <a:ln w="28575" cap="rnd">
              <a:solidFill>
                <a:srgbClr val="FF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October'!$C$13:$J$13</c:f>
              <c:numCache>
                <c:formatCode>#,##0.0</c:formatCode>
                <c:ptCount val="8"/>
                <c:pt idx="0">
                  <c:v>7.6048432523299736</c:v>
                </c:pt>
                <c:pt idx="1">
                  <c:v>7.1759942614430638</c:v>
                </c:pt>
                <c:pt idx="2">
                  <c:v>9.686576516777933</c:v>
                </c:pt>
                <c:pt idx="3">
                  <c:v>3.8449302047061096</c:v>
                </c:pt>
                <c:pt idx="4">
                  <c:v>8.143027511772738</c:v>
                </c:pt>
                <c:pt idx="5">
                  <c:v>5.4995322988162121</c:v>
                </c:pt>
                <c:pt idx="6">
                  <c:v>5.0252066081756475</c:v>
                </c:pt>
                <c:pt idx="7">
                  <c:v>7.3893240379490743</c:v>
                </c:pt>
              </c:numCache>
            </c:numRef>
          </c:val>
          <c:smooth val="0"/>
          <c:extLst>
            <c:ext xmlns:c16="http://schemas.microsoft.com/office/drawing/2014/chart" uri="{C3380CC4-5D6E-409C-BE32-E72D297353CC}">
              <c16:uniqueId val="{00000001-FC8D-46AE-8F14-2CB5368C4E25}"/>
            </c:ext>
          </c:extLst>
        </c:ser>
        <c:ser>
          <c:idx val="6"/>
          <c:order val="2"/>
          <c:tx>
            <c:strRef>
              <c:f>'Comparison vs October'!$B$14</c:f>
              <c:strCache>
                <c:ptCount val="1"/>
                <c:pt idx="0">
                  <c:v>   Feb 2024 Pessimistic</c:v>
                </c:pt>
              </c:strCache>
            </c:strRef>
          </c:tx>
          <c:spPr>
            <a:ln w="28575" cap="rnd">
              <a:solidFill>
                <a:srgbClr val="68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October'!$C$14:$J$14</c:f>
              <c:numCache>
                <c:formatCode>#,##0.0</c:formatCode>
                <c:ptCount val="8"/>
                <c:pt idx="0">
                  <c:v>7.6048432523299736</c:v>
                </c:pt>
                <c:pt idx="1">
                  <c:v>7.1759942614430638</c:v>
                </c:pt>
                <c:pt idx="2">
                  <c:v>9.686576516777933</c:v>
                </c:pt>
                <c:pt idx="3">
                  <c:v>3.8449302047061096</c:v>
                </c:pt>
                <c:pt idx="4">
                  <c:v>8.143027511772738</c:v>
                </c:pt>
                <c:pt idx="5">
                  <c:v>5.4995322988162121</c:v>
                </c:pt>
                <c:pt idx="6">
                  <c:v>4.9151347979371485</c:v>
                </c:pt>
                <c:pt idx="7">
                  <c:v>7.0244797248540047</c:v>
                </c:pt>
              </c:numCache>
            </c:numRef>
          </c:val>
          <c:smooth val="0"/>
          <c:extLst>
            <c:ext xmlns:c16="http://schemas.microsoft.com/office/drawing/2014/chart" uri="{C3380CC4-5D6E-409C-BE32-E72D297353CC}">
              <c16:uniqueId val="{00000002-FC8D-46AE-8F14-2CB5368C4E25}"/>
            </c:ext>
          </c:extLst>
        </c:ser>
        <c:ser>
          <c:idx val="2"/>
          <c:order val="3"/>
          <c:tx>
            <c:strRef>
              <c:f>'Comparison vs October'!$B$9</c:f>
              <c:strCache>
                <c:ptCount val="1"/>
                <c:pt idx="0">
                  <c:v>   Jul 2024 Optimistic</c:v>
                </c:pt>
              </c:strCache>
            </c:strRef>
          </c:tx>
          <c:spPr>
            <a:ln w="28575" cap="rnd">
              <a:solidFill>
                <a:srgbClr val="FFC000">
                  <a:alpha val="3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October'!$C$9:$J$9</c:f>
              <c:numCache>
                <c:formatCode>#,##0.0</c:formatCode>
                <c:ptCount val="8"/>
                <c:pt idx="0">
                  <c:v>7.5790359668387985</c:v>
                </c:pt>
                <c:pt idx="1">
                  <c:v>7.6076547063009814</c:v>
                </c:pt>
                <c:pt idx="2">
                  <c:v>9.4977191588093035</c:v>
                </c:pt>
                <c:pt idx="3">
                  <c:v>3.1936246844018079</c:v>
                </c:pt>
                <c:pt idx="4">
                  <c:v>7.0862531835091058</c:v>
                </c:pt>
                <c:pt idx="5">
                  <c:v>5.6788355913339306</c:v>
                </c:pt>
                <c:pt idx="6">
                  <c:v>5.8241459877056201</c:v>
                </c:pt>
                <c:pt idx="7">
                  <c:v>5.9708176325576456</c:v>
                </c:pt>
              </c:numCache>
            </c:numRef>
          </c:val>
          <c:smooth val="0"/>
          <c:extLst>
            <c:ext xmlns:c16="http://schemas.microsoft.com/office/drawing/2014/chart" uri="{C3380CC4-5D6E-409C-BE32-E72D297353CC}">
              <c16:uniqueId val="{00000004-FC8D-46AE-8F14-2CB5368C4E25}"/>
            </c:ext>
          </c:extLst>
        </c:ser>
        <c:ser>
          <c:idx val="3"/>
          <c:order val="4"/>
          <c:tx>
            <c:strRef>
              <c:f>'Comparison vs October'!$B$10</c:f>
              <c:strCache>
                <c:ptCount val="1"/>
                <c:pt idx="0">
                  <c:v>   Jul 2024 Baseline</c:v>
                </c:pt>
              </c:strCache>
            </c:strRef>
          </c:tx>
          <c:spPr>
            <a:ln w="28575" cap="rnd">
              <a:solidFill>
                <a:srgbClr val="FF0000">
                  <a:alpha val="3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October'!$C$10:$J$10</c:f>
              <c:numCache>
                <c:formatCode>#,##0.0</c:formatCode>
                <c:ptCount val="8"/>
                <c:pt idx="0">
                  <c:v>7.5790359668387985</c:v>
                </c:pt>
                <c:pt idx="1">
                  <c:v>7.6076547063009814</c:v>
                </c:pt>
                <c:pt idx="2">
                  <c:v>9.4977191588093035</c:v>
                </c:pt>
                <c:pt idx="3">
                  <c:v>3.1936246844018079</c:v>
                </c:pt>
                <c:pt idx="4">
                  <c:v>7.0862531835091058</c:v>
                </c:pt>
                <c:pt idx="5">
                  <c:v>5.5752641839124539</c:v>
                </c:pt>
                <c:pt idx="6">
                  <c:v>4.8713370449110283</c:v>
                </c:pt>
                <c:pt idx="7">
                  <c:v>5.6008272709539675</c:v>
                </c:pt>
              </c:numCache>
            </c:numRef>
          </c:val>
          <c:smooth val="0"/>
          <c:extLst>
            <c:ext xmlns:c16="http://schemas.microsoft.com/office/drawing/2014/chart" uri="{C3380CC4-5D6E-409C-BE32-E72D297353CC}">
              <c16:uniqueId val="{00000005-FC8D-46AE-8F14-2CB5368C4E25}"/>
            </c:ext>
          </c:extLst>
        </c:ser>
        <c:ser>
          <c:idx val="4"/>
          <c:order val="5"/>
          <c:tx>
            <c:strRef>
              <c:f>'Comparison vs October'!$B$11</c:f>
              <c:strCache>
                <c:ptCount val="1"/>
                <c:pt idx="0">
                  <c:v>   Jul 2024 Pessimistic</c:v>
                </c:pt>
              </c:strCache>
            </c:strRef>
          </c:tx>
          <c:spPr>
            <a:ln w="28575" cap="rnd">
              <a:solidFill>
                <a:srgbClr val="680000">
                  <a:alpha val="3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October'!$C$11:$J$11</c:f>
              <c:numCache>
                <c:formatCode>#,##0.0</c:formatCode>
                <c:ptCount val="8"/>
                <c:pt idx="0">
                  <c:v>7.5790359668387985</c:v>
                </c:pt>
                <c:pt idx="1">
                  <c:v>7.6076547063009814</c:v>
                </c:pt>
                <c:pt idx="2">
                  <c:v>9.4977191588093035</c:v>
                </c:pt>
                <c:pt idx="3">
                  <c:v>3.1936246844018079</c:v>
                </c:pt>
                <c:pt idx="4">
                  <c:v>7.0862531835091058</c:v>
                </c:pt>
                <c:pt idx="5">
                  <c:v>5.5420033567819882</c:v>
                </c:pt>
                <c:pt idx="6">
                  <c:v>3.1802436945771007</c:v>
                </c:pt>
                <c:pt idx="7">
                  <c:v>4.3343172528989449</c:v>
                </c:pt>
              </c:numCache>
            </c:numRef>
          </c:val>
          <c:smooth val="0"/>
          <c:extLst>
            <c:ext xmlns:c16="http://schemas.microsoft.com/office/drawing/2014/chart" uri="{C3380CC4-5D6E-409C-BE32-E72D297353CC}">
              <c16:uniqueId val="{00000006-FC8D-46AE-8F14-2CB5368C4E25}"/>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 Capita Personal Income,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October'!$B$19</c:f>
              <c:strCache>
                <c:ptCount val="1"/>
                <c:pt idx="0">
                  <c:v>   Feb 2024 Optimistic</c:v>
                </c:pt>
              </c:strCache>
            </c:strRef>
          </c:tx>
          <c:spPr>
            <a:ln w="28575" cap="rnd">
              <a:solidFill>
                <a:srgbClr val="FFC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October'!$C$19:$J$19</c:f>
              <c:numCache>
                <c:formatCode>#,##0.0</c:formatCode>
                <c:ptCount val="8"/>
                <c:pt idx="0">
                  <c:v>5.641060722926805</c:v>
                </c:pt>
                <c:pt idx="1">
                  <c:v>5.6500528734159117</c:v>
                </c:pt>
                <c:pt idx="2">
                  <c:v>8.6433469825153431</c:v>
                </c:pt>
                <c:pt idx="3">
                  <c:v>2.4438471345547885</c:v>
                </c:pt>
                <c:pt idx="4">
                  <c:v>6.7802230539957486</c:v>
                </c:pt>
                <c:pt idx="5">
                  <c:v>4.3049533234475579</c:v>
                </c:pt>
                <c:pt idx="6">
                  <c:v>3.9999456833429425</c:v>
                </c:pt>
                <c:pt idx="7">
                  <c:v>6.6758897770133885</c:v>
                </c:pt>
              </c:numCache>
            </c:numRef>
          </c:val>
          <c:smooth val="0"/>
          <c:extLst>
            <c:ext xmlns:c16="http://schemas.microsoft.com/office/drawing/2014/chart" uri="{C3380CC4-5D6E-409C-BE32-E72D297353CC}">
              <c16:uniqueId val="{00000000-1AB8-495D-ABA0-4CC127EF8294}"/>
            </c:ext>
          </c:extLst>
        </c:ser>
        <c:ser>
          <c:idx val="5"/>
          <c:order val="1"/>
          <c:tx>
            <c:strRef>
              <c:f>'Comparison vs October'!$B$20</c:f>
              <c:strCache>
                <c:ptCount val="1"/>
                <c:pt idx="0">
                  <c:v>   Feb 2024 Baseline</c:v>
                </c:pt>
              </c:strCache>
            </c:strRef>
          </c:tx>
          <c:spPr>
            <a:ln w="28575" cap="rnd">
              <a:solidFill>
                <a:srgbClr val="FF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October'!$C$20:$J$20</c:f>
              <c:numCache>
                <c:formatCode>#,##0.0</c:formatCode>
                <c:ptCount val="8"/>
                <c:pt idx="0">
                  <c:v>5.641060722926805</c:v>
                </c:pt>
                <c:pt idx="1">
                  <c:v>5.6500528734159117</c:v>
                </c:pt>
                <c:pt idx="2">
                  <c:v>8.6433469825153431</c:v>
                </c:pt>
                <c:pt idx="3">
                  <c:v>2.4438471345547885</c:v>
                </c:pt>
                <c:pt idx="4">
                  <c:v>6.7802230539957486</c:v>
                </c:pt>
                <c:pt idx="5">
                  <c:v>4.3049533234475579</c:v>
                </c:pt>
                <c:pt idx="6">
                  <c:v>3.8929065970222609</c:v>
                </c:pt>
                <c:pt idx="7">
                  <c:v>6.2999295138371547</c:v>
                </c:pt>
              </c:numCache>
            </c:numRef>
          </c:val>
          <c:smooth val="0"/>
          <c:extLst>
            <c:ext xmlns:c16="http://schemas.microsoft.com/office/drawing/2014/chart" uri="{C3380CC4-5D6E-409C-BE32-E72D297353CC}">
              <c16:uniqueId val="{00000001-1AB8-495D-ABA0-4CC127EF8294}"/>
            </c:ext>
          </c:extLst>
        </c:ser>
        <c:ser>
          <c:idx val="6"/>
          <c:order val="2"/>
          <c:tx>
            <c:strRef>
              <c:f>'Comparison vs October'!$B$21</c:f>
              <c:strCache>
                <c:ptCount val="1"/>
                <c:pt idx="0">
                  <c:v>   Feb 2024 Pessimistic</c:v>
                </c:pt>
              </c:strCache>
            </c:strRef>
          </c:tx>
          <c:spPr>
            <a:ln w="28575" cap="rnd">
              <a:solidFill>
                <a:srgbClr val="68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October'!$C$21:$J$21</c:f>
              <c:numCache>
                <c:formatCode>#,##0.0</c:formatCode>
                <c:ptCount val="8"/>
                <c:pt idx="0">
                  <c:v>5.641060722926805</c:v>
                </c:pt>
                <c:pt idx="1">
                  <c:v>5.6500528734159117</c:v>
                </c:pt>
                <c:pt idx="2">
                  <c:v>8.6433469825153431</c:v>
                </c:pt>
                <c:pt idx="3">
                  <c:v>2.4438471345547885</c:v>
                </c:pt>
                <c:pt idx="4">
                  <c:v>6.7802230539957486</c:v>
                </c:pt>
                <c:pt idx="5">
                  <c:v>4.3049533234475579</c:v>
                </c:pt>
                <c:pt idx="6">
                  <c:v>3.7843739420552192</c:v>
                </c:pt>
                <c:pt idx="7">
                  <c:v>5.9388475278750796</c:v>
                </c:pt>
              </c:numCache>
            </c:numRef>
          </c:val>
          <c:smooth val="0"/>
          <c:extLst>
            <c:ext xmlns:c16="http://schemas.microsoft.com/office/drawing/2014/chart" uri="{C3380CC4-5D6E-409C-BE32-E72D297353CC}">
              <c16:uniqueId val="{00000002-1AB8-495D-ABA0-4CC127EF8294}"/>
            </c:ext>
          </c:extLst>
        </c:ser>
        <c:ser>
          <c:idx val="2"/>
          <c:order val="3"/>
          <c:tx>
            <c:strRef>
              <c:f>'Comparison vs October'!$B$16</c:f>
              <c:strCache>
                <c:ptCount val="1"/>
                <c:pt idx="0">
                  <c:v>   Jul 2024 Optimistic</c:v>
                </c:pt>
              </c:strCache>
            </c:strRef>
          </c:tx>
          <c:spPr>
            <a:ln w="28575" cap="rnd">
              <a:solidFill>
                <a:srgbClr val="FFC000">
                  <a:alpha val="4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October'!$C$16:$J$16</c:f>
              <c:numCache>
                <c:formatCode>#,##0.0</c:formatCode>
                <c:ptCount val="8"/>
                <c:pt idx="0">
                  <c:v>5.6157864584291284</c:v>
                </c:pt>
                <c:pt idx="1">
                  <c:v>6.0750275104105578</c:v>
                </c:pt>
                <c:pt idx="2">
                  <c:v>8.4576979762499338</c:v>
                </c:pt>
                <c:pt idx="3">
                  <c:v>1.8011268418226978</c:v>
                </c:pt>
                <c:pt idx="4">
                  <c:v>5.736942906109288</c:v>
                </c:pt>
                <c:pt idx="5">
                  <c:v>4.469571377570003</c:v>
                </c:pt>
                <c:pt idx="6">
                  <c:v>5.0192649193421257</c:v>
                </c:pt>
                <c:pt idx="7">
                  <c:v>4.9445130761151423</c:v>
                </c:pt>
              </c:numCache>
            </c:numRef>
          </c:val>
          <c:smooth val="0"/>
          <c:extLst>
            <c:ext xmlns:c16="http://schemas.microsoft.com/office/drawing/2014/chart" uri="{C3380CC4-5D6E-409C-BE32-E72D297353CC}">
              <c16:uniqueId val="{00000004-1AB8-495D-ABA0-4CC127EF8294}"/>
            </c:ext>
          </c:extLst>
        </c:ser>
        <c:ser>
          <c:idx val="3"/>
          <c:order val="4"/>
          <c:tx>
            <c:strRef>
              <c:f>'Comparison vs October'!$B$17</c:f>
              <c:strCache>
                <c:ptCount val="1"/>
                <c:pt idx="0">
                  <c:v>   Jul 2024 Baseline</c:v>
                </c:pt>
              </c:strCache>
            </c:strRef>
          </c:tx>
          <c:spPr>
            <a:ln w="28575" cap="rnd">
              <a:solidFill>
                <a:srgbClr val="FF0000">
                  <a:alpha val="4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October'!$C$17:$J$17</c:f>
              <c:numCache>
                <c:formatCode>#,##0.0</c:formatCode>
                <c:ptCount val="8"/>
                <c:pt idx="0">
                  <c:v>5.6157864584291284</c:v>
                </c:pt>
                <c:pt idx="1">
                  <c:v>6.0750275104105578</c:v>
                </c:pt>
                <c:pt idx="2">
                  <c:v>8.4576979762499338</c:v>
                </c:pt>
                <c:pt idx="3">
                  <c:v>1.8011268418226978</c:v>
                </c:pt>
                <c:pt idx="4">
                  <c:v>5.736942906109288</c:v>
                </c:pt>
                <c:pt idx="5">
                  <c:v>4.3676438112121296</c:v>
                </c:pt>
                <c:pt idx="6">
                  <c:v>4.0736477855996434</c:v>
                </c:pt>
                <c:pt idx="7">
                  <c:v>4.5777868281990264</c:v>
                </c:pt>
              </c:numCache>
            </c:numRef>
          </c:val>
          <c:smooth val="0"/>
          <c:extLst>
            <c:ext xmlns:c16="http://schemas.microsoft.com/office/drawing/2014/chart" uri="{C3380CC4-5D6E-409C-BE32-E72D297353CC}">
              <c16:uniqueId val="{00000005-1AB8-495D-ABA0-4CC127EF8294}"/>
            </c:ext>
          </c:extLst>
        </c:ser>
        <c:ser>
          <c:idx val="4"/>
          <c:order val="5"/>
          <c:tx>
            <c:strRef>
              <c:f>'Comparison vs October'!$B$18</c:f>
              <c:strCache>
                <c:ptCount val="1"/>
                <c:pt idx="0">
                  <c:v>   Jul 2024 Pessimistic</c:v>
                </c:pt>
              </c:strCache>
            </c:strRef>
          </c:tx>
          <c:spPr>
            <a:ln w="28575" cap="rnd">
              <a:solidFill>
                <a:srgbClr val="680000">
                  <a:alpha val="4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October'!$C$18:$J$18</c:f>
              <c:numCache>
                <c:formatCode>#,##0.0</c:formatCode>
                <c:ptCount val="8"/>
                <c:pt idx="0">
                  <c:v>5.6157864584291284</c:v>
                </c:pt>
                <c:pt idx="1">
                  <c:v>6.0750275104105578</c:v>
                </c:pt>
                <c:pt idx="2">
                  <c:v>8.4576979762499338</c:v>
                </c:pt>
                <c:pt idx="3">
                  <c:v>1.8011268418226978</c:v>
                </c:pt>
                <c:pt idx="4">
                  <c:v>5.736942906109288</c:v>
                </c:pt>
                <c:pt idx="5">
                  <c:v>4.3349685815084138</c:v>
                </c:pt>
                <c:pt idx="6">
                  <c:v>2.3969873857209389</c:v>
                </c:pt>
                <c:pt idx="7">
                  <c:v>3.3221055678827049</c:v>
                </c:pt>
              </c:numCache>
            </c:numRef>
          </c:val>
          <c:smooth val="0"/>
          <c:extLst>
            <c:ext xmlns:c16="http://schemas.microsoft.com/office/drawing/2014/chart" uri="{C3380CC4-5D6E-409C-BE32-E72D297353CC}">
              <c16:uniqueId val="{00000006-1AB8-495D-ABA0-4CC127EF8294}"/>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Wages and Salaries,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October'!$B$26</c:f>
              <c:strCache>
                <c:ptCount val="1"/>
                <c:pt idx="0">
                  <c:v>   Feb 2024 Optimistic</c:v>
                </c:pt>
              </c:strCache>
            </c:strRef>
          </c:tx>
          <c:spPr>
            <a:ln w="28575" cap="rnd">
              <a:solidFill>
                <a:srgbClr val="FFC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October'!$C$26:$J$26</c:f>
              <c:numCache>
                <c:formatCode>#,##0.0</c:formatCode>
                <c:ptCount val="8"/>
                <c:pt idx="0">
                  <c:v>7.8407213069789705</c:v>
                </c:pt>
                <c:pt idx="1">
                  <c:v>5.303594974653314</c:v>
                </c:pt>
                <c:pt idx="2">
                  <c:v>10.968726324445788</c:v>
                </c:pt>
                <c:pt idx="3">
                  <c:v>5.5483353364412125</c:v>
                </c:pt>
                <c:pt idx="4">
                  <c:v>9.412225162798693</c:v>
                </c:pt>
                <c:pt idx="5">
                  <c:v>6.9766313920972545</c:v>
                </c:pt>
                <c:pt idx="6">
                  <c:v>4.0684398495264062</c:v>
                </c:pt>
                <c:pt idx="7">
                  <c:v>6.6418930703906476</c:v>
                </c:pt>
              </c:numCache>
            </c:numRef>
          </c:val>
          <c:smooth val="0"/>
          <c:extLst>
            <c:ext xmlns:c16="http://schemas.microsoft.com/office/drawing/2014/chart" uri="{C3380CC4-5D6E-409C-BE32-E72D297353CC}">
              <c16:uniqueId val="{00000000-43A8-40D4-A4D0-A8C21A511D7A}"/>
            </c:ext>
          </c:extLst>
        </c:ser>
        <c:ser>
          <c:idx val="5"/>
          <c:order val="1"/>
          <c:tx>
            <c:strRef>
              <c:f>'Comparison vs October'!$B$27</c:f>
              <c:strCache>
                <c:ptCount val="1"/>
                <c:pt idx="0">
                  <c:v>   Feb 2024 Baseline</c:v>
                </c:pt>
              </c:strCache>
            </c:strRef>
          </c:tx>
          <c:spPr>
            <a:ln w="28575" cap="rnd">
              <a:solidFill>
                <a:srgbClr val="FF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October'!$C$27:$J$27</c:f>
              <c:numCache>
                <c:formatCode>#,##0.0</c:formatCode>
                <c:ptCount val="8"/>
                <c:pt idx="0">
                  <c:v>7.8407213069789705</c:v>
                </c:pt>
                <c:pt idx="1">
                  <c:v>5.303594974653314</c:v>
                </c:pt>
                <c:pt idx="2">
                  <c:v>10.968726324445788</c:v>
                </c:pt>
                <c:pt idx="3">
                  <c:v>5.5483353364412125</c:v>
                </c:pt>
                <c:pt idx="4">
                  <c:v>9.412225162798693</c:v>
                </c:pt>
                <c:pt idx="5">
                  <c:v>6.9766313920972545</c:v>
                </c:pt>
                <c:pt idx="6">
                  <c:v>4.2234657623293925</c:v>
                </c:pt>
                <c:pt idx="7">
                  <c:v>6.9260076131197668</c:v>
                </c:pt>
              </c:numCache>
            </c:numRef>
          </c:val>
          <c:smooth val="0"/>
          <c:extLst>
            <c:ext xmlns:c16="http://schemas.microsoft.com/office/drawing/2014/chart" uri="{C3380CC4-5D6E-409C-BE32-E72D297353CC}">
              <c16:uniqueId val="{00000001-43A8-40D4-A4D0-A8C21A511D7A}"/>
            </c:ext>
          </c:extLst>
        </c:ser>
        <c:ser>
          <c:idx val="6"/>
          <c:order val="2"/>
          <c:tx>
            <c:strRef>
              <c:f>'Comparison vs October'!$B$28</c:f>
              <c:strCache>
                <c:ptCount val="1"/>
                <c:pt idx="0">
                  <c:v>   Feb 2024 Pessimistic</c:v>
                </c:pt>
              </c:strCache>
            </c:strRef>
          </c:tx>
          <c:spPr>
            <a:ln w="28575" cap="rnd">
              <a:solidFill>
                <a:srgbClr val="68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October'!$C$28:$J$28</c:f>
              <c:numCache>
                <c:formatCode>#,##0.0</c:formatCode>
                <c:ptCount val="8"/>
                <c:pt idx="0">
                  <c:v>7.8407213069789705</c:v>
                </c:pt>
                <c:pt idx="1">
                  <c:v>5.303594974653314</c:v>
                </c:pt>
                <c:pt idx="2">
                  <c:v>10.968726324445788</c:v>
                </c:pt>
                <c:pt idx="3">
                  <c:v>5.5483353364412125</c:v>
                </c:pt>
                <c:pt idx="4">
                  <c:v>9.412225162798693</c:v>
                </c:pt>
                <c:pt idx="5">
                  <c:v>6.9766313920972545</c:v>
                </c:pt>
                <c:pt idx="6">
                  <c:v>4.2552361292313989</c:v>
                </c:pt>
                <c:pt idx="7">
                  <c:v>7.1520687880685774</c:v>
                </c:pt>
              </c:numCache>
            </c:numRef>
          </c:val>
          <c:smooth val="0"/>
          <c:extLst>
            <c:ext xmlns:c16="http://schemas.microsoft.com/office/drawing/2014/chart" uri="{C3380CC4-5D6E-409C-BE32-E72D297353CC}">
              <c16:uniqueId val="{00000002-43A8-40D4-A4D0-A8C21A511D7A}"/>
            </c:ext>
          </c:extLst>
        </c:ser>
        <c:ser>
          <c:idx val="2"/>
          <c:order val="3"/>
          <c:tx>
            <c:strRef>
              <c:f>'Comparison vs October'!$B$23</c:f>
              <c:strCache>
                <c:ptCount val="1"/>
                <c:pt idx="0">
                  <c:v>   Jul 2024 Optimistic</c:v>
                </c:pt>
              </c:strCache>
            </c:strRef>
          </c:tx>
          <c:spPr>
            <a:ln w="28575" cap="rnd">
              <a:solidFill>
                <a:srgbClr val="FFC000">
                  <a:alpha val="4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October'!$C$23:$J$23</c:f>
              <c:numCache>
                <c:formatCode>#,##0.0</c:formatCode>
                <c:ptCount val="8"/>
                <c:pt idx="0">
                  <c:v>7.8404418408682286</c:v>
                </c:pt>
                <c:pt idx="1">
                  <c:v>5.2938126924471973</c:v>
                </c:pt>
                <c:pt idx="2">
                  <c:v>11.078033587364921</c:v>
                </c:pt>
                <c:pt idx="3">
                  <c:v>5.7990078741940287</c:v>
                </c:pt>
                <c:pt idx="4">
                  <c:v>6.6742054337016077</c:v>
                </c:pt>
                <c:pt idx="5">
                  <c:v>5.6417675967318726</c:v>
                </c:pt>
                <c:pt idx="6">
                  <c:v>4.5779727335408138</c:v>
                </c:pt>
                <c:pt idx="7">
                  <c:v>5.0984153797735798</c:v>
                </c:pt>
              </c:numCache>
            </c:numRef>
          </c:val>
          <c:smooth val="0"/>
          <c:extLst>
            <c:ext xmlns:c16="http://schemas.microsoft.com/office/drawing/2014/chart" uri="{C3380CC4-5D6E-409C-BE32-E72D297353CC}">
              <c16:uniqueId val="{00000004-43A8-40D4-A4D0-A8C21A511D7A}"/>
            </c:ext>
          </c:extLst>
        </c:ser>
        <c:ser>
          <c:idx val="3"/>
          <c:order val="4"/>
          <c:tx>
            <c:strRef>
              <c:f>'Comparison vs October'!$B$24</c:f>
              <c:strCache>
                <c:ptCount val="1"/>
                <c:pt idx="0">
                  <c:v>   Jul 2024 Baseline</c:v>
                </c:pt>
              </c:strCache>
            </c:strRef>
          </c:tx>
          <c:spPr>
            <a:ln w="28575" cap="rnd">
              <a:solidFill>
                <a:srgbClr val="FF0000">
                  <a:alpha val="4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October'!$C$24:$J$24</c:f>
              <c:numCache>
                <c:formatCode>#,##0.0</c:formatCode>
                <c:ptCount val="8"/>
                <c:pt idx="0">
                  <c:v>7.8404418408682286</c:v>
                </c:pt>
                <c:pt idx="1">
                  <c:v>5.2938126924471973</c:v>
                </c:pt>
                <c:pt idx="2">
                  <c:v>11.078033587364921</c:v>
                </c:pt>
                <c:pt idx="3">
                  <c:v>5.7990078741940287</c:v>
                </c:pt>
                <c:pt idx="4">
                  <c:v>6.6742054337016077</c:v>
                </c:pt>
                <c:pt idx="5">
                  <c:v>5.5476582656583506</c:v>
                </c:pt>
                <c:pt idx="6">
                  <c:v>3.6259609304566176</c:v>
                </c:pt>
                <c:pt idx="7">
                  <c:v>4.693054633877658</c:v>
                </c:pt>
              </c:numCache>
            </c:numRef>
          </c:val>
          <c:smooth val="0"/>
          <c:extLst>
            <c:ext xmlns:c16="http://schemas.microsoft.com/office/drawing/2014/chart" uri="{C3380CC4-5D6E-409C-BE32-E72D297353CC}">
              <c16:uniqueId val="{00000005-43A8-40D4-A4D0-A8C21A511D7A}"/>
            </c:ext>
          </c:extLst>
        </c:ser>
        <c:ser>
          <c:idx val="4"/>
          <c:order val="5"/>
          <c:tx>
            <c:strRef>
              <c:f>'Comparison vs October'!$B$25</c:f>
              <c:strCache>
                <c:ptCount val="1"/>
                <c:pt idx="0">
                  <c:v>   Jul 2024 Pessimistic</c:v>
                </c:pt>
              </c:strCache>
            </c:strRef>
          </c:tx>
          <c:spPr>
            <a:ln w="28575" cap="rnd">
              <a:solidFill>
                <a:srgbClr val="680000">
                  <a:alpha val="4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October'!$C$25:$J$25</c:f>
              <c:numCache>
                <c:formatCode>#,##0.0</c:formatCode>
                <c:ptCount val="8"/>
                <c:pt idx="0">
                  <c:v>7.8404418408682286</c:v>
                </c:pt>
                <c:pt idx="1">
                  <c:v>5.2938126924471973</c:v>
                </c:pt>
                <c:pt idx="2">
                  <c:v>11.078033587364921</c:v>
                </c:pt>
                <c:pt idx="3">
                  <c:v>5.7990078741940287</c:v>
                </c:pt>
                <c:pt idx="4">
                  <c:v>6.6742054337016077</c:v>
                </c:pt>
                <c:pt idx="5">
                  <c:v>5.3821913099246999</c:v>
                </c:pt>
                <c:pt idx="6">
                  <c:v>1.1367684765069219</c:v>
                </c:pt>
                <c:pt idx="7">
                  <c:v>2.492384103079659</c:v>
                </c:pt>
              </c:numCache>
            </c:numRef>
          </c:val>
          <c:smooth val="0"/>
          <c:extLst>
            <c:ext xmlns:c16="http://schemas.microsoft.com/office/drawing/2014/chart" uri="{C3380CC4-5D6E-409C-BE32-E72D297353CC}">
              <c16:uniqueId val="{00000006-43A8-40D4-A4D0-A8C21A511D7A}"/>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mil. $,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5331540169049116"/>
          <c:w val="0.90520654149000601"/>
          <c:h val="0.66147516684381391"/>
        </c:manualLayout>
      </c:layout>
      <c:lineChart>
        <c:grouping val="standard"/>
        <c:varyColors val="0"/>
        <c:ser>
          <c:idx val="0"/>
          <c:order val="0"/>
          <c:tx>
            <c:strRef>
              <c:f>'Comparison vs October'!$L$26</c:f>
              <c:strCache>
                <c:ptCount val="1"/>
                <c:pt idx="0">
                  <c:v>   Feb 2024 Optimistic</c:v>
                </c:pt>
              </c:strCache>
            </c:strRef>
          </c:tx>
          <c:spPr>
            <a:ln w="28575" cap="rnd">
              <a:solidFill>
                <a:srgbClr val="FFC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October'!$M$26:$AO$26</c:f>
              <c:numCache>
                <c:formatCode>#,##0.0</c:formatCode>
                <c:ptCount val="29"/>
                <c:pt idx="0">
                  <c:v>162687.72870455155</c:v>
                </c:pt>
                <c:pt idx="1">
                  <c:v>167652.322181339</c:v>
                </c:pt>
                <c:pt idx="2">
                  <c:v>160057.9723903829</c:v>
                </c:pt>
                <c:pt idx="3">
                  <c:v>168850.37685448187</c:v>
                </c:pt>
                <c:pt idx="4">
                  <c:v>174558.78057379596</c:v>
                </c:pt>
                <c:pt idx="5">
                  <c:v>178092.69603616823</c:v>
                </c:pt>
                <c:pt idx="6">
                  <c:v>184227.62138018871</c:v>
                </c:pt>
                <c:pt idx="7">
                  <c:v>188286.58158809441</c:v>
                </c:pt>
                <c:pt idx="8">
                  <c:v>194125.80899554869</c:v>
                </c:pt>
                <c:pt idx="9">
                  <c:v>194430.26117814856</c:v>
                </c:pt>
                <c:pt idx="10">
                  <c:v>194981.64046858723</c:v>
                </c:pt>
                <c:pt idx="11">
                  <c:v>198410.65374331069</c:v>
                </c:pt>
                <c:pt idx="12">
                  <c:v>198230.42060995323</c:v>
                </c:pt>
                <c:pt idx="13">
                  <c:v>205731.3255232696</c:v>
                </c:pt>
                <c:pt idx="14">
                  <c:v>213456.75477155184</c:v>
                </c:pt>
                <c:pt idx="15">
                  <c:v>216867.26619468548</c:v>
                </c:pt>
                <c:pt idx="16">
                  <c:v>223982.7055104927</c:v>
                </c:pt>
                <c:pt idx="17">
                  <c:v>226815.04148683741</c:v>
                </c:pt>
                <c:pt idx="18">
                  <c:v>231947.58690575825</c:v>
                </c:pt>
                <c:pt idx="19">
                  <c:v>229352.20832721749</c:v>
                </c:pt>
                <c:pt idx="20">
                  <c:v>231924.9</c:v>
                </c:pt>
                <c:pt idx="21">
                  <c:v>234384.8</c:v>
                </c:pt>
                <c:pt idx="22">
                  <c:v>237033</c:v>
                </c:pt>
                <c:pt idx="23">
                  <c:v>240853.5</c:v>
                </c:pt>
                <c:pt idx="24">
                  <c:v>245199.7</c:v>
                </c:pt>
                <c:pt idx="25">
                  <c:v>249875.9</c:v>
                </c:pt>
                <c:pt idx="26">
                  <c:v>253905.3</c:v>
                </c:pt>
                <c:pt idx="27">
                  <c:v>256850.9</c:v>
                </c:pt>
                <c:pt idx="28">
                  <c:v>260433.1</c:v>
                </c:pt>
              </c:numCache>
            </c:numRef>
          </c:val>
          <c:smooth val="0"/>
          <c:extLst>
            <c:ext xmlns:c16="http://schemas.microsoft.com/office/drawing/2014/chart" uri="{C3380CC4-5D6E-409C-BE32-E72D297353CC}">
              <c16:uniqueId val="{00000000-59D7-4C6F-9F2A-CFF7E6FB22D6}"/>
            </c:ext>
          </c:extLst>
        </c:ser>
        <c:ser>
          <c:idx val="5"/>
          <c:order val="1"/>
          <c:tx>
            <c:strRef>
              <c:f>'Comparison vs October'!$L$27</c:f>
              <c:strCache>
                <c:ptCount val="1"/>
                <c:pt idx="0">
                  <c:v>   Feb 2024 Baseline</c:v>
                </c:pt>
              </c:strCache>
            </c:strRef>
          </c:tx>
          <c:spPr>
            <a:ln w="28575" cap="rnd">
              <a:solidFill>
                <a:srgbClr val="FF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October'!$M$27:$AO$27</c:f>
              <c:numCache>
                <c:formatCode>#,##0.0</c:formatCode>
                <c:ptCount val="29"/>
                <c:pt idx="0">
                  <c:v>162687.72870455155</c:v>
                </c:pt>
                <c:pt idx="1">
                  <c:v>167652.322181339</c:v>
                </c:pt>
                <c:pt idx="2">
                  <c:v>160057.9723903829</c:v>
                </c:pt>
                <c:pt idx="3">
                  <c:v>168850.37685448187</c:v>
                </c:pt>
                <c:pt idx="4">
                  <c:v>174558.78057379596</c:v>
                </c:pt>
                <c:pt idx="5">
                  <c:v>178092.69603616823</c:v>
                </c:pt>
                <c:pt idx="6">
                  <c:v>184227.62138018871</c:v>
                </c:pt>
                <c:pt idx="7">
                  <c:v>188286.58158809441</c:v>
                </c:pt>
                <c:pt idx="8">
                  <c:v>194125.80899554869</c:v>
                </c:pt>
                <c:pt idx="9">
                  <c:v>194430.26117814856</c:v>
                </c:pt>
                <c:pt idx="10">
                  <c:v>194981.64046858723</c:v>
                </c:pt>
                <c:pt idx="11">
                  <c:v>198410.65374331069</c:v>
                </c:pt>
                <c:pt idx="12">
                  <c:v>198230.42060995323</c:v>
                </c:pt>
                <c:pt idx="13">
                  <c:v>205731.3255232696</c:v>
                </c:pt>
                <c:pt idx="14">
                  <c:v>213456.75477155184</c:v>
                </c:pt>
                <c:pt idx="15">
                  <c:v>216867.26619468548</c:v>
                </c:pt>
                <c:pt idx="16">
                  <c:v>223982.7055104927</c:v>
                </c:pt>
                <c:pt idx="17">
                  <c:v>226815.04148683741</c:v>
                </c:pt>
                <c:pt idx="18">
                  <c:v>231947.58690575825</c:v>
                </c:pt>
                <c:pt idx="19">
                  <c:v>229352.20832721749</c:v>
                </c:pt>
                <c:pt idx="20">
                  <c:v>231924.9</c:v>
                </c:pt>
                <c:pt idx="21">
                  <c:v>234426</c:v>
                </c:pt>
                <c:pt idx="22">
                  <c:v>237263</c:v>
                </c:pt>
                <c:pt idx="23">
                  <c:v>241306</c:v>
                </c:pt>
                <c:pt idx="24">
                  <c:v>245902.3</c:v>
                </c:pt>
                <c:pt idx="25">
                  <c:v>250877.4</c:v>
                </c:pt>
                <c:pt idx="26">
                  <c:v>255083.9</c:v>
                </c:pt>
                <c:pt idx="27">
                  <c:v>257984.3</c:v>
                </c:pt>
                <c:pt idx="28">
                  <c:v>261365</c:v>
                </c:pt>
              </c:numCache>
            </c:numRef>
          </c:val>
          <c:smooth val="0"/>
          <c:extLst>
            <c:ext xmlns:c16="http://schemas.microsoft.com/office/drawing/2014/chart" uri="{C3380CC4-5D6E-409C-BE32-E72D297353CC}">
              <c16:uniqueId val="{00000001-59D7-4C6F-9F2A-CFF7E6FB22D6}"/>
            </c:ext>
          </c:extLst>
        </c:ser>
        <c:ser>
          <c:idx val="6"/>
          <c:order val="2"/>
          <c:tx>
            <c:strRef>
              <c:f>'Comparison vs October'!$L$28</c:f>
              <c:strCache>
                <c:ptCount val="1"/>
                <c:pt idx="0">
                  <c:v>   Feb 2024 Pessimistic</c:v>
                </c:pt>
              </c:strCache>
            </c:strRef>
          </c:tx>
          <c:spPr>
            <a:ln w="28575" cap="rnd">
              <a:solidFill>
                <a:srgbClr val="68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October'!$M$28:$AO$28</c:f>
              <c:numCache>
                <c:formatCode>#,##0.0</c:formatCode>
                <c:ptCount val="29"/>
                <c:pt idx="0">
                  <c:v>162687.72870455155</c:v>
                </c:pt>
                <c:pt idx="1">
                  <c:v>167652.322181339</c:v>
                </c:pt>
                <c:pt idx="2">
                  <c:v>160057.9723903829</c:v>
                </c:pt>
                <c:pt idx="3">
                  <c:v>168850.37685448187</c:v>
                </c:pt>
                <c:pt idx="4">
                  <c:v>174558.78057379596</c:v>
                </c:pt>
                <c:pt idx="5">
                  <c:v>178092.69603616823</c:v>
                </c:pt>
                <c:pt idx="6">
                  <c:v>184227.62138018871</c:v>
                </c:pt>
                <c:pt idx="7">
                  <c:v>188286.58158809441</c:v>
                </c:pt>
                <c:pt idx="8">
                  <c:v>194125.80899554869</c:v>
                </c:pt>
                <c:pt idx="9">
                  <c:v>194430.26117814856</c:v>
                </c:pt>
                <c:pt idx="10">
                  <c:v>194981.64046858723</c:v>
                </c:pt>
                <c:pt idx="11">
                  <c:v>198410.65374331069</c:v>
                </c:pt>
                <c:pt idx="12">
                  <c:v>198230.42060995323</c:v>
                </c:pt>
                <c:pt idx="13">
                  <c:v>205731.3255232696</c:v>
                </c:pt>
                <c:pt idx="14">
                  <c:v>213456.75477155184</c:v>
                </c:pt>
                <c:pt idx="15">
                  <c:v>216867.26619468548</c:v>
                </c:pt>
                <c:pt idx="16">
                  <c:v>223982.7055104927</c:v>
                </c:pt>
                <c:pt idx="17">
                  <c:v>226815.04148683741</c:v>
                </c:pt>
                <c:pt idx="18">
                  <c:v>231947.58690575825</c:v>
                </c:pt>
                <c:pt idx="19">
                  <c:v>229352.20832721749</c:v>
                </c:pt>
                <c:pt idx="20">
                  <c:v>231924.9</c:v>
                </c:pt>
                <c:pt idx="21">
                  <c:v>234485.3</c:v>
                </c:pt>
                <c:pt idx="22">
                  <c:v>237344.2</c:v>
                </c:pt>
                <c:pt idx="23">
                  <c:v>241576.3</c:v>
                </c:pt>
                <c:pt idx="24">
                  <c:v>245783.8</c:v>
                </c:pt>
                <c:pt idx="25">
                  <c:v>251649.4</c:v>
                </c:pt>
                <c:pt idx="26">
                  <c:v>255907</c:v>
                </c:pt>
                <c:pt idx="27">
                  <c:v>258598.3</c:v>
                </c:pt>
                <c:pt idx="28">
                  <c:v>261636.8</c:v>
                </c:pt>
              </c:numCache>
            </c:numRef>
          </c:val>
          <c:smooth val="0"/>
          <c:extLst>
            <c:ext xmlns:c16="http://schemas.microsoft.com/office/drawing/2014/chart" uri="{C3380CC4-5D6E-409C-BE32-E72D297353CC}">
              <c16:uniqueId val="{00000002-59D7-4C6F-9F2A-CFF7E6FB22D6}"/>
            </c:ext>
          </c:extLst>
        </c:ser>
        <c:ser>
          <c:idx val="2"/>
          <c:order val="3"/>
          <c:tx>
            <c:strRef>
              <c:f>'Comparison vs October'!$L$23</c:f>
              <c:strCache>
                <c:ptCount val="1"/>
                <c:pt idx="0">
                  <c:v>   Jul 2024 Optimistic</c:v>
                </c:pt>
              </c:strCache>
            </c:strRef>
          </c:tx>
          <c:spPr>
            <a:ln w="28575" cap="rnd">
              <a:solidFill>
                <a:srgbClr val="FFC000">
                  <a:alpha val="4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October'!$M$23:$AO$23</c:f>
              <c:numCache>
                <c:formatCode>#,##0.0</c:formatCode>
                <c:ptCount val="29"/>
                <c:pt idx="0">
                  <c:v>162686.2339276401</c:v>
                </c:pt>
                <c:pt idx="1">
                  <c:v>167635.32063519719</c:v>
                </c:pt>
                <c:pt idx="2">
                  <c:v>159996.74520010155</c:v>
                </c:pt>
                <c:pt idx="3">
                  <c:v>168891.82129749469</c:v>
                </c:pt>
                <c:pt idx="4">
                  <c:v>174532.11286720689</c:v>
                </c:pt>
                <c:pt idx="5">
                  <c:v>178460.65749303353</c:v>
                </c:pt>
                <c:pt idx="6">
                  <c:v>184910.32112699767</c:v>
                </c:pt>
                <c:pt idx="7">
                  <c:v>188594.30160858095</c:v>
                </c:pt>
                <c:pt idx="8">
                  <c:v>193430.52884141574</c:v>
                </c:pt>
                <c:pt idx="9">
                  <c:v>194676.03835142654</c:v>
                </c:pt>
                <c:pt idx="10">
                  <c:v>195329.53705114129</c:v>
                </c:pt>
                <c:pt idx="11">
                  <c:v>199236.36581435346</c:v>
                </c:pt>
                <c:pt idx="12">
                  <c:v>199379.42951498972</c:v>
                </c:pt>
                <c:pt idx="13">
                  <c:v>204255.9538904872</c:v>
                </c:pt>
                <c:pt idx="14">
                  <c:v>209596.84071594462</c:v>
                </c:pt>
                <c:pt idx="15">
                  <c:v>211305.01979296521</c:v>
                </c:pt>
                <c:pt idx="16">
                  <c:v>216097.76670923532</c:v>
                </c:pt>
                <c:pt idx="17">
                  <c:v>219042.79552086949</c:v>
                </c:pt>
                <c:pt idx="18">
                  <c:v>220967.1703684481</c:v>
                </c:pt>
                <c:pt idx="19">
                  <c:v>222993.5</c:v>
                </c:pt>
                <c:pt idx="20">
                  <c:v>225713.8</c:v>
                </c:pt>
                <c:pt idx="21">
                  <c:v>228693</c:v>
                </c:pt>
                <c:pt idx="22">
                  <c:v>230964.6</c:v>
                </c:pt>
                <c:pt idx="23">
                  <c:v>233373.3</c:v>
                </c:pt>
                <c:pt idx="24">
                  <c:v>236371.6</c:v>
                </c:pt>
                <c:pt idx="25">
                  <c:v>240054.6</c:v>
                </c:pt>
                <c:pt idx="26">
                  <c:v>242962.5</c:v>
                </c:pt>
                <c:pt idx="27">
                  <c:v>245445.1</c:v>
                </c:pt>
                <c:pt idx="28">
                  <c:v>248325.1</c:v>
                </c:pt>
              </c:numCache>
            </c:numRef>
          </c:val>
          <c:smooth val="0"/>
          <c:extLst>
            <c:ext xmlns:c16="http://schemas.microsoft.com/office/drawing/2014/chart" uri="{C3380CC4-5D6E-409C-BE32-E72D297353CC}">
              <c16:uniqueId val="{00000004-59D7-4C6F-9F2A-CFF7E6FB22D6}"/>
            </c:ext>
          </c:extLst>
        </c:ser>
        <c:ser>
          <c:idx val="3"/>
          <c:order val="4"/>
          <c:tx>
            <c:strRef>
              <c:f>'Comparison vs October'!$L$24</c:f>
              <c:strCache>
                <c:ptCount val="1"/>
                <c:pt idx="0">
                  <c:v>   Jul 2024 Baseline</c:v>
                </c:pt>
              </c:strCache>
            </c:strRef>
          </c:tx>
          <c:spPr>
            <a:ln w="28575" cap="rnd">
              <a:solidFill>
                <a:srgbClr val="FF0000">
                  <a:alpha val="4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October'!$M$24:$AO$24</c:f>
              <c:numCache>
                <c:formatCode>#,##0.0</c:formatCode>
                <c:ptCount val="29"/>
                <c:pt idx="0">
                  <c:v>162686.2339276401</c:v>
                </c:pt>
                <c:pt idx="1">
                  <c:v>167635.32063519719</c:v>
                </c:pt>
                <c:pt idx="2">
                  <c:v>159996.74520010155</c:v>
                </c:pt>
                <c:pt idx="3">
                  <c:v>168891.82129749469</c:v>
                </c:pt>
                <c:pt idx="4">
                  <c:v>174532.11286720689</c:v>
                </c:pt>
                <c:pt idx="5">
                  <c:v>178460.65749303353</c:v>
                </c:pt>
                <c:pt idx="6">
                  <c:v>184910.32112699767</c:v>
                </c:pt>
                <c:pt idx="7">
                  <c:v>188594.30160858095</c:v>
                </c:pt>
                <c:pt idx="8">
                  <c:v>193430.52884141574</c:v>
                </c:pt>
                <c:pt idx="9">
                  <c:v>194676.03835142654</c:v>
                </c:pt>
                <c:pt idx="10">
                  <c:v>195329.53705114129</c:v>
                </c:pt>
                <c:pt idx="11">
                  <c:v>199236.36581435346</c:v>
                </c:pt>
                <c:pt idx="12">
                  <c:v>199379.42951498972</c:v>
                </c:pt>
                <c:pt idx="13">
                  <c:v>204255.9538904872</c:v>
                </c:pt>
                <c:pt idx="14">
                  <c:v>209596.84071594462</c:v>
                </c:pt>
                <c:pt idx="15">
                  <c:v>211305.01979296521</c:v>
                </c:pt>
                <c:pt idx="16">
                  <c:v>216097.76670923532</c:v>
                </c:pt>
                <c:pt idx="17">
                  <c:v>219042.79552086949</c:v>
                </c:pt>
                <c:pt idx="18">
                  <c:v>220967.1703684481</c:v>
                </c:pt>
                <c:pt idx="19">
                  <c:v>222972.3</c:v>
                </c:pt>
                <c:pt idx="20">
                  <c:v>224943.3</c:v>
                </c:pt>
                <c:pt idx="21">
                  <c:v>226819.7</c:v>
                </c:pt>
                <c:pt idx="22">
                  <c:v>228713.5</c:v>
                </c:pt>
                <c:pt idx="23">
                  <c:v>230956.79999999999</c:v>
                </c:pt>
                <c:pt idx="24">
                  <c:v>233631.4</c:v>
                </c:pt>
                <c:pt idx="25">
                  <c:v>237060.4</c:v>
                </c:pt>
                <c:pt idx="26">
                  <c:v>239680.2</c:v>
                </c:pt>
                <c:pt idx="27">
                  <c:v>241930.9</c:v>
                </c:pt>
                <c:pt idx="28">
                  <c:v>244631.7</c:v>
                </c:pt>
              </c:numCache>
            </c:numRef>
          </c:val>
          <c:smooth val="0"/>
          <c:extLst>
            <c:ext xmlns:c16="http://schemas.microsoft.com/office/drawing/2014/chart" uri="{C3380CC4-5D6E-409C-BE32-E72D297353CC}">
              <c16:uniqueId val="{00000005-59D7-4C6F-9F2A-CFF7E6FB22D6}"/>
            </c:ext>
          </c:extLst>
        </c:ser>
        <c:ser>
          <c:idx val="4"/>
          <c:order val="5"/>
          <c:tx>
            <c:strRef>
              <c:f>'Comparison vs October'!$L$25</c:f>
              <c:strCache>
                <c:ptCount val="1"/>
                <c:pt idx="0">
                  <c:v>   Jul 2024 Pessimistic</c:v>
                </c:pt>
              </c:strCache>
            </c:strRef>
          </c:tx>
          <c:spPr>
            <a:ln w="28575" cap="rnd">
              <a:solidFill>
                <a:srgbClr val="680000">
                  <a:alpha val="4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October'!$M$25:$AO$25</c:f>
              <c:numCache>
                <c:formatCode>#,##0.0</c:formatCode>
                <c:ptCount val="29"/>
                <c:pt idx="0">
                  <c:v>162686.2339276401</c:v>
                </c:pt>
                <c:pt idx="1">
                  <c:v>167635.32063519719</c:v>
                </c:pt>
                <c:pt idx="2">
                  <c:v>159996.74520010155</c:v>
                </c:pt>
                <c:pt idx="3">
                  <c:v>168891.82129749469</c:v>
                </c:pt>
                <c:pt idx="4">
                  <c:v>174532.11286720689</c:v>
                </c:pt>
                <c:pt idx="5">
                  <c:v>178460.65749303353</c:v>
                </c:pt>
                <c:pt idx="6">
                  <c:v>184910.32112699767</c:v>
                </c:pt>
                <c:pt idx="7">
                  <c:v>188594.30160858095</c:v>
                </c:pt>
                <c:pt idx="8">
                  <c:v>193430.52884141574</c:v>
                </c:pt>
                <c:pt idx="9">
                  <c:v>194676.03835142654</c:v>
                </c:pt>
                <c:pt idx="10">
                  <c:v>195329.53705114129</c:v>
                </c:pt>
                <c:pt idx="11">
                  <c:v>199236.36581435346</c:v>
                </c:pt>
                <c:pt idx="12">
                  <c:v>199379.42951498972</c:v>
                </c:pt>
                <c:pt idx="13">
                  <c:v>204255.9538904872</c:v>
                </c:pt>
                <c:pt idx="14">
                  <c:v>209596.84071594462</c:v>
                </c:pt>
                <c:pt idx="15">
                  <c:v>211305.01979296521</c:v>
                </c:pt>
                <c:pt idx="16">
                  <c:v>216097.76670923532</c:v>
                </c:pt>
                <c:pt idx="17">
                  <c:v>219042.79552086949</c:v>
                </c:pt>
                <c:pt idx="18">
                  <c:v>220967.1703684481</c:v>
                </c:pt>
                <c:pt idx="19">
                  <c:v>222976.9</c:v>
                </c:pt>
                <c:pt idx="20">
                  <c:v>223546.7</c:v>
                </c:pt>
                <c:pt idx="21">
                  <c:v>223691.2</c:v>
                </c:pt>
                <c:pt idx="22">
                  <c:v>223721.8</c:v>
                </c:pt>
                <c:pt idx="23">
                  <c:v>223818.5</c:v>
                </c:pt>
                <c:pt idx="24">
                  <c:v>225379.9</c:v>
                </c:pt>
                <c:pt idx="25">
                  <c:v>227537.8</c:v>
                </c:pt>
                <c:pt idx="26">
                  <c:v>228875.3</c:v>
                </c:pt>
                <c:pt idx="27">
                  <c:v>230347.3</c:v>
                </c:pt>
                <c:pt idx="28">
                  <c:v>232198</c:v>
                </c:pt>
              </c:numCache>
            </c:numRef>
          </c:val>
          <c:smooth val="0"/>
          <c:extLst>
            <c:ext xmlns:c16="http://schemas.microsoft.com/office/drawing/2014/chart" uri="{C3380CC4-5D6E-409C-BE32-E72D297353CC}">
              <c16:uniqueId val="{00000006-59D7-4C6F-9F2A-CFF7E6FB22D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270000"/>
          <c:min val="15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 Capita Personal Income,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October'!$L$12</c:f>
              <c:strCache>
                <c:ptCount val="1"/>
                <c:pt idx="0">
                  <c:v>   Feb 2024 Optimistic</c:v>
                </c:pt>
              </c:strCache>
            </c:strRef>
          </c:tx>
          <c:spPr>
            <a:ln w="28575" cap="rnd">
              <a:solidFill>
                <a:srgbClr val="FFC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October'!$AR$19:$BT$19</c:f>
              <c:numCache>
                <c:formatCode>0.0</c:formatCode>
                <c:ptCount val="29"/>
                <c:pt idx="0">
                  <c:v>100</c:v>
                </c:pt>
                <c:pt idx="1">
                  <c:v>101.14485530579667</c:v>
                </c:pt>
                <c:pt idx="2">
                  <c:v>107.89957664504949</c:v>
                </c:pt>
                <c:pt idx="3">
                  <c:v>105.38469521409382</c:v>
                </c:pt>
                <c:pt idx="4">
                  <c:v>104.30817823741097</c:v>
                </c:pt>
                <c:pt idx="5">
                  <c:v>116.58141469451135</c:v>
                </c:pt>
                <c:pt idx="6">
                  <c:v>112.53223386538858</c:v>
                </c:pt>
                <c:pt idx="7">
                  <c:v>112.3626677692766</c:v>
                </c:pt>
                <c:pt idx="8">
                  <c:v>113.45390732433457</c:v>
                </c:pt>
                <c:pt idx="9">
                  <c:v>114.60720075124136</c:v>
                </c:pt>
                <c:pt idx="10">
                  <c:v>115.3841082649263</c:v>
                </c:pt>
                <c:pt idx="11">
                  <c:v>117.22578409108866</c:v>
                </c:pt>
                <c:pt idx="12">
                  <c:v>118.83092978123477</c:v>
                </c:pt>
                <c:pt idx="13">
                  <c:v>121.4043933980542</c:v>
                </c:pt>
                <c:pt idx="14">
                  <c:v>124.0492993643426</c:v>
                </c:pt>
                <c:pt idx="15">
                  <c:v>125.13960434274581</c:v>
                </c:pt>
                <c:pt idx="16">
                  <c:v>127.05382127392529</c:v>
                </c:pt>
                <c:pt idx="17">
                  <c:v>128.74596185317745</c:v>
                </c:pt>
                <c:pt idx="18">
                  <c:v>130.50906134958635</c:v>
                </c:pt>
                <c:pt idx="19">
                  <c:v>129.24688743668142</c:v>
                </c:pt>
                <c:pt idx="20">
                  <c:v>130.56868390132331</c:v>
                </c:pt>
                <c:pt idx="21">
                  <c:v>132.10195170876079</c:v>
                </c:pt>
                <c:pt idx="22">
                  <c:v>133.67574486619949</c:v>
                </c:pt>
                <c:pt idx="23">
                  <c:v>135.87938418800499</c:v>
                </c:pt>
                <c:pt idx="24">
                  <c:v>138.17605561763938</c:v>
                </c:pt>
                <c:pt idx="25">
                  <c:v>140.77602111597852</c:v>
                </c:pt>
                <c:pt idx="26">
                  <c:v>143.05425057474278</c:v>
                </c:pt>
                <c:pt idx="27">
                  <c:v>144.97432991132234</c:v>
                </c:pt>
                <c:pt idx="28">
                  <c:v>147.06719994312451</c:v>
                </c:pt>
              </c:numCache>
            </c:numRef>
          </c:val>
          <c:smooth val="0"/>
          <c:extLst>
            <c:ext xmlns:c16="http://schemas.microsoft.com/office/drawing/2014/chart" uri="{C3380CC4-5D6E-409C-BE32-E72D297353CC}">
              <c16:uniqueId val="{00000000-16C2-416D-8CFE-5469401D2917}"/>
            </c:ext>
          </c:extLst>
        </c:ser>
        <c:ser>
          <c:idx val="5"/>
          <c:order val="1"/>
          <c:tx>
            <c:strRef>
              <c:f>'Comparison vs October'!$L$13</c:f>
              <c:strCache>
                <c:ptCount val="1"/>
                <c:pt idx="0">
                  <c:v>   Feb 2024 Baseline</c:v>
                </c:pt>
              </c:strCache>
            </c:strRef>
          </c:tx>
          <c:spPr>
            <a:ln w="28575" cap="rnd">
              <a:solidFill>
                <a:srgbClr val="FF0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October'!$AR$20:$BT$20</c:f>
              <c:numCache>
                <c:formatCode>0.0</c:formatCode>
                <c:ptCount val="29"/>
                <c:pt idx="0">
                  <c:v>100</c:v>
                </c:pt>
                <c:pt idx="1">
                  <c:v>101.14485530579667</c:v>
                </c:pt>
                <c:pt idx="2">
                  <c:v>107.89957664504949</c:v>
                </c:pt>
                <c:pt idx="3">
                  <c:v>105.38469521409382</c:v>
                </c:pt>
                <c:pt idx="4">
                  <c:v>104.30817823741097</c:v>
                </c:pt>
                <c:pt idx="5">
                  <c:v>116.58141469451135</c:v>
                </c:pt>
                <c:pt idx="6">
                  <c:v>112.53223386538858</c:v>
                </c:pt>
                <c:pt idx="7">
                  <c:v>112.3626677692766</c:v>
                </c:pt>
                <c:pt idx="8">
                  <c:v>113.45390732433457</c:v>
                </c:pt>
                <c:pt idx="9">
                  <c:v>114.60720075124136</c:v>
                </c:pt>
                <c:pt idx="10">
                  <c:v>115.3841082649263</c:v>
                </c:pt>
                <c:pt idx="11">
                  <c:v>117.22578409108866</c:v>
                </c:pt>
                <c:pt idx="12">
                  <c:v>118.83092978123477</c:v>
                </c:pt>
                <c:pt idx="13">
                  <c:v>121.4043933980542</c:v>
                </c:pt>
                <c:pt idx="14">
                  <c:v>124.0492993643426</c:v>
                </c:pt>
                <c:pt idx="15">
                  <c:v>125.13960434274581</c:v>
                </c:pt>
                <c:pt idx="16">
                  <c:v>127.05382127392529</c:v>
                </c:pt>
                <c:pt idx="17">
                  <c:v>128.74596185317745</c:v>
                </c:pt>
                <c:pt idx="18">
                  <c:v>130.50906134958635</c:v>
                </c:pt>
                <c:pt idx="19">
                  <c:v>129.24688743668142</c:v>
                </c:pt>
                <c:pt idx="20">
                  <c:v>130.56868390132331</c:v>
                </c:pt>
                <c:pt idx="21">
                  <c:v>132.07082354136855</c:v>
                </c:pt>
                <c:pt idx="22">
                  <c:v>133.60796768663224</c:v>
                </c:pt>
                <c:pt idx="23">
                  <c:v>135.72209884408721</c:v>
                </c:pt>
                <c:pt idx="24">
                  <c:v>137.87663788676079</c:v>
                </c:pt>
                <c:pt idx="25">
                  <c:v>140.36477691205312</c:v>
                </c:pt>
                <c:pt idx="26">
                  <c:v>142.49441342081289</c:v>
                </c:pt>
                <c:pt idx="27">
                  <c:v>144.24369896347426</c:v>
                </c:pt>
                <c:pt idx="28">
                  <c:v>146.14874280787947</c:v>
                </c:pt>
              </c:numCache>
            </c:numRef>
          </c:val>
          <c:smooth val="0"/>
          <c:extLst>
            <c:ext xmlns:c16="http://schemas.microsoft.com/office/drawing/2014/chart" uri="{C3380CC4-5D6E-409C-BE32-E72D297353CC}">
              <c16:uniqueId val="{00000001-16C2-416D-8CFE-5469401D2917}"/>
            </c:ext>
          </c:extLst>
        </c:ser>
        <c:ser>
          <c:idx val="6"/>
          <c:order val="2"/>
          <c:tx>
            <c:strRef>
              <c:f>'Comparison vs October'!$L$14</c:f>
              <c:strCache>
                <c:ptCount val="1"/>
                <c:pt idx="0">
                  <c:v>   Feb 2024 Pessimistic</c:v>
                </c:pt>
              </c:strCache>
            </c:strRef>
          </c:tx>
          <c:spPr>
            <a:ln w="28575" cap="rnd">
              <a:solidFill>
                <a:srgbClr val="680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October'!$AR$21:$BT$21</c:f>
              <c:numCache>
                <c:formatCode>0.0</c:formatCode>
                <c:ptCount val="29"/>
                <c:pt idx="0">
                  <c:v>100</c:v>
                </c:pt>
                <c:pt idx="1">
                  <c:v>101.14485530579667</c:v>
                </c:pt>
                <c:pt idx="2">
                  <c:v>107.89957664504949</c:v>
                </c:pt>
                <c:pt idx="3">
                  <c:v>105.38469521409382</c:v>
                </c:pt>
                <c:pt idx="4">
                  <c:v>104.30817823741097</c:v>
                </c:pt>
                <c:pt idx="5">
                  <c:v>116.58141469451135</c:v>
                </c:pt>
                <c:pt idx="6">
                  <c:v>112.53223386538858</c:v>
                </c:pt>
                <c:pt idx="7">
                  <c:v>112.3626677692766</c:v>
                </c:pt>
                <c:pt idx="8">
                  <c:v>113.45390732433457</c:v>
                </c:pt>
                <c:pt idx="9">
                  <c:v>114.60720075124136</c:v>
                </c:pt>
                <c:pt idx="10">
                  <c:v>115.3841082649263</c:v>
                </c:pt>
                <c:pt idx="11">
                  <c:v>117.22578409108866</c:v>
                </c:pt>
                <c:pt idx="12">
                  <c:v>118.83092978123477</c:v>
                </c:pt>
                <c:pt idx="13">
                  <c:v>121.4043933980542</c:v>
                </c:pt>
                <c:pt idx="14">
                  <c:v>124.0492993643426</c:v>
                </c:pt>
                <c:pt idx="15">
                  <c:v>125.13960434274581</c:v>
                </c:pt>
                <c:pt idx="16">
                  <c:v>127.05382127392529</c:v>
                </c:pt>
                <c:pt idx="17">
                  <c:v>128.74596185317745</c:v>
                </c:pt>
                <c:pt idx="18">
                  <c:v>130.50906134958635</c:v>
                </c:pt>
                <c:pt idx="19">
                  <c:v>129.24688743668142</c:v>
                </c:pt>
                <c:pt idx="20">
                  <c:v>130.56868390132331</c:v>
                </c:pt>
                <c:pt idx="21">
                  <c:v>132.08151283658626</c:v>
                </c:pt>
                <c:pt idx="22">
                  <c:v>133.57824909663134</c:v>
                </c:pt>
                <c:pt idx="23">
                  <c:v>135.61391377930133</c:v>
                </c:pt>
                <c:pt idx="24">
                  <c:v>137.44049114892155</c:v>
                </c:pt>
                <c:pt idx="25">
                  <c:v>140.01308735291207</c:v>
                </c:pt>
                <c:pt idx="26">
                  <c:v>141.9788604899278</c:v>
                </c:pt>
                <c:pt idx="27">
                  <c:v>143.51682688866975</c:v>
                </c:pt>
                <c:pt idx="28">
                  <c:v>145.19880511089434</c:v>
                </c:pt>
              </c:numCache>
            </c:numRef>
          </c:val>
          <c:smooth val="0"/>
          <c:extLst>
            <c:ext xmlns:c16="http://schemas.microsoft.com/office/drawing/2014/chart" uri="{C3380CC4-5D6E-409C-BE32-E72D297353CC}">
              <c16:uniqueId val="{00000002-16C2-416D-8CFE-5469401D2917}"/>
            </c:ext>
          </c:extLst>
        </c:ser>
        <c:ser>
          <c:idx val="2"/>
          <c:order val="3"/>
          <c:tx>
            <c:strRef>
              <c:f>'Comparison vs October'!$L$9</c:f>
              <c:strCache>
                <c:ptCount val="1"/>
                <c:pt idx="0">
                  <c:v>   Jul 2024 Optimistic</c:v>
                </c:pt>
              </c:strCache>
            </c:strRef>
          </c:tx>
          <c:spPr>
            <a:ln w="28575" cap="rnd">
              <a:solidFill>
                <a:srgbClr val="FFC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October'!$AR$16:$BT$16</c:f>
              <c:numCache>
                <c:formatCode>0.0</c:formatCode>
                <c:ptCount val="29"/>
                <c:pt idx="0">
                  <c:v>100</c:v>
                </c:pt>
                <c:pt idx="1">
                  <c:v>101.31203881811246</c:v>
                </c:pt>
                <c:pt idx="2">
                  <c:v>108.25719079488161</c:v>
                </c:pt>
                <c:pt idx="3">
                  <c:v>105.90996441722125</c:v>
                </c:pt>
                <c:pt idx="4">
                  <c:v>105.00317464585061</c:v>
                </c:pt>
                <c:pt idx="5">
                  <c:v>117.08025552014978</c:v>
                </c:pt>
                <c:pt idx="6">
                  <c:v>113.12903698561951</c:v>
                </c:pt>
                <c:pt idx="7">
                  <c:v>112.58084633575457</c:v>
                </c:pt>
                <c:pt idx="8">
                  <c:v>113.25535862054549</c:v>
                </c:pt>
                <c:pt idx="9">
                  <c:v>114.4508629767213</c:v>
                </c:pt>
                <c:pt idx="10">
                  <c:v>114.99240796839392</c:v>
                </c:pt>
                <c:pt idx="11">
                  <c:v>116.71365227161557</c:v>
                </c:pt>
                <c:pt idx="12">
                  <c:v>118.1025321110518</c:v>
                </c:pt>
                <c:pt idx="13">
                  <c:v>120.17915130050899</c:v>
                </c:pt>
                <c:pt idx="14">
                  <c:v>122.48747199407437</c:v>
                </c:pt>
                <c:pt idx="15">
                  <c:v>123.29738004587101</c:v>
                </c:pt>
                <c:pt idx="16">
                  <c:v>124.92975187569704</c:v>
                </c:pt>
                <c:pt idx="17">
                  <c:v>127.06310431700649</c:v>
                </c:pt>
                <c:pt idx="18">
                  <c:v>127.38894538454781</c:v>
                </c:pt>
                <c:pt idx="19">
                  <c:v>128.36729853225572</c:v>
                </c:pt>
                <c:pt idx="20">
                  <c:v>130.01525375976104</c:v>
                </c:pt>
                <c:pt idx="21">
                  <c:v>132.28283733257695</c:v>
                </c:pt>
                <c:pt idx="22">
                  <c:v>133.8531186863386</c:v>
                </c:pt>
                <c:pt idx="23">
                  <c:v>135.38814714732706</c:v>
                </c:pt>
                <c:pt idx="24">
                  <c:v>137.0510260994397</c:v>
                </c:pt>
                <c:pt idx="25">
                  <c:v>139.14798567123322</c:v>
                </c:pt>
                <c:pt idx="26">
                  <c:v>140.65234411550898</c:v>
                </c:pt>
                <c:pt idx="27">
                  <c:v>141.98972135768224</c:v>
                </c:pt>
                <c:pt idx="28">
                  <c:v>143.41499581250341</c:v>
                </c:pt>
              </c:numCache>
            </c:numRef>
          </c:val>
          <c:smooth val="0"/>
          <c:extLst>
            <c:ext xmlns:c16="http://schemas.microsoft.com/office/drawing/2014/chart" uri="{C3380CC4-5D6E-409C-BE32-E72D297353CC}">
              <c16:uniqueId val="{00000004-16C2-416D-8CFE-5469401D2917}"/>
            </c:ext>
          </c:extLst>
        </c:ser>
        <c:ser>
          <c:idx val="3"/>
          <c:order val="4"/>
          <c:tx>
            <c:strRef>
              <c:f>'Comparison vs October'!$L$10</c:f>
              <c:strCache>
                <c:ptCount val="1"/>
                <c:pt idx="0">
                  <c:v>   Jul 2024 Baseline</c:v>
                </c:pt>
              </c:strCache>
            </c:strRef>
          </c:tx>
          <c:spPr>
            <a:ln w="28575" cap="rnd">
              <a:solidFill>
                <a:srgbClr val="FF0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October'!$AR$17:$BT$17</c:f>
              <c:numCache>
                <c:formatCode>0.0</c:formatCode>
                <c:ptCount val="29"/>
                <c:pt idx="0">
                  <c:v>100</c:v>
                </c:pt>
                <c:pt idx="1">
                  <c:v>101.31203881811246</c:v>
                </c:pt>
                <c:pt idx="2">
                  <c:v>108.25719079488161</c:v>
                </c:pt>
                <c:pt idx="3">
                  <c:v>105.90996441722125</c:v>
                </c:pt>
                <c:pt idx="4">
                  <c:v>105.00317464585061</c:v>
                </c:pt>
                <c:pt idx="5">
                  <c:v>117.08025552014978</c:v>
                </c:pt>
                <c:pt idx="6">
                  <c:v>113.12903698561951</c:v>
                </c:pt>
                <c:pt idx="7">
                  <c:v>112.58084633575457</c:v>
                </c:pt>
                <c:pt idx="8">
                  <c:v>113.25535862054549</c:v>
                </c:pt>
                <c:pt idx="9">
                  <c:v>114.4508629767213</c:v>
                </c:pt>
                <c:pt idx="10">
                  <c:v>114.99240796839392</c:v>
                </c:pt>
                <c:pt idx="11">
                  <c:v>116.71365227161557</c:v>
                </c:pt>
                <c:pt idx="12">
                  <c:v>118.1025321110518</c:v>
                </c:pt>
                <c:pt idx="13">
                  <c:v>120.17915130050899</c:v>
                </c:pt>
                <c:pt idx="14">
                  <c:v>122.48747199407437</c:v>
                </c:pt>
                <c:pt idx="15">
                  <c:v>123.29738004587101</c:v>
                </c:pt>
                <c:pt idx="16">
                  <c:v>124.92975187569704</c:v>
                </c:pt>
                <c:pt idx="17">
                  <c:v>127.06310431700649</c:v>
                </c:pt>
                <c:pt idx="18">
                  <c:v>127.38894538454781</c:v>
                </c:pt>
                <c:pt idx="19">
                  <c:v>128.40020123217741</c:v>
                </c:pt>
                <c:pt idx="20">
                  <c:v>129.48199500174485</c:v>
                </c:pt>
                <c:pt idx="21">
                  <c:v>131.23382875328858</c:v>
                </c:pt>
                <c:pt idx="22">
                  <c:v>132.56556553261814</c:v>
                </c:pt>
                <c:pt idx="23">
                  <c:v>133.95758475858992</c:v>
                </c:pt>
                <c:pt idx="24">
                  <c:v>135.44795955539894</c:v>
                </c:pt>
                <c:pt idx="25">
                  <c:v>137.35619864121318</c:v>
                </c:pt>
                <c:pt idx="26">
                  <c:v>138.75820618680402</c:v>
                </c:pt>
                <c:pt idx="27">
                  <c:v>140.03436090519449</c:v>
                </c:pt>
                <c:pt idx="28">
                  <c:v>141.46515831321679</c:v>
                </c:pt>
              </c:numCache>
            </c:numRef>
          </c:val>
          <c:smooth val="0"/>
          <c:extLst>
            <c:ext xmlns:c16="http://schemas.microsoft.com/office/drawing/2014/chart" uri="{C3380CC4-5D6E-409C-BE32-E72D297353CC}">
              <c16:uniqueId val="{00000005-16C2-416D-8CFE-5469401D2917}"/>
            </c:ext>
          </c:extLst>
        </c:ser>
        <c:ser>
          <c:idx val="4"/>
          <c:order val="5"/>
          <c:tx>
            <c:strRef>
              <c:f>'Comparison vs October'!$L$11</c:f>
              <c:strCache>
                <c:ptCount val="1"/>
                <c:pt idx="0">
                  <c:v>   Jul 2024 Pessimistic</c:v>
                </c:pt>
              </c:strCache>
            </c:strRef>
          </c:tx>
          <c:spPr>
            <a:ln w="28575" cap="rnd">
              <a:solidFill>
                <a:srgbClr val="680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October'!$AR$18:$BT$18</c:f>
              <c:numCache>
                <c:formatCode>0.0</c:formatCode>
                <c:ptCount val="29"/>
                <c:pt idx="0">
                  <c:v>100</c:v>
                </c:pt>
                <c:pt idx="1">
                  <c:v>101.31203881811246</c:v>
                </c:pt>
                <c:pt idx="2">
                  <c:v>108.25719079488161</c:v>
                </c:pt>
                <c:pt idx="3">
                  <c:v>105.90996441722125</c:v>
                </c:pt>
                <c:pt idx="4">
                  <c:v>105.00317464585061</c:v>
                </c:pt>
                <c:pt idx="5">
                  <c:v>117.08025552014978</c:v>
                </c:pt>
                <c:pt idx="6">
                  <c:v>113.12903698561951</c:v>
                </c:pt>
                <c:pt idx="7">
                  <c:v>112.58084633575457</c:v>
                </c:pt>
                <c:pt idx="8">
                  <c:v>113.25535862054549</c:v>
                </c:pt>
                <c:pt idx="9">
                  <c:v>114.4508629767213</c:v>
                </c:pt>
                <c:pt idx="10">
                  <c:v>114.99240796839392</c:v>
                </c:pt>
                <c:pt idx="11">
                  <c:v>116.71365227161557</c:v>
                </c:pt>
                <c:pt idx="12">
                  <c:v>118.1025321110518</c:v>
                </c:pt>
                <c:pt idx="13">
                  <c:v>120.17915130050899</c:v>
                </c:pt>
                <c:pt idx="14">
                  <c:v>122.48747199407437</c:v>
                </c:pt>
                <c:pt idx="15">
                  <c:v>123.29738004587101</c:v>
                </c:pt>
                <c:pt idx="16">
                  <c:v>124.92975187569704</c:v>
                </c:pt>
                <c:pt idx="17">
                  <c:v>127.06310431700649</c:v>
                </c:pt>
                <c:pt idx="18">
                  <c:v>127.38894538454781</c:v>
                </c:pt>
                <c:pt idx="19">
                  <c:v>128.50161205372169</c:v>
                </c:pt>
                <c:pt idx="20">
                  <c:v>129.22018351808242</c:v>
                </c:pt>
                <c:pt idx="21">
                  <c:v>130.29363410302687</c:v>
                </c:pt>
                <c:pt idx="22">
                  <c:v>130.79481272861946</c:v>
                </c:pt>
                <c:pt idx="23">
                  <c:v>131.17307626807607</c:v>
                </c:pt>
                <c:pt idx="24">
                  <c:v>132.18906463780019</c:v>
                </c:pt>
                <c:pt idx="25">
                  <c:v>133.76240124226885</c:v>
                </c:pt>
                <c:pt idx="26">
                  <c:v>134.83632186578362</c:v>
                </c:pt>
                <c:pt idx="27">
                  <c:v>135.99285176803031</c:v>
                </c:pt>
                <c:pt idx="28">
                  <c:v>137.28181503746168</c:v>
                </c:pt>
              </c:numCache>
            </c:numRef>
          </c:val>
          <c:smooth val="0"/>
          <c:extLst>
            <c:ext xmlns:c16="http://schemas.microsoft.com/office/drawing/2014/chart" uri="{C3380CC4-5D6E-409C-BE32-E72D297353CC}">
              <c16:uniqueId val="{00000006-16C2-416D-8CFE-5469401D2917}"/>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9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October'!$L$12</c:f>
              <c:strCache>
                <c:ptCount val="1"/>
                <c:pt idx="0">
                  <c:v>   Feb 2024 Optimistic</c:v>
                </c:pt>
              </c:strCache>
            </c:strRef>
          </c:tx>
          <c:spPr>
            <a:ln w="28575" cap="rnd">
              <a:solidFill>
                <a:srgbClr val="FFC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October'!$AR$26:$BT$26</c:f>
              <c:numCache>
                <c:formatCode>0.0</c:formatCode>
                <c:ptCount val="29"/>
                <c:pt idx="0">
                  <c:v>100</c:v>
                </c:pt>
                <c:pt idx="1">
                  <c:v>103.051609064998</c:v>
                </c:pt>
                <c:pt idx="2">
                  <c:v>98.383555824948289</c:v>
                </c:pt>
                <c:pt idx="3">
                  <c:v>103.78802273472142</c:v>
                </c:pt>
                <c:pt idx="4">
                  <c:v>107.29683299642272</c:v>
                </c:pt>
                <c:pt idx="5">
                  <c:v>109.46904075327821</c:v>
                </c:pt>
                <c:pt idx="6">
                  <c:v>113.24002298584828</c:v>
                </c:pt>
                <c:pt idx="7">
                  <c:v>115.73496236463635</c:v>
                </c:pt>
                <c:pt idx="8">
                  <c:v>119.32418661280235</c:v>
                </c:pt>
                <c:pt idx="9">
                  <c:v>119.51132560910168</c:v>
                </c:pt>
                <c:pt idx="10">
                  <c:v>119.85024440453215</c:v>
                </c:pt>
                <c:pt idx="11">
                  <c:v>121.95797146054797</c:v>
                </c:pt>
                <c:pt idx="12">
                  <c:v>121.84718674753204</c:v>
                </c:pt>
                <c:pt idx="13">
                  <c:v>126.45780180316316</c:v>
                </c:pt>
                <c:pt idx="14">
                  <c:v>131.20642624447675</c:v>
                </c:pt>
                <c:pt idx="15">
                  <c:v>133.30278068392391</c:v>
                </c:pt>
                <c:pt idx="16">
                  <c:v>137.6764598621053</c:v>
                </c:pt>
                <c:pt idx="17">
                  <c:v>139.4174245918351</c:v>
                </c:pt>
                <c:pt idx="18">
                  <c:v>142.57226943464542</c:v>
                </c:pt>
                <c:pt idx="19">
                  <c:v>140.97695637741165</c:v>
                </c:pt>
                <c:pt idx="20">
                  <c:v>142.55832437195454</c:v>
                </c:pt>
                <c:pt idx="21">
                  <c:v>144.07036220024537</c:v>
                </c:pt>
                <c:pt idx="22">
                  <c:v>145.69814323885663</c:v>
                </c:pt>
                <c:pt idx="23">
                  <c:v>148.04650720608504</c:v>
                </c:pt>
                <c:pt idx="24">
                  <c:v>150.71800556346446</c:v>
                </c:pt>
                <c:pt idx="25">
                  <c:v>153.59234650929707</c:v>
                </c:pt>
                <c:pt idx="26">
                  <c:v>156.06911598176146</c:v>
                </c:pt>
                <c:pt idx="27">
                  <c:v>157.87970121978475</c:v>
                </c:pt>
                <c:pt idx="28">
                  <c:v>160.08158825116956</c:v>
                </c:pt>
              </c:numCache>
            </c:numRef>
          </c:val>
          <c:smooth val="0"/>
          <c:extLst>
            <c:ext xmlns:c16="http://schemas.microsoft.com/office/drawing/2014/chart" uri="{C3380CC4-5D6E-409C-BE32-E72D297353CC}">
              <c16:uniqueId val="{00000000-D3AD-4645-84A5-B707DE110711}"/>
            </c:ext>
          </c:extLst>
        </c:ser>
        <c:ser>
          <c:idx val="5"/>
          <c:order val="1"/>
          <c:tx>
            <c:strRef>
              <c:f>'Comparison vs October'!$L$13</c:f>
              <c:strCache>
                <c:ptCount val="1"/>
                <c:pt idx="0">
                  <c:v>   Feb 2024 Baseline</c:v>
                </c:pt>
              </c:strCache>
            </c:strRef>
          </c:tx>
          <c:spPr>
            <a:ln w="28575" cap="rnd">
              <a:solidFill>
                <a:srgbClr val="FF0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October'!$AR$27:$BT$27</c:f>
              <c:numCache>
                <c:formatCode>0.0</c:formatCode>
                <c:ptCount val="29"/>
                <c:pt idx="0">
                  <c:v>100</c:v>
                </c:pt>
                <c:pt idx="1">
                  <c:v>103.051609064998</c:v>
                </c:pt>
                <c:pt idx="2">
                  <c:v>98.383555824948289</c:v>
                </c:pt>
                <c:pt idx="3">
                  <c:v>103.78802273472142</c:v>
                </c:pt>
                <c:pt idx="4">
                  <c:v>107.29683299642272</c:v>
                </c:pt>
                <c:pt idx="5">
                  <c:v>109.46904075327821</c:v>
                </c:pt>
                <c:pt idx="6">
                  <c:v>113.24002298584828</c:v>
                </c:pt>
                <c:pt idx="7">
                  <c:v>115.73496236463635</c:v>
                </c:pt>
                <c:pt idx="8">
                  <c:v>119.32418661280235</c:v>
                </c:pt>
                <c:pt idx="9">
                  <c:v>119.51132560910168</c:v>
                </c:pt>
                <c:pt idx="10">
                  <c:v>119.85024440453215</c:v>
                </c:pt>
                <c:pt idx="11">
                  <c:v>121.95797146054797</c:v>
                </c:pt>
                <c:pt idx="12">
                  <c:v>121.84718674753204</c:v>
                </c:pt>
                <c:pt idx="13">
                  <c:v>126.45780180316316</c:v>
                </c:pt>
                <c:pt idx="14">
                  <c:v>131.20642624447675</c:v>
                </c:pt>
                <c:pt idx="15">
                  <c:v>133.30278068392391</c:v>
                </c:pt>
                <c:pt idx="16">
                  <c:v>137.6764598621053</c:v>
                </c:pt>
                <c:pt idx="17">
                  <c:v>139.4174245918351</c:v>
                </c:pt>
                <c:pt idx="18">
                  <c:v>142.57226943464542</c:v>
                </c:pt>
                <c:pt idx="19">
                  <c:v>140.97695637741165</c:v>
                </c:pt>
                <c:pt idx="20">
                  <c:v>142.55832437195454</c:v>
                </c:pt>
                <c:pt idx="21">
                  <c:v>144.09568679007651</c:v>
                </c:pt>
                <c:pt idx="22">
                  <c:v>145.83951837626338</c:v>
                </c:pt>
                <c:pt idx="23">
                  <c:v>148.32464742207009</c:v>
                </c:pt>
                <c:pt idx="24">
                  <c:v>151.1498758745166</c:v>
                </c:pt>
                <c:pt idx="25">
                  <c:v>154.20794303152695</c:v>
                </c:pt>
                <c:pt idx="26">
                  <c:v>156.79357135979456</c:v>
                </c:pt>
                <c:pt idx="27">
                  <c:v>158.57637330994487</c:v>
                </c:pt>
                <c:pt idx="28">
                  <c:v>160.65440342747112</c:v>
                </c:pt>
              </c:numCache>
            </c:numRef>
          </c:val>
          <c:smooth val="0"/>
          <c:extLst>
            <c:ext xmlns:c16="http://schemas.microsoft.com/office/drawing/2014/chart" uri="{C3380CC4-5D6E-409C-BE32-E72D297353CC}">
              <c16:uniqueId val="{00000001-D3AD-4645-84A5-B707DE110711}"/>
            </c:ext>
          </c:extLst>
        </c:ser>
        <c:ser>
          <c:idx val="6"/>
          <c:order val="2"/>
          <c:tx>
            <c:strRef>
              <c:f>'Comparison vs October'!$L$14</c:f>
              <c:strCache>
                <c:ptCount val="1"/>
                <c:pt idx="0">
                  <c:v>   Feb 2024 Pessimistic</c:v>
                </c:pt>
              </c:strCache>
            </c:strRef>
          </c:tx>
          <c:spPr>
            <a:ln w="28575" cap="rnd">
              <a:solidFill>
                <a:srgbClr val="680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October'!$AR$28:$BT$28</c:f>
              <c:numCache>
                <c:formatCode>0.0</c:formatCode>
                <c:ptCount val="29"/>
                <c:pt idx="0">
                  <c:v>100</c:v>
                </c:pt>
                <c:pt idx="1">
                  <c:v>103.051609064998</c:v>
                </c:pt>
                <c:pt idx="2">
                  <c:v>98.383555824948289</c:v>
                </c:pt>
                <c:pt idx="3">
                  <c:v>103.78802273472142</c:v>
                </c:pt>
                <c:pt idx="4">
                  <c:v>107.29683299642272</c:v>
                </c:pt>
                <c:pt idx="5">
                  <c:v>109.46904075327821</c:v>
                </c:pt>
                <c:pt idx="6">
                  <c:v>113.24002298584828</c:v>
                </c:pt>
                <c:pt idx="7">
                  <c:v>115.73496236463635</c:v>
                </c:pt>
                <c:pt idx="8">
                  <c:v>119.32418661280235</c:v>
                </c:pt>
                <c:pt idx="9">
                  <c:v>119.51132560910168</c:v>
                </c:pt>
                <c:pt idx="10">
                  <c:v>119.85024440453215</c:v>
                </c:pt>
                <c:pt idx="11">
                  <c:v>121.95797146054797</c:v>
                </c:pt>
                <c:pt idx="12">
                  <c:v>121.84718674753204</c:v>
                </c:pt>
                <c:pt idx="13">
                  <c:v>126.45780180316316</c:v>
                </c:pt>
                <c:pt idx="14">
                  <c:v>131.20642624447675</c:v>
                </c:pt>
                <c:pt idx="15">
                  <c:v>133.30278068392391</c:v>
                </c:pt>
                <c:pt idx="16">
                  <c:v>137.6764598621053</c:v>
                </c:pt>
                <c:pt idx="17">
                  <c:v>139.4174245918351</c:v>
                </c:pt>
                <c:pt idx="18">
                  <c:v>142.57226943464542</c:v>
                </c:pt>
                <c:pt idx="19">
                  <c:v>140.97695637741165</c:v>
                </c:pt>
                <c:pt idx="20">
                  <c:v>142.55832437195454</c:v>
                </c:pt>
                <c:pt idx="21">
                  <c:v>144.13213698854705</c:v>
                </c:pt>
                <c:pt idx="22">
                  <c:v>145.88942994651308</c:v>
                </c:pt>
                <c:pt idx="23">
                  <c:v>148.49079394224856</c:v>
                </c:pt>
                <c:pt idx="24">
                  <c:v>151.07703694502661</c:v>
                </c:pt>
                <c:pt idx="25">
                  <c:v>154.68247175360531</c:v>
                </c:pt>
                <c:pt idx="26">
                  <c:v>157.29950994935763</c:v>
                </c:pt>
                <c:pt idx="27">
                  <c:v>158.95378345936987</c:v>
                </c:pt>
                <c:pt idx="28">
                  <c:v>160.82147195941528</c:v>
                </c:pt>
              </c:numCache>
            </c:numRef>
          </c:val>
          <c:smooth val="0"/>
          <c:extLst>
            <c:ext xmlns:c16="http://schemas.microsoft.com/office/drawing/2014/chart" uri="{C3380CC4-5D6E-409C-BE32-E72D297353CC}">
              <c16:uniqueId val="{00000002-D3AD-4645-84A5-B707DE110711}"/>
            </c:ext>
          </c:extLst>
        </c:ser>
        <c:ser>
          <c:idx val="2"/>
          <c:order val="3"/>
          <c:tx>
            <c:strRef>
              <c:f>'Comparison vs October'!$L$9</c:f>
              <c:strCache>
                <c:ptCount val="1"/>
                <c:pt idx="0">
                  <c:v>   Jul 2024 Optimistic</c:v>
                </c:pt>
              </c:strCache>
            </c:strRef>
          </c:tx>
          <c:spPr>
            <a:ln w="28575" cap="rnd">
              <a:solidFill>
                <a:srgbClr val="FFC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October'!$AR$23:$BT$23</c:f>
              <c:numCache>
                <c:formatCode>0.0</c:formatCode>
                <c:ptCount val="29"/>
                <c:pt idx="0">
                  <c:v>100</c:v>
                </c:pt>
                <c:pt idx="1">
                  <c:v>103.04210540011537</c:v>
                </c:pt>
                <c:pt idx="2">
                  <c:v>98.346824643605188</c:v>
                </c:pt>
                <c:pt idx="3">
                  <c:v>103.81445142593608</c:v>
                </c:pt>
                <c:pt idx="4">
                  <c:v>107.28142674003728</c:v>
                </c:pt>
                <c:pt idx="5">
                  <c:v>109.69622517195253</c:v>
                </c:pt>
                <c:pt idx="6">
                  <c:v>113.66070543451293</c:v>
                </c:pt>
                <c:pt idx="7">
                  <c:v>115.92517513956606</c:v>
                </c:pt>
                <c:pt idx="8">
                  <c:v>118.89790805991007</c:v>
                </c:pt>
                <c:pt idx="9">
                  <c:v>119.66349804250488</c:v>
                </c:pt>
                <c:pt idx="10">
                  <c:v>120.0651907265985</c:v>
                </c:pt>
                <c:pt idx="11">
                  <c:v>122.46664084864746</c:v>
                </c:pt>
                <c:pt idx="12">
                  <c:v>122.55457926678054</c:v>
                </c:pt>
                <c:pt idx="13">
                  <c:v>125.55208204114957</c:v>
                </c:pt>
                <c:pt idx="14">
                  <c:v>128.83501919970038</c:v>
                </c:pt>
                <c:pt idx="15">
                  <c:v>129.88500298491749</c:v>
                </c:pt>
                <c:pt idx="16">
                  <c:v>132.83100941739895</c:v>
                </c:pt>
                <c:pt idx="17">
                  <c:v>134.64126019310015</c:v>
                </c:pt>
                <c:pt idx="18">
                  <c:v>135.82413522875592</c:v>
                </c:pt>
                <c:pt idx="19">
                  <c:v>137.06967984714888</c:v>
                </c:pt>
                <c:pt idx="20">
                  <c:v>138.74179428137319</c:v>
                </c:pt>
                <c:pt idx="21">
                  <c:v>140.5730494085434</c:v>
                </c:pt>
                <c:pt idx="22">
                  <c:v>141.96935685580434</c:v>
                </c:pt>
                <c:pt idx="23">
                  <c:v>143.44993695274809</c:v>
                </c:pt>
                <c:pt idx="24">
                  <c:v>145.29293247093901</c:v>
                </c:pt>
                <c:pt idx="25">
                  <c:v>147.55679949341746</c:v>
                </c:pt>
                <c:pt idx="26">
                  <c:v>149.34422792531132</c:v>
                </c:pt>
                <c:pt idx="27">
                  <c:v>150.87023288594261</c:v>
                </c:pt>
                <c:pt idx="28">
                  <c:v>152.64051174142401</c:v>
                </c:pt>
              </c:numCache>
            </c:numRef>
          </c:val>
          <c:smooth val="0"/>
          <c:extLst>
            <c:ext xmlns:c16="http://schemas.microsoft.com/office/drawing/2014/chart" uri="{C3380CC4-5D6E-409C-BE32-E72D297353CC}">
              <c16:uniqueId val="{00000004-D3AD-4645-84A5-B707DE110711}"/>
            </c:ext>
          </c:extLst>
        </c:ser>
        <c:ser>
          <c:idx val="3"/>
          <c:order val="4"/>
          <c:tx>
            <c:strRef>
              <c:f>'Comparison vs October'!$L$10</c:f>
              <c:strCache>
                <c:ptCount val="1"/>
                <c:pt idx="0">
                  <c:v>   Jul 2024 Baseline</c:v>
                </c:pt>
              </c:strCache>
            </c:strRef>
          </c:tx>
          <c:spPr>
            <a:ln w="28575" cap="rnd">
              <a:solidFill>
                <a:srgbClr val="FF0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October'!$AR$24:$BT$24</c:f>
              <c:numCache>
                <c:formatCode>0.0</c:formatCode>
                <c:ptCount val="29"/>
                <c:pt idx="0">
                  <c:v>100</c:v>
                </c:pt>
                <c:pt idx="1">
                  <c:v>103.04210540011537</c:v>
                </c:pt>
                <c:pt idx="2">
                  <c:v>98.346824643605188</c:v>
                </c:pt>
                <c:pt idx="3">
                  <c:v>103.81445142593608</c:v>
                </c:pt>
                <c:pt idx="4">
                  <c:v>107.28142674003728</c:v>
                </c:pt>
                <c:pt idx="5">
                  <c:v>109.69622517195253</c:v>
                </c:pt>
                <c:pt idx="6">
                  <c:v>113.66070543451293</c:v>
                </c:pt>
                <c:pt idx="7">
                  <c:v>115.92517513956606</c:v>
                </c:pt>
                <c:pt idx="8">
                  <c:v>118.89790805991007</c:v>
                </c:pt>
                <c:pt idx="9">
                  <c:v>119.66349804250488</c:v>
                </c:pt>
                <c:pt idx="10">
                  <c:v>120.0651907265985</c:v>
                </c:pt>
                <c:pt idx="11">
                  <c:v>122.46664084864746</c:v>
                </c:pt>
                <c:pt idx="12">
                  <c:v>122.55457926678054</c:v>
                </c:pt>
                <c:pt idx="13">
                  <c:v>125.55208204114957</c:v>
                </c:pt>
                <c:pt idx="14">
                  <c:v>128.83501919970038</c:v>
                </c:pt>
                <c:pt idx="15">
                  <c:v>129.88500298491749</c:v>
                </c:pt>
                <c:pt idx="16">
                  <c:v>132.83100941739895</c:v>
                </c:pt>
                <c:pt idx="17">
                  <c:v>134.64126019310015</c:v>
                </c:pt>
                <c:pt idx="18">
                  <c:v>135.82413522875592</c:v>
                </c:pt>
                <c:pt idx="19">
                  <c:v>137.05664862779605</c:v>
                </c:pt>
                <c:pt idx="20">
                  <c:v>138.26818321951612</c:v>
                </c:pt>
                <c:pt idx="21">
                  <c:v>139.42156906827489</c:v>
                </c:pt>
                <c:pt idx="22">
                  <c:v>140.58565035178552</c:v>
                </c:pt>
                <c:pt idx="23">
                  <c:v>141.96456235057073</c:v>
                </c:pt>
                <c:pt idx="24">
                  <c:v>143.60858590156744</c:v>
                </c:pt>
                <c:pt idx="25">
                  <c:v>145.71632416387499</c:v>
                </c:pt>
                <c:pt idx="26">
                  <c:v>147.32666324220489</c:v>
                </c:pt>
                <c:pt idx="27">
                  <c:v>148.71012387416042</c:v>
                </c:pt>
                <c:pt idx="28">
                  <c:v>150.37025204530076</c:v>
                </c:pt>
              </c:numCache>
            </c:numRef>
          </c:val>
          <c:smooth val="0"/>
          <c:extLst>
            <c:ext xmlns:c16="http://schemas.microsoft.com/office/drawing/2014/chart" uri="{C3380CC4-5D6E-409C-BE32-E72D297353CC}">
              <c16:uniqueId val="{00000005-D3AD-4645-84A5-B707DE110711}"/>
            </c:ext>
          </c:extLst>
        </c:ser>
        <c:ser>
          <c:idx val="4"/>
          <c:order val="5"/>
          <c:tx>
            <c:strRef>
              <c:f>'Comparison vs October'!$L$11</c:f>
              <c:strCache>
                <c:ptCount val="1"/>
                <c:pt idx="0">
                  <c:v>   Jul 2024 Pessimistic</c:v>
                </c:pt>
              </c:strCache>
            </c:strRef>
          </c:tx>
          <c:spPr>
            <a:ln w="28575" cap="rnd">
              <a:solidFill>
                <a:srgbClr val="680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October'!$AR$25:$BT$25</c:f>
              <c:numCache>
                <c:formatCode>0.0</c:formatCode>
                <c:ptCount val="29"/>
                <c:pt idx="0">
                  <c:v>100</c:v>
                </c:pt>
                <c:pt idx="1">
                  <c:v>103.04210540011537</c:v>
                </c:pt>
                <c:pt idx="2">
                  <c:v>98.346824643605188</c:v>
                </c:pt>
                <c:pt idx="3">
                  <c:v>103.81445142593608</c:v>
                </c:pt>
                <c:pt idx="4">
                  <c:v>107.28142674003728</c:v>
                </c:pt>
                <c:pt idx="5">
                  <c:v>109.69622517195253</c:v>
                </c:pt>
                <c:pt idx="6">
                  <c:v>113.66070543451293</c:v>
                </c:pt>
                <c:pt idx="7">
                  <c:v>115.92517513956606</c:v>
                </c:pt>
                <c:pt idx="8">
                  <c:v>118.89790805991007</c:v>
                </c:pt>
                <c:pt idx="9">
                  <c:v>119.66349804250488</c:v>
                </c:pt>
                <c:pt idx="10">
                  <c:v>120.0651907265985</c:v>
                </c:pt>
                <c:pt idx="11">
                  <c:v>122.46664084864746</c:v>
                </c:pt>
                <c:pt idx="12">
                  <c:v>122.55457926678054</c:v>
                </c:pt>
                <c:pt idx="13">
                  <c:v>125.55208204114957</c:v>
                </c:pt>
                <c:pt idx="14">
                  <c:v>128.83501919970038</c:v>
                </c:pt>
                <c:pt idx="15">
                  <c:v>129.88500298491749</c:v>
                </c:pt>
                <c:pt idx="16">
                  <c:v>132.83100941739895</c:v>
                </c:pt>
                <c:pt idx="17">
                  <c:v>134.64126019310015</c:v>
                </c:pt>
                <c:pt idx="18">
                  <c:v>135.82413522875592</c:v>
                </c:pt>
                <c:pt idx="19">
                  <c:v>137.05947615652354</c:v>
                </c:pt>
                <c:pt idx="20">
                  <c:v>137.40972091063927</c:v>
                </c:pt>
                <c:pt idx="21">
                  <c:v>137.49854219349243</c:v>
                </c:pt>
                <c:pt idx="22">
                  <c:v>137.5173514063319</c:v>
                </c:pt>
                <c:pt idx="23">
                  <c:v>137.57679097762534</c:v>
                </c:pt>
                <c:pt idx="24">
                  <c:v>138.53655257656581</c:v>
                </c:pt>
                <c:pt idx="25">
                  <c:v>139.86297088984475</c:v>
                </c:pt>
                <c:pt idx="26">
                  <c:v>140.68510560137472</c:v>
                </c:pt>
                <c:pt idx="27">
                  <c:v>141.58991479417634</c:v>
                </c:pt>
                <c:pt idx="28">
                  <c:v>142.72750336287055</c:v>
                </c:pt>
              </c:numCache>
            </c:numRef>
          </c:val>
          <c:smooth val="0"/>
          <c:extLst>
            <c:ext xmlns:c16="http://schemas.microsoft.com/office/drawing/2014/chart" uri="{C3380CC4-5D6E-409C-BE32-E72D297353CC}">
              <c16:uniqueId val="{00000006-D3AD-4645-84A5-B707DE110711}"/>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70"/>
          <c:min val="9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October'!$L$12</c:f>
              <c:strCache>
                <c:ptCount val="1"/>
                <c:pt idx="0">
                  <c:v>   Feb 2024 Optimistic</c:v>
                </c:pt>
              </c:strCache>
            </c:strRef>
          </c:tx>
          <c:spPr>
            <a:ln w="28575" cap="rnd">
              <a:solidFill>
                <a:srgbClr val="FFC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October'!$AR$41:$BT$41</c:f>
              <c:numCache>
                <c:formatCode>0.0</c:formatCode>
                <c:ptCount val="29"/>
                <c:pt idx="0">
                  <c:v>100</c:v>
                </c:pt>
                <c:pt idx="1">
                  <c:v>100.28121484814397</c:v>
                </c:pt>
                <c:pt idx="2">
                  <c:v>89.008248968878874</c:v>
                </c:pt>
                <c:pt idx="3">
                  <c:v>91.889763779527541</c:v>
                </c:pt>
                <c:pt idx="4">
                  <c:v>92.590926134233186</c:v>
                </c:pt>
                <c:pt idx="5">
                  <c:v>92.564679415073101</c:v>
                </c:pt>
                <c:pt idx="6">
                  <c:v>93.905136857892757</c:v>
                </c:pt>
                <c:pt idx="7">
                  <c:v>95.873640794900609</c:v>
                </c:pt>
                <c:pt idx="8">
                  <c:v>97.605924259467542</c:v>
                </c:pt>
                <c:pt idx="9">
                  <c:v>98.023997000374948</c:v>
                </c:pt>
                <c:pt idx="10">
                  <c:v>98.912635920509928</c:v>
                </c:pt>
                <c:pt idx="11">
                  <c:v>100.14998125234345</c:v>
                </c:pt>
                <c:pt idx="12">
                  <c:v>99.926884139482553</c:v>
                </c:pt>
                <c:pt idx="13">
                  <c:v>100.18747656542929</c:v>
                </c:pt>
                <c:pt idx="14">
                  <c:v>100.64679415073114</c:v>
                </c:pt>
                <c:pt idx="15">
                  <c:v>100.31308586426695</c:v>
                </c:pt>
                <c:pt idx="16">
                  <c:v>100.34683164604422</c:v>
                </c:pt>
                <c:pt idx="17">
                  <c:v>100.67866516685413</c:v>
                </c:pt>
                <c:pt idx="18">
                  <c:v>101.17172853393323</c:v>
                </c:pt>
                <c:pt idx="19">
                  <c:v>101.01424821897263</c:v>
                </c:pt>
                <c:pt idx="20">
                  <c:v>100.38903262092236</c:v>
                </c:pt>
                <c:pt idx="21">
                  <c:v>101.34280089988751</c:v>
                </c:pt>
                <c:pt idx="22">
                  <c:v>101.62930258717658</c:v>
                </c:pt>
                <c:pt idx="23">
                  <c:v>102.01957255343081</c:v>
                </c:pt>
                <c:pt idx="24">
                  <c:v>102.51867266591674</c:v>
                </c:pt>
                <c:pt idx="25">
                  <c:v>102.98346456692913</c:v>
                </c:pt>
                <c:pt idx="26">
                  <c:v>103.33998875140607</c:v>
                </c:pt>
                <c:pt idx="27">
                  <c:v>103.56951631046117</c:v>
                </c:pt>
                <c:pt idx="28">
                  <c:v>103.77643419572551</c:v>
                </c:pt>
              </c:numCache>
            </c:numRef>
          </c:val>
          <c:smooth val="0"/>
          <c:extLst>
            <c:ext xmlns:c16="http://schemas.microsoft.com/office/drawing/2014/chart" uri="{C3380CC4-5D6E-409C-BE32-E72D297353CC}">
              <c16:uniqueId val="{00000000-EB88-4170-8A27-9108DA5F5B73}"/>
            </c:ext>
          </c:extLst>
        </c:ser>
        <c:ser>
          <c:idx val="5"/>
          <c:order val="1"/>
          <c:tx>
            <c:strRef>
              <c:f>'Comparison vs October'!$L$13</c:f>
              <c:strCache>
                <c:ptCount val="1"/>
                <c:pt idx="0">
                  <c:v>   Feb 2024 Baseline</c:v>
                </c:pt>
              </c:strCache>
            </c:strRef>
          </c:tx>
          <c:spPr>
            <a:ln w="28575" cap="rnd">
              <a:solidFill>
                <a:srgbClr val="FF0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October'!$AR$42:$BT$42</c:f>
              <c:numCache>
                <c:formatCode>0.0</c:formatCode>
                <c:ptCount val="29"/>
                <c:pt idx="0">
                  <c:v>100</c:v>
                </c:pt>
                <c:pt idx="1">
                  <c:v>100.28121484814397</c:v>
                </c:pt>
                <c:pt idx="2">
                  <c:v>89.008248968878874</c:v>
                </c:pt>
                <c:pt idx="3">
                  <c:v>91.889763779527541</c:v>
                </c:pt>
                <c:pt idx="4">
                  <c:v>92.590926134233186</c:v>
                </c:pt>
                <c:pt idx="5">
                  <c:v>92.564679415073101</c:v>
                </c:pt>
                <c:pt idx="6">
                  <c:v>93.905136857892757</c:v>
                </c:pt>
                <c:pt idx="7">
                  <c:v>95.873640794900609</c:v>
                </c:pt>
                <c:pt idx="8">
                  <c:v>97.605924259467542</c:v>
                </c:pt>
                <c:pt idx="9">
                  <c:v>98.023997000374948</c:v>
                </c:pt>
                <c:pt idx="10">
                  <c:v>98.912635920509928</c:v>
                </c:pt>
                <c:pt idx="11">
                  <c:v>100.14998125234345</c:v>
                </c:pt>
                <c:pt idx="12">
                  <c:v>99.926884139482553</c:v>
                </c:pt>
                <c:pt idx="13">
                  <c:v>100.18747656542929</c:v>
                </c:pt>
                <c:pt idx="14">
                  <c:v>100.64679415073114</c:v>
                </c:pt>
                <c:pt idx="15">
                  <c:v>100.31308586426695</c:v>
                </c:pt>
                <c:pt idx="16">
                  <c:v>100.34683164604422</c:v>
                </c:pt>
                <c:pt idx="17">
                  <c:v>100.67866516685413</c:v>
                </c:pt>
                <c:pt idx="18">
                  <c:v>101.17172853393323</c:v>
                </c:pt>
                <c:pt idx="19">
                  <c:v>101.01424821897263</c:v>
                </c:pt>
                <c:pt idx="20">
                  <c:v>100.38903262092236</c:v>
                </c:pt>
                <c:pt idx="21">
                  <c:v>101.33301462317209</c:v>
                </c:pt>
                <c:pt idx="22">
                  <c:v>101.55697412823395</c:v>
                </c:pt>
                <c:pt idx="23">
                  <c:v>101.83301462317208</c:v>
                </c:pt>
                <c:pt idx="24">
                  <c:v>102.21029246344206</c:v>
                </c:pt>
                <c:pt idx="25">
                  <c:v>102.56501687289088</c:v>
                </c:pt>
                <c:pt idx="26">
                  <c:v>102.82789651293587</c:v>
                </c:pt>
                <c:pt idx="27">
                  <c:v>102.96580427446568</c:v>
                </c:pt>
                <c:pt idx="28">
                  <c:v>103.07457817772777</c:v>
                </c:pt>
              </c:numCache>
            </c:numRef>
          </c:val>
          <c:smooth val="0"/>
          <c:extLst>
            <c:ext xmlns:c16="http://schemas.microsoft.com/office/drawing/2014/chart" uri="{C3380CC4-5D6E-409C-BE32-E72D297353CC}">
              <c16:uniqueId val="{00000001-EB88-4170-8A27-9108DA5F5B73}"/>
            </c:ext>
          </c:extLst>
        </c:ser>
        <c:ser>
          <c:idx val="6"/>
          <c:order val="2"/>
          <c:tx>
            <c:strRef>
              <c:f>'Comparison vs October'!$L$14</c:f>
              <c:strCache>
                <c:ptCount val="1"/>
                <c:pt idx="0">
                  <c:v>   Feb 2024 Pessimistic</c:v>
                </c:pt>
              </c:strCache>
            </c:strRef>
          </c:tx>
          <c:spPr>
            <a:ln w="28575" cap="rnd">
              <a:solidFill>
                <a:srgbClr val="680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October'!$AR$43:$BT$43</c:f>
              <c:numCache>
                <c:formatCode>0.0</c:formatCode>
                <c:ptCount val="29"/>
                <c:pt idx="0">
                  <c:v>100</c:v>
                </c:pt>
                <c:pt idx="1">
                  <c:v>100.28121484814397</c:v>
                </c:pt>
                <c:pt idx="2">
                  <c:v>89.008248968878874</c:v>
                </c:pt>
                <c:pt idx="3">
                  <c:v>91.889763779527541</c:v>
                </c:pt>
                <c:pt idx="4">
                  <c:v>92.590926134233186</c:v>
                </c:pt>
                <c:pt idx="5">
                  <c:v>92.564679415073101</c:v>
                </c:pt>
                <c:pt idx="6">
                  <c:v>93.905136857892757</c:v>
                </c:pt>
                <c:pt idx="7">
                  <c:v>95.873640794900609</c:v>
                </c:pt>
                <c:pt idx="8">
                  <c:v>97.605924259467542</c:v>
                </c:pt>
                <c:pt idx="9">
                  <c:v>98.023997000374948</c:v>
                </c:pt>
                <c:pt idx="10">
                  <c:v>98.912635920509928</c:v>
                </c:pt>
                <c:pt idx="11">
                  <c:v>100.14998125234345</c:v>
                </c:pt>
                <c:pt idx="12">
                  <c:v>99.926884139482553</c:v>
                </c:pt>
                <c:pt idx="13">
                  <c:v>100.18747656542929</c:v>
                </c:pt>
                <c:pt idx="14">
                  <c:v>100.64679415073114</c:v>
                </c:pt>
                <c:pt idx="15">
                  <c:v>100.31308586426695</c:v>
                </c:pt>
                <c:pt idx="16">
                  <c:v>100.34683164604422</c:v>
                </c:pt>
                <c:pt idx="17">
                  <c:v>100.67866516685413</c:v>
                </c:pt>
                <c:pt idx="18">
                  <c:v>101.17172853393323</c:v>
                </c:pt>
                <c:pt idx="19">
                  <c:v>101.01424821897263</c:v>
                </c:pt>
                <c:pt idx="20">
                  <c:v>100.38903262092236</c:v>
                </c:pt>
                <c:pt idx="21">
                  <c:v>101.3451631046119</c:v>
                </c:pt>
                <c:pt idx="22">
                  <c:v>101.51220472440943</c:v>
                </c:pt>
                <c:pt idx="23">
                  <c:v>101.65044994375701</c:v>
                </c:pt>
                <c:pt idx="24">
                  <c:v>101.83098987626545</c:v>
                </c:pt>
                <c:pt idx="25">
                  <c:v>101.94555680539932</c:v>
                </c:pt>
                <c:pt idx="26">
                  <c:v>101.97626546681663</c:v>
                </c:pt>
                <c:pt idx="27">
                  <c:v>101.8914510686164</c:v>
                </c:pt>
                <c:pt idx="28">
                  <c:v>101.76552305961754</c:v>
                </c:pt>
              </c:numCache>
            </c:numRef>
          </c:val>
          <c:smooth val="0"/>
          <c:extLst>
            <c:ext xmlns:c16="http://schemas.microsoft.com/office/drawing/2014/chart" uri="{C3380CC4-5D6E-409C-BE32-E72D297353CC}">
              <c16:uniqueId val="{00000002-EB88-4170-8A27-9108DA5F5B73}"/>
            </c:ext>
          </c:extLst>
        </c:ser>
        <c:ser>
          <c:idx val="2"/>
          <c:order val="3"/>
          <c:tx>
            <c:strRef>
              <c:f>'Comparison vs October'!$L$9</c:f>
              <c:strCache>
                <c:ptCount val="1"/>
                <c:pt idx="0">
                  <c:v>   Jul 2024 Optimistic</c:v>
                </c:pt>
              </c:strCache>
            </c:strRef>
          </c:tx>
          <c:spPr>
            <a:ln w="28575" cap="rnd">
              <a:solidFill>
                <a:srgbClr val="FFC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October'!$AR$38:$BT$38</c:f>
              <c:numCache>
                <c:formatCode>0.0</c:formatCode>
                <c:ptCount val="29"/>
                <c:pt idx="0">
                  <c:v>100</c:v>
                </c:pt>
                <c:pt idx="1">
                  <c:v>100.24558048853645</c:v>
                </c:pt>
                <c:pt idx="2">
                  <c:v>88.993869861087688</c:v>
                </c:pt>
                <c:pt idx="3">
                  <c:v>91.905217179386241</c:v>
                </c:pt>
                <c:pt idx="4">
                  <c:v>92.602590780421053</c:v>
                </c:pt>
                <c:pt idx="5">
                  <c:v>92.521980391054129</c:v>
                </c:pt>
                <c:pt idx="6">
                  <c:v>93.894231670509726</c:v>
                </c:pt>
                <c:pt idx="7">
                  <c:v>95.88324616163321</c:v>
                </c:pt>
                <c:pt idx="8">
                  <c:v>97.600434921170532</c:v>
                </c:pt>
                <c:pt idx="9">
                  <c:v>97.994113566916013</c:v>
                </c:pt>
                <c:pt idx="10">
                  <c:v>98.903323772566225</c:v>
                </c:pt>
                <c:pt idx="11">
                  <c:v>100.1687194196052</c:v>
                </c:pt>
                <c:pt idx="12">
                  <c:v>99.923138931068749</c:v>
                </c:pt>
                <c:pt idx="13">
                  <c:v>100.15372213786252</c:v>
                </c:pt>
                <c:pt idx="14">
                  <c:v>100.62801117297489</c:v>
                </c:pt>
                <c:pt idx="15">
                  <c:v>100.34306281986389</c:v>
                </c:pt>
                <c:pt idx="16">
                  <c:v>100.34868680051741</c:v>
                </c:pt>
                <c:pt idx="17">
                  <c:v>100.61301389123221</c:v>
                </c:pt>
                <c:pt idx="18">
                  <c:v>101.40412050315881</c:v>
                </c:pt>
                <c:pt idx="19">
                  <c:v>101.36628985996289</c:v>
                </c:pt>
                <c:pt idx="20">
                  <c:v>101.17113773128621</c:v>
                </c:pt>
                <c:pt idx="21">
                  <c:v>102.22495922614027</c:v>
                </c:pt>
                <c:pt idx="22">
                  <c:v>102.37168888139026</c:v>
                </c:pt>
                <c:pt idx="23">
                  <c:v>102.40920083234916</c:v>
                </c:pt>
                <c:pt idx="24">
                  <c:v>102.62043754569484</c:v>
                </c:pt>
                <c:pt idx="25">
                  <c:v>102.92700073111749</c:v>
                </c:pt>
                <c:pt idx="26">
                  <c:v>103.1252460491536</c:v>
                </c:pt>
                <c:pt idx="27">
                  <c:v>103.2835611045498</c:v>
                </c:pt>
                <c:pt idx="28">
                  <c:v>103.42466677914628</c:v>
                </c:pt>
              </c:numCache>
            </c:numRef>
          </c:val>
          <c:smooth val="0"/>
          <c:extLst>
            <c:ext xmlns:c16="http://schemas.microsoft.com/office/drawing/2014/chart" uri="{C3380CC4-5D6E-409C-BE32-E72D297353CC}">
              <c16:uniqueId val="{00000004-EB88-4170-8A27-9108DA5F5B73}"/>
            </c:ext>
          </c:extLst>
        </c:ser>
        <c:ser>
          <c:idx val="3"/>
          <c:order val="4"/>
          <c:tx>
            <c:strRef>
              <c:f>'Comparison vs October'!$L$10</c:f>
              <c:strCache>
                <c:ptCount val="1"/>
                <c:pt idx="0">
                  <c:v>   Jul 2024 Baseline</c:v>
                </c:pt>
              </c:strCache>
            </c:strRef>
          </c:tx>
          <c:spPr>
            <a:ln w="28575" cap="rnd">
              <a:solidFill>
                <a:srgbClr val="FF0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October'!$AR$39:$BT$39</c:f>
              <c:numCache>
                <c:formatCode>0.0</c:formatCode>
                <c:ptCount val="29"/>
                <c:pt idx="0">
                  <c:v>100</c:v>
                </c:pt>
                <c:pt idx="1">
                  <c:v>100.24558048853645</c:v>
                </c:pt>
                <c:pt idx="2">
                  <c:v>88.993869861087688</c:v>
                </c:pt>
                <c:pt idx="3">
                  <c:v>91.905217179386241</c:v>
                </c:pt>
                <c:pt idx="4">
                  <c:v>92.602590780421053</c:v>
                </c:pt>
                <c:pt idx="5">
                  <c:v>92.521980391054129</c:v>
                </c:pt>
                <c:pt idx="6">
                  <c:v>93.894231670509726</c:v>
                </c:pt>
                <c:pt idx="7">
                  <c:v>95.88324616163321</c:v>
                </c:pt>
                <c:pt idx="8">
                  <c:v>97.600434921170532</c:v>
                </c:pt>
                <c:pt idx="9">
                  <c:v>97.994113566916013</c:v>
                </c:pt>
                <c:pt idx="10">
                  <c:v>98.903323772566225</c:v>
                </c:pt>
                <c:pt idx="11">
                  <c:v>100.1687194196052</c:v>
                </c:pt>
                <c:pt idx="12">
                  <c:v>99.923138931068749</c:v>
                </c:pt>
                <c:pt idx="13">
                  <c:v>100.15372213786252</c:v>
                </c:pt>
                <c:pt idx="14">
                  <c:v>100.62801117297489</c:v>
                </c:pt>
                <c:pt idx="15">
                  <c:v>100.34306281986389</c:v>
                </c:pt>
                <c:pt idx="16">
                  <c:v>100.34868680051741</c:v>
                </c:pt>
                <c:pt idx="17">
                  <c:v>100.61301389123221</c:v>
                </c:pt>
                <c:pt idx="18">
                  <c:v>101.40412050315881</c:v>
                </c:pt>
                <c:pt idx="19">
                  <c:v>101.3647151453799</c:v>
                </c:pt>
                <c:pt idx="20">
                  <c:v>100.85090827287554</c:v>
                </c:pt>
                <c:pt idx="21">
                  <c:v>101.60384680276699</c:v>
                </c:pt>
                <c:pt idx="22">
                  <c:v>101.65614982284461</c:v>
                </c:pt>
                <c:pt idx="23">
                  <c:v>101.72706821888534</c:v>
                </c:pt>
                <c:pt idx="24">
                  <c:v>101.95467071593275</c:v>
                </c:pt>
                <c:pt idx="25">
                  <c:v>102.21899780664755</c:v>
                </c:pt>
                <c:pt idx="26">
                  <c:v>102.39412856419774</c:v>
                </c:pt>
                <c:pt idx="27">
                  <c:v>102.51088240256455</c:v>
                </c:pt>
                <c:pt idx="28">
                  <c:v>102.64951352567348</c:v>
                </c:pt>
              </c:numCache>
            </c:numRef>
          </c:val>
          <c:smooth val="0"/>
          <c:extLst>
            <c:ext xmlns:c16="http://schemas.microsoft.com/office/drawing/2014/chart" uri="{C3380CC4-5D6E-409C-BE32-E72D297353CC}">
              <c16:uniqueId val="{00000005-EB88-4170-8A27-9108DA5F5B73}"/>
            </c:ext>
          </c:extLst>
        </c:ser>
        <c:ser>
          <c:idx val="4"/>
          <c:order val="5"/>
          <c:tx>
            <c:strRef>
              <c:f>'Comparison vs October'!$L$11</c:f>
              <c:strCache>
                <c:ptCount val="1"/>
                <c:pt idx="0">
                  <c:v>   Jul 2024 Pessimistic</c:v>
                </c:pt>
              </c:strCache>
            </c:strRef>
          </c:tx>
          <c:spPr>
            <a:ln w="28575" cap="rnd">
              <a:solidFill>
                <a:srgbClr val="680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October'!$AR$40:$BT$40</c:f>
              <c:numCache>
                <c:formatCode>0.0</c:formatCode>
                <c:ptCount val="29"/>
                <c:pt idx="0">
                  <c:v>100</c:v>
                </c:pt>
                <c:pt idx="1">
                  <c:v>100.24558048853645</c:v>
                </c:pt>
                <c:pt idx="2">
                  <c:v>88.993869861087688</c:v>
                </c:pt>
                <c:pt idx="3">
                  <c:v>91.905217179386241</c:v>
                </c:pt>
                <c:pt idx="4">
                  <c:v>92.602590780421053</c:v>
                </c:pt>
                <c:pt idx="5">
                  <c:v>92.521980391054129</c:v>
                </c:pt>
                <c:pt idx="6">
                  <c:v>93.894231670509726</c:v>
                </c:pt>
                <c:pt idx="7">
                  <c:v>95.88324616163321</c:v>
                </c:pt>
                <c:pt idx="8">
                  <c:v>97.600434921170532</c:v>
                </c:pt>
                <c:pt idx="9">
                  <c:v>97.994113566916013</c:v>
                </c:pt>
                <c:pt idx="10">
                  <c:v>98.903323772566225</c:v>
                </c:pt>
                <c:pt idx="11">
                  <c:v>100.1687194196052</c:v>
                </c:pt>
                <c:pt idx="12">
                  <c:v>99.923138931068749</c:v>
                </c:pt>
                <c:pt idx="13">
                  <c:v>100.15372213786252</c:v>
                </c:pt>
                <c:pt idx="14">
                  <c:v>100.62801117297489</c:v>
                </c:pt>
                <c:pt idx="15">
                  <c:v>100.34306281986389</c:v>
                </c:pt>
                <c:pt idx="16">
                  <c:v>100.34868680051741</c:v>
                </c:pt>
                <c:pt idx="17">
                  <c:v>100.61301389123221</c:v>
                </c:pt>
                <c:pt idx="18">
                  <c:v>101.40412050315881</c:v>
                </c:pt>
                <c:pt idx="19">
                  <c:v>101.36673977841518</c:v>
                </c:pt>
                <c:pt idx="20">
                  <c:v>100.09155840503909</c:v>
                </c:pt>
                <c:pt idx="21">
                  <c:v>99.879928013047646</c:v>
                </c:pt>
                <c:pt idx="22">
                  <c:v>98.765198807716104</c:v>
                </c:pt>
                <c:pt idx="23">
                  <c:v>97.729880209212084</c:v>
                </c:pt>
                <c:pt idx="24">
                  <c:v>97.34491873347956</c:v>
                </c:pt>
                <c:pt idx="25">
                  <c:v>97.214104943479001</c:v>
                </c:pt>
                <c:pt idx="26">
                  <c:v>96.996513131994831</c:v>
                </c:pt>
                <c:pt idx="27">
                  <c:v>97.098363421629841</c:v>
                </c:pt>
                <c:pt idx="28">
                  <c:v>97.241606208874657</c:v>
                </c:pt>
              </c:numCache>
            </c:numRef>
          </c:val>
          <c:smooth val="0"/>
          <c:extLst>
            <c:ext xmlns:c16="http://schemas.microsoft.com/office/drawing/2014/chart" uri="{C3380CC4-5D6E-409C-BE32-E72D297353CC}">
              <c16:uniqueId val="{00000006-EB88-4170-8A27-9108DA5F5B73}"/>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10"/>
          <c:min val="8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per employee,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October'!$L$12</c:f>
              <c:strCache>
                <c:ptCount val="1"/>
                <c:pt idx="0">
                  <c:v>   Feb 2024 Optimistic</c:v>
                </c:pt>
              </c:strCache>
            </c:strRef>
          </c:tx>
          <c:spPr>
            <a:ln w="28575" cap="rnd">
              <a:solidFill>
                <a:srgbClr val="FFC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October'!$AR$33:$BT$33</c:f>
              <c:numCache>
                <c:formatCode>0.0</c:formatCode>
                <c:ptCount val="29"/>
                <c:pt idx="0">
                  <c:v>99.999999999999986</c:v>
                </c:pt>
                <c:pt idx="1">
                  <c:v>102.76262530429975</c:v>
                </c:pt>
                <c:pt idx="2">
                  <c:v>110.53307638862485</c:v>
                </c:pt>
                <c:pt idx="3">
                  <c:v>112.9484052040242</c:v>
                </c:pt>
                <c:pt idx="4">
                  <c:v>115.8826652634079</c:v>
                </c:pt>
                <c:pt idx="5">
                  <c:v>118.26221561509824</c:v>
                </c:pt>
                <c:pt idx="6">
                  <c:v>120.5898066654385</c:v>
                </c:pt>
                <c:pt idx="7">
                  <c:v>120.71614408826342</c:v>
                </c:pt>
                <c:pt idx="8">
                  <c:v>122.25096736505537</c:v>
                </c:pt>
                <c:pt idx="9">
                  <c:v>121.92047790975563</c:v>
                </c:pt>
                <c:pt idx="10">
                  <c:v>121.16777931269417</c:v>
                </c:pt>
                <c:pt idx="11">
                  <c:v>121.77533129362841</c:v>
                </c:pt>
                <c:pt idx="12">
                  <c:v>121.93634155294198</c:v>
                </c:pt>
                <c:pt idx="13">
                  <c:v>126.22116669499859</c:v>
                </c:pt>
                <c:pt idx="14">
                  <c:v>130.3632444049621</c:v>
                </c:pt>
                <c:pt idx="15">
                  <c:v>132.88673111332167</c:v>
                </c:pt>
                <c:pt idx="16">
                  <c:v>137.20060474628116</c:v>
                </c:pt>
                <c:pt idx="17">
                  <c:v>138.47762518581217</c:v>
                </c:pt>
                <c:pt idx="18">
                  <c:v>140.9210571971461</c:v>
                </c:pt>
                <c:pt idx="19">
                  <c:v>139.5614567875715</c:v>
                </c:pt>
                <c:pt idx="20">
                  <c:v>142.00587519382427</c:v>
                </c:pt>
                <c:pt idx="21">
                  <c:v>142.16141740799793</c:v>
                </c:pt>
                <c:pt idx="22">
                  <c:v>143.36233697351039</c:v>
                </c:pt>
                <c:pt idx="23">
                  <c:v>145.11578856944192</c:v>
                </c:pt>
                <c:pt idx="24">
                  <c:v>147.01517454738956</c:v>
                </c:pt>
                <c:pt idx="25">
                  <c:v>149.14272612131552</c:v>
                </c:pt>
                <c:pt idx="26">
                  <c:v>151.02490126760148</c:v>
                </c:pt>
                <c:pt idx="27">
                  <c:v>152.4383880933872</c:v>
                </c:pt>
                <c:pt idx="28">
                  <c:v>154.25620420648758</c:v>
                </c:pt>
              </c:numCache>
            </c:numRef>
          </c:val>
          <c:smooth val="0"/>
          <c:extLst>
            <c:ext xmlns:c16="http://schemas.microsoft.com/office/drawing/2014/chart" uri="{C3380CC4-5D6E-409C-BE32-E72D297353CC}">
              <c16:uniqueId val="{00000000-E209-4C91-9EC4-FD338AE10C45}"/>
            </c:ext>
          </c:extLst>
        </c:ser>
        <c:ser>
          <c:idx val="5"/>
          <c:order val="1"/>
          <c:tx>
            <c:strRef>
              <c:f>'Comparison vs October'!$L$13</c:f>
              <c:strCache>
                <c:ptCount val="1"/>
                <c:pt idx="0">
                  <c:v>   Feb 2024 Baseline</c:v>
                </c:pt>
              </c:strCache>
            </c:strRef>
          </c:tx>
          <c:spPr>
            <a:ln w="28575" cap="rnd">
              <a:solidFill>
                <a:srgbClr val="FF0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October'!$AR$34:$BT$34</c:f>
              <c:numCache>
                <c:formatCode>0.0</c:formatCode>
                <c:ptCount val="29"/>
                <c:pt idx="0">
                  <c:v>99.999999999999986</c:v>
                </c:pt>
                <c:pt idx="1">
                  <c:v>102.76262530429975</c:v>
                </c:pt>
                <c:pt idx="2">
                  <c:v>110.53307638862485</c:v>
                </c:pt>
                <c:pt idx="3">
                  <c:v>112.9484052040242</c:v>
                </c:pt>
                <c:pt idx="4">
                  <c:v>115.8826652634079</c:v>
                </c:pt>
                <c:pt idx="5">
                  <c:v>118.26221561509824</c:v>
                </c:pt>
                <c:pt idx="6">
                  <c:v>120.5898066654385</c:v>
                </c:pt>
                <c:pt idx="7">
                  <c:v>120.71614408826342</c:v>
                </c:pt>
                <c:pt idx="8">
                  <c:v>122.25096736505537</c:v>
                </c:pt>
                <c:pt idx="9">
                  <c:v>121.92047790975563</c:v>
                </c:pt>
                <c:pt idx="10">
                  <c:v>121.16777931269417</c:v>
                </c:pt>
                <c:pt idx="11">
                  <c:v>121.77533129362841</c:v>
                </c:pt>
                <c:pt idx="12">
                  <c:v>121.93634155294198</c:v>
                </c:pt>
                <c:pt idx="13">
                  <c:v>126.22116669499859</c:v>
                </c:pt>
                <c:pt idx="14">
                  <c:v>130.3632444049621</c:v>
                </c:pt>
                <c:pt idx="15">
                  <c:v>132.88673111332167</c:v>
                </c:pt>
                <c:pt idx="16">
                  <c:v>137.20060474628116</c:v>
                </c:pt>
                <c:pt idx="17">
                  <c:v>138.47762518581217</c:v>
                </c:pt>
                <c:pt idx="18">
                  <c:v>140.9210571971461</c:v>
                </c:pt>
                <c:pt idx="19">
                  <c:v>139.5614567875715</c:v>
                </c:pt>
                <c:pt idx="20">
                  <c:v>142.00587519382427</c:v>
                </c:pt>
                <c:pt idx="21">
                  <c:v>142.20013815430866</c:v>
                </c:pt>
                <c:pt idx="22">
                  <c:v>143.60364674917821</c:v>
                </c:pt>
                <c:pt idx="23">
                  <c:v>145.65477411322638</c:v>
                </c:pt>
                <c:pt idx="24">
                  <c:v>147.88126736705988</c:v>
                </c:pt>
                <c:pt idx="25">
                  <c:v>150.35140414653986</c:v>
                </c:pt>
                <c:pt idx="26">
                  <c:v>152.48155089904978</c:v>
                </c:pt>
                <c:pt idx="27">
                  <c:v>154.00877449297985</c:v>
                </c:pt>
                <c:pt idx="28">
                  <c:v>155.86229530860709</c:v>
                </c:pt>
              </c:numCache>
            </c:numRef>
          </c:val>
          <c:smooth val="0"/>
          <c:extLst>
            <c:ext xmlns:c16="http://schemas.microsoft.com/office/drawing/2014/chart" uri="{C3380CC4-5D6E-409C-BE32-E72D297353CC}">
              <c16:uniqueId val="{00000001-E209-4C91-9EC4-FD338AE10C45}"/>
            </c:ext>
          </c:extLst>
        </c:ser>
        <c:ser>
          <c:idx val="6"/>
          <c:order val="2"/>
          <c:tx>
            <c:strRef>
              <c:f>'Comparison vs October'!$L$14</c:f>
              <c:strCache>
                <c:ptCount val="1"/>
                <c:pt idx="0">
                  <c:v>   Feb 2024 Pessimistic</c:v>
                </c:pt>
              </c:strCache>
            </c:strRef>
          </c:tx>
          <c:spPr>
            <a:ln w="28575" cap="rnd">
              <a:solidFill>
                <a:srgbClr val="680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October'!$AR$35:$BT$35</c:f>
              <c:numCache>
                <c:formatCode>0.0</c:formatCode>
                <c:ptCount val="29"/>
                <c:pt idx="0">
                  <c:v>99.999999999999986</c:v>
                </c:pt>
                <c:pt idx="1">
                  <c:v>102.76262530429975</c:v>
                </c:pt>
                <c:pt idx="2">
                  <c:v>110.53307638862485</c:v>
                </c:pt>
                <c:pt idx="3">
                  <c:v>112.9484052040242</c:v>
                </c:pt>
                <c:pt idx="4">
                  <c:v>115.8826652634079</c:v>
                </c:pt>
                <c:pt idx="5">
                  <c:v>118.26221561509824</c:v>
                </c:pt>
                <c:pt idx="6">
                  <c:v>120.5898066654385</c:v>
                </c:pt>
                <c:pt idx="7">
                  <c:v>120.71614408826342</c:v>
                </c:pt>
                <c:pt idx="8">
                  <c:v>122.25096736505537</c:v>
                </c:pt>
                <c:pt idx="9">
                  <c:v>121.92047790975563</c:v>
                </c:pt>
                <c:pt idx="10">
                  <c:v>121.16777931269417</c:v>
                </c:pt>
                <c:pt idx="11">
                  <c:v>121.77533129362841</c:v>
                </c:pt>
                <c:pt idx="12">
                  <c:v>121.93634155294198</c:v>
                </c:pt>
                <c:pt idx="13">
                  <c:v>126.22116669499859</c:v>
                </c:pt>
                <c:pt idx="14">
                  <c:v>130.3632444049621</c:v>
                </c:pt>
                <c:pt idx="15">
                  <c:v>132.88673111332167</c:v>
                </c:pt>
                <c:pt idx="16">
                  <c:v>137.20060474628116</c:v>
                </c:pt>
                <c:pt idx="17">
                  <c:v>138.47762518581217</c:v>
                </c:pt>
                <c:pt idx="18">
                  <c:v>140.9210571971461</c:v>
                </c:pt>
                <c:pt idx="19">
                  <c:v>139.5614567875715</c:v>
                </c:pt>
                <c:pt idx="20">
                  <c:v>142.00587519382427</c:v>
                </c:pt>
                <c:pt idx="21">
                  <c:v>142.21905868341142</c:v>
                </c:pt>
                <c:pt idx="22">
                  <c:v>143.71614757317235</c:v>
                </c:pt>
                <c:pt idx="23">
                  <c:v>146.079819641141</c:v>
                </c:pt>
                <c:pt idx="24">
                  <c:v>148.36056992925228</c:v>
                </c:pt>
                <c:pt idx="25">
                  <c:v>151.73046928261311</c:v>
                </c:pt>
                <c:pt idx="26">
                  <c:v>154.25109875252619</c:v>
                </c:pt>
                <c:pt idx="27">
                  <c:v>156.00306187839661</c:v>
                </c:pt>
                <c:pt idx="28">
                  <c:v>158.03139130449992</c:v>
                </c:pt>
              </c:numCache>
            </c:numRef>
          </c:val>
          <c:smooth val="0"/>
          <c:extLst>
            <c:ext xmlns:c16="http://schemas.microsoft.com/office/drawing/2014/chart" uri="{C3380CC4-5D6E-409C-BE32-E72D297353CC}">
              <c16:uniqueId val="{00000002-E209-4C91-9EC4-FD338AE10C45}"/>
            </c:ext>
          </c:extLst>
        </c:ser>
        <c:ser>
          <c:idx val="2"/>
          <c:order val="3"/>
          <c:tx>
            <c:strRef>
              <c:f>'Comparison vs October'!$L$9</c:f>
              <c:strCache>
                <c:ptCount val="1"/>
                <c:pt idx="0">
                  <c:v>   Jul 2024 Optimistic</c:v>
                </c:pt>
              </c:strCache>
            </c:strRef>
          </c:tx>
          <c:spPr>
            <a:ln w="28575" cap="rnd">
              <a:solidFill>
                <a:srgbClr val="FFC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October'!$AR$30:$BT$30</c:f>
              <c:numCache>
                <c:formatCode>0.0</c:formatCode>
                <c:ptCount val="29"/>
                <c:pt idx="0">
                  <c:v>100</c:v>
                </c:pt>
                <c:pt idx="1">
                  <c:v>102.78967401650061</c:v>
                </c:pt>
                <c:pt idx="2">
                  <c:v>110.50966184200857</c:v>
                </c:pt>
                <c:pt idx="3">
                  <c:v>112.95816996254379</c:v>
                </c:pt>
                <c:pt idx="4">
                  <c:v>115.85143119205232</c:v>
                </c:pt>
                <c:pt idx="5">
                  <c:v>118.56234022262558</c:v>
                </c:pt>
                <c:pt idx="6">
                  <c:v>121.05185101611674</c:v>
                </c:pt>
                <c:pt idx="7">
                  <c:v>120.90243059162556</c:v>
                </c:pt>
                <c:pt idx="8">
                  <c:v>121.82108425637752</c:v>
                </c:pt>
                <c:pt idx="9">
                  <c:v>122.11294504010364</c:v>
                </c:pt>
                <c:pt idx="10">
                  <c:v>121.39651747467573</c:v>
                </c:pt>
                <c:pt idx="11">
                  <c:v>122.2603638723149</c:v>
                </c:pt>
                <c:pt idx="12">
                  <c:v>122.64884848275626</c:v>
                </c:pt>
                <c:pt idx="13">
                  <c:v>125.35937692692636</c:v>
                </c:pt>
                <c:pt idx="14">
                  <c:v>128.03097040071569</c:v>
                </c:pt>
                <c:pt idx="15">
                  <c:v>129.44093924867269</c:v>
                </c:pt>
                <c:pt idx="16">
                  <c:v>132.3694546012874</c:v>
                </c:pt>
                <c:pt idx="17">
                  <c:v>133.82091936799964</c:v>
                </c:pt>
                <c:pt idx="18">
                  <c:v>133.94340836921407</c:v>
                </c:pt>
                <c:pt idx="19">
                  <c:v>135.22215327848153</c:v>
                </c:pt>
                <c:pt idx="20">
                  <c:v>137.13574581900605</c:v>
                </c:pt>
                <c:pt idx="21">
                  <c:v>137.51343162443345</c:v>
                </c:pt>
                <c:pt idx="22">
                  <c:v>138.68029179463153</c:v>
                </c:pt>
                <c:pt idx="23">
                  <c:v>140.07524303171294</c:v>
                </c:pt>
                <c:pt idx="24">
                  <c:v>141.58284250760764</c:v>
                </c:pt>
                <c:pt idx="25">
                  <c:v>143.36063272541006</c:v>
                </c:pt>
                <c:pt idx="26">
                  <c:v>144.81829973441026</c:v>
                </c:pt>
                <c:pt idx="27">
                  <c:v>146.07381007440546</c:v>
                </c:pt>
                <c:pt idx="28">
                  <c:v>147.5861769681826</c:v>
                </c:pt>
              </c:numCache>
            </c:numRef>
          </c:val>
          <c:smooth val="0"/>
          <c:extLst>
            <c:ext xmlns:c16="http://schemas.microsoft.com/office/drawing/2014/chart" uri="{C3380CC4-5D6E-409C-BE32-E72D297353CC}">
              <c16:uniqueId val="{00000004-E209-4C91-9EC4-FD338AE10C45}"/>
            </c:ext>
          </c:extLst>
        </c:ser>
        <c:ser>
          <c:idx val="3"/>
          <c:order val="4"/>
          <c:tx>
            <c:strRef>
              <c:f>'Comparison vs October'!$L$10</c:f>
              <c:strCache>
                <c:ptCount val="1"/>
                <c:pt idx="0">
                  <c:v>   Jul 2024 Baseline</c:v>
                </c:pt>
              </c:strCache>
            </c:strRef>
          </c:tx>
          <c:spPr>
            <a:ln w="28575" cap="rnd">
              <a:solidFill>
                <a:srgbClr val="FF0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October'!$AR$31:$BT$31</c:f>
              <c:numCache>
                <c:formatCode>0.0</c:formatCode>
                <c:ptCount val="29"/>
                <c:pt idx="0">
                  <c:v>100</c:v>
                </c:pt>
                <c:pt idx="1">
                  <c:v>102.78967401650061</c:v>
                </c:pt>
                <c:pt idx="2">
                  <c:v>110.50966184200857</c:v>
                </c:pt>
                <c:pt idx="3">
                  <c:v>112.95816996254379</c:v>
                </c:pt>
                <c:pt idx="4">
                  <c:v>115.85143119205232</c:v>
                </c:pt>
                <c:pt idx="5">
                  <c:v>118.56234022262558</c:v>
                </c:pt>
                <c:pt idx="6">
                  <c:v>121.05185101611674</c:v>
                </c:pt>
                <c:pt idx="7">
                  <c:v>120.90243059162556</c:v>
                </c:pt>
                <c:pt idx="8">
                  <c:v>121.82108425637752</c:v>
                </c:pt>
                <c:pt idx="9">
                  <c:v>122.11294504010364</c:v>
                </c:pt>
                <c:pt idx="10">
                  <c:v>121.39651747467573</c:v>
                </c:pt>
                <c:pt idx="11">
                  <c:v>122.2603638723149</c:v>
                </c:pt>
                <c:pt idx="12">
                  <c:v>122.64884848275626</c:v>
                </c:pt>
                <c:pt idx="13">
                  <c:v>125.35937692692636</c:v>
                </c:pt>
                <c:pt idx="14">
                  <c:v>128.03097040071569</c:v>
                </c:pt>
                <c:pt idx="15">
                  <c:v>129.44093924867269</c:v>
                </c:pt>
                <c:pt idx="16">
                  <c:v>132.3694546012874</c:v>
                </c:pt>
                <c:pt idx="17">
                  <c:v>133.82091936799964</c:v>
                </c:pt>
                <c:pt idx="18">
                  <c:v>133.94340836921407</c:v>
                </c:pt>
                <c:pt idx="19">
                  <c:v>135.21139819830384</c:v>
                </c:pt>
                <c:pt idx="20">
                  <c:v>137.10157457917924</c:v>
                </c:pt>
                <c:pt idx="21">
                  <c:v>137.22075832317603</c:v>
                </c:pt>
                <c:pt idx="22">
                  <c:v>138.29527342593937</c:v>
                </c:pt>
                <c:pt idx="23">
                  <c:v>139.5543632940514</c:v>
                </c:pt>
                <c:pt idx="24">
                  <c:v>140.85532805229818</c:v>
                </c:pt>
                <c:pt idx="25">
                  <c:v>142.55307456594792</c:v>
                </c:pt>
                <c:pt idx="26">
                  <c:v>143.8819445099686</c:v>
                </c:pt>
                <c:pt idx="27">
                  <c:v>145.06764588189722</c:v>
                </c:pt>
                <c:pt idx="28">
                  <c:v>146.4890060172491</c:v>
                </c:pt>
              </c:numCache>
            </c:numRef>
          </c:val>
          <c:smooth val="0"/>
          <c:extLst>
            <c:ext xmlns:c16="http://schemas.microsoft.com/office/drawing/2014/chart" uri="{C3380CC4-5D6E-409C-BE32-E72D297353CC}">
              <c16:uniqueId val="{00000005-E209-4C91-9EC4-FD338AE10C45}"/>
            </c:ext>
          </c:extLst>
        </c:ser>
        <c:ser>
          <c:idx val="4"/>
          <c:order val="5"/>
          <c:tx>
            <c:strRef>
              <c:f>'Comparison vs October'!$L$11</c:f>
              <c:strCache>
                <c:ptCount val="1"/>
                <c:pt idx="0">
                  <c:v>   Jul 2024 Pessimistic</c:v>
                </c:pt>
              </c:strCache>
            </c:strRef>
          </c:tx>
          <c:spPr>
            <a:ln w="28575" cap="rnd">
              <a:solidFill>
                <a:srgbClr val="680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October'!$AR$32:$BT$32</c:f>
              <c:numCache>
                <c:formatCode>0.0</c:formatCode>
                <c:ptCount val="29"/>
                <c:pt idx="0">
                  <c:v>100</c:v>
                </c:pt>
                <c:pt idx="1">
                  <c:v>102.78967401650061</c:v>
                </c:pt>
                <c:pt idx="2">
                  <c:v>110.50966184200857</c:v>
                </c:pt>
                <c:pt idx="3">
                  <c:v>112.95816996254379</c:v>
                </c:pt>
                <c:pt idx="4">
                  <c:v>115.85143119205232</c:v>
                </c:pt>
                <c:pt idx="5">
                  <c:v>118.56234022262558</c:v>
                </c:pt>
                <c:pt idx="6">
                  <c:v>121.05185101611674</c:v>
                </c:pt>
                <c:pt idx="7">
                  <c:v>120.90243059162556</c:v>
                </c:pt>
                <c:pt idx="8">
                  <c:v>121.82108425637752</c:v>
                </c:pt>
                <c:pt idx="9">
                  <c:v>122.11294504010364</c:v>
                </c:pt>
                <c:pt idx="10">
                  <c:v>121.39651747467573</c:v>
                </c:pt>
                <c:pt idx="11">
                  <c:v>122.2603638723149</c:v>
                </c:pt>
                <c:pt idx="12">
                  <c:v>122.64884848275626</c:v>
                </c:pt>
                <c:pt idx="13">
                  <c:v>125.35937692692636</c:v>
                </c:pt>
                <c:pt idx="14">
                  <c:v>128.03097040071569</c:v>
                </c:pt>
                <c:pt idx="15">
                  <c:v>129.44093924867269</c:v>
                </c:pt>
                <c:pt idx="16">
                  <c:v>132.3694546012874</c:v>
                </c:pt>
                <c:pt idx="17">
                  <c:v>133.82091936799964</c:v>
                </c:pt>
                <c:pt idx="18">
                  <c:v>133.94340836921407</c:v>
                </c:pt>
                <c:pt idx="19">
                  <c:v>135.21148697899497</c:v>
                </c:pt>
                <c:pt idx="20">
                  <c:v>137.28402584620105</c:v>
                </c:pt>
                <c:pt idx="21">
                  <c:v>137.66383789897259</c:v>
                </c:pt>
                <c:pt idx="22">
                  <c:v>139.23664718587924</c:v>
                </c:pt>
                <c:pt idx="23">
                  <c:v>140.77249525233458</c:v>
                </c:pt>
                <c:pt idx="24">
                  <c:v>142.31513506715714</c:v>
                </c:pt>
                <c:pt idx="25">
                  <c:v>143.87106785703793</c:v>
                </c:pt>
                <c:pt idx="26">
                  <c:v>145.04140515847985</c:v>
                </c:pt>
                <c:pt idx="27">
                  <c:v>145.82111356434606</c:v>
                </c:pt>
                <c:pt idx="28">
                  <c:v>146.77616806975846</c:v>
                </c:pt>
              </c:numCache>
            </c:numRef>
          </c:val>
          <c:smooth val="0"/>
          <c:extLst>
            <c:ext xmlns:c16="http://schemas.microsoft.com/office/drawing/2014/chart" uri="{C3380CC4-5D6E-409C-BE32-E72D297353CC}">
              <c16:uniqueId val="{00000006-E209-4C91-9EC4-FD338AE10C45}"/>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55"/>
          <c:min val="9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per employee,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5331540169049116"/>
          <c:w val="0.90520654149000601"/>
          <c:h val="0.66147516684381391"/>
        </c:manualLayout>
      </c:layout>
      <c:lineChart>
        <c:grouping val="standard"/>
        <c:varyColors val="0"/>
        <c:ser>
          <c:idx val="0"/>
          <c:order val="0"/>
          <c:tx>
            <c:strRef>
              <c:f>'Comparison vs October'!$L$33</c:f>
              <c:strCache>
                <c:ptCount val="1"/>
                <c:pt idx="0">
                  <c:v>   Feb 2024 Optimistic</c:v>
                </c:pt>
              </c:strCache>
            </c:strRef>
          </c:tx>
          <c:spPr>
            <a:ln w="28575" cap="rnd">
              <a:solidFill>
                <a:srgbClr val="FFC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October'!$M$33:$AO$33</c:f>
              <c:numCache>
                <c:formatCode>#,##0.0</c:formatCode>
                <c:ptCount val="29"/>
                <c:pt idx="0">
                  <c:v>91500.409845079601</c:v>
                </c:pt>
                <c:pt idx="1">
                  <c:v>94028.223320997757</c:v>
                </c:pt>
                <c:pt idx="2">
                  <c:v>101138.21790996665</c:v>
                </c:pt>
                <c:pt idx="3">
                  <c:v>103348.25367516335</c:v>
                </c:pt>
                <c:pt idx="4">
                  <c:v>106033.11365541992</c:v>
                </c:pt>
                <c:pt idx="5">
                  <c:v>108210.41197968661</c:v>
                </c:pt>
                <c:pt idx="6">
                  <c:v>110340.16733026535</c:v>
                </c:pt>
                <c:pt idx="7">
                  <c:v>110455.76658993786</c:v>
                </c:pt>
                <c:pt idx="8">
                  <c:v>111860.13617860018</c:v>
                </c:pt>
                <c:pt idx="9">
                  <c:v>111557.73697250614</c:v>
                </c:pt>
                <c:pt idx="10">
                  <c:v>110869.01467129674</c:v>
                </c:pt>
                <c:pt idx="11">
                  <c:v>111424.92722387347</c:v>
                </c:pt>
                <c:pt idx="12">
                  <c:v>111572.25227103801</c:v>
                </c:pt>
                <c:pt idx="13">
                  <c:v>115492.88483716482</c:v>
                </c:pt>
                <c:pt idx="14">
                  <c:v>119282.90291788313</c:v>
                </c:pt>
                <c:pt idx="15">
                  <c:v>121591.90359841824</c:v>
                </c:pt>
                <c:pt idx="16">
                  <c:v>125539.115652775</c:v>
                </c:pt>
                <c:pt idx="17">
                  <c:v>126707.59458875131</c:v>
                </c:pt>
                <c:pt idx="18">
                  <c:v>128943.34489340773</c:v>
                </c:pt>
                <c:pt idx="19">
                  <c:v>127699.30494639158</c:v>
                </c:pt>
                <c:pt idx="20">
                  <c:v>129935.95780644142</c:v>
                </c:pt>
                <c:pt idx="21">
                  <c:v>130078.27956989246</c:v>
                </c:pt>
                <c:pt idx="22">
                  <c:v>131177.1258942461</c:v>
                </c:pt>
                <c:pt idx="23">
                  <c:v>132781.54129095853</c:v>
                </c:pt>
                <c:pt idx="24">
                  <c:v>134519.4872453206</c:v>
                </c:pt>
                <c:pt idx="25">
                  <c:v>136466.20565512829</c:v>
                </c:pt>
                <c:pt idx="26">
                  <c:v>138188.40362798216</c:v>
                </c:pt>
                <c:pt idx="27">
                  <c:v>139481.74986668231</c:v>
                </c:pt>
                <c:pt idx="28">
                  <c:v>141145.05906039907</c:v>
                </c:pt>
              </c:numCache>
            </c:numRef>
          </c:val>
          <c:smooth val="0"/>
          <c:extLst>
            <c:ext xmlns:c16="http://schemas.microsoft.com/office/drawing/2014/chart" uri="{C3380CC4-5D6E-409C-BE32-E72D297353CC}">
              <c16:uniqueId val="{00000000-ED15-4C11-9EB0-9134868B97D1}"/>
            </c:ext>
          </c:extLst>
        </c:ser>
        <c:ser>
          <c:idx val="5"/>
          <c:order val="1"/>
          <c:tx>
            <c:strRef>
              <c:f>'Comparison vs October'!$L$34</c:f>
              <c:strCache>
                <c:ptCount val="1"/>
                <c:pt idx="0">
                  <c:v>   Feb 2024 Baseline</c:v>
                </c:pt>
              </c:strCache>
            </c:strRef>
          </c:tx>
          <c:spPr>
            <a:ln w="28575" cap="rnd">
              <a:solidFill>
                <a:srgbClr val="FF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October'!$M$34:$AO$34</c:f>
              <c:numCache>
                <c:formatCode>#,##0.0</c:formatCode>
                <c:ptCount val="29"/>
                <c:pt idx="0">
                  <c:v>91500.409845079601</c:v>
                </c:pt>
                <c:pt idx="1">
                  <c:v>94028.223320997757</c:v>
                </c:pt>
                <c:pt idx="2">
                  <c:v>101138.21790996665</c:v>
                </c:pt>
                <c:pt idx="3">
                  <c:v>103348.25367516335</c:v>
                </c:pt>
                <c:pt idx="4">
                  <c:v>106033.11365541992</c:v>
                </c:pt>
                <c:pt idx="5">
                  <c:v>108210.41197968661</c:v>
                </c:pt>
                <c:pt idx="6">
                  <c:v>110340.16733026535</c:v>
                </c:pt>
                <c:pt idx="7">
                  <c:v>110455.76658993786</c:v>
                </c:pt>
                <c:pt idx="8">
                  <c:v>111860.13617860018</c:v>
                </c:pt>
                <c:pt idx="9">
                  <c:v>111557.73697250614</c:v>
                </c:pt>
                <c:pt idx="10">
                  <c:v>110869.01467129674</c:v>
                </c:pt>
                <c:pt idx="11">
                  <c:v>111424.92722387347</c:v>
                </c:pt>
                <c:pt idx="12">
                  <c:v>111572.25227103801</c:v>
                </c:pt>
                <c:pt idx="13">
                  <c:v>115492.88483716482</c:v>
                </c:pt>
                <c:pt idx="14">
                  <c:v>119282.90291788313</c:v>
                </c:pt>
                <c:pt idx="15">
                  <c:v>121591.90359841824</c:v>
                </c:pt>
                <c:pt idx="16">
                  <c:v>125539.115652775</c:v>
                </c:pt>
                <c:pt idx="17">
                  <c:v>126707.59458875131</c:v>
                </c:pt>
                <c:pt idx="18">
                  <c:v>128943.34489340773</c:v>
                </c:pt>
                <c:pt idx="19">
                  <c:v>127699.30494639158</c:v>
                </c:pt>
                <c:pt idx="20">
                  <c:v>129935.95780644142</c:v>
                </c:pt>
                <c:pt idx="21">
                  <c:v>130113.70921146184</c:v>
                </c:pt>
                <c:pt idx="22">
                  <c:v>131397.92532797839</c:v>
                </c:pt>
                <c:pt idx="23">
                  <c:v>133274.71527252704</c:v>
                </c:pt>
                <c:pt idx="24">
                  <c:v>135311.96572495776</c:v>
                </c:pt>
                <c:pt idx="25">
                  <c:v>137572.15100191598</c:v>
                </c:pt>
                <c:pt idx="26">
                  <c:v>139521.2440107642</c:v>
                </c:pt>
                <c:pt idx="27">
                  <c:v>140918.65985846097</c:v>
                </c:pt>
                <c:pt idx="28">
                  <c:v>142614.63900132375</c:v>
                </c:pt>
              </c:numCache>
            </c:numRef>
          </c:val>
          <c:smooth val="0"/>
          <c:extLst>
            <c:ext xmlns:c16="http://schemas.microsoft.com/office/drawing/2014/chart" uri="{C3380CC4-5D6E-409C-BE32-E72D297353CC}">
              <c16:uniqueId val="{00000001-ED15-4C11-9EB0-9134868B97D1}"/>
            </c:ext>
          </c:extLst>
        </c:ser>
        <c:ser>
          <c:idx val="6"/>
          <c:order val="2"/>
          <c:tx>
            <c:strRef>
              <c:f>'Comparison vs October'!$L$35</c:f>
              <c:strCache>
                <c:ptCount val="1"/>
                <c:pt idx="0">
                  <c:v>   Feb 2024 Pessimistic</c:v>
                </c:pt>
              </c:strCache>
            </c:strRef>
          </c:tx>
          <c:spPr>
            <a:ln w="28575" cap="rnd">
              <a:solidFill>
                <a:srgbClr val="68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October'!$M$35:$AO$35</c:f>
              <c:numCache>
                <c:formatCode>#,##0.0</c:formatCode>
                <c:ptCount val="29"/>
                <c:pt idx="0">
                  <c:v>91500.409845079601</c:v>
                </c:pt>
                <c:pt idx="1">
                  <c:v>94028.223320997757</c:v>
                </c:pt>
                <c:pt idx="2">
                  <c:v>101138.21790996665</c:v>
                </c:pt>
                <c:pt idx="3">
                  <c:v>103348.25367516335</c:v>
                </c:pt>
                <c:pt idx="4">
                  <c:v>106033.11365541992</c:v>
                </c:pt>
                <c:pt idx="5">
                  <c:v>108210.41197968661</c:v>
                </c:pt>
                <c:pt idx="6">
                  <c:v>110340.16733026535</c:v>
                </c:pt>
                <c:pt idx="7">
                  <c:v>110455.76658993786</c:v>
                </c:pt>
                <c:pt idx="8">
                  <c:v>111860.13617860018</c:v>
                </c:pt>
                <c:pt idx="9">
                  <c:v>111557.73697250614</c:v>
                </c:pt>
                <c:pt idx="10">
                  <c:v>110869.01467129674</c:v>
                </c:pt>
                <c:pt idx="11">
                  <c:v>111424.92722387347</c:v>
                </c:pt>
                <c:pt idx="12">
                  <c:v>111572.25227103801</c:v>
                </c:pt>
                <c:pt idx="13">
                  <c:v>115492.88483716482</c:v>
                </c:pt>
                <c:pt idx="14">
                  <c:v>119282.90291788313</c:v>
                </c:pt>
                <c:pt idx="15">
                  <c:v>121591.90359841824</c:v>
                </c:pt>
                <c:pt idx="16">
                  <c:v>125539.115652775</c:v>
                </c:pt>
                <c:pt idx="17">
                  <c:v>126707.59458875131</c:v>
                </c:pt>
                <c:pt idx="18">
                  <c:v>128943.34489340773</c:v>
                </c:pt>
                <c:pt idx="19">
                  <c:v>127699.30494639158</c:v>
                </c:pt>
                <c:pt idx="20">
                  <c:v>129935.95780644142</c:v>
                </c:pt>
                <c:pt idx="21">
                  <c:v>130131.02157313572</c:v>
                </c:pt>
                <c:pt idx="22">
                  <c:v>131500.86404301212</c:v>
                </c:pt>
                <c:pt idx="23">
                  <c:v>133663.63367259709</c:v>
                </c:pt>
                <c:pt idx="24">
                  <c:v>135750.52953376176</c:v>
                </c:pt>
                <c:pt idx="25">
                  <c:v>138834.00125345361</c:v>
                </c:pt>
                <c:pt idx="26">
                  <c:v>141140.38754909995</c:v>
                </c:pt>
                <c:pt idx="27">
                  <c:v>142743.44098960602</c:v>
                </c:pt>
                <c:pt idx="28">
                  <c:v>144599.37072749893</c:v>
                </c:pt>
              </c:numCache>
            </c:numRef>
          </c:val>
          <c:smooth val="0"/>
          <c:extLst>
            <c:ext xmlns:c16="http://schemas.microsoft.com/office/drawing/2014/chart" uri="{C3380CC4-5D6E-409C-BE32-E72D297353CC}">
              <c16:uniqueId val="{00000002-ED15-4C11-9EB0-9134868B97D1}"/>
            </c:ext>
          </c:extLst>
        </c:ser>
        <c:ser>
          <c:idx val="2"/>
          <c:order val="3"/>
          <c:tx>
            <c:strRef>
              <c:f>'Comparison vs October'!$L$30</c:f>
              <c:strCache>
                <c:ptCount val="1"/>
                <c:pt idx="0">
                  <c:v>   Jul 2024 Optimistic</c:v>
                </c:pt>
              </c:strCache>
            </c:strRef>
          </c:tx>
          <c:spPr>
            <a:ln w="28575" cap="rnd">
              <a:solidFill>
                <a:srgbClr val="FFC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October'!$M$30:$AO$30</c:f>
              <c:numCache>
                <c:formatCode>#,##0.0</c:formatCode>
                <c:ptCount val="29"/>
                <c:pt idx="0">
                  <c:v>91494.423220088924</c:v>
                </c:pt>
                <c:pt idx="1">
                  <c:v>94046.819371206861</c:v>
                </c:pt>
                <c:pt idx="2">
                  <c:v>101110.17770481644</c:v>
                </c:pt>
                <c:pt idx="3">
                  <c:v>103350.42608719718</c:v>
                </c:pt>
                <c:pt idx="4">
                  <c:v>105997.59876138646</c:v>
                </c:pt>
                <c:pt idx="5">
                  <c:v>108477.92934293077</c:v>
                </c:pt>
                <c:pt idx="6">
                  <c:v>110755.69288443738</c:v>
                </c:pt>
                <c:pt idx="7">
                  <c:v>110618.98152887615</c:v>
                </c:pt>
                <c:pt idx="8">
                  <c:v>111459.49840083116</c:v>
                </c:pt>
                <c:pt idx="9">
                  <c:v>111726.53474150701</c:v>
                </c:pt>
                <c:pt idx="10">
                  <c:v>111071.04347272903</c:v>
                </c:pt>
                <c:pt idx="11">
                  <c:v>111861.41475175649</c:v>
                </c:pt>
                <c:pt idx="12">
                  <c:v>112216.85650537863</c:v>
                </c:pt>
                <c:pt idx="13">
                  <c:v>114696.83887158849</c:v>
                </c:pt>
                <c:pt idx="14">
                  <c:v>117141.1979112176</c:v>
                </c:pt>
                <c:pt idx="15">
                  <c:v>118431.24077623877</c:v>
                </c:pt>
                <c:pt idx="16">
                  <c:v>121110.66900702535</c:v>
                </c:pt>
                <c:pt idx="17">
                  <c:v>122438.67832357154</c:v>
                </c:pt>
                <c:pt idx="18">
                  <c:v>122550.74892874074</c:v>
                </c:pt>
                <c:pt idx="19">
                  <c:v>123720.72920793123</c:v>
                </c:pt>
                <c:pt idx="20">
                  <c:v>125471.55966566681</c:v>
                </c:pt>
                <c:pt idx="21">
                  <c:v>125817.12111492675</c:v>
                </c:pt>
                <c:pt idx="22">
                  <c:v>126884.73309743441</c:v>
                </c:pt>
                <c:pt idx="23">
                  <c:v>128161.03568600357</c:v>
                </c:pt>
                <c:pt idx="24">
                  <c:v>129540.4051309425</c:v>
                </c:pt>
                <c:pt idx="25">
                  <c:v>131166.98403678398</c:v>
                </c:pt>
                <c:pt idx="26">
                  <c:v>132500.66805913823</c:v>
                </c:pt>
                <c:pt idx="27">
                  <c:v>133649.39000318543</c:v>
                </c:pt>
                <c:pt idx="28">
                  <c:v>135033.1213696184</c:v>
                </c:pt>
              </c:numCache>
            </c:numRef>
          </c:val>
          <c:smooth val="0"/>
          <c:extLst>
            <c:ext xmlns:c16="http://schemas.microsoft.com/office/drawing/2014/chart" uri="{C3380CC4-5D6E-409C-BE32-E72D297353CC}">
              <c16:uniqueId val="{00000004-ED15-4C11-9EB0-9134868B97D1}"/>
            </c:ext>
          </c:extLst>
        </c:ser>
        <c:ser>
          <c:idx val="3"/>
          <c:order val="4"/>
          <c:tx>
            <c:strRef>
              <c:f>'Comparison vs October'!$L$31</c:f>
              <c:strCache>
                <c:ptCount val="1"/>
                <c:pt idx="0">
                  <c:v>   Jul 2024 Baseline</c:v>
                </c:pt>
              </c:strCache>
            </c:strRef>
          </c:tx>
          <c:spPr>
            <a:ln w="28575" cap="rnd">
              <a:solidFill>
                <a:srgbClr val="FF0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October'!$M$31:$AO$31</c:f>
              <c:numCache>
                <c:formatCode>#,##0.0</c:formatCode>
                <c:ptCount val="29"/>
                <c:pt idx="0">
                  <c:v>91494.423220088924</c:v>
                </c:pt>
                <c:pt idx="1">
                  <c:v>94046.819371206861</c:v>
                </c:pt>
                <c:pt idx="2">
                  <c:v>101110.17770481644</c:v>
                </c:pt>
                <c:pt idx="3">
                  <c:v>103350.42608719718</c:v>
                </c:pt>
                <c:pt idx="4">
                  <c:v>105997.59876138646</c:v>
                </c:pt>
                <c:pt idx="5">
                  <c:v>108477.92934293077</c:v>
                </c:pt>
                <c:pt idx="6">
                  <c:v>110755.69288443738</c:v>
                </c:pt>
                <c:pt idx="7">
                  <c:v>110618.98152887615</c:v>
                </c:pt>
                <c:pt idx="8">
                  <c:v>111459.49840083116</c:v>
                </c:pt>
                <c:pt idx="9">
                  <c:v>111726.53474150701</c:v>
                </c:pt>
                <c:pt idx="10">
                  <c:v>111071.04347272903</c:v>
                </c:pt>
                <c:pt idx="11">
                  <c:v>111861.41475175649</c:v>
                </c:pt>
                <c:pt idx="12">
                  <c:v>112216.85650537863</c:v>
                </c:pt>
                <c:pt idx="13">
                  <c:v>114696.83887158849</c:v>
                </c:pt>
                <c:pt idx="14">
                  <c:v>117141.1979112176</c:v>
                </c:pt>
                <c:pt idx="15">
                  <c:v>118431.24077623877</c:v>
                </c:pt>
                <c:pt idx="16">
                  <c:v>121110.66900702535</c:v>
                </c:pt>
                <c:pt idx="17">
                  <c:v>122438.67832357154</c:v>
                </c:pt>
                <c:pt idx="18">
                  <c:v>122550.74892874074</c:v>
                </c:pt>
                <c:pt idx="19">
                  <c:v>123710.8889093558</c:v>
                </c:pt>
                <c:pt idx="20">
                  <c:v>125440.2948868801</c:v>
                </c:pt>
                <c:pt idx="21">
                  <c:v>125549.34136602205</c:v>
                </c:pt>
                <c:pt idx="22">
                  <c:v>126532.46276170813</c:v>
                </c:pt>
                <c:pt idx="23">
                  <c:v>127684.45977435981</c:v>
                </c:pt>
                <c:pt idx="24">
                  <c:v>128874.76997621433</c:v>
                </c:pt>
                <c:pt idx="25">
                  <c:v>130428.11335661734</c:v>
                </c:pt>
                <c:pt idx="26">
                  <c:v>131643.95524724416</c:v>
                </c:pt>
                <c:pt idx="27">
                  <c:v>132728.80587860293</c:v>
                </c:pt>
                <c:pt idx="28">
                  <c:v>134029.27113632343</c:v>
                </c:pt>
              </c:numCache>
            </c:numRef>
          </c:val>
          <c:smooth val="0"/>
          <c:extLst>
            <c:ext xmlns:c16="http://schemas.microsoft.com/office/drawing/2014/chart" uri="{C3380CC4-5D6E-409C-BE32-E72D297353CC}">
              <c16:uniqueId val="{00000005-ED15-4C11-9EB0-9134868B97D1}"/>
            </c:ext>
          </c:extLst>
        </c:ser>
        <c:ser>
          <c:idx val="4"/>
          <c:order val="5"/>
          <c:tx>
            <c:strRef>
              <c:f>'Comparison vs October'!$L$32</c:f>
              <c:strCache>
                <c:ptCount val="1"/>
                <c:pt idx="0">
                  <c:v>   Jul 2024 Pessimistic</c:v>
                </c:pt>
              </c:strCache>
            </c:strRef>
          </c:tx>
          <c:spPr>
            <a:ln w="28575" cap="rnd">
              <a:solidFill>
                <a:srgbClr val="680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October'!$M$32:$AO$32</c:f>
              <c:numCache>
                <c:formatCode>#,##0.0</c:formatCode>
                <c:ptCount val="29"/>
                <c:pt idx="0">
                  <c:v>91494.423220088924</c:v>
                </c:pt>
                <c:pt idx="1">
                  <c:v>94046.819371206861</c:v>
                </c:pt>
                <c:pt idx="2">
                  <c:v>101110.17770481644</c:v>
                </c:pt>
                <c:pt idx="3">
                  <c:v>103350.42608719718</c:v>
                </c:pt>
                <c:pt idx="4">
                  <c:v>105997.59876138646</c:v>
                </c:pt>
                <c:pt idx="5">
                  <c:v>108477.92934293077</c:v>
                </c:pt>
                <c:pt idx="6">
                  <c:v>110755.69288443738</c:v>
                </c:pt>
                <c:pt idx="7">
                  <c:v>110618.98152887615</c:v>
                </c:pt>
                <c:pt idx="8">
                  <c:v>111459.49840083116</c:v>
                </c:pt>
                <c:pt idx="9">
                  <c:v>111726.53474150701</c:v>
                </c:pt>
                <c:pt idx="10">
                  <c:v>111071.04347272903</c:v>
                </c:pt>
                <c:pt idx="11">
                  <c:v>111861.41475175649</c:v>
                </c:pt>
                <c:pt idx="12">
                  <c:v>112216.85650537863</c:v>
                </c:pt>
                <c:pt idx="13">
                  <c:v>114696.83887158849</c:v>
                </c:pt>
                <c:pt idx="14">
                  <c:v>117141.1979112176</c:v>
                </c:pt>
                <c:pt idx="15">
                  <c:v>118431.24077623877</c:v>
                </c:pt>
                <c:pt idx="16">
                  <c:v>121110.66900702535</c:v>
                </c:pt>
                <c:pt idx="17">
                  <c:v>122438.67832357154</c:v>
                </c:pt>
                <c:pt idx="18">
                  <c:v>122550.74892874074</c:v>
                </c:pt>
                <c:pt idx="19">
                  <c:v>123710.97013873709</c:v>
                </c:pt>
                <c:pt idx="20">
                  <c:v>125607.22762129943</c:v>
                </c:pt>
                <c:pt idx="21">
                  <c:v>125954.73446830316</c:v>
                </c:pt>
                <c:pt idx="22">
                  <c:v>127393.76725371039</c:v>
                </c:pt>
                <c:pt idx="23">
                  <c:v>128798.98258365058</c:v>
                </c:pt>
                <c:pt idx="24">
                  <c:v>130210.41198458595</c:v>
                </c:pt>
                <c:pt idx="25">
                  <c:v>131634.00371637961</c:v>
                </c:pt>
                <c:pt idx="26">
                  <c:v>132704.79708006344</c:v>
                </c:pt>
                <c:pt idx="27">
                  <c:v>133418.18678880928</c:v>
                </c:pt>
                <c:pt idx="28">
                  <c:v>134292.00839997383</c:v>
                </c:pt>
              </c:numCache>
            </c:numRef>
          </c:val>
          <c:smooth val="0"/>
          <c:extLst>
            <c:ext xmlns:c16="http://schemas.microsoft.com/office/drawing/2014/chart" uri="{C3380CC4-5D6E-409C-BE32-E72D297353CC}">
              <c16:uniqueId val="{00000006-ED15-4C11-9EB0-9134868B97D1}"/>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40000"/>
          <c:min val="9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October'!$L$12</c:f>
              <c:strCache>
                <c:ptCount val="1"/>
                <c:pt idx="0">
                  <c:v>   Feb 2024 Optimistic</c:v>
                </c:pt>
              </c:strCache>
            </c:strRef>
          </c:tx>
          <c:spPr>
            <a:ln w="28575" cap="rnd">
              <a:solidFill>
                <a:srgbClr val="FFC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October'!$AR$12:$BT$12</c:f>
              <c:numCache>
                <c:formatCode>0.0</c:formatCode>
                <c:ptCount val="29"/>
                <c:pt idx="0">
                  <c:v>100</c:v>
                </c:pt>
                <c:pt idx="1">
                  <c:v>101.52394063176797</c:v>
                </c:pt>
                <c:pt idx="2">
                  <c:v>108.6017307623278</c:v>
                </c:pt>
                <c:pt idx="3">
                  <c:v>106.29039934677294</c:v>
                </c:pt>
                <c:pt idx="4">
                  <c:v>105.3995343477616</c:v>
                </c:pt>
                <c:pt idx="5">
                  <c:v>118.04656196916565</c:v>
                </c:pt>
                <c:pt idx="6">
                  <c:v>114.24901480157035</c:v>
                </c:pt>
                <c:pt idx="7">
                  <c:v>114.43533182732884</c:v>
                </c:pt>
                <c:pt idx="8">
                  <c:v>115.94418783718557</c:v>
                </c:pt>
                <c:pt idx="9">
                  <c:v>117.53858724169591</c:v>
                </c:pt>
                <c:pt idx="10">
                  <c:v>118.74984293309289</c:v>
                </c:pt>
                <c:pt idx="11">
                  <c:v>121.05669854349202</c:v>
                </c:pt>
                <c:pt idx="12">
                  <c:v>123.11950224946162</c:v>
                </c:pt>
                <c:pt idx="13">
                  <c:v>126.18550061709102</c:v>
                </c:pt>
                <c:pt idx="14">
                  <c:v>129.32715723747455</c:v>
                </c:pt>
                <c:pt idx="15">
                  <c:v>130.84714424677622</c:v>
                </c:pt>
                <c:pt idx="16">
                  <c:v>133.22919595044124</c:v>
                </c:pt>
                <c:pt idx="17">
                  <c:v>135.3848070648194</c:v>
                </c:pt>
                <c:pt idx="18">
                  <c:v>137.62593138275412</c:v>
                </c:pt>
                <c:pt idx="19">
                  <c:v>136.68079522057175</c:v>
                </c:pt>
                <c:pt idx="20">
                  <c:v>138.47242915259119</c:v>
                </c:pt>
                <c:pt idx="21">
                  <c:v>140.46692810794551</c:v>
                </c:pt>
                <c:pt idx="22">
                  <c:v>142.51326881095619</c:v>
                </c:pt>
                <c:pt idx="23">
                  <c:v>145.24245896547561</c:v>
                </c:pt>
                <c:pt idx="24">
                  <c:v>148.08218394759706</c:v>
                </c:pt>
                <c:pt idx="25">
                  <c:v>151.25530237151145</c:v>
                </c:pt>
                <c:pt idx="26">
                  <c:v>154.09042173581619</c:v>
                </c:pt>
                <c:pt idx="27">
                  <c:v>156.5441883323023</c:v>
                </c:pt>
                <c:pt idx="28">
                  <c:v>159.18963998106256</c:v>
                </c:pt>
              </c:numCache>
            </c:numRef>
          </c:val>
          <c:smooth val="0"/>
          <c:extLst>
            <c:ext xmlns:c16="http://schemas.microsoft.com/office/drawing/2014/chart" uri="{C3380CC4-5D6E-409C-BE32-E72D297353CC}">
              <c16:uniqueId val="{00000000-9CC9-4F2C-84EE-49CCB1E2EE60}"/>
            </c:ext>
          </c:extLst>
        </c:ser>
        <c:ser>
          <c:idx val="5"/>
          <c:order val="1"/>
          <c:tx>
            <c:strRef>
              <c:f>'Comparison vs October'!$L$13</c:f>
              <c:strCache>
                <c:ptCount val="1"/>
                <c:pt idx="0">
                  <c:v>   Feb 2024 Baseline</c:v>
                </c:pt>
              </c:strCache>
            </c:strRef>
          </c:tx>
          <c:spPr>
            <a:ln w="28575" cap="rnd">
              <a:solidFill>
                <a:srgbClr val="FF0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October'!$AR$13:$BT$13</c:f>
              <c:numCache>
                <c:formatCode>0.0</c:formatCode>
                <c:ptCount val="29"/>
                <c:pt idx="0">
                  <c:v>100</c:v>
                </c:pt>
                <c:pt idx="1">
                  <c:v>101.52394063176797</c:v>
                </c:pt>
                <c:pt idx="2">
                  <c:v>108.6017307623278</c:v>
                </c:pt>
                <c:pt idx="3">
                  <c:v>106.29039934677294</c:v>
                </c:pt>
                <c:pt idx="4">
                  <c:v>105.3995343477616</c:v>
                </c:pt>
                <c:pt idx="5">
                  <c:v>118.04656196916565</c:v>
                </c:pt>
                <c:pt idx="6">
                  <c:v>114.24901480157035</c:v>
                </c:pt>
                <c:pt idx="7">
                  <c:v>114.43533182732884</c:v>
                </c:pt>
                <c:pt idx="8">
                  <c:v>115.94418783718557</c:v>
                </c:pt>
                <c:pt idx="9">
                  <c:v>117.53858724169591</c:v>
                </c:pt>
                <c:pt idx="10">
                  <c:v>118.74984293309289</c:v>
                </c:pt>
                <c:pt idx="11">
                  <c:v>121.05669854349202</c:v>
                </c:pt>
                <c:pt idx="12">
                  <c:v>123.11950224946162</c:v>
                </c:pt>
                <c:pt idx="13">
                  <c:v>126.18550061709102</c:v>
                </c:pt>
                <c:pt idx="14">
                  <c:v>129.32715723747455</c:v>
                </c:pt>
                <c:pt idx="15">
                  <c:v>130.84714424677622</c:v>
                </c:pt>
                <c:pt idx="16">
                  <c:v>133.22919595044124</c:v>
                </c:pt>
                <c:pt idx="17">
                  <c:v>135.3848070648194</c:v>
                </c:pt>
                <c:pt idx="18">
                  <c:v>137.62593138275412</c:v>
                </c:pt>
                <c:pt idx="19">
                  <c:v>136.68079522057175</c:v>
                </c:pt>
                <c:pt idx="20">
                  <c:v>138.47242915259119</c:v>
                </c:pt>
                <c:pt idx="21">
                  <c:v>140.4338133352135</c:v>
                </c:pt>
                <c:pt idx="22">
                  <c:v>142.44102531826036</c:v>
                </c:pt>
                <c:pt idx="23">
                  <c:v>145.07422069481402</c:v>
                </c:pt>
                <c:pt idx="24">
                  <c:v>147.76127515575371</c:v>
                </c:pt>
                <c:pt idx="25">
                  <c:v>150.81339143884611</c:v>
                </c:pt>
                <c:pt idx="26">
                  <c:v>153.48735224252164</c:v>
                </c:pt>
                <c:pt idx="27">
                  <c:v>155.7552574191796</c:v>
                </c:pt>
                <c:pt idx="28">
                  <c:v>158.19543553995842</c:v>
                </c:pt>
              </c:numCache>
            </c:numRef>
          </c:val>
          <c:smooth val="0"/>
          <c:extLst>
            <c:ext xmlns:c16="http://schemas.microsoft.com/office/drawing/2014/chart" uri="{C3380CC4-5D6E-409C-BE32-E72D297353CC}">
              <c16:uniqueId val="{00000001-9CC9-4F2C-84EE-49CCB1E2EE60}"/>
            </c:ext>
          </c:extLst>
        </c:ser>
        <c:ser>
          <c:idx val="6"/>
          <c:order val="2"/>
          <c:tx>
            <c:strRef>
              <c:f>'Comparison vs October'!$L$14</c:f>
              <c:strCache>
                <c:ptCount val="1"/>
                <c:pt idx="0">
                  <c:v>   Feb 2024 Pessimistic</c:v>
                </c:pt>
              </c:strCache>
            </c:strRef>
          </c:tx>
          <c:spPr>
            <a:ln w="28575" cap="rnd">
              <a:solidFill>
                <a:srgbClr val="680000"/>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October'!$AR$14:$BT$14</c:f>
              <c:numCache>
                <c:formatCode>0.0</c:formatCode>
                <c:ptCount val="29"/>
                <c:pt idx="0">
                  <c:v>100</c:v>
                </c:pt>
                <c:pt idx="1">
                  <c:v>101.52394063176797</c:v>
                </c:pt>
                <c:pt idx="2">
                  <c:v>108.6017307623278</c:v>
                </c:pt>
                <c:pt idx="3">
                  <c:v>106.29039934677294</c:v>
                </c:pt>
                <c:pt idx="4">
                  <c:v>105.3995343477616</c:v>
                </c:pt>
                <c:pt idx="5">
                  <c:v>118.04656196916565</c:v>
                </c:pt>
                <c:pt idx="6">
                  <c:v>114.24901480157035</c:v>
                </c:pt>
                <c:pt idx="7">
                  <c:v>114.43533182732884</c:v>
                </c:pt>
                <c:pt idx="8">
                  <c:v>115.94418783718557</c:v>
                </c:pt>
                <c:pt idx="9">
                  <c:v>117.53858724169591</c:v>
                </c:pt>
                <c:pt idx="10">
                  <c:v>118.74984293309289</c:v>
                </c:pt>
                <c:pt idx="11">
                  <c:v>121.05669854349202</c:v>
                </c:pt>
                <c:pt idx="12">
                  <c:v>123.11950224946162</c:v>
                </c:pt>
                <c:pt idx="13">
                  <c:v>126.18550061709102</c:v>
                </c:pt>
                <c:pt idx="14">
                  <c:v>129.32715723747455</c:v>
                </c:pt>
                <c:pt idx="15">
                  <c:v>130.84714424677622</c:v>
                </c:pt>
                <c:pt idx="16">
                  <c:v>133.22919595044124</c:v>
                </c:pt>
                <c:pt idx="17">
                  <c:v>135.3848070648194</c:v>
                </c:pt>
                <c:pt idx="18">
                  <c:v>137.62593138275412</c:v>
                </c:pt>
                <c:pt idx="19">
                  <c:v>136.68079522057175</c:v>
                </c:pt>
                <c:pt idx="20">
                  <c:v>138.47242915259119</c:v>
                </c:pt>
                <c:pt idx="21">
                  <c:v>140.44515609644813</c:v>
                </c:pt>
                <c:pt idx="22">
                  <c:v>142.40935693790053</c:v>
                </c:pt>
                <c:pt idx="23">
                  <c:v>144.95866155686639</c:v>
                </c:pt>
                <c:pt idx="24">
                  <c:v>147.29378591587465</c:v>
                </c:pt>
                <c:pt idx="25">
                  <c:v>150.43557852604368</c:v>
                </c:pt>
                <c:pt idx="26">
                  <c:v>152.93208982342415</c:v>
                </c:pt>
                <c:pt idx="27">
                  <c:v>154.97039924247338</c:v>
                </c:pt>
                <c:pt idx="28">
                  <c:v>157.16716475219323</c:v>
                </c:pt>
              </c:numCache>
            </c:numRef>
          </c:val>
          <c:smooth val="0"/>
          <c:extLst>
            <c:ext xmlns:c16="http://schemas.microsoft.com/office/drawing/2014/chart" uri="{C3380CC4-5D6E-409C-BE32-E72D297353CC}">
              <c16:uniqueId val="{00000002-9CC9-4F2C-84EE-49CCB1E2EE60}"/>
            </c:ext>
          </c:extLst>
        </c:ser>
        <c:ser>
          <c:idx val="2"/>
          <c:order val="3"/>
          <c:tx>
            <c:strRef>
              <c:f>'Comparison vs October'!$L$9</c:f>
              <c:strCache>
                <c:ptCount val="1"/>
                <c:pt idx="0">
                  <c:v>   Jul 2024 Optimistic</c:v>
                </c:pt>
              </c:strCache>
            </c:strRef>
          </c:tx>
          <c:spPr>
            <a:ln w="28575" cap="rnd">
              <a:solidFill>
                <a:srgbClr val="FFC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October'!$AR$9:$BT$9</c:f>
              <c:numCache>
                <c:formatCode>0.0</c:formatCode>
                <c:ptCount val="29"/>
                <c:pt idx="0">
                  <c:v>100</c:v>
                </c:pt>
                <c:pt idx="1">
                  <c:v>101.69175073864533</c:v>
                </c:pt>
                <c:pt idx="2">
                  <c:v>108.96167207835936</c:v>
                </c:pt>
                <c:pt idx="3">
                  <c:v>106.82018285330157</c:v>
                </c:pt>
                <c:pt idx="4">
                  <c:v>106.10180236797552</c:v>
                </c:pt>
                <c:pt idx="5">
                  <c:v>118.55167202114761</c:v>
                </c:pt>
                <c:pt idx="6">
                  <c:v>114.85492269280132</c:v>
                </c:pt>
                <c:pt idx="7">
                  <c:v>114.6575349589222</c:v>
                </c:pt>
                <c:pt idx="8">
                  <c:v>115.74128104666717</c:v>
                </c:pt>
                <c:pt idx="9">
                  <c:v>117.37825070935635</c:v>
                </c:pt>
                <c:pt idx="10">
                  <c:v>118.34671680602463</c:v>
                </c:pt>
                <c:pt idx="11">
                  <c:v>120.52783036175897</c:v>
                </c:pt>
                <c:pt idx="12">
                  <c:v>122.36481692672876</c:v>
                </c:pt>
                <c:pt idx="13">
                  <c:v>124.912006445023</c:v>
                </c:pt>
                <c:pt idx="14">
                  <c:v>127.69887965003555</c:v>
                </c:pt>
                <c:pt idx="15">
                  <c:v>128.92089723989034</c:v>
                </c:pt>
                <c:pt idx="16">
                  <c:v>131.00188743479436</c:v>
                </c:pt>
                <c:pt idx="17">
                  <c:v>133.61689286597542</c:v>
                </c:pt>
                <c:pt idx="18">
                  <c:v>134.34245166080464</c:v>
                </c:pt>
                <c:pt idx="19">
                  <c:v>135.76640717877231</c:v>
                </c:pt>
                <c:pt idx="20">
                  <c:v>137.91386357743326</c:v>
                </c:pt>
                <c:pt idx="21">
                  <c:v>140.2878429846875</c:v>
                </c:pt>
                <c:pt idx="22">
                  <c:v>142.2753358333232</c:v>
                </c:pt>
                <c:pt idx="23">
                  <c:v>144.24881616436562</c:v>
                </c:pt>
                <c:pt idx="24">
                  <c:v>146.37350222193754</c:v>
                </c:pt>
                <c:pt idx="25">
                  <c:v>148.96707453397531</c:v>
                </c:pt>
                <c:pt idx="26">
                  <c:v>150.95213042302959</c:v>
                </c:pt>
                <c:pt idx="27">
                  <c:v>152.77619466973516</c:v>
                </c:pt>
                <c:pt idx="28">
                  <c:v>154.71395831191217</c:v>
                </c:pt>
              </c:numCache>
            </c:numRef>
          </c:val>
          <c:smooth val="0"/>
          <c:extLst>
            <c:ext xmlns:c16="http://schemas.microsoft.com/office/drawing/2014/chart" uri="{C3380CC4-5D6E-409C-BE32-E72D297353CC}">
              <c16:uniqueId val="{00000004-9CC9-4F2C-84EE-49CCB1E2EE60}"/>
            </c:ext>
          </c:extLst>
        </c:ser>
        <c:ser>
          <c:idx val="3"/>
          <c:order val="4"/>
          <c:tx>
            <c:strRef>
              <c:f>'Comparison vs October'!$L$10</c:f>
              <c:strCache>
                <c:ptCount val="1"/>
                <c:pt idx="0">
                  <c:v>   Jul 2024 Baseline</c:v>
                </c:pt>
              </c:strCache>
            </c:strRef>
          </c:tx>
          <c:spPr>
            <a:ln w="28575" cap="rnd">
              <a:solidFill>
                <a:srgbClr val="FF0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October'!$AR$10:$BT$10</c:f>
              <c:numCache>
                <c:formatCode>0.0</c:formatCode>
                <c:ptCount val="29"/>
                <c:pt idx="0">
                  <c:v>100</c:v>
                </c:pt>
                <c:pt idx="1">
                  <c:v>101.69175073864533</c:v>
                </c:pt>
                <c:pt idx="2">
                  <c:v>108.96167207835936</c:v>
                </c:pt>
                <c:pt idx="3">
                  <c:v>106.82018285330157</c:v>
                </c:pt>
                <c:pt idx="4">
                  <c:v>106.10180236797552</c:v>
                </c:pt>
                <c:pt idx="5">
                  <c:v>118.55167202114761</c:v>
                </c:pt>
                <c:pt idx="6">
                  <c:v>114.85492269280132</c:v>
                </c:pt>
                <c:pt idx="7">
                  <c:v>114.6575349589222</c:v>
                </c:pt>
                <c:pt idx="8">
                  <c:v>115.74128104666717</c:v>
                </c:pt>
                <c:pt idx="9">
                  <c:v>117.37825070935635</c:v>
                </c:pt>
                <c:pt idx="10">
                  <c:v>118.34671680602463</c:v>
                </c:pt>
                <c:pt idx="11">
                  <c:v>120.52783036175897</c:v>
                </c:pt>
                <c:pt idx="12">
                  <c:v>122.36481692672876</c:v>
                </c:pt>
                <c:pt idx="13">
                  <c:v>124.912006445023</c:v>
                </c:pt>
                <c:pt idx="14">
                  <c:v>127.69887965003555</c:v>
                </c:pt>
                <c:pt idx="15">
                  <c:v>128.92089723989034</c:v>
                </c:pt>
                <c:pt idx="16">
                  <c:v>131.00188743479436</c:v>
                </c:pt>
                <c:pt idx="17">
                  <c:v>133.61689286597542</c:v>
                </c:pt>
                <c:pt idx="18">
                  <c:v>134.34245166080464</c:v>
                </c:pt>
                <c:pt idx="19">
                  <c:v>135.80117193030125</c:v>
                </c:pt>
                <c:pt idx="20">
                  <c:v>137.34826048957913</c:v>
                </c:pt>
                <c:pt idx="21">
                  <c:v>139.17540901325498</c:v>
                </c:pt>
                <c:pt idx="22">
                  <c:v>140.90667840839865</c:v>
                </c:pt>
                <c:pt idx="23">
                  <c:v>142.72461217865717</c:v>
                </c:pt>
                <c:pt idx="24">
                  <c:v>144.66130965101729</c:v>
                </c:pt>
                <c:pt idx="25">
                  <c:v>147.04884464594326</c:v>
                </c:pt>
                <c:pt idx="26">
                  <c:v>148.91932535717652</c:v>
                </c:pt>
                <c:pt idx="27">
                  <c:v>150.67226084609891</c:v>
                </c:pt>
                <c:pt idx="28">
                  <c:v>152.61048141819745</c:v>
                </c:pt>
              </c:numCache>
            </c:numRef>
          </c:val>
          <c:smooth val="0"/>
          <c:extLst>
            <c:ext xmlns:c16="http://schemas.microsoft.com/office/drawing/2014/chart" uri="{C3380CC4-5D6E-409C-BE32-E72D297353CC}">
              <c16:uniqueId val="{00000005-9CC9-4F2C-84EE-49CCB1E2EE60}"/>
            </c:ext>
          </c:extLst>
        </c:ser>
        <c:ser>
          <c:idx val="4"/>
          <c:order val="5"/>
          <c:tx>
            <c:strRef>
              <c:f>'Comparison vs October'!$L$11</c:f>
              <c:strCache>
                <c:ptCount val="1"/>
                <c:pt idx="0">
                  <c:v>   Jul 2024 Pessimistic</c:v>
                </c:pt>
              </c:strCache>
            </c:strRef>
          </c:tx>
          <c:spPr>
            <a:ln w="28575" cap="rnd">
              <a:solidFill>
                <a:srgbClr val="680000">
                  <a:alpha val="30000"/>
                </a:srgbClr>
              </a:solidFill>
              <a:round/>
            </a:ln>
            <a:effectLst/>
          </c:spPr>
          <c:marker>
            <c:symbol val="none"/>
          </c:marker>
          <c:cat>
            <c:strRef>
              <c:f>'Comparison vs October'!$AR$7:$BT$7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October'!$AR$11:$BT$11</c:f>
              <c:numCache>
                <c:formatCode>0.0</c:formatCode>
                <c:ptCount val="29"/>
                <c:pt idx="0">
                  <c:v>100</c:v>
                </c:pt>
                <c:pt idx="1">
                  <c:v>101.69175073864533</c:v>
                </c:pt>
                <c:pt idx="2">
                  <c:v>108.96167207835936</c:v>
                </c:pt>
                <c:pt idx="3">
                  <c:v>106.82018285330157</c:v>
                </c:pt>
                <c:pt idx="4">
                  <c:v>106.10180236797552</c:v>
                </c:pt>
                <c:pt idx="5">
                  <c:v>118.55167202114761</c:v>
                </c:pt>
                <c:pt idx="6">
                  <c:v>114.85492269280132</c:v>
                </c:pt>
                <c:pt idx="7">
                  <c:v>114.6575349589222</c:v>
                </c:pt>
                <c:pt idx="8">
                  <c:v>115.74128104666717</c:v>
                </c:pt>
                <c:pt idx="9">
                  <c:v>117.37825070935635</c:v>
                </c:pt>
                <c:pt idx="10">
                  <c:v>118.34671680602463</c:v>
                </c:pt>
                <c:pt idx="11">
                  <c:v>120.52783036175897</c:v>
                </c:pt>
                <c:pt idx="12">
                  <c:v>122.36481692672876</c:v>
                </c:pt>
                <c:pt idx="13">
                  <c:v>124.912006445023</c:v>
                </c:pt>
                <c:pt idx="14">
                  <c:v>127.69887965003555</c:v>
                </c:pt>
                <c:pt idx="15">
                  <c:v>128.92089723989034</c:v>
                </c:pt>
                <c:pt idx="16">
                  <c:v>131.00188743479436</c:v>
                </c:pt>
                <c:pt idx="17">
                  <c:v>133.61689286597542</c:v>
                </c:pt>
                <c:pt idx="18">
                  <c:v>134.34245166080464</c:v>
                </c:pt>
                <c:pt idx="19">
                  <c:v>135.90843622937794</c:v>
                </c:pt>
                <c:pt idx="20">
                  <c:v>137.07052325228224</c:v>
                </c:pt>
                <c:pt idx="21">
                  <c:v>138.17827369201919</c:v>
                </c:pt>
                <c:pt idx="22">
                  <c:v>139.02450790667316</c:v>
                </c:pt>
                <c:pt idx="23">
                  <c:v>139.75791850820534</c:v>
                </c:pt>
                <c:pt idx="24">
                  <c:v>141.18076020632338</c:v>
                </c:pt>
                <c:pt idx="25">
                  <c:v>143.20149470674963</c:v>
                </c:pt>
                <c:pt idx="26">
                  <c:v>144.71027730760679</c:v>
                </c:pt>
                <c:pt idx="27">
                  <c:v>146.32373493798539</c:v>
                </c:pt>
                <c:pt idx="28">
                  <c:v>148.09757497081728</c:v>
                </c:pt>
              </c:numCache>
            </c:numRef>
          </c:val>
          <c:smooth val="0"/>
          <c:extLst>
            <c:ext xmlns:c16="http://schemas.microsoft.com/office/drawing/2014/chart" uri="{C3380CC4-5D6E-409C-BE32-E72D297353CC}">
              <c16:uniqueId val="{00000006-9CC9-4F2C-84EE-49CCB1E2EE60}"/>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9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October'!$L$26</c:f>
              <c:strCache>
                <c:ptCount val="1"/>
                <c:pt idx="0">
                  <c:v>   Feb 2024 Optimistic</c:v>
                </c:pt>
              </c:strCache>
            </c:strRef>
          </c:tx>
          <c:spPr>
            <a:ln w="28575" cap="rnd">
              <a:solidFill>
                <a:srgbClr val="F1BB7B"/>
              </a:solidFill>
              <a:round/>
            </a:ln>
            <a:effectLst/>
          </c:spPr>
          <c:marker>
            <c:symbol val="none"/>
          </c:marker>
          <c:cat>
            <c:strRef>
              <c:f>'Comparison vs October'!$BW$7:$CQ$7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October'!$BW$26:$CQ$26</c:f>
              <c:numCache>
                <c:formatCode>0.0%</c:formatCode>
                <c:ptCount val="21"/>
                <c:pt idx="0">
                  <c:v>9.1880970833901898E-6</c:v>
                </c:pt>
                <c:pt idx="1">
                  <c:v>1.0141983251132913E-4</c:v>
                </c:pt>
                <c:pt idx="2">
                  <c:v>3.8267772387978738E-4</c:v>
                </c:pt>
                <c:pt idx="3">
                  <c:v>-2.4539046766403061E-4</c:v>
                </c:pt>
                <c:pt idx="4">
                  <c:v>1.5279541484347625E-4</c:v>
                </c:pt>
                <c:pt idx="5">
                  <c:v>-2.0618631693636313E-3</c:v>
                </c:pt>
                <c:pt idx="6">
                  <c:v>-3.6920586295455804E-3</c:v>
                </c:pt>
                <c:pt idx="7">
                  <c:v>-1.631650680120722E-3</c:v>
                </c:pt>
                <c:pt idx="8">
                  <c:v>3.5944695922480729E-3</c:v>
                </c:pt>
                <c:pt idx="9">
                  <c:v>-1.2624931930981242E-3</c:v>
                </c:pt>
                <c:pt idx="10">
                  <c:v>-1.7810751400233471E-3</c:v>
                </c:pt>
                <c:pt idx="11">
                  <c:v>-4.1443843229511668E-3</c:v>
                </c:pt>
                <c:pt idx="12">
                  <c:v>-5.7629260342030308E-3</c:v>
                </c:pt>
                <c:pt idx="13">
                  <c:v>7.2231511722464781E-3</c:v>
                </c:pt>
                <c:pt idx="14">
                  <c:v>1.8415898075669679E-2</c:v>
                </c:pt>
                <c:pt idx="15">
                  <c:v>2.632330461041632E-2</c:v>
                </c:pt>
                <c:pt idx="16">
                  <c:v>3.6487831046707386E-2</c:v>
                </c:pt>
                <c:pt idx="17">
                  <c:v>3.548277379991438E-2</c:v>
                </c:pt>
                <c:pt idx="18">
                  <c:v>4.9692524545619232E-2</c:v>
                </c:pt>
                <c:pt idx="19">
                  <c:v>2.8515218278638121E-2</c:v>
                </c:pt>
                <c:pt idx="20">
                  <c:v>2.7517590860638652E-2</c:v>
                </c:pt>
              </c:numCache>
            </c:numRef>
          </c:val>
          <c:smooth val="0"/>
          <c:extLst>
            <c:ext xmlns:c16="http://schemas.microsoft.com/office/drawing/2014/chart" uri="{C3380CC4-5D6E-409C-BE32-E72D297353CC}">
              <c16:uniqueId val="{00000000-5998-4626-B08D-D7917C286A7B}"/>
            </c:ext>
          </c:extLst>
        </c:ser>
        <c:ser>
          <c:idx val="5"/>
          <c:order val="1"/>
          <c:tx>
            <c:strRef>
              <c:f>'Comparison vs October'!$L$27</c:f>
              <c:strCache>
                <c:ptCount val="1"/>
                <c:pt idx="0">
                  <c:v>   Feb 2024 Baseline</c:v>
                </c:pt>
              </c:strCache>
            </c:strRef>
          </c:tx>
          <c:spPr>
            <a:ln w="28575" cap="rnd">
              <a:solidFill>
                <a:srgbClr val="FD6467"/>
              </a:solidFill>
              <a:round/>
            </a:ln>
            <a:effectLst/>
          </c:spPr>
          <c:marker>
            <c:symbol val="none"/>
          </c:marker>
          <c:cat>
            <c:strRef>
              <c:f>'Comparison vs October'!$BW$7:$CQ$7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October'!$BW$27:$CQ$27</c:f>
              <c:numCache>
                <c:formatCode>0.0%</c:formatCode>
                <c:ptCount val="21"/>
                <c:pt idx="0">
                  <c:v>9.1880970833901898E-6</c:v>
                </c:pt>
                <c:pt idx="1">
                  <c:v>1.0141983251132913E-4</c:v>
                </c:pt>
                <c:pt idx="2">
                  <c:v>3.8267772387978738E-4</c:v>
                </c:pt>
                <c:pt idx="3">
                  <c:v>-2.4539046766403061E-4</c:v>
                </c:pt>
                <c:pt idx="4">
                  <c:v>1.5279541484347625E-4</c:v>
                </c:pt>
                <c:pt idx="5">
                  <c:v>-2.0618631693636313E-3</c:v>
                </c:pt>
                <c:pt idx="6">
                  <c:v>-3.6920586295455804E-3</c:v>
                </c:pt>
                <c:pt idx="7">
                  <c:v>-1.631650680120722E-3</c:v>
                </c:pt>
                <c:pt idx="8">
                  <c:v>3.5944695922480729E-3</c:v>
                </c:pt>
                <c:pt idx="9">
                  <c:v>-1.2624931930981242E-3</c:v>
                </c:pt>
                <c:pt idx="10">
                  <c:v>-1.7810751400233471E-3</c:v>
                </c:pt>
                <c:pt idx="11">
                  <c:v>-4.1443843229511668E-3</c:v>
                </c:pt>
                <c:pt idx="12">
                  <c:v>-5.7629260342030308E-3</c:v>
                </c:pt>
                <c:pt idx="13">
                  <c:v>7.2231511722464781E-3</c:v>
                </c:pt>
                <c:pt idx="14">
                  <c:v>1.8415898075669679E-2</c:v>
                </c:pt>
                <c:pt idx="15">
                  <c:v>2.632330461041632E-2</c:v>
                </c:pt>
                <c:pt idx="16">
                  <c:v>3.6487831046707386E-2</c:v>
                </c:pt>
                <c:pt idx="17">
                  <c:v>3.548277379991438E-2</c:v>
                </c:pt>
                <c:pt idx="18">
                  <c:v>4.9692524545619232E-2</c:v>
                </c:pt>
                <c:pt idx="19">
                  <c:v>2.8613008554055908E-2</c:v>
                </c:pt>
                <c:pt idx="20">
                  <c:v>3.1037154696316849E-2</c:v>
                </c:pt>
              </c:numCache>
            </c:numRef>
          </c:val>
          <c:smooth val="0"/>
          <c:extLst>
            <c:ext xmlns:c16="http://schemas.microsoft.com/office/drawing/2014/chart" uri="{C3380CC4-5D6E-409C-BE32-E72D297353CC}">
              <c16:uniqueId val="{00000001-5998-4626-B08D-D7917C286A7B}"/>
            </c:ext>
          </c:extLst>
        </c:ser>
        <c:ser>
          <c:idx val="6"/>
          <c:order val="2"/>
          <c:tx>
            <c:strRef>
              <c:f>'Comparison vs October'!$L$28</c:f>
              <c:strCache>
                <c:ptCount val="1"/>
                <c:pt idx="0">
                  <c:v>   Feb 2024 Pessimistic</c:v>
                </c:pt>
              </c:strCache>
            </c:strRef>
          </c:tx>
          <c:spPr>
            <a:ln w="28575" cap="rnd">
              <a:solidFill>
                <a:srgbClr val="5B1A18"/>
              </a:solidFill>
              <a:round/>
            </a:ln>
            <a:effectLst/>
          </c:spPr>
          <c:marker>
            <c:symbol val="none"/>
          </c:marker>
          <c:cat>
            <c:strRef>
              <c:f>'Comparison vs October'!$BW$7:$CQ$7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October'!$BW$28:$CQ$28</c:f>
              <c:numCache>
                <c:formatCode>0.0%</c:formatCode>
                <c:ptCount val="21"/>
                <c:pt idx="0">
                  <c:v>9.1880970833901898E-6</c:v>
                </c:pt>
                <c:pt idx="1">
                  <c:v>1.0141983251132913E-4</c:v>
                </c:pt>
                <c:pt idx="2">
                  <c:v>3.8267772387978738E-4</c:v>
                </c:pt>
                <c:pt idx="3">
                  <c:v>-2.4539046766403061E-4</c:v>
                </c:pt>
                <c:pt idx="4">
                  <c:v>1.5279541484347625E-4</c:v>
                </c:pt>
                <c:pt idx="5">
                  <c:v>-2.0618631693636313E-3</c:v>
                </c:pt>
                <c:pt idx="6">
                  <c:v>-3.6920586295455804E-3</c:v>
                </c:pt>
                <c:pt idx="7">
                  <c:v>-1.631650680120722E-3</c:v>
                </c:pt>
                <c:pt idx="8">
                  <c:v>3.5944695922480729E-3</c:v>
                </c:pt>
                <c:pt idx="9">
                  <c:v>-1.2624931930981242E-3</c:v>
                </c:pt>
                <c:pt idx="10">
                  <c:v>-1.7810751400233471E-3</c:v>
                </c:pt>
                <c:pt idx="11">
                  <c:v>-4.1443843229511668E-3</c:v>
                </c:pt>
                <c:pt idx="12">
                  <c:v>-5.7629260342030308E-3</c:v>
                </c:pt>
                <c:pt idx="13">
                  <c:v>7.2231511722464781E-3</c:v>
                </c:pt>
                <c:pt idx="14">
                  <c:v>1.8415898075669679E-2</c:v>
                </c:pt>
                <c:pt idx="15">
                  <c:v>2.632330461041632E-2</c:v>
                </c:pt>
                <c:pt idx="16">
                  <c:v>3.6487831046707386E-2</c:v>
                </c:pt>
                <c:pt idx="17">
                  <c:v>3.548277379991438E-2</c:v>
                </c:pt>
                <c:pt idx="18">
                  <c:v>4.9692524545619232E-2</c:v>
                </c:pt>
                <c:pt idx="19">
                  <c:v>2.8591788329721535E-2</c:v>
                </c:pt>
                <c:pt idx="20">
                  <c:v>3.7478522384808199E-2</c:v>
                </c:pt>
              </c:numCache>
            </c:numRef>
          </c:val>
          <c:smooth val="0"/>
          <c:extLst>
            <c:ext xmlns:c16="http://schemas.microsoft.com/office/drawing/2014/chart" uri="{C3380CC4-5D6E-409C-BE32-E72D297353CC}">
              <c16:uniqueId val="{00000002-5998-4626-B08D-D7917C286A7B}"/>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mil. $,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October'!$L$12</c:f>
              <c:strCache>
                <c:ptCount val="1"/>
                <c:pt idx="0">
                  <c:v>   Feb 2024 Optimistic</c:v>
                </c:pt>
              </c:strCache>
            </c:strRef>
          </c:tx>
          <c:spPr>
            <a:ln w="28575" cap="rnd">
              <a:solidFill>
                <a:srgbClr val="FFC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October'!$M$12:$AO$12</c:f>
              <c:numCache>
                <c:formatCode>#,##0.0</c:formatCode>
                <c:ptCount val="29"/>
                <c:pt idx="0">
                  <c:v>262722.62444324454</c:v>
                </c:pt>
                <c:pt idx="1">
                  <c:v>266726.36126598233</c:v>
                </c:pt>
                <c:pt idx="2">
                  <c:v>285321.31724957406</c:v>
                </c:pt>
                <c:pt idx="3">
                  <c:v>279248.92669504712</c:v>
                </c:pt>
                <c:pt idx="4">
                  <c:v>276908.42278939823</c:v>
                </c:pt>
                <c:pt idx="5">
                  <c:v>310135.02567041299</c:v>
                </c:pt>
                <c:pt idx="6">
                  <c:v>300158.01008723653</c:v>
                </c:pt>
                <c:pt idx="7">
                  <c:v>300647.5070670938</c:v>
                </c:pt>
                <c:pt idx="8">
                  <c:v>304611.61317525903</c:v>
                </c:pt>
                <c:pt idx="9">
                  <c:v>308800.46113489609</c:v>
                </c:pt>
                <c:pt idx="10">
                  <c:v>311982.7038760524</c:v>
                </c:pt>
                <c:pt idx="11">
                  <c:v>318043.33547780919</c:v>
                </c:pt>
                <c:pt idx="12">
                  <c:v>323462.78751124506</c:v>
                </c:pt>
                <c:pt idx="13">
                  <c:v>331517.85888806806</c:v>
                </c:pt>
                <c:pt idx="14">
                  <c:v>339771.70161213464</c:v>
                </c:pt>
                <c:pt idx="15">
                  <c:v>343765.05137416831</c:v>
                </c:pt>
                <c:pt idx="16">
                  <c:v>350023.24012563203</c:v>
                </c:pt>
                <c:pt idx="17">
                  <c:v>355686.51821811672</c:v>
                </c:pt>
                <c:pt idx="18">
                  <c:v>361574.4588432305</c:v>
                </c:pt>
                <c:pt idx="19">
                  <c:v>359091.37231338286</c:v>
                </c:pt>
                <c:pt idx="20">
                  <c:v>363798.4</c:v>
                </c:pt>
                <c:pt idx="21">
                  <c:v>369038.4</c:v>
                </c:pt>
                <c:pt idx="22">
                  <c:v>374414.6</c:v>
                </c:pt>
                <c:pt idx="23">
                  <c:v>381584.8</c:v>
                </c:pt>
                <c:pt idx="24">
                  <c:v>389045.4</c:v>
                </c:pt>
                <c:pt idx="25">
                  <c:v>397381.9</c:v>
                </c:pt>
                <c:pt idx="26">
                  <c:v>404830.4</c:v>
                </c:pt>
                <c:pt idx="27">
                  <c:v>411277</c:v>
                </c:pt>
                <c:pt idx="28">
                  <c:v>418227.20000000001</c:v>
                </c:pt>
              </c:numCache>
            </c:numRef>
          </c:val>
          <c:smooth val="0"/>
          <c:extLst>
            <c:ext xmlns:c16="http://schemas.microsoft.com/office/drawing/2014/chart" uri="{C3380CC4-5D6E-409C-BE32-E72D297353CC}">
              <c16:uniqueId val="{00000000-3D68-46B9-97BA-D5D812526DFB}"/>
            </c:ext>
          </c:extLst>
        </c:ser>
        <c:ser>
          <c:idx val="5"/>
          <c:order val="1"/>
          <c:tx>
            <c:strRef>
              <c:f>'Comparison vs October'!$L$13</c:f>
              <c:strCache>
                <c:ptCount val="1"/>
                <c:pt idx="0">
                  <c:v>   Feb 2024 Baseline</c:v>
                </c:pt>
              </c:strCache>
            </c:strRef>
          </c:tx>
          <c:spPr>
            <a:ln w="28575" cap="rnd">
              <a:solidFill>
                <a:srgbClr val="FF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October'!$M$13:$AO$13</c:f>
              <c:numCache>
                <c:formatCode>#,##0.0</c:formatCode>
                <c:ptCount val="29"/>
                <c:pt idx="0">
                  <c:v>262722.62444324454</c:v>
                </c:pt>
                <c:pt idx="1">
                  <c:v>266726.36126598233</c:v>
                </c:pt>
                <c:pt idx="2">
                  <c:v>285321.31724957406</c:v>
                </c:pt>
                <c:pt idx="3">
                  <c:v>279248.92669504712</c:v>
                </c:pt>
                <c:pt idx="4">
                  <c:v>276908.42278939823</c:v>
                </c:pt>
                <c:pt idx="5">
                  <c:v>310135.02567041299</c:v>
                </c:pt>
                <c:pt idx="6">
                  <c:v>300158.01008723653</c:v>
                </c:pt>
                <c:pt idx="7">
                  <c:v>300647.5070670938</c:v>
                </c:pt>
                <c:pt idx="8">
                  <c:v>304611.61317525903</c:v>
                </c:pt>
                <c:pt idx="9">
                  <c:v>308800.46113489609</c:v>
                </c:pt>
                <c:pt idx="10">
                  <c:v>311982.7038760524</c:v>
                </c:pt>
                <c:pt idx="11">
                  <c:v>318043.33547780919</c:v>
                </c:pt>
                <c:pt idx="12">
                  <c:v>323462.78751124506</c:v>
                </c:pt>
                <c:pt idx="13">
                  <c:v>331517.85888806806</c:v>
                </c:pt>
                <c:pt idx="14">
                  <c:v>339771.70161213464</c:v>
                </c:pt>
                <c:pt idx="15">
                  <c:v>343765.05137416831</c:v>
                </c:pt>
                <c:pt idx="16">
                  <c:v>350023.24012563203</c:v>
                </c:pt>
                <c:pt idx="17">
                  <c:v>355686.51821811672</c:v>
                </c:pt>
                <c:pt idx="18">
                  <c:v>361574.4588432305</c:v>
                </c:pt>
                <c:pt idx="19">
                  <c:v>359091.37231338286</c:v>
                </c:pt>
                <c:pt idx="20">
                  <c:v>363798.4</c:v>
                </c:pt>
                <c:pt idx="21">
                  <c:v>368951.4</c:v>
                </c:pt>
                <c:pt idx="22">
                  <c:v>374224.8</c:v>
                </c:pt>
                <c:pt idx="23">
                  <c:v>381142.8</c:v>
                </c:pt>
                <c:pt idx="24">
                  <c:v>388202.3</c:v>
                </c:pt>
                <c:pt idx="25">
                  <c:v>396220.9</c:v>
                </c:pt>
                <c:pt idx="26">
                  <c:v>403246</c:v>
                </c:pt>
                <c:pt idx="27">
                  <c:v>409204.3</c:v>
                </c:pt>
                <c:pt idx="28">
                  <c:v>415615.2</c:v>
                </c:pt>
              </c:numCache>
            </c:numRef>
          </c:val>
          <c:smooth val="0"/>
          <c:extLst>
            <c:ext xmlns:c16="http://schemas.microsoft.com/office/drawing/2014/chart" uri="{C3380CC4-5D6E-409C-BE32-E72D297353CC}">
              <c16:uniqueId val="{00000001-3D68-46B9-97BA-D5D812526DFB}"/>
            </c:ext>
          </c:extLst>
        </c:ser>
        <c:ser>
          <c:idx val="6"/>
          <c:order val="2"/>
          <c:tx>
            <c:strRef>
              <c:f>'Comparison vs October'!$L$14</c:f>
              <c:strCache>
                <c:ptCount val="1"/>
                <c:pt idx="0">
                  <c:v>   Feb 2024 Pessimistic</c:v>
                </c:pt>
              </c:strCache>
            </c:strRef>
          </c:tx>
          <c:spPr>
            <a:ln w="28575" cap="rnd">
              <a:solidFill>
                <a:srgbClr val="68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October'!$M$14:$AO$14</c:f>
              <c:numCache>
                <c:formatCode>#,##0.0</c:formatCode>
                <c:ptCount val="29"/>
                <c:pt idx="0">
                  <c:v>262722.62444324454</c:v>
                </c:pt>
                <c:pt idx="1">
                  <c:v>266726.36126598233</c:v>
                </c:pt>
                <c:pt idx="2">
                  <c:v>285321.31724957406</c:v>
                </c:pt>
                <c:pt idx="3">
                  <c:v>279248.92669504712</c:v>
                </c:pt>
                <c:pt idx="4">
                  <c:v>276908.42278939823</c:v>
                </c:pt>
                <c:pt idx="5">
                  <c:v>310135.02567041299</c:v>
                </c:pt>
                <c:pt idx="6">
                  <c:v>300158.01008723653</c:v>
                </c:pt>
                <c:pt idx="7">
                  <c:v>300647.5070670938</c:v>
                </c:pt>
                <c:pt idx="8">
                  <c:v>304611.61317525903</c:v>
                </c:pt>
                <c:pt idx="9">
                  <c:v>308800.46113489609</c:v>
                </c:pt>
                <c:pt idx="10">
                  <c:v>311982.7038760524</c:v>
                </c:pt>
                <c:pt idx="11">
                  <c:v>318043.33547780919</c:v>
                </c:pt>
                <c:pt idx="12">
                  <c:v>323462.78751124506</c:v>
                </c:pt>
                <c:pt idx="13">
                  <c:v>331517.85888806806</c:v>
                </c:pt>
                <c:pt idx="14">
                  <c:v>339771.70161213464</c:v>
                </c:pt>
                <c:pt idx="15">
                  <c:v>343765.05137416831</c:v>
                </c:pt>
                <c:pt idx="16">
                  <c:v>350023.24012563203</c:v>
                </c:pt>
                <c:pt idx="17">
                  <c:v>355686.51821811672</c:v>
                </c:pt>
                <c:pt idx="18">
                  <c:v>361574.4588432305</c:v>
                </c:pt>
                <c:pt idx="19">
                  <c:v>359091.37231338286</c:v>
                </c:pt>
                <c:pt idx="20">
                  <c:v>363798.4</c:v>
                </c:pt>
                <c:pt idx="21">
                  <c:v>368981.2</c:v>
                </c:pt>
                <c:pt idx="22">
                  <c:v>374141.6</c:v>
                </c:pt>
                <c:pt idx="23">
                  <c:v>380839.2</c:v>
                </c:pt>
                <c:pt idx="24">
                  <c:v>386974.1</c:v>
                </c:pt>
                <c:pt idx="25">
                  <c:v>395228.3</c:v>
                </c:pt>
                <c:pt idx="26">
                  <c:v>401787.2</c:v>
                </c:pt>
                <c:pt idx="27">
                  <c:v>407142.3</c:v>
                </c:pt>
                <c:pt idx="28">
                  <c:v>412913.7</c:v>
                </c:pt>
              </c:numCache>
            </c:numRef>
          </c:val>
          <c:smooth val="0"/>
          <c:extLst>
            <c:ext xmlns:c16="http://schemas.microsoft.com/office/drawing/2014/chart" uri="{C3380CC4-5D6E-409C-BE32-E72D297353CC}">
              <c16:uniqueId val="{00000002-3D68-46B9-97BA-D5D812526DFB}"/>
            </c:ext>
          </c:extLst>
        </c:ser>
        <c:ser>
          <c:idx val="2"/>
          <c:order val="3"/>
          <c:tx>
            <c:strRef>
              <c:f>'Comparison vs October'!$L$9</c:f>
              <c:strCache>
                <c:ptCount val="1"/>
                <c:pt idx="0">
                  <c:v>   Jul 2024 Optimistic</c:v>
                </c:pt>
              </c:strCache>
            </c:strRef>
          </c:tx>
          <c:spPr>
            <a:ln w="28575" cap="rnd">
              <a:solidFill>
                <a:srgbClr val="FFC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October'!$M$9:$AO$9</c:f>
              <c:numCache>
                <c:formatCode>#,##0.0</c:formatCode>
                <c:ptCount val="29"/>
                <c:pt idx="0">
                  <c:v>262622.32860777114</c:v>
                </c:pt>
                <c:pt idx="1">
                  <c:v>267065.24379184068</c:v>
                </c:pt>
                <c:pt idx="2">
                  <c:v>286157.68050215091</c:v>
                </c:pt>
                <c:pt idx="3">
                  <c:v>280533.65163241967</c:v>
                </c:pt>
                <c:pt idx="4">
                  <c:v>278647.02407359256</c:v>
                </c:pt>
                <c:pt idx="5">
                  <c:v>311343.16166538536</c:v>
                </c:pt>
                <c:pt idx="6">
                  <c:v>301634.67249649018</c:v>
                </c:pt>
                <c:pt idx="7">
                  <c:v>301116.28823339072</c:v>
                </c:pt>
                <c:pt idx="8">
                  <c:v>303962.44744522218</c:v>
                </c:pt>
                <c:pt idx="9">
                  <c:v>308261.49529197928</c:v>
                </c:pt>
                <c:pt idx="10">
                  <c:v>310804.90350682632</c:v>
                </c:pt>
                <c:pt idx="11">
                  <c:v>316532.9947164756</c:v>
                </c:pt>
                <c:pt idx="12">
                  <c:v>321357.33160961117</c:v>
                </c:pt>
                <c:pt idx="13">
                  <c:v>328046.82003660855</c:v>
                </c:pt>
                <c:pt idx="14">
                  <c:v>335365.77134295856</c:v>
                </c:pt>
                <c:pt idx="15">
                  <c:v>338575.06239343173</c:v>
                </c:pt>
                <c:pt idx="16">
                  <c:v>344040.20730138809</c:v>
                </c:pt>
                <c:pt idx="17">
                  <c:v>350907.79545797547</c:v>
                </c:pt>
                <c:pt idx="18">
                  <c:v>352813.27486037451</c:v>
                </c:pt>
                <c:pt idx="19">
                  <c:v>356552.9</c:v>
                </c:pt>
                <c:pt idx="20">
                  <c:v>362192.6</c:v>
                </c:pt>
                <c:pt idx="21">
                  <c:v>368427.2</c:v>
                </c:pt>
                <c:pt idx="22">
                  <c:v>373646.8</c:v>
                </c:pt>
                <c:pt idx="23">
                  <c:v>378829.6</c:v>
                </c:pt>
                <c:pt idx="24">
                  <c:v>384409.5</c:v>
                </c:pt>
                <c:pt idx="25">
                  <c:v>391220.8</c:v>
                </c:pt>
                <c:pt idx="26">
                  <c:v>396434</c:v>
                </c:pt>
                <c:pt idx="27">
                  <c:v>401224.4</c:v>
                </c:pt>
                <c:pt idx="28">
                  <c:v>406313.4</c:v>
                </c:pt>
              </c:numCache>
            </c:numRef>
          </c:val>
          <c:smooth val="0"/>
          <c:extLst>
            <c:ext xmlns:c16="http://schemas.microsoft.com/office/drawing/2014/chart" uri="{C3380CC4-5D6E-409C-BE32-E72D297353CC}">
              <c16:uniqueId val="{00000004-3D68-46B9-97BA-D5D812526DFB}"/>
            </c:ext>
          </c:extLst>
        </c:ser>
        <c:ser>
          <c:idx val="3"/>
          <c:order val="4"/>
          <c:tx>
            <c:strRef>
              <c:f>'Comparison vs October'!$L$10</c:f>
              <c:strCache>
                <c:ptCount val="1"/>
                <c:pt idx="0">
                  <c:v>   Jul 2024 Baseline</c:v>
                </c:pt>
              </c:strCache>
            </c:strRef>
          </c:tx>
          <c:spPr>
            <a:ln w="28575" cap="rnd">
              <a:solidFill>
                <a:srgbClr val="FF0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October'!$M$10:$AO$10</c:f>
              <c:numCache>
                <c:formatCode>#,##0.0</c:formatCode>
                <c:ptCount val="29"/>
                <c:pt idx="0">
                  <c:v>262622.32860777114</c:v>
                </c:pt>
                <c:pt idx="1">
                  <c:v>267065.24379184068</c:v>
                </c:pt>
                <c:pt idx="2">
                  <c:v>286157.68050215091</c:v>
                </c:pt>
                <c:pt idx="3">
                  <c:v>280533.65163241967</c:v>
                </c:pt>
                <c:pt idx="4">
                  <c:v>278647.02407359256</c:v>
                </c:pt>
                <c:pt idx="5">
                  <c:v>311343.16166538536</c:v>
                </c:pt>
                <c:pt idx="6">
                  <c:v>301634.67249649018</c:v>
                </c:pt>
                <c:pt idx="7">
                  <c:v>301116.28823339072</c:v>
                </c:pt>
                <c:pt idx="8">
                  <c:v>303962.44744522218</c:v>
                </c:pt>
                <c:pt idx="9">
                  <c:v>308261.49529197928</c:v>
                </c:pt>
                <c:pt idx="10">
                  <c:v>310804.90350682632</c:v>
                </c:pt>
                <c:pt idx="11">
                  <c:v>316532.9947164756</c:v>
                </c:pt>
                <c:pt idx="12">
                  <c:v>321357.33160961117</c:v>
                </c:pt>
                <c:pt idx="13">
                  <c:v>328046.82003660855</c:v>
                </c:pt>
                <c:pt idx="14">
                  <c:v>335365.77134295856</c:v>
                </c:pt>
                <c:pt idx="15">
                  <c:v>338575.06239343173</c:v>
                </c:pt>
                <c:pt idx="16">
                  <c:v>344040.20730138809</c:v>
                </c:pt>
                <c:pt idx="17">
                  <c:v>350907.79545797547</c:v>
                </c:pt>
                <c:pt idx="18">
                  <c:v>352813.27486037451</c:v>
                </c:pt>
                <c:pt idx="19">
                  <c:v>356644.2</c:v>
                </c:pt>
                <c:pt idx="20">
                  <c:v>360707.2</c:v>
                </c:pt>
                <c:pt idx="21">
                  <c:v>365505.7</c:v>
                </c:pt>
                <c:pt idx="22">
                  <c:v>370052.4</c:v>
                </c:pt>
                <c:pt idx="23">
                  <c:v>374826.7</c:v>
                </c:pt>
                <c:pt idx="24">
                  <c:v>379912.9</c:v>
                </c:pt>
                <c:pt idx="25">
                  <c:v>386183.1</c:v>
                </c:pt>
                <c:pt idx="26">
                  <c:v>391095.4</c:v>
                </c:pt>
                <c:pt idx="27">
                  <c:v>395699</c:v>
                </c:pt>
                <c:pt idx="28">
                  <c:v>400789.2</c:v>
                </c:pt>
              </c:numCache>
            </c:numRef>
          </c:val>
          <c:smooth val="0"/>
          <c:extLst>
            <c:ext xmlns:c16="http://schemas.microsoft.com/office/drawing/2014/chart" uri="{C3380CC4-5D6E-409C-BE32-E72D297353CC}">
              <c16:uniqueId val="{00000005-3D68-46B9-97BA-D5D812526DFB}"/>
            </c:ext>
          </c:extLst>
        </c:ser>
        <c:ser>
          <c:idx val="4"/>
          <c:order val="5"/>
          <c:tx>
            <c:strRef>
              <c:f>'Comparison vs October'!$L$11</c:f>
              <c:strCache>
                <c:ptCount val="1"/>
                <c:pt idx="0">
                  <c:v>   Jul 2024 Pessimistic</c:v>
                </c:pt>
              </c:strCache>
            </c:strRef>
          </c:tx>
          <c:spPr>
            <a:ln w="28575" cap="rnd">
              <a:solidFill>
                <a:srgbClr val="680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October'!$M$11:$AO$11</c:f>
              <c:numCache>
                <c:formatCode>#,##0.0</c:formatCode>
                <c:ptCount val="29"/>
                <c:pt idx="0">
                  <c:v>262622.32860777114</c:v>
                </c:pt>
                <c:pt idx="1">
                  <c:v>267065.24379184068</c:v>
                </c:pt>
                <c:pt idx="2">
                  <c:v>286157.68050215091</c:v>
                </c:pt>
                <c:pt idx="3">
                  <c:v>280533.65163241967</c:v>
                </c:pt>
                <c:pt idx="4">
                  <c:v>278647.02407359256</c:v>
                </c:pt>
                <c:pt idx="5">
                  <c:v>311343.16166538536</c:v>
                </c:pt>
                <c:pt idx="6">
                  <c:v>301634.67249649018</c:v>
                </c:pt>
                <c:pt idx="7">
                  <c:v>301116.28823339072</c:v>
                </c:pt>
                <c:pt idx="8">
                  <c:v>303962.44744522218</c:v>
                </c:pt>
                <c:pt idx="9">
                  <c:v>308261.49529197928</c:v>
                </c:pt>
                <c:pt idx="10">
                  <c:v>310804.90350682632</c:v>
                </c:pt>
                <c:pt idx="11">
                  <c:v>316532.9947164756</c:v>
                </c:pt>
                <c:pt idx="12">
                  <c:v>321357.33160961117</c:v>
                </c:pt>
                <c:pt idx="13">
                  <c:v>328046.82003660855</c:v>
                </c:pt>
                <c:pt idx="14">
                  <c:v>335365.77134295856</c:v>
                </c:pt>
                <c:pt idx="15">
                  <c:v>338575.06239343173</c:v>
                </c:pt>
                <c:pt idx="16">
                  <c:v>344040.20730138809</c:v>
                </c:pt>
                <c:pt idx="17">
                  <c:v>350907.79545797547</c:v>
                </c:pt>
                <c:pt idx="18">
                  <c:v>352813.27486037451</c:v>
                </c:pt>
                <c:pt idx="19">
                  <c:v>356925.9</c:v>
                </c:pt>
                <c:pt idx="20">
                  <c:v>359977.8</c:v>
                </c:pt>
                <c:pt idx="21">
                  <c:v>362887</c:v>
                </c:pt>
                <c:pt idx="22">
                  <c:v>365109.4</c:v>
                </c:pt>
                <c:pt idx="23">
                  <c:v>367035.5</c:v>
                </c:pt>
                <c:pt idx="24">
                  <c:v>370772.2</c:v>
                </c:pt>
                <c:pt idx="25">
                  <c:v>376079.1</c:v>
                </c:pt>
                <c:pt idx="26">
                  <c:v>380041.5</c:v>
                </c:pt>
                <c:pt idx="27">
                  <c:v>384278.8</c:v>
                </c:pt>
                <c:pt idx="28">
                  <c:v>388937.3</c:v>
                </c:pt>
              </c:numCache>
            </c:numRef>
          </c:val>
          <c:smooth val="0"/>
          <c:extLst>
            <c:ext xmlns:c16="http://schemas.microsoft.com/office/drawing/2014/chart" uri="{C3380CC4-5D6E-409C-BE32-E72D297353CC}">
              <c16:uniqueId val="{00000006-3D68-46B9-97BA-D5D812526DFB}"/>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440000"/>
          <c:min val="25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October'!$L$41</c:f>
              <c:strCache>
                <c:ptCount val="1"/>
                <c:pt idx="0">
                  <c:v>   Feb 2024 Optimistic</c:v>
                </c:pt>
              </c:strCache>
            </c:strRef>
          </c:tx>
          <c:spPr>
            <a:ln w="28575" cap="rnd">
              <a:solidFill>
                <a:srgbClr val="FFC000"/>
              </a:solidFill>
              <a:round/>
            </a:ln>
            <a:effectLst/>
          </c:spPr>
          <c:marker>
            <c:symbol val="none"/>
          </c:marker>
          <c:cat>
            <c:strRef>
              <c:f>'Comparison vs October'!$BW$7:$CQ$7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October'!$BW$41:$CQ$41</c:f>
              <c:numCache>
                <c:formatCode>0.0%</c:formatCode>
                <c:ptCount val="21"/>
                <c:pt idx="0">
                  <c:v>-5.6239806534907899E-5</c:v>
                </c:pt>
                <c:pt idx="1">
                  <c:v>2.9921083143213956E-4</c:v>
                </c:pt>
                <c:pt idx="2">
                  <c:v>1.0532524435458157E-4</c:v>
                </c:pt>
                <c:pt idx="3">
                  <c:v>-2.243753187148867E-4</c:v>
                </c:pt>
                <c:pt idx="4">
                  <c:v>-1.8219729943125262E-4</c:v>
                </c:pt>
                <c:pt idx="5">
                  <c:v>4.0523564452721317E-4</c:v>
                </c:pt>
                <c:pt idx="6">
                  <c:v>5.9896977199214163E-5</c:v>
                </c:pt>
                <c:pt idx="7">
                  <c:v>-1.5641191076709582E-4</c:v>
                </c:pt>
                <c:pt idx="8">
                  <c:v>0</c:v>
                </c:pt>
                <c:pt idx="9">
                  <c:v>2.4869435463825695E-4</c:v>
                </c:pt>
                <c:pt idx="10">
                  <c:v>3.7908942719599992E-5</c:v>
                </c:pt>
                <c:pt idx="11">
                  <c:v>-2.4329534182987445E-4</c:v>
                </c:pt>
                <c:pt idx="12">
                  <c:v>-1.8761022100521885E-5</c:v>
                </c:pt>
                <c:pt idx="13">
                  <c:v>2.8076743097793511E-4</c:v>
                </c:pt>
                <c:pt idx="14">
                  <c:v>1.304072431909109E-4</c:v>
                </c:pt>
                <c:pt idx="15">
                  <c:v>-3.5496767925857764E-4</c:v>
                </c:pt>
                <c:pt idx="16">
                  <c:v>-7.472584953960304E-5</c:v>
                </c:pt>
                <c:pt idx="17">
                  <c:v>5.962362586173775E-4</c:v>
                </c:pt>
                <c:pt idx="18">
                  <c:v>-2.3478518080307653E-3</c:v>
                </c:pt>
                <c:pt idx="19">
                  <c:v>-3.5290101202437585E-3</c:v>
                </c:pt>
                <c:pt idx="20">
                  <c:v>-7.786321156424636E-3</c:v>
                </c:pt>
              </c:numCache>
            </c:numRef>
          </c:val>
          <c:smooth val="0"/>
          <c:extLst>
            <c:ext xmlns:c16="http://schemas.microsoft.com/office/drawing/2014/chart" uri="{C3380CC4-5D6E-409C-BE32-E72D297353CC}">
              <c16:uniqueId val="{00000000-F510-4D58-B08A-EAE567564FEC}"/>
            </c:ext>
          </c:extLst>
        </c:ser>
        <c:ser>
          <c:idx val="5"/>
          <c:order val="1"/>
          <c:tx>
            <c:strRef>
              <c:f>'Comparison vs October'!$L$42</c:f>
              <c:strCache>
                <c:ptCount val="1"/>
                <c:pt idx="0">
                  <c:v>   Feb 2024 Baseline</c:v>
                </c:pt>
              </c:strCache>
            </c:strRef>
          </c:tx>
          <c:spPr>
            <a:ln w="28575" cap="rnd">
              <a:solidFill>
                <a:srgbClr val="FD6467"/>
              </a:solidFill>
              <a:round/>
            </a:ln>
            <a:effectLst/>
          </c:spPr>
          <c:marker>
            <c:symbol val="none"/>
          </c:marker>
          <c:cat>
            <c:strRef>
              <c:f>'Comparison vs October'!$BW$7:$CQ$7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October'!$BW$42:$CQ$42</c:f>
              <c:numCache>
                <c:formatCode>0.0%</c:formatCode>
                <c:ptCount val="21"/>
                <c:pt idx="0">
                  <c:v>-5.6239806534907899E-5</c:v>
                </c:pt>
                <c:pt idx="1">
                  <c:v>2.9921083143213956E-4</c:v>
                </c:pt>
                <c:pt idx="2">
                  <c:v>1.0532524435458157E-4</c:v>
                </c:pt>
                <c:pt idx="3">
                  <c:v>-2.243753187148867E-4</c:v>
                </c:pt>
                <c:pt idx="4">
                  <c:v>-1.8219729943125262E-4</c:v>
                </c:pt>
                <c:pt idx="5">
                  <c:v>4.0523564452721317E-4</c:v>
                </c:pt>
                <c:pt idx="6">
                  <c:v>5.9896977199214163E-5</c:v>
                </c:pt>
                <c:pt idx="7">
                  <c:v>-1.5641191076709582E-4</c:v>
                </c:pt>
                <c:pt idx="8">
                  <c:v>0</c:v>
                </c:pt>
                <c:pt idx="9">
                  <c:v>2.4869435463825695E-4</c:v>
                </c:pt>
                <c:pt idx="10">
                  <c:v>3.7908942719599992E-5</c:v>
                </c:pt>
                <c:pt idx="11">
                  <c:v>-2.4329534182987445E-4</c:v>
                </c:pt>
                <c:pt idx="12">
                  <c:v>-1.8761022100521885E-5</c:v>
                </c:pt>
                <c:pt idx="13">
                  <c:v>2.8076743097793511E-4</c:v>
                </c:pt>
                <c:pt idx="14">
                  <c:v>1.304072431909109E-4</c:v>
                </c:pt>
                <c:pt idx="15">
                  <c:v>-3.5496767925857764E-4</c:v>
                </c:pt>
                <c:pt idx="16">
                  <c:v>-7.472584953960304E-5</c:v>
                </c:pt>
                <c:pt idx="17">
                  <c:v>5.962362586173775E-4</c:v>
                </c:pt>
                <c:pt idx="18">
                  <c:v>-2.3478518080307653E-3</c:v>
                </c:pt>
                <c:pt idx="19">
                  <c:v>-3.5135298084111311E-3</c:v>
                </c:pt>
                <c:pt idx="20">
                  <c:v>-4.6357689755358589E-3</c:v>
                </c:pt>
              </c:numCache>
            </c:numRef>
          </c:val>
          <c:smooth val="0"/>
          <c:extLst>
            <c:ext xmlns:c16="http://schemas.microsoft.com/office/drawing/2014/chart" uri="{C3380CC4-5D6E-409C-BE32-E72D297353CC}">
              <c16:uniqueId val="{00000001-F510-4D58-B08A-EAE567564FEC}"/>
            </c:ext>
          </c:extLst>
        </c:ser>
        <c:ser>
          <c:idx val="6"/>
          <c:order val="2"/>
          <c:tx>
            <c:strRef>
              <c:f>'Comparison vs October'!$L$43</c:f>
              <c:strCache>
                <c:ptCount val="1"/>
                <c:pt idx="0">
                  <c:v>   Feb 2024 Pessimistic</c:v>
                </c:pt>
              </c:strCache>
            </c:strRef>
          </c:tx>
          <c:spPr>
            <a:ln w="28575" cap="rnd">
              <a:solidFill>
                <a:srgbClr val="5B1A18"/>
              </a:solidFill>
              <a:round/>
            </a:ln>
            <a:effectLst/>
          </c:spPr>
          <c:marker>
            <c:symbol val="none"/>
          </c:marker>
          <c:cat>
            <c:strRef>
              <c:f>'Comparison vs October'!$BW$7:$CQ$7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October'!$BW$43:$CQ$43</c:f>
              <c:numCache>
                <c:formatCode>0.0%</c:formatCode>
                <c:ptCount val="21"/>
                <c:pt idx="0">
                  <c:v>-5.6239806534907899E-5</c:v>
                </c:pt>
                <c:pt idx="1">
                  <c:v>2.9921083143213956E-4</c:v>
                </c:pt>
                <c:pt idx="2">
                  <c:v>1.0532524435458157E-4</c:v>
                </c:pt>
                <c:pt idx="3">
                  <c:v>-2.243753187148867E-4</c:v>
                </c:pt>
                <c:pt idx="4">
                  <c:v>-1.8219729943125262E-4</c:v>
                </c:pt>
                <c:pt idx="5">
                  <c:v>4.0523564452721317E-4</c:v>
                </c:pt>
                <c:pt idx="6">
                  <c:v>5.9896977199214163E-5</c:v>
                </c:pt>
                <c:pt idx="7">
                  <c:v>-1.5641191076709582E-4</c:v>
                </c:pt>
                <c:pt idx="8">
                  <c:v>0</c:v>
                </c:pt>
                <c:pt idx="9">
                  <c:v>2.4869435463825695E-4</c:v>
                </c:pt>
                <c:pt idx="10">
                  <c:v>3.7908942719599992E-5</c:v>
                </c:pt>
                <c:pt idx="11">
                  <c:v>-2.4329534182987445E-4</c:v>
                </c:pt>
                <c:pt idx="12">
                  <c:v>-1.8761022100521885E-5</c:v>
                </c:pt>
                <c:pt idx="13">
                  <c:v>2.8076743097793511E-4</c:v>
                </c:pt>
                <c:pt idx="14">
                  <c:v>1.304072431909109E-4</c:v>
                </c:pt>
                <c:pt idx="15">
                  <c:v>-3.5496767925857764E-4</c:v>
                </c:pt>
                <c:pt idx="16">
                  <c:v>-7.472584953960304E-5</c:v>
                </c:pt>
                <c:pt idx="17">
                  <c:v>5.962362586173775E-4</c:v>
                </c:pt>
                <c:pt idx="18">
                  <c:v>-2.3478518080307653E-3</c:v>
                </c:pt>
                <c:pt idx="19">
                  <c:v>-3.5334329781406826E-3</c:v>
                </c:pt>
                <c:pt idx="20">
                  <c:v>2.915614071363537E-3</c:v>
                </c:pt>
              </c:numCache>
            </c:numRef>
          </c:val>
          <c:smooth val="0"/>
          <c:extLst>
            <c:ext xmlns:c16="http://schemas.microsoft.com/office/drawing/2014/chart" uri="{C3380CC4-5D6E-409C-BE32-E72D297353CC}">
              <c16:uniqueId val="{00000002-F510-4D58-B08A-EAE567564FEC}"/>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October'!$L$12</c:f>
              <c:strCache>
                <c:ptCount val="1"/>
                <c:pt idx="0">
                  <c:v>   Feb 2024 Optimistic</c:v>
                </c:pt>
              </c:strCache>
            </c:strRef>
          </c:tx>
          <c:spPr>
            <a:ln w="28575" cap="rnd">
              <a:solidFill>
                <a:srgbClr val="F1BB7B"/>
              </a:solidFill>
              <a:round/>
            </a:ln>
            <a:effectLst/>
          </c:spPr>
          <c:marker>
            <c:symbol val="none"/>
          </c:marker>
          <c:cat>
            <c:strRef>
              <c:f>'Comparison vs October'!$BW$7:$CQ$7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October'!$BW$12:$CQ$12</c:f>
              <c:numCache>
                <c:formatCode>0.0%</c:formatCode>
                <c:ptCount val="21"/>
                <c:pt idx="0">
                  <c:v>3.8190140192995159E-4</c:v>
                </c:pt>
                <c:pt idx="1">
                  <c:v>-1.2689128732995547E-3</c:v>
                </c:pt>
                <c:pt idx="2">
                  <c:v>-2.9227356438911167E-3</c:v>
                </c:pt>
                <c:pt idx="3">
                  <c:v>-4.5795751415088626E-3</c:v>
                </c:pt>
                <c:pt idx="4">
                  <c:v>-6.2394396278754316E-3</c:v>
                </c:pt>
                <c:pt idx="5">
                  <c:v>-3.8803999693136637E-3</c:v>
                </c:pt>
                <c:pt idx="6">
                  <c:v>-4.8955327218584976E-3</c:v>
                </c:pt>
                <c:pt idx="7">
                  <c:v>-1.5568110547828917E-3</c:v>
                </c:pt>
                <c:pt idx="8">
                  <c:v>2.135677401906122E-3</c:v>
                </c:pt>
                <c:pt idx="9">
                  <c:v>1.7484046861133695E-3</c:v>
                </c:pt>
                <c:pt idx="10">
                  <c:v>3.7895166901709132E-3</c:v>
                </c:pt>
                <c:pt idx="11">
                  <c:v>4.7715113006985277E-3</c:v>
                </c:pt>
                <c:pt idx="12">
                  <c:v>6.5517593486605907E-3</c:v>
                </c:pt>
                <c:pt idx="13">
                  <c:v>1.0580925159012766E-2</c:v>
                </c:pt>
                <c:pt idx="14">
                  <c:v>1.3137686209098609E-2</c:v>
                </c:pt>
                <c:pt idx="15">
                  <c:v>1.532891685538762E-2</c:v>
                </c:pt>
                <c:pt idx="16">
                  <c:v>1.7390504648204352E-2</c:v>
                </c:pt>
                <c:pt idx="17">
                  <c:v>1.3618172129531869E-2</c:v>
                </c:pt>
                <c:pt idx="18">
                  <c:v>2.48323535624424E-2</c:v>
                </c:pt>
                <c:pt idx="19">
                  <c:v>7.119483009065064E-3</c:v>
                </c:pt>
                <c:pt idx="20">
                  <c:v>4.4335527561856214E-3</c:v>
                </c:pt>
              </c:numCache>
            </c:numRef>
          </c:val>
          <c:smooth val="0"/>
          <c:extLst>
            <c:ext xmlns:c16="http://schemas.microsoft.com/office/drawing/2014/chart" uri="{C3380CC4-5D6E-409C-BE32-E72D297353CC}">
              <c16:uniqueId val="{00000000-7C49-4815-B826-E0588E6F7943}"/>
            </c:ext>
          </c:extLst>
        </c:ser>
        <c:ser>
          <c:idx val="5"/>
          <c:order val="1"/>
          <c:tx>
            <c:strRef>
              <c:f>'Comparison vs October'!$L$13</c:f>
              <c:strCache>
                <c:ptCount val="1"/>
                <c:pt idx="0">
                  <c:v>   Feb 2024 Baseline</c:v>
                </c:pt>
              </c:strCache>
            </c:strRef>
          </c:tx>
          <c:spPr>
            <a:ln w="28575" cap="rnd">
              <a:solidFill>
                <a:srgbClr val="FD6467"/>
              </a:solidFill>
              <a:round/>
            </a:ln>
            <a:effectLst/>
          </c:spPr>
          <c:marker>
            <c:symbol val="none"/>
          </c:marker>
          <c:cat>
            <c:strRef>
              <c:f>'Comparison vs October'!$BW$7:$CQ$7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October'!$BW$13:$CQ$13</c:f>
              <c:numCache>
                <c:formatCode>0.0%</c:formatCode>
                <c:ptCount val="21"/>
                <c:pt idx="0">
                  <c:v>3.8190140192995159E-4</c:v>
                </c:pt>
                <c:pt idx="1">
                  <c:v>-1.2689128732995547E-3</c:v>
                </c:pt>
                <c:pt idx="2">
                  <c:v>-2.9227356438911167E-3</c:v>
                </c:pt>
                <c:pt idx="3">
                  <c:v>-4.5795751415088626E-3</c:v>
                </c:pt>
                <c:pt idx="4">
                  <c:v>-6.2394396278754316E-3</c:v>
                </c:pt>
                <c:pt idx="5">
                  <c:v>-3.8803999693136637E-3</c:v>
                </c:pt>
                <c:pt idx="6">
                  <c:v>-4.8955327218584976E-3</c:v>
                </c:pt>
                <c:pt idx="7">
                  <c:v>-1.5568110547828917E-3</c:v>
                </c:pt>
                <c:pt idx="8">
                  <c:v>2.135677401906122E-3</c:v>
                </c:pt>
                <c:pt idx="9">
                  <c:v>1.7484046861133695E-3</c:v>
                </c:pt>
                <c:pt idx="10">
                  <c:v>3.7895166901709132E-3</c:v>
                </c:pt>
                <c:pt idx="11">
                  <c:v>4.7715113006985277E-3</c:v>
                </c:pt>
                <c:pt idx="12">
                  <c:v>6.5517593486605907E-3</c:v>
                </c:pt>
                <c:pt idx="13">
                  <c:v>1.0580925159012766E-2</c:v>
                </c:pt>
                <c:pt idx="14">
                  <c:v>1.3137686209098609E-2</c:v>
                </c:pt>
                <c:pt idx="15">
                  <c:v>1.532891685538762E-2</c:v>
                </c:pt>
                <c:pt idx="16">
                  <c:v>1.7390504648204352E-2</c:v>
                </c:pt>
                <c:pt idx="17">
                  <c:v>1.3618172129531869E-2</c:v>
                </c:pt>
                <c:pt idx="18">
                  <c:v>2.48323535624424E-2</c:v>
                </c:pt>
                <c:pt idx="19">
                  <c:v>6.8616630058271344E-3</c:v>
                </c:pt>
                <c:pt idx="20">
                  <c:v>8.569831708377329E-3</c:v>
                </c:pt>
              </c:numCache>
            </c:numRef>
          </c:val>
          <c:smooth val="0"/>
          <c:extLst>
            <c:ext xmlns:c16="http://schemas.microsoft.com/office/drawing/2014/chart" uri="{C3380CC4-5D6E-409C-BE32-E72D297353CC}">
              <c16:uniqueId val="{00000001-7C49-4815-B826-E0588E6F7943}"/>
            </c:ext>
          </c:extLst>
        </c:ser>
        <c:ser>
          <c:idx val="6"/>
          <c:order val="2"/>
          <c:tx>
            <c:strRef>
              <c:f>'Comparison vs October'!$L$14</c:f>
              <c:strCache>
                <c:ptCount val="1"/>
                <c:pt idx="0">
                  <c:v>   Feb 2024 Pessimistic</c:v>
                </c:pt>
              </c:strCache>
            </c:strRef>
          </c:tx>
          <c:spPr>
            <a:ln w="28575" cap="rnd">
              <a:solidFill>
                <a:srgbClr val="5B1A18"/>
              </a:solidFill>
              <a:round/>
            </a:ln>
            <a:effectLst/>
          </c:spPr>
          <c:marker>
            <c:symbol val="none"/>
          </c:marker>
          <c:cat>
            <c:strRef>
              <c:f>'Comparison vs October'!$BW$7:$CQ$7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October'!$BW$14:$CQ$14</c:f>
              <c:numCache>
                <c:formatCode>0.0%</c:formatCode>
                <c:ptCount val="21"/>
                <c:pt idx="0">
                  <c:v>3.8190140192995159E-4</c:v>
                </c:pt>
                <c:pt idx="1">
                  <c:v>-1.2689128732995547E-3</c:v>
                </c:pt>
                <c:pt idx="2">
                  <c:v>-2.9227356438911167E-3</c:v>
                </c:pt>
                <c:pt idx="3">
                  <c:v>-4.5795751415088626E-3</c:v>
                </c:pt>
                <c:pt idx="4">
                  <c:v>-6.2394396278754316E-3</c:v>
                </c:pt>
                <c:pt idx="5">
                  <c:v>-3.8803999693136637E-3</c:v>
                </c:pt>
                <c:pt idx="6">
                  <c:v>-4.8955327218584976E-3</c:v>
                </c:pt>
                <c:pt idx="7">
                  <c:v>-1.5568110547828917E-3</c:v>
                </c:pt>
                <c:pt idx="8">
                  <c:v>2.135677401906122E-3</c:v>
                </c:pt>
                <c:pt idx="9">
                  <c:v>1.7484046861133695E-3</c:v>
                </c:pt>
                <c:pt idx="10">
                  <c:v>3.7895166901709132E-3</c:v>
                </c:pt>
                <c:pt idx="11">
                  <c:v>4.7715113006985277E-3</c:v>
                </c:pt>
                <c:pt idx="12">
                  <c:v>6.5517593486605907E-3</c:v>
                </c:pt>
                <c:pt idx="13">
                  <c:v>1.0580925159012766E-2</c:v>
                </c:pt>
                <c:pt idx="14">
                  <c:v>1.3137686209098609E-2</c:v>
                </c:pt>
                <c:pt idx="15">
                  <c:v>1.532891685538762E-2</c:v>
                </c:pt>
                <c:pt idx="16">
                  <c:v>1.7390504648204352E-2</c:v>
                </c:pt>
                <c:pt idx="17">
                  <c:v>1.3618172129531869E-2</c:v>
                </c:pt>
                <c:pt idx="18">
                  <c:v>2.48323535624424E-2</c:v>
                </c:pt>
                <c:pt idx="19">
                  <c:v>6.0670080635303325E-3</c:v>
                </c:pt>
                <c:pt idx="20">
                  <c:v>1.0613432272768009E-2</c:v>
                </c:pt>
              </c:numCache>
            </c:numRef>
          </c:val>
          <c:smooth val="0"/>
          <c:extLst>
            <c:ext xmlns:c16="http://schemas.microsoft.com/office/drawing/2014/chart" uri="{C3380CC4-5D6E-409C-BE32-E72D297353CC}">
              <c16:uniqueId val="{00000002-7C49-4815-B826-E0588E6F7943}"/>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Unemployment</a:t>
            </a:r>
            <a:r>
              <a:rPr lang="en-US" baseline="0"/>
              <a:t> rate</a:t>
            </a:r>
            <a:endParaRPr lang="en-US"/>
          </a:p>
        </c:rich>
      </c:tx>
      <c:layout>
        <c:manualLayout>
          <c:xMode val="edge"/>
          <c:yMode val="edge"/>
          <c:x val="8.3347761812359672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9004184565903747E-2"/>
          <c:y val="0.26138165049810763"/>
          <c:w val="0.93349382876442111"/>
          <c:h val="0.65317353286640278"/>
        </c:manualLayout>
      </c:layout>
      <c:lineChart>
        <c:grouping val="standard"/>
        <c:varyColors val="0"/>
        <c:ser>
          <c:idx val="0"/>
          <c:order val="0"/>
          <c:tx>
            <c:strRef>
              <c:f>'Comparison vs October'!$B$48</c:f>
              <c:strCache>
                <c:ptCount val="1"/>
                <c:pt idx="0">
                  <c:v>   Feb 2024 Optimistic</c:v>
                </c:pt>
              </c:strCache>
            </c:strRef>
          </c:tx>
          <c:spPr>
            <a:ln w="28575" cap="rnd">
              <a:solidFill>
                <a:srgbClr val="FFC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October'!$C$48:$J$48</c:f>
              <c:numCache>
                <c:formatCode>0.0</c:formatCode>
                <c:ptCount val="8"/>
                <c:pt idx="0">
                  <c:v>2.7223010985748637</c:v>
                </c:pt>
                <c:pt idx="1">
                  <c:v>8.1107901423454205</c:v>
                </c:pt>
                <c:pt idx="2">
                  <c:v>4.4052858995282307</c:v>
                </c:pt>
                <c:pt idx="3">
                  <c:v>3.0746585685680579</c:v>
                </c:pt>
                <c:pt idx="4">
                  <c:v>3.4014778214255648</c:v>
                </c:pt>
                <c:pt idx="5">
                  <c:v>4.2270937352923186</c:v>
                </c:pt>
                <c:pt idx="6">
                  <c:v>4.2716069999999995</c:v>
                </c:pt>
                <c:pt idx="7">
                  <c:v>4.32506725</c:v>
                </c:pt>
              </c:numCache>
            </c:numRef>
          </c:val>
          <c:smooth val="0"/>
          <c:extLst>
            <c:ext xmlns:c16="http://schemas.microsoft.com/office/drawing/2014/chart" uri="{C3380CC4-5D6E-409C-BE32-E72D297353CC}">
              <c16:uniqueId val="{00000000-ED5B-4814-AFC3-D163EF97D5A8}"/>
            </c:ext>
          </c:extLst>
        </c:ser>
        <c:ser>
          <c:idx val="5"/>
          <c:order val="1"/>
          <c:tx>
            <c:strRef>
              <c:f>'Comparison vs October'!$B$49</c:f>
              <c:strCache>
                <c:ptCount val="1"/>
                <c:pt idx="0">
                  <c:v>   Feb 2024 Baseline</c:v>
                </c:pt>
              </c:strCache>
            </c:strRef>
          </c:tx>
          <c:spPr>
            <a:ln w="28575" cap="rnd">
              <a:solidFill>
                <a:srgbClr val="FF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October'!$C$49:$J$49</c:f>
              <c:numCache>
                <c:formatCode>0.0</c:formatCode>
                <c:ptCount val="8"/>
                <c:pt idx="0">
                  <c:v>2.7223010985748637</c:v>
                </c:pt>
                <c:pt idx="1">
                  <c:v>8.1107901423454205</c:v>
                </c:pt>
                <c:pt idx="2">
                  <c:v>4.4052858995282307</c:v>
                </c:pt>
                <c:pt idx="3">
                  <c:v>3.0746585685680579</c:v>
                </c:pt>
                <c:pt idx="4">
                  <c:v>3.4014778214255648</c:v>
                </c:pt>
                <c:pt idx="5">
                  <c:v>4.2270937352923186</c:v>
                </c:pt>
                <c:pt idx="6">
                  <c:v>4.3552985</c:v>
                </c:pt>
                <c:pt idx="7">
                  <c:v>4.5113129999999995</c:v>
                </c:pt>
              </c:numCache>
            </c:numRef>
          </c:val>
          <c:smooth val="0"/>
          <c:extLst>
            <c:ext xmlns:c16="http://schemas.microsoft.com/office/drawing/2014/chart" uri="{C3380CC4-5D6E-409C-BE32-E72D297353CC}">
              <c16:uniqueId val="{00000001-ED5B-4814-AFC3-D163EF97D5A8}"/>
            </c:ext>
          </c:extLst>
        </c:ser>
        <c:ser>
          <c:idx val="6"/>
          <c:order val="2"/>
          <c:tx>
            <c:strRef>
              <c:f>'Comparison vs October'!$B$50</c:f>
              <c:strCache>
                <c:ptCount val="1"/>
                <c:pt idx="0">
                  <c:v>   Feb 2024 Pessimistic</c:v>
                </c:pt>
              </c:strCache>
            </c:strRef>
          </c:tx>
          <c:spPr>
            <a:ln w="28575" cap="rnd">
              <a:solidFill>
                <a:srgbClr val="68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October'!$C$50:$J$50</c:f>
              <c:numCache>
                <c:formatCode>0.0</c:formatCode>
                <c:ptCount val="8"/>
                <c:pt idx="0">
                  <c:v>2.7223010985748637</c:v>
                </c:pt>
                <c:pt idx="1">
                  <c:v>8.1107901423454205</c:v>
                </c:pt>
                <c:pt idx="2">
                  <c:v>4.4052858995282307</c:v>
                </c:pt>
                <c:pt idx="3">
                  <c:v>3.0746585685680579</c:v>
                </c:pt>
                <c:pt idx="4">
                  <c:v>3.4014778214255648</c:v>
                </c:pt>
                <c:pt idx="5">
                  <c:v>4.2270937352923186</c:v>
                </c:pt>
                <c:pt idx="6">
                  <c:v>4.4291030000000005</c:v>
                </c:pt>
                <c:pt idx="7">
                  <c:v>4.8858250000000005</c:v>
                </c:pt>
              </c:numCache>
            </c:numRef>
          </c:val>
          <c:smooth val="0"/>
          <c:extLst>
            <c:ext xmlns:c16="http://schemas.microsoft.com/office/drawing/2014/chart" uri="{C3380CC4-5D6E-409C-BE32-E72D297353CC}">
              <c16:uniqueId val="{00000002-ED5B-4814-AFC3-D163EF97D5A8}"/>
            </c:ext>
          </c:extLst>
        </c:ser>
        <c:ser>
          <c:idx val="2"/>
          <c:order val="3"/>
          <c:tx>
            <c:strRef>
              <c:f>'Comparison vs October'!$B$45</c:f>
              <c:strCache>
                <c:ptCount val="1"/>
                <c:pt idx="0">
                  <c:v>   Jul 2024 Optimistic</c:v>
                </c:pt>
              </c:strCache>
            </c:strRef>
          </c:tx>
          <c:spPr>
            <a:ln w="28575" cap="rnd">
              <a:solidFill>
                <a:srgbClr val="FFC000">
                  <a:alpha val="3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October'!$C$45:$J$45</c:f>
              <c:numCache>
                <c:formatCode>0.0</c:formatCode>
                <c:ptCount val="8"/>
                <c:pt idx="0">
                  <c:v>2.7223010985</c:v>
                </c:pt>
                <c:pt idx="1">
                  <c:v>8.1107901422499999</c:v>
                </c:pt>
                <c:pt idx="2">
                  <c:v>4.4052858994999999</c:v>
                </c:pt>
                <c:pt idx="3">
                  <c:v>3.0746585687500003</c:v>
                </c:pt>
                <c:pt idx="4">
                  <c:v>3.4014778215000003</c:v>
                </c:pt>
                <c:pt idx="5">
                  <c:v>4.2174566300000009</c:v>
                </c:pt>
                <c:pt idx="6">
                  <c:v>4.1777559999999996</c:v>
                </c:pt>
                <c:pt idx="7">
                  <c:v>4.2753999999999994</c:v>
                </c:pt>
              </c:numCache>
            </c:numRef>
          </c:val>
          <c:smooth val="0"/>
          <c:extLst>
            <c:ext xmlns:c16="http://schemas.microsoft.com/office/drawing/2014/chart" uri="{C3380CC4-5D6E-409C-BE32-E72D297353CC}">
              <c16:uniqueId val="{00000004-ED5B-4814-AFC3-D163EF97D5A8}"/>
            </c:ext>
          </c:extLst>
        </c:ser>
        <c:ser>
          <c:idx val="3"/>
          <c:order val="4"/>
          <c:tx>
            <c:strRef>
              <c:f>'Comparison vs October'!$B$46</c:f>
              <c:strCache>
                <c:ptCount val="1"/>
                <c:pt idx="0">
                  <c:v>   Jul 2024 Baseline</c:v>
                </c:pt>
              </c:strCache>
            </c:strRef>
          </c:tx>
          <c:spPr>
            <a:ln w="28575" cap="rnd">
              <a:solidFill>
                <a:srgbClr val="FF0000">
                  <a:alpha val="3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October'!$C$46:$J$46</c:f>
              <c:numCache>
                <c:formatCode>0.0</c:formatCode>
                <c:ptCount val="8"/>
                <c:pt idx="0">
                  <c:v>2.7223010985</c:v>
                </c:pt>
                <c:pt idx="1">
                  <c:v>8.1107901422499999</c:v>
                </c:pt>
                <c:pt idx="2">
                  <c:v>4.4052858994999999</c:v>
                </c:pt>
                <c:pt idx="3">
                  <c:v>3.0746585687500003</c:v>
                </c:pt>
                <c:pt idx="4">
                  <c:v>3.4014778215000003</c:v>
                </c:pt>
                <c:pt idx="5">
                  <c:v>4.2821223800000006</c:v>
                </c:pt>
                <c:pt idx="6">
                  <c:v>4.5175409999999996</c:v>
                </c:pt>
                <c:pt idx="7">
                  <c:v>4.5946672499999996</c:v>
                </c:pt>
              </c:numCache>
            </c:numRef>
          </c:val>
          <c:smooth val="0"/>
          <c:extLst>
            <c:ext xmlns:c16="http://schemas.microsoft.com/office/drawing/2014/chart" uri="{C3380CC4-5D6E-409C-BE32-E72D297353CC}">
              <c16:uniqueId val="{00000005-ED5B-4814-AFC3-D163EF97D5A8}"/>
            </c:ext>
          </c:extLst>
        </c:ser>
        <c:ser>
          <c:idx val="4"/>
          <c:order val="5"/>
          <c:tx>
            <c:strRef>
              <c:f>'Comparison vs October'!$B$47</c:f>
              <c:strCache>
                <c:ptCount val="1"/>
                <c:pt idx="0">
                  <c:v>   Jul 2024 Pessimistic</c:v>
                </c:pt>
              </c:strCache>
            </c:strRef>
          </c:tx>
          <c:spPr>
            <a:ln w="28575" cap="rnd">
              <a:solidFill>
                <a:srgbClr val="680000">
                  <a:alpha val="3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October'!$C$47:$J$47</c:f>
              <c:numCache>
                <c:formatCode>0.0</c:formatCode>
                <c:ptCount val="8"/>
                <c:pt idx="0">
                  <c:v>2.7223010985</c:v>
                </c:pt>
                <c:pt idx="1">
                  <c:v>8.1107901422499999</c:v>
                </c:pt>
                <c:pt idx="2">
                  <c:v>4.4052858994999999</c:v>
                </c:pt>
                <c:pt idx="3">
                  <c:v>3.0746585687500003</c:v>
                </c:pt>
                <c:pt idx="4">
                  <c:v>3.4014778215000003</c:v>
                </c:pt>
                <c:pt idx="5">
                  <c:v>4.4368203800000003</c:v>
                </c:pt>
                <c:pt idx="6">
                  <c:v>6.2617145000000001</c:v>
                </c:pt>
                <c:pt idx="7">
                  <c:v>6.6271094999999995</c:v>
                </c:pt>
              </c:numCache>
            </c:numRef>
          </c:val>
          <c:smooth val="0"/>
          <c:extLst>
            <c:ext xmlns:c16="http://schemas.microsoft.com/office/drawing/2014/chart" uri="{C3380CC4-5D6E-409C-BE32-E72D297353CC}">
              <c16:uniqueId val="{00000006-ED5B-4814-AFC3-D163EF97D5A8}"/>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6"/>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2284276620118617"/>
          <c:w val="0.79707530151462969"/>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Unemployment rate</a:t>
            </a:r>
          </a:p>
        </c:rich>
      </c:tx>
      <c:layout>
        <c:manualLayout>
          <c:xMode val="edge"/>
          <c:yMode val="edge"/>
          <c:x val="7.7350761257046888E-2"/>
          <c:y val="4.98771769550905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vs October'!$L$48</c:f>
              <c:strCache>
                <c:ptCount val="1"/>
                <c:pt idx="0">
                  <c:v>   Feb 2024 Optimistic</c:v>
                </c:pt>
              </c:strCache>
            </c:strRef>
          </c:tx>
          <c:spPr>
            <a:ln w="28575" cap="rnd">
              <a:solidFill>
                <a:srgbClr val="FFC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October'!$M$48:$AO$48</c:f>
              <c:numCache>
                <c:formatCode>0.0</c:formatCode>
                <c:ptCount val="29"/>
                <c:pt idx="0">
                  <c:v>2.4100467299150905</c:v>
                </c:pt>
                <c:pt idx="1">
                  <c:v>3.4391174689378552</c:v>
                </c:pt>
                <c:pt idx="2">
                  <c:v>13.954791140606911</c:v>
                </c:pt>
                <c:pt idx="3">
                  <c:v>8.6713827028485753</c:v>
                </c:pt>
                <c:pt idx="4">
                  <c:v>6.3778692569883377</c:v>
                </c:pt>
                <c:pt idx="5">
                  <c:v>5.5180413952809078</c:v>
                </c:pt>
                <c:pt idx="6">
                  <c:v>4.7899577625631071</c:v>
                </c:pt>
                <c:pt idx="7">
                  <c:v>4.0118618393220338</c:v>
                </c:pt>
                <c:pt idx="8">
                  <c:v>3.3012826009468732</c:v>
                </c:pt>
                <c:pt idx="9">
                  <c:v>2.9622362091409111</c:v>
                </c:pt>
                <c:pt idx="10">
                  <c:v>2.9030007526543247</c:v>
                </c:pt>
                <c:pt idx="11">
                  <c:v>3.154768371546246</c:v>
                </c:pt>
                <c:pt idx="12">
                  <c:v>3.2786289409307501</c:v>
                </c:pt>
                <c:pt idx="13">
                  <c:v>3.2214636151351459</c:v>
                </c:pt>
                <c:pt idx="14">
                  <c:v>3.2683764235251123</c:v>
                </c:pt>
                <c:pt idx="15">
                  <c:v>3.4588280393681212</c:v>
                </c:pt>
                <c:pt idx="16">
                  <c:v>3.6572432076738801</c:v>
                </c:pt>
                <c:pt idx="17">
                  <c:v>3.9364884396826074</c:v>
                </c:pt>
                <c:pt idx="18">
                  <c:v>4.2507300913578527</c:v>
                </c:pt>
                <c:pt idx="19">
                  <c:v>4.3934554101288121</c:v>
                </c:pt>
                <c:pt idx="20">
                  <c:v>4.3277010000000002</c:v>
                </c:pt>
                <c:pt idx="21">
                  <c:v>4.2555579999999997</c:v>
                </c:pt>
                <c:pt idx="22">
                  <c:v>4.289701</c:v>
                </c:pt>
                <c:pt idx="23">
                  <c:v>4.2655989999999999</c:v>
                </c:pt>
                <c:pt idx="24">
                  <c:v>4.2755700000000001</c:v>
                </c:pt>
                <c:pt idx="25">
                  <c:v>4.2909579999999998</c:v>
                </c:pt>
                <c:pt idx="26">
                  <c:v>4.3085870000000002</c:v>
                </c:pt>
                <c:pt idx="27">
                  <c:v>4.3447760000000004</c:v>
                </c:pt>
                <c:pt idx="28">
                  <c:v>4.3559479999999997</c:v>
                </c:pt>
              </c:numCache>
            </c:numRef>
          </c:val>
          <c:smooth val="0"/>
          <c:extLst>
            <c:ext xmlns:c16="http://schemas.microsoft.com/office/drawing/2014/chart" uri="{C3380CC4-5D6E-409C-BE32-E72D297353CC}">
              <c16:uniqueId val="{00000000-757D-4186-8BC4-7003BDCFDB75}"/>
            </c:ext>
          </c:extLst>
        </c:ser>
        <c:ser>
          <c:idx val="5"/>
          <c:order val="1"/>
          <c:tx>
            <c:strRef>
              <c:f>'Comparison vs October'!$L$49</c:f>
              <c:strCache>
                <c:ptCount val="1"/>
                <c:pt idx="0">
                  <c:v>   Feb 2024 Baseline</c:v>
                </c:pt>
              </c:strCache>
            </c:strRef>
          </c:tx>
          <c:spPr>
            <a:ln w="28575" cap="rnd">
              <a:solidFill>
                <a:srgbClr val="FF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October'!$M$49:$AO$49</c:f>
              <c:numCache>
                <c:formatCode>0.0</c:formatCode>
                <c:ptCount val="29"/>
                <c:pt idx="0">
                  <c:v>2.4100467299150905</c:v>
                </c:pt>
                <c:pt idx="1">
                  <c:v>3.4391174689378552</c:v>
                </c:pt>
                <c:pt idx="2">
                  <c:v>13.954791140606911</c:v>
                </c:pt>
                <c:pt idx="3">
                  <c:v>8.6713827028485753</c:v>
                </c:pt>
                <c:pt idx="4">
                  <c:v>6.3778692569883377</c:v>
                </c:pt>
                <c:pt idx="5">
                  <c:v>5.5180413952809078</c:v>
                </c:pt>
                <c:pt idx="6">
                  <c:v>4.7899577625631071</c:v>
                </c:pt>
                <c:pt idx="7">
                  <c:v>4.0118618393220338</c:v>
                </c:pt>
                <c:pt idx="8">
                  <c:v>3.3012826009468732</c:v>
                </c:pt>
                <c:pt idx="9">
                  <c:v>2.9622362091409111</c:v>
                </c:pt>
                <c:pt idx="10">
                  <c:v>2.9030007526543247</c:v>
                </c:pt>
                <c:pt idx="11">
                  <c:v>3.154768371546246</c:v>
                </c:pt>
                <c:pt idx="12">
                  <c:v>3.2786289409307501</c:v>
                </c:pt>
                <c:pt idx="13">
                  <c:v>3.2214636151351459</c:v>
                </c:pt>
                <c:pt idx="14">
                  <c:v>3.2683764235251123</c:v>
                </c:pt>
                <c:pt idx="15">
                  <c:v>3.4588280393681212</c:v>
                </c:pt>
                <c:pt idx="16">
                  <c:v>3.6572432076738801</c:v>
                </c:pt>
                <c:pt idx="17">
                  <c:v>3.9364884396826074</c:v>
                </c:pt>
                <c:pt idx="18">
                  <c:v>4.2507300913578527</c:v>
                </c:pt>
                <c:pt idx="19">
                  <c:v>4.3934554101288121</c:v>
                </c:pt>
                <c:pt idx="20">
                  <c:v>4.3277010000000002</c:v>
                </c:pt>
                <c:pt idx="21">
                  <c:v>4.2645850000000003</c:v>
                </c:pt>
                <c:pt idx="22">
                  <c:v>4.3411720000000003</c:v>
                </c:pt>
                <c:pt idx="23">
                  <c:v>4.3790529999999999</c:v>
                </c:pt>
                <c:pt idx="24">
                  <c:v>4.4363840000000003</c:v>
                </c:pt>
                <c:pt idx="25">
                  <c:v>4.4641440000000001</c:v>
                </c:pt>
                <c:pt idx="26">
                  <c:v>4.4885270000000004</c:v>
                </c:pt>
                <c:pt idx="27">
                  <c:v>4.5245939999999996</c:v>
                </c:pt>
                <c:pt idx="28">
                  <c:v>4.5679869999999996</c:v>
                </c:pt>
              </c:numCache>
            </c:numRef>
          </c:val>
          <c:smooth val="0"/>
          <c:extLst>
            <c:ext xmlns:c16="http://schemas.microsoft.com/office/drawing/2014/chart" uri="{C3380CC4-5D6E-409C-BE32-E72D297353CC}">
              <c16:uniqueId val="{00000001-757D-4186-8BC4-7003BDCFDB75}"/>
            </c:ext>
          </c:extLst>
        </c:ser>
        <c:ser>
          <c:idx val="6"/>
          <c:order val="2"/>
          <c:tx>
            <c:strRef>
              <c:f>'Comparison vs October'!$L$50</c:f>
              <c:strCache>
                <c:ptCount val="1"/>
                <c:pt idx="0">
                  <c:v>   Feb 2024 Pessimistic</c:v>
                </c:pt>
              </c:strCache>
            </c:strRef>
          </c:tx>
          <c:spPr>
            <a:ln w="28575" cap="rnd">
              <a:solidFill>
                <a:srgbClr val="68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October'!$M$50:$AO$50</c:f>
              <c:numCache>
                <c:formatCode>0.0</c:formatCode>
                <c:ptCount val="29"/>
                <c:pt idx="0">
                  <c:v>2.4100467299150905</c:v>
                </c:pt>
                <c:pt idx="1">
                  <c:v>3.4391174689378552</c:v>
                </c:pt>
                <c:pt idx="2">
                  <c:v>13.954791140606911</c:v>
                </c:pt>
                <c:pt idx="3">
                  <c:v>8.6713827028485753</c:v>
                </c:pt>
                <c:pt idx="4">
                  <c:v>6.3778692569883377</c:v>
                </c:pt>
                <c:pt idx="5">
                  <c:v>5.5180413952809078</c:v>
                </c:pt>
                <c:pt idx="6">
                  <c:v>4.7899577625631071</c:v>
                </c:pt>
                <c:pt idx="7">
                  <c:v>4.0118618393220338</c:v>
                </c:pt>
                <c:pt idx="8">
                  <c:v>3.3012826009468732</c:v>
                </c:pt>
                <c:pt idx="9">
                  <c:v>2.9622362091409111</c:v>
                </c:pt>
                <c:pt idx="10">
                  <c:v>2.9030007526543247</c:v>
                </c:pt>
                <c:pt idx="11">
                  <c:v>3.154768371546246</c:v>
                </c:pt>
                <c:pt idx="12">
                  <c:v>3.2786289409307501</c:v>
                </c:pt>
                <c:pt idx="13">
                  <c:v>3.2214636151351459</c:v>
                </c:pt>
                <c:pt idx="14">
                  <c:v>3.2683764235251123</c:v>
                </c:pt>
                <c:pt idx="15">
                  <c:v>3.4588280393681212</c:v>
                </c:pt>
                <c:pt idx="16">
                  <c:v>3.6572432076738801</c:v>
                </c:pt>
                <c:pt idx="17">
                  <c:v>3.9364884396826074</c:v>
                </c:pt>
                <c:pt idx="18">
                  <c:v>4.2507300913578527</c:v>
                </c:pt>
                <c:pt idx="19">
                  <c:v>4.3934554101288121</c:v>
                </c:pt>
                <c:pt idx="20">
                  <c:v>4.3277010000000002</c:v>
                </c:pt>
                <c:pt idx="21">
                  <c:v>4.2745709999999999</c:v>
                </c:pt>
                <c:pt idx="22">
                  <c:v>4.375089</c:v>
                </c:pt>
                <c:pt idx="23">
                  <c:v>4.4645130000000002</c:v>
                </c:pt>
                <c:pt idx="24">
                  <c:v>4.602239</c:v>
                </c:pt>
                <c:pt idx="25">
                  <c:v>4.7276939999999996</c:v>
                </c:pt>
                <c:pt idx="26">
                  <c:v>4.8334400000000004</c:v>
                </c:pt>
                <c:pt idx="27">
                  <c:v>4.9435700000000002</c:v>
                </c:pt>
                <c:pt idx="28">
                  <c:v>5.0385960000000001</c:v>
                </c:pt>
              </c:numCache>
            </c:numRef>
          </c:val>
          <c:smooth val="0"/>
          <c:extLst>
            <c:ext xmlns:c16="http://schemas.microsoft.com/office/drawing/2014/chart" uri="{C3380CC4-5D6E-409C-BE32-E72D297353CC}">
              <c16:uniqueId val="{00000002-757D-4186-8BC4-7003BDCFDB75}"/>
            </c:ext>
          </c:extLst>
        </c:ser>
        <c:ser>
          <c:idx val="2"/>
          <c:order val="3"/>
          <c:tx>
            <c:strRef>
              <c:f>'Comparison vs October'!$L$45</c:f>
              <c:strCache>
                <c:ptCount val="1"/>
                <c:pt idx="0">
                  <c:v>   Jul 2024 Optimistic</c:v>
                </c:pt>
              </c:strCache>
            </c:strRef>
          </c:tx>
          <c:spPr>
            <a:ln w="28575" cap="rnd">
              <a:solidFill>
                <a:srgbClr val="FFC000">
                  <a:alpha val="35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October'!$M$45:$AO$45</c:f>
              <c:numCache>
                <c:formatCode>0.0</c:formatCode>
                <c:ptCount val="29"/>
                <c:pt idx="0">
                  <c:v>2.4100467299999999</c:v>
                </c:pt>
                <c:pt idx="1">
                  <c:v>3.4391174690000001</c:v>
                </c:pt>
                <c:pt idx="2">
                  <c:v>13.954791139999999</c:v>
                </c:pt>
                <c:pt idx="3">
                  <c:v>8.6713827030000008</c:v>
                </c:pt>
                <c:pt idx="4">
                  <c:v>6.3778692570000004</c:v>
                </c:pt>
                <c:pt idx="5">
                  <c:v>5.518041395</c:v>
                </c:pt>
                <c:pt idx="6">
                  <c:v>4.7899577630000003</c:v>
                </c:pt>
                <c:pt idx="7">
                  <c:v>4.0118618389999998</c:v>
                </c:pt>
                <c:pt idx="8">
                  <c:v>3.301282601</c:v>
                </c:pt>
                <c:pt idx="9">
                  <c:v>2.9622362089999998</c:v>
                </c:pt>
                <c:pt idx="10">
                  <c:v>2.9030007530000002</c:v>
                </c:pt>
                <c:pt idx="11">
                  <c:v>3.1547683719999999</c:v>
                </c:pt>
                <c:pt idx="12">
                  <c:v>3.278628941</c:v>
                </c:pt>
                <c:pt idx="13">
                  <c:v>3.2214636149999998</c:v>
                </c:pt>
                <c:pt idx="14">
                  <c:v>3.2683764239999999</c:v>
                </c:pt>
                <c:pt idx="15">
                  <c:v>3.4588280390000001</c:v>
                </c:pt>
                <c:pt idx="16">
                  <c:v>3.6572432080000001</c:v>
                </c:pt>
                <c:pt idx="17">
                  <c:v>3.9364884400000002</c:v>
                </c:pt>
                <c:pt idx="18">
                  <c:v>4.2532640800000001</c:v>
                </c:pt>
                <c:pt idx="19">
                  <c:v>4.4688670000000004</c:v>
                </c:pt>
                <c:pt idx="20">
                  <c:v>4.2112069999999999</c:v>
                </c:pt>
                <c:pt idx="21">
                  <c:v>4.1710969999999996</c:v>
                </c:pt>
                <c:pt idx="22">
                  <c:v>4.1813440000000002</c:v>
                </c:pt>
                <c:pt idx="23">
                  <c:v>4.1623089999999996</c:v>
                </c:pt>
                <c:pt idx="24">
                  <c:v>4.1962739999999998</c:v>
                </c:pt>
                <c:pt idx="25">
                  <c:v>4.2596109999999996</c:v>
                </c:pt>
                <c:pt idx="26">
                  <c:v>4.2613830000000004</c:v>
                </c:pt>
                <c:pt idx="27">
                  <c:v>4.2757459999999998</c:v>
                </c:pt>
                <c:pt idx="28">
                  <c:v>4.3048599999999997</c:v>
                </c:pt>
              </c:numCache>
            </c:numRef>
          </c:val>
          <c:smooth val="0"/>
          <c:extLst>
            <c:ext xmlns:c16="http://schemas.microsoft.com/office/drawing/2014/chart" uri="{C3380CC4-5D6E-409C-BE32-E72D297353CC}">
              <c16:uniqueId val="{00000004-757D-4186-8BC4-7003BDCFDB75}"/>
            </c:ext>
          </c:extLst>
        </c:ser>
        <c:ser>
          <c:idx val="3"/>
          <c:order val="4"/>
          <c:tx>
            <c:strRef>
              <c:f>'Comparison vs October'!$L$46</c:f>
              <c:strCache>
                <c:ptCount val="1"/>
                <c:pt idx="0">
                  <c:v>   Jul 2024 Baseline</c:v>
                </c:pt>
              </c:strCache>
            </c:strRef>
          </c:tx>
          <c:spPr>
            <a:ln w="28575" cap="rnd">
              <a:solidFill>
                <a:srgbClr val="FF0000">
                  <a:alpha val="35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October'!$M$46:$AO$46</c:f>
              <c:numCache>
                <c:formatCode>0.0</c:formatCode>
                <c:ptCount val="29"/>
                <c:pt idx="0">
                  <c:v>2.4100467299999999</c:v>
                </c:pt>
                <c:pt idx="1">
                  <c:v>3.4391174690000001</c:v>
                </c:pt>
                <c:pt idx="2">
                  <c:v>13.954791139999999</c:v>
                </c:pt>
                <c:pt idx="3">
                  <c:v>8.6713827030000008</c:v>
                </c:pt>
                <c:pt idx="4">
                  <c:v>6.3778692570000004</c:v>
                </c:pt>
                <c:pt idx="5">
                  <c:v>5.518041395</c:v>
                </c:pt>
                <c:pt idx="6">
                  <c:v>4.7899577630000003</c:v>
                </c:pt>
                <c:pt idx="7">
                  <c:v>4.0118618389999998</c:v>
                </c:pt>
                <c:pt idx="8">
                  <c:v>3.301282601</c:v>
                </c:pt>
                <c:pt idx="9">
                  <c:v>2.9622362089999998</c:v>
                </c:pt>
                <c:pt idx="10">
                  <c:v>2.9030007530000002</c:v>
                </c:pt>
                <c:pt idx="11">
                  <c:v>3.1547683719999999</c:v>
                </c:pt>
                <c:pt idx="12">
                  <c:v>3.278628941</c:v>
                </c:pt>
                <c:pt idx="13">
                  <c:v>3.2214636149999998</c:v>
                </c:pt>
                <c:pt idx="14">
                  <c:v>3.2683764239999999</c:v>
                </c:pt>
                <c:pt idx="15">
                  <c:v>3.4588280390000001</c:v>
                </c:pt>
                <c:pt idx="16">
                  <c:v>3.6572432080000001</c:v>
                </c:pt>
                <c:pt idx="17">
                  <c:v>3.9364884400000002</c:v>
                </c:pt>
                <c:pt idx="18">
                  <c:v>4.2532640800000001</c:v>
                </c:pt>
                <c:pt idx="19">
                  <c:v>4.4690729999999999</c:v>
                </c:pt>
                <c:pt idx="20">
                  <c:v>4.4696639999999999</c:v>
                </c:pt>
                <c:pt idx="21">
                  <c:v>4.5091429999999999</c:v>
                </c:pt>
                <c:pt idx="22">
                  <c:v>4.5082890000000004</c:v>
                </c:pt>
                <c:pt idx="23">
                  <c:v>4.5149920000000003</c:v>
                </c:pt>
                <c:pt idx="24">
                  <c:v>4.5377400000000003</c:v>
                </c:pt>
                <c:pt idx="25">
                  <c:v>4.5616180000000002</c:v>
                </c:pt>
                <c:pt idx="26">
                  <c:v>4.5872380000000001</c:v>
                </c:pt>
                <c:pt idx="27">
                  <c:v>4.6029580000000001</c:v>
                </c:pt>
                <c:pt idx="28">
                  <c:v>4.6268549999999999</c:v>
                </c:pt>
              </c:numCache>
            </c:numRef>
          </c:val>
          <c:smooth val="0"/>
          <c:extLst>
            <c:ext xmlns:c16="http://schemas.microsoft.com/office/drawing/2014/chart" uri="{C3380CC4-5D6E-409C-BE32-E72D297353CC}">
              <c16:uniqueId val="{00000005-757D-4186-8BC4-7003BDCFDB75}"/>
            </c:ext>
          </c:extLst>
        </c:ser>
        <c:ser>
          <c:idx val="4"/>
          <c:order val="5"/>
          <c:tx>
            <c:strRef>
              <c:f>'Comparison vs October'!$L$47</c:f>
              <c:strCache>
                <c:ptCount val="1"/>
                <c:pt idx="0">
                  <c:v>   Jul 2024 Pessimistic</c:v>
                </c:pt>
              </c:strCache>
            </c:strRef>
          </c:tx>
          <c:spPr>
            <a:ln w="28575" cap="rnd">
              <a:solidFill>
                <a:srgbClr val="680000">
                  <a:alpha val="35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October'!$M$47:$AO$47</c:f>
              <c:numCache>
                <c:formatCode>0.0</c:formatCode>
                <c:ptCount val="29"/>
                <c:pt idx="0">
                  <c:v>2.4100467299999999</c:v>
                </c:pt>
                <c:pt idx="1">
                  <c:v>3.4391174690000001</c:v>
                </c:pt>
                <c:pt idx="2">
                  <c:v>13.954791139999999</c:v>
                </c:pt>
                <c:pt idx="3">
                  <c:v>8.6713827030000008</c:v>
                </c:pt>
                <c:pt idx="4">
                  <c:v>6.3778692570000004</c:v>
                </c:pt>
                <c:pt idx="5">
                  <c:v>5.518041395</c:v>
                </c:pt>
                <c:pt idx="6">
                  <c:v>4.7899577630000003</c:v>
                </c:pt>
                <c:pt idx="7">
                  <c:v>4.0118618389999998</c:v>
                </c:pt>
                <c:pt idx="8">
                  <c:v>3.301282601</c:v>
                </c:pt>
                <c:pt idx="9">
                  <c:v>2.9622362089999998</c:v>
                </c:pt>
                <c:pt idx="10">
                  <c:v>2.9030007530000002</c:v>
                </c:pt>
                <c:pt idx="11">
                  <c:v>3.1547683719999999</c:v>
                </c:pt>
                <c:pt idx="12">
                  <c:v>3.278628941</c:v>
                </c:pt>
                <c:pt idx="13">
                  <c:v>3.2214636149999998</c:v>
                </c:pt>
                <c:pt idx="14">
                  <c:v>3.2683764239999999</c:v>
                </c:pt>
                <c:pt idx="15">
                  <c:v>3.4588280390000001</c:v>
                </c:pt>
                <c:pt idx="16">
                  <c:v>3.6572432080000001</c:v>
                </c:pt>
                <c:pt idx="17">
                  <c:v>3.9364884400000002</c:v>
                </c:pt>
                <c:pt idx="18">
                  <c:v>4.2532640800000001</c:v>
                </c:pt>
                <c:pt idx="19">
                  <c:v>4.4688530000000002</c:v>
                </c:pt>
                <c:pt idx="20">
                  <c:v>5.0886760000000004</c:v>
                </c:pt>
                <c:pt idx="21">
                  <c:v>5.7096010000000001</c:v>
                </c:pt>
                <c:pt idx="22">
                  <c:v>6.1586949999999998</c:v>
                </c:pt>
                <c:pt idx="23">
                  <c:v>6.5150620000000004</c:v>
                </c:pt>
                <c:pt idx="24">
                  <c:v>6.6635</c:v>
                </c:pt>
                <c:pt idx="25">
                  <c:v>6.7097850000000001</c:v>
                </c:pt>
                <c:pt idx="26">
                  <c:v>6.7485900000000001</c:v>
                </c:pt>
                <c:pt idx="27">
                  <c:v>6.5738859999999999</c:v>
                </c:pt>
                <c:pt idx="28">
                  <c:v>6.4761769999999999</c:v>
                </c:pt>
              </c:numCache>
            </c:numRef>
          </c:val>
          <c:smooth val="0"/>
          <c:extLst>
            <c:ext xmlns:c16="http://schemas.microsoft.com/office/drawing/2014/chart" uri="{C3380CC4-5D6E-409C-BE32-E72D297353CC}">
              <c16:uniqueId val="{00000006-757D-4186-8BC4-7003BDCFDB75}"/>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6668679697015694"/>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Employment (thousands of jobs)</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0"/>
          <c:order val="0"/>
          <c:tx>
            <c:strRef>
              <c:f>'Comparison vs October'!$B$41</c:f>
              <c:strCache>
                <c:ptCount val="1"/>
                <c:pt idx="0">
                  <c:v>   Feb 2024 Optimistic</c:v>
                </c:pt>
              </c:strCache>
            </c:strRef>
          </c:tx>
          <c:spPr>
            <a:ln w="28575" cap="rnd">
              <a:solidFill>
                <a:srgbClr val="FFC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October'!$C$41:$J$41</c:f>
              <c:numCache>
                <c:formatCode>#,##0.0</c:formatCode>
                <c:ptCount val="8"/>
                <c:pt idx="0">
                  <c:v>1763.325</c:v>
                </c:pt>
                <c:pt idx="1">
                  <c:v>1661.4083333333333</c:v>
                </c:pt>
                <c:pt idx="2">
                  <c:v>1688.875</c:v>
                </c:pt>
                <c:pt idx="3">
                  <c:v>1764.7250000000001</c:v>
                </c:pt>
                <c:pt idx="4">
                  <c:v>1784.6416666666664</c:v>
                </c:pt>
                <c:pt idx="5">
                  <c:v>1792.462583333333</c:v>
                </c:pt>
                <c:pt idx="6">
                  <c:v>1811.3835000000001</c:v>
                </c:pt>
                <c:pt idx="7">
                  <c:v>1838.7604999999999</c:v>
                </c:pt>
              </c:numCache>
            </c:numRef>
          </c:val>
          <c:smooth val="0"/>
          <c:extLst>
            <c:ext xmlns:c16="http://schemas.microsoft.com/office/drawing/2014/chart" uri="{C3380CC4-5D6E-409C-BE32-E72D297353CC}">
              <c16:uniqueId val="{00000000-127D-4B74-822D-5E717B8746DC}"/>
            </c:ext>
          </c:extLst>
        </c:ser>
        <c:ser>
          <c:idx val="5"/>
          <c:order val="1"/>
          <c:tx>
            <c:strRef>
              <c:f>'Comparison vs October'!$B$42</c:f>
              <c:strCache>
                <c:ptCount val="1"/>
                <c:pt idx="0">
                  <c:v>   Feb 2024 Baseline</c:v>
                </c:pt>
              </c:strCache>
            </c:strRef>
          </c:tx>
          <c:spPr>
            <a:ln w="28575" cap="rnd">
              <a:solidFill>
                <a:srgbClr val="FF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October'!$C$42:$J$42</c:f>
              <c:numCache>
                <c:formatCode>#,##0.0</c:formatCode>
                <c:ptCount val="8"/>
                <c:pt idx="0">
                  <c:v>1763.325</c:v>
                </c:pt>
                <c:pt idx="1">
                  <c:v>1661.4083333333333</c:v>
                </c:pt>
                <c:pt idx="2">
                  <c:v>1688.875</c:v>
                </c:pt>
                <c:pt idx="3">
                  <c:v>1764.7250000000001</c:v>
                </c:pt>
                <c:pt idx="4">
                  <c:v>1784.6416666666664</c:v>
                </c:pt>
                <c:pt idx="5">
                  <c:v>1792.462583333333</c:v>
                </c:pt>
                <c:pt idx="6">
                  <c:v>1808.8185000000001</c:v>
                </c:pt>
                <c:pt idx="7">
                  <c:v>1828.8210000000001</c:v>
                </c:pt>
              </c:numCache>
            </c:numRef>
          </c:val>
          <c:smooth val="0"/>
          <c:extLst>
            <c:ext xmlns:c16="http://schemas.microsoft.com/office/drawing/2014/chart" uri="{C3380CC4-5D6E-409C-BE32-E72D297353CC}">
              <c16:uniqueId val="{00000001-127D-4B74-822D-5E717B8746DC}"/>
            </c:ext>
          </c:extLst>
        </c:ser>
        <c:ser>
          <c:idx val="6"/>
          <c:order val="2"/>
          <c:tx>
            <c:strRef>
              <c:f>'Comparison vs October'!$B$43</c:f>
              <c:strCache>
                <c:ptCount val="1"/>
                <c:pt idx="0">
                  <c:v>   Feb 2024 Pessimistic</c:v>
                </c:pt>
              </c:strCache>
            </c:strRef>
          </c:tx>
          <c:spPr>
            <a:ln w="28575" cap="rnd">
              <a:solidFill>
                <a:srgbClr val="68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October'!$C$43:$J$43</c:f>
              <c:numCache>
                <c:formatCode>#,##0.0</c:formatCode>
                <c:ptCount val="8"/>
                <c:pt idx="0">
                  <c:v>1763.325</c:v>
                </c:pt>
                <c:pt idx="1">
                  <c:v>1661.4083333333333</c:v>
                </c:pt>
                <c:pt idx="2">
                  <c:v>1688.875</c:v>
                </c:pt>
                <c:pt idx="3">
                  <c:v>1764.7250000000001</c:v>
                </c:pt>
                <c:pt idx="4">
                  <c:v>1784.6416666666664</c:v>
                </c:pt>
                <c:pt idx="5">
                  <c:v>1792.462583333333</c:v>
                </c:pt>
                <c:pt idx="6">
                  <c:v>1806.1760000000002</c:v>
                </c:pt>
                <c:pt idx="7">
                  <c:v>1811.6877500000001</c:v>
                </c:pt>
              </c:numCache>
            </c:numRef>
          </c:val>
          <c:smooth val="0"/>
          <c:extLst>
            <c:ext xmlns:c16="http://schemas.microsoft.com/office/drawing/2014/chart" uri="{C3380CC4-5D6E-409C-BE32-E72D297353CC}">
              <c16:uniqueId val="{00000002-127D-4B74-822D-5E717B8746DC}"/>
            </c:ext>
          </c:extLst>
        </c:ser>
        <c:ser>
          <c:idx val="2"/>
          <c:order val="3"/>
          <c:tx>
            <c:strRef>
              <c:f>'Comparison vs October'!$B$38</c:f>
              <c:strCache>
                <c:ptCount val="1"/>
                <c:pt idx="0">
                  <c:v>   Jul 2024 Optimistic</c:v>
                </c:pt>
              </c:strCache>
            </c:strRef>
          </c:tx>
          <c:spPr>
            <a:ln w="28575" cap="rnd">
              <a:solidFill>
                <a:srgbClr val="FFC000">
                  <a:alpha val="25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October'!$C$38:$J$38</c:f>
              <c:numCache>
                <c:formatCode>#,##0.0</c:formatCode>
                <c:ptCount val="8"/>
                <c:pt idx="0">
                  <c:v>1763.3333333333335</c:v>
                </c:pt>
                <c:pt idx="1">
                  <c:v>1661.3999999999999</c:v>
                </c:pt>
                <c:pt idx="2">
                  <c:v>1688.7500000000002</c:v>
                </c:pt>
                <c:pt idx="3">
                  <c:v>1764.7166666666667</c:v>
                </c:pt>
                <c:pt idx="4">
                  <c:v>1784.65</c:v>
                </c:pt>
                <c:pt idx="5">
                  <c:v>1798.3461666666667</c:v>
                </c:pt>
                <c:pt idx="6">
                  <c:v>1820.8912500000001</c:v>
                </c:pt>
                <c:pt idx="7">
                  <c:v>1834.8235</c:v>
                </c:pt>
              </c:numCache>
            </c:numRef>
          </c:val>
          <c:smooth val="0"/>
          <c:extLst>
            <c:ext xmlns:c16="http://schemas.microsoft.com/office/drawing/2014/chart" uri="{C3380CC4-5D6E-409C-BE32-E72D297353CC}">
              <c16:uniqueId val="{00000004-127D-4B74-822D-5E717B8746DC}"/>
            </c:ext>
          </c:extLst>
        </c:ser>
        <c:ser>
          <c:idx val="3"/>
          <c:order val="4"/>
          <c:tx>
            <c:strRef>
              <c:f>'Comparison vs October'!$B$39</c:f>
              <c:strCache>
                <c:ptCount val="1"/>
                <c:pt idx="0">
                  <c:v>   Jul 2024 Baseline</c:v>
                </c:pt>
              </c:strCache>
            </c:strRef>
          </c:tx>
          <c:spPr>
            <a:ln w="28575" cap="rnd">
              <a:solidFill>
                <a:srgbClr val="FF0000">
                  <a:alpha val="25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October'!$C$39:$J$39</c:f>
              <c:numCache>
                <c:formatCode>#,##0.0</c:formatCode>
                <c:ptCount val="8"/>
                <c:pt idx="0">
                  <c:v>1763.3333333333335</c:v>
                </c:pt>
                <c:pt idx="1">
                  <c:v>1661.3999999999999</c:v>
                </c:pt>
                <c:pt idx="2">
                  <c:v>1688.7500000000002</c:v>
                </c:pt>
                <c:pt idx="3">
                  <c:v>1764.7166666666667</c:v>
                </c:pt>
                <c:pt idx="4">
                  <c:v>1784.65</c:v>
                </c:pt>
                <c:pt idx="5">
                  <c:v>1796.9156666666668</c:v>
                </c:pt>
                <c:pt idx="6">
                  <c:v>1808.95775</c:v>
                </c:pt>
                <c:pt idx="7">
                  <c:v>1821.54575</c:v>
                </c:pt>
              </c:numCache>
            </c:numRef>
          </c:val>
          <c:smooth val="0"/>
          <c:extLst>
            <c:ext xmlns:c16="http://schemas.microsoft.com/office/drawing/2014/chart" uri="{C3380CC4-5D6E-409C-BE32-E72D297353CC}">
              <c16:uniqueId val="{00000005-127D-4B74-822D-5E717B8746DC}"/>
            </c:ext>
          </c:extLst>
        </c:ser>
        <c:ser>
          <c:idx val="4"/>
          <c:order val="5"/>
          <c:tx>
            <c:strRef>
              <c:f>'Comparison vs October'!$B$40</c:f>
              <c:strCache>
                <c:ptCount val="1"/>
                <c:pt idx="0">
                  <c:v>   Jul 2024 Pessimistic</c:v>
                </c:pt>
              </c:strCache>
            </c:strRef>
          </c:tx>
          <c:spPr>
            <a:ln w="28575" cap="rnd">
              <a:solidFill>
                <a:srgbClr val="680000">
                  <a:alpha val="25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October'!$C$40:$J$40</c:f>
              <c:numCache>
                <c:formatCode>#,##0.0</c:formatCode>
                <c:ptCount val="8"/>
                <c:pt idx="0">
                  <c:v>1763.3333333333335</c:v>
                </c:pt>
                <c:pt idx="1">
                  <c:v>1661.3999999999999</c:v>
                </c:pt>
                <c:pt idx="2">
                  <c:v>1688.7500000000002</c:v>
                </c:pt>
                <c:pt idx="3">
                  <c:v>1764.7166666666667</c:v>
                </c:pt>
                <c:pt idx="4">
                  <c:v>1784.65</c:v>
                </c:pt>
                <c:pt idx="5">
                  <c:v>1793.5491666666667</c:v>
                </c:pt>
                <c:pt idx="6">
                  <c:v>1750.1835000000001</c:v>
                </c:pt>
                <c:pt idx="7">
                  <c:v>1727.2045000000001</c:v>
                </c:pt>
              </c:numCache>
            </c:numRef>
          </c:val>
          <c:smooth val="0"/>
          <c:extLst>
            <c:ext xmlns:c16="http://schemas.microsoft.com/office/drawing/2014/chart" uri="{C3380CC4-5D6E-409C-BE32-E72D297353CC}">
              <c16:uniqueId val="{00000006-127D-4B74-822D-5E717B8746DC}"/>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950"/>
          <c:min val="15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79707530151462969"/>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Employment (thousands of</a:t>
            </a:r>
            <a:r>
              <a:rPr lang="en-US" baseline="0"/>
              <a:t> jobs)</a:t>
            </a:r>
            <a:endParaRPr lang="en-US"/>
          </a:p>
        </c:rich>
      </c:tx>
      <c:layout>
        <c:manualLayout>
          <c:xMode val="edge"/>
          <c:yMode val="edge"/>
          <c:x val="7.7961007219066486E-2"/>
          <c:y val="4.98771769550905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vs October'!$L$41</c:f>
              <c:strCache>
                <c:ptCount val="1"/>
                <c:pt idx="0">
                  <c:v>   Feb 2024 Optimistic</c:v>
                </c:pt>
              </c:strCache>
            </c:strRef>
          </c:tx>
          <c:spPr>
            <a:ln w="28575" cap="rnd">
              <a:solidFill>
                <a:srgbClr val="FFC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October'!$M$41:$AO$41</c:f>
              <c:numCache>
                <c:formatCode>#,##0.0</c:formatCode>
                <c:ptCount val="29"/>
                <c:pt idx="0">
                  <c:v>1778.0000000000002</c:v>
                </c:pt>
                <c:pt idx="1">
                  <c:v>1783</c:v>
                </c:pt>
                <c:pt idx="2">
                  <c:v>1582.5666666666666</c:v>
                </c:pt>
                <c:pt idx="3">
                  <c:v>1633.8</c:v>
                </c:pt>
                <c:pt idx="4">
                  <c:v>1646.2666666666664</c:v>
                </c:pt>
                <c:pt idx="5">
                  <c:v>1645.8</c:v>
                </c:pt>
                <c:pt idx="6">
                  <c:v>1669.6333333333334</c:v>
                </c:pt>
                <c:pt idx="7">
                  <c:v>1704.6333333333332</c:v>
                </c:pt>
                <c:pt idx="8">
                  <c:v>1735.4333333333332</c:v>
                </c:pt>
                <c:pt idx="9">
                  <c:v>1742.8666666666668</c:v>
                </c:pt>
                <c:pt idx="10">
                  <c:v>1758.666666666667</c:v>
                </c:pt>
                <c:pt idx="11">
                  <c:v>1780.6666666666667</c:v>
                </c:pt>
                <c:pt idx="12">
                  <c:v>1776.7</c:v>
                </c:pt>
                <c:pt idx="13">
                  <c:v>1781.3333333333333</c:v>
                </c:pt>
                <c:pt idx="14">
                  <c:v>1789.5</c:v>
                </c:pt>
                <c:pt idx="15">
                  <c:v>1783.5666666666666</c:v>
                </c:pt>
                <c:pt idx="16">
                  <c:v>1784.1666666666665</c:v>
                </c:pt>
                <c:pt idx="17">
                  <c:v>1790.0666666666666</c:v>
                </c:pt>
                <c:pt idx="18">
                  <c:v>1798.8333333333333</c:v>
                </c:pt>
                <c:pt idx="19">
                  <c:v>1796.0333333333333</c:v>
                </c:pt>
                <c:pt idx="20">
                  <c:v>1784.9169999999999</c:v>
                </c:pt>
                <c:pt idx="21">
                  <c:v>1801.875</c:v>
                </c:pt>
                <c:pt idx="22">
                  <c:v>1806.9690000000001</c:v>
                </c:pt>
                <c:pt idx="23">
                  <c:v>1813.9079999999999</c:v>
                </c:pt>
                <c:pt idx="24">
                  <c:v>1822.7819999999999</c:v>
                </c:pt>
                <c:pt idx="25">
                  <c:v>1831.046</c:v>
                </c:pt>
                <c:pt idx="26">
                  <c:v>1837.385</c:v>
                </c:pt>
                <c:pt idx="27">
                  <c:v>1841.4659999999999</c:v>
                </c:pt>
                <c:pt idx="28">
                  <c:v>1845.145</c:v>
                </c:pt>
              </c:numCache>
            </c:numRef>
          </c:val>
          <c:smooth val="0"/>
          <c:extLst>
            <c:ext xmlns:c16="http://schemas.microsoft.com/office/drawing/2014/chart" uri="{C3380CC4-5D6E-409C-BE32-E72D297353CC}">
              <c16:uniqueId val="{00000000-48F2-41F9-A396-40EDF04F6976}"/>
            </c:ext>
          </c:extLst>
        </c:ser>
        <c:ser>
          <c:idx val="5"/>
          <c:order val="1"/>
          <c:tx>
            <c:strRef>
              <c:f>'Comparison vs October'!$L$42</c:f>
              <c:strCache>
                <c:ptCount val="1"/>
                <c:pt idx="0">
                  <c:v>   Feb 2024 Baseline</c:v>
                </c:pt>
              </c:strCache>
            </c:strRef>
          </c:tx>
          <c:spPr>
            <a:ln w="28575" cap="rnd">
              <a:solidFill>
                <a:srgbClr val="FF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October'!$M$42:$AO$42</c:f>
              <c:numCache>
                <c:formatCode>#,##0.0</c:formatCode>
                <c:ptCount val="29"/>
                <c:pt idx="0">
                  <c:v>1778.0000000000002</c:v>
                </c:pt>
                <c:pt idx="1">
                  <c:v>1783</c:v>
                </c:pt>
                <c:pt idx="2">
                  <c:v>1582.5666666666666</c:v>
                </c:pt>
                <c:pt idx="3">
                  <c:v>1633.8</c:v>
                </c:pt>
                <c:pt idx="4">
                  <c:v>1646.2666666666664</c:v>
                </c:pt>
                <c:pt idx="5">
                  <c:v>1645.8</c:v>
                </c:pt>
                <c:pt idx="6">
                  <c:v>1669.6333333333334</c:v>
                </c:pt>
                <c:pt idx="7">
                  <c:v>1704.6333333333332</c:v>
                </c:pt>
                <c:pt idx="8">
                  <c:v>1735.4333333333332</c:v>
                </c:pt>
                <c:pt idx="9">
                  <c:v>1742.8666666666668</c:v>
                </c:pt>
                <c:pt idx="10">
                  <c:v>1758.666666666667</c:v>
                </c:pt>
                <c:pt idx="11">
                  <c:v>1780.6666666666667</c:v>
                </c:pt>
                <c:pt idx="12">
                  <c:v>1776.7</c:v>
                </c:pt>
                <c:pt idx="13">
                  <c:v>1781.3333333333333</c:v>
                </c:pt>
                <c:pt idx="14">
                  <c:v>1789.5</c:v>
                </c:pt>
                <c:pt idx="15">
                  <c:v>1783.5666666666666</c:v>
                </c:pt>
                <c:pt idx="16">
                  <c:v>1784.1666666666665</c:v>
                </c:pt>
                <c:pt idx="17">
                  <c:v>1790.0666666666666</c:v>
                </c:pt>
                <c:pt idx="18">
                  <c:v>1798.8333333333333</c:v>
                </c:pt>
                <c:pt idx="19">
                  <c:v>1796.0333333333333</c:v>
                </c:pt>
                <c:pt idx="20">
                  <c:v>1784.9169999999999</c:v>
                </c:pt>
                <c:pt idx="21">
                  <c:v>1801.701</c:v>
                </c:pt>
                <c:pt idx="22">
                  <c:v>1805.683</c:v>
                </c:pt>
                <c:pt idx="23">
                  <c:v>1810.5909999999999</c:v>
                </c:pt>
                <c:pt idx="24">
                  <c:v>1817.299</c:v>
                </c:pt>
                <c:pt idx="25">
                  <c:v>1823.606</c:v>
                </c:pt>
                <c:pt idx="26">
                  <c:v>1828.28</c:v>
                </c:pt>
                <c:pt idx="27">
                  <c:v>1830.732</c:v>
                </c:pt>
                <c:pt idx="28">
                  <c:v>1832.6659999999999</c:v>
                </c:pt>
              </c:numCache>
            </c:numRef>
          </c:val>
          <c:smooth val="0"/>
          <c:extLst>
            <c:ext xmlns:c16="http://schemas.microsoft.com/office/drawing/2014/chart" uri="{C3380CC4-5D6E-409C-BE32-E72D297353CC}">
              <c16:uniqueId val="{00000001-48F2-41F9-A396-40EDF04F6976}"/>
            </c:ext>
          </c:extLst>
        </c:ser>
        <c:ser>
          <c:idx val="6"/>
          <c:order val="2"/>
          <c:tx>
            <c:strRef>
              <c:f>'Comparison vs October'!$L$43</c:f>
              <c:strCache>
                <c:ptCount val="1"/>
                <c:pt idx="0">
                  <c:v>   Feb 2024 Pessimistic</c:v>
                </c:pt>
              </c:strCache>
            </c:strRef>
          </c:tx>
          <c:spPr>
            <a:ln w="28575" cap="rnd">
              <a:solidFill>
                <a:srgbClr val="68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October'!$M$43:$AO$43</c:f>
              <c:numCache>
                <c:formatCode>#,##0.0</c:formatCode>
                <c:ptCount val="29"/>
                <c:pt idx="0">
                  <c:v>1778.0000000000002</c:v>
                </c:pt>
                <c:pt idx="1">
                  <c:v>1783</c:v>
                </c:pt>
                <c:pt idx="2">
                  <c:v>1582.5666666666666</c:v>
                </c:pt>
                <c:pt idx="3">
                  <c:v>1633.8</c:v>
                </c:pt>
                <c:pt idx="4">
                  <c:v>1646.2666666666664</c:v>
                </c:pt>
                <c:pt idx="5">
                  <c:v>1645.8</c:v>
                </c:pt>
                <c:pt idx="6">
                  <c:v>1669.6333333333334</c:v>
                </c:pt>
                <c:pt idx="7">
                  <c:v>1704.6333333333332</c:v>
                </c:pt>
                <c:pt idx="8">
                  <c:v>1735.4333333333332</c:v>
                </c:pt>
                <c:pt idx="9">
                  <c:v>1742.8666666666668</c:v>
                </c:pt>
                <c:pt idx="10">
                  <c:v>1758.666666666667</c:v>
                </c:pt>
                <c:pt idx="11">
                  <c:v>1780.6666666666667</c:v>
                </c:pt>
                <c:pt idx="12">
                  <c:v>1776.7</c:v>
                </c:pt>
                <c:pt idx="13">
                  <c:v>1781.3333333333333</c:v>
                </c:pt>
                <c:pt idx="14">
                  <c:v>1789.5</c:v>
                </c:pt>
                <c:pt idx="15">
                  <c:v>1783.5666666666666</c:v>
                </c:pt>
                <c:pt idx="16">
                  <c:v>1784.1666666666665</c:v>
                </c:pt>
                <c:pt idx="17">
                  <c:v>1790.0666666666666</c:v>
                </c:pt>
                <c:pt idx="18">
                  <c:v>1798.8333333333333</c:v>
                </c:pt>
                <c:pt idx="19">
                  <c:v>1796.0333333333333</c:v>
                </c:pt>
                <c:pt idx="20">
                  <c:v>1784.9169999999999</c:v>
                </c:pt>
                <c:pt idx="21">
                  <c:v>1801.9169999999999</c:v>
                </c:pt>
                <c:pt idx="22">
                  <c:v>1804.8869999999999</c:v>
                </c:pt>
                <c:pt idx="23">
                  <c:v>1807.345</c:v>
                </c:pt>
                <c:pt idx="24">
                  <c:v>1810.5550000000001</c:v>
                </c:pt>
                <c:pt idx="25">
                  <c:v>1812.5920000000001</c:v>
                </c:pt>
                <c:pt idx="26">
                  <c:v>1813.1379999999999</c:v>
                </c:pt>
                <c:pt idx="27">
                  <c:v>1811.63</c:v>
                </c:pt>
                <c:pt idx="28">
                  <c:v>1809.3910000000001</c:v>
                </c:pt>
              </c:numCache>
            </c:numRef>
          </c:val>
          <c:smooth val="0"/>
          <c:extLst>
            <c:ext xmlns:c16="http://schemas.microsoft.com/office/drawing/2014/chart" uri="{C3380CC4-5D6E-409C-BE32-E72D297353CC}">
              <c16:uniqueId val="{00000002-48F2-41F9-A396-40EDF04F6976}"/>
            </c:ext>
          </c:extLst>
        </c:ser>
        <c:ser>
          <c:idx val="2"/>
          <c:order val="3"/>
          <c:tx>
            <c:strRef>
              <c:f>'Comparison vs October'!$L$38</c:f>
              <c:strCache>
                <c:ptCount val="1"/>
                <c:pt idx="0">
                  <c:v>   Jul 2024 Optimistic</c:v>
                </c:pt>
              </c:strCache>
            </c:strRef>
          </c:tx>
          <c:spPr>
            <a:ln w="28575" cap="rnd">
              <a:solidFill>
                <a:srgbClr val="FFC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October'!$M$38:$AO$38</c:f>
              <c:numCache>
                <c:formatCode>#,##0.0</c:formatCode>
                <c:ptCount val="29"/>
                <c:pt idx="0">
                  <c:v>1778.1</c:v>
                </c:pt>
                <c:pt idx="1">
                  <c:v>1782.4666666666667</c:v>
                </c:pt>
                <c:pt idx="2">
                  <c:v>1582.4</c:v>
                </c:pt>
                <c:pt idx="3">
                  <c:v>1634.1666666666665</c:v>
                </c:pt>
                <c:pt idx="4">
                  <c:v>1646.5666666666666</c:v>
                </c:pt>
                <c:pt idx="5">
                  <c:v>1645.1333333333334</c:v>
                </c:pt>
                <c:pt idx="6">
                  <c:v>1669.5333333333333</c:v>
                </c:pt>
                <c:pt idx="7">
                  <c:v>1704.9</c:v>
                </c:pt>
                <c:pt idx="8">
                  <c:v>1735.4333333333332</c:v>
                </c:pt>
                <c:pt idx="9">
                  <c:v>1742.4333333333334</c:v>
                </c:pt>
                <c:pt idx="10">
                  <c:v>1758.6000000000001</c:v>
                </c:pt>
                <c:pt idx="11">
                  <c:v>1781.1</c:v>
                </c:pt>
                <c:pt idx="12">
                  <c:v>1776.7333333333333</c:v>
                </c:pt>
                <c:pt idx="13">
                  <c:v>1780.8333333333335</c:v>
                </c:pt>
                <c:pt idx="14">
                  <c:v>1789.2666666666667</c:v>
                </c:pt>
                <c:pt idx="15">
                  <c:v>1784.1999999999998</c:v>
                </c:pt>
                <c:pt idx="16">
                  <c:v>1784.3</c:v>
                </c:pt>
                <c:pt idx="17">
                  <c:v>1789</c:v>
                </c:pt>
                <c:pt idx="18">
                  <c:v>1803.0666666666666</c:v>
                </c:pt>
                <c:pt idx="19">
                  <c:v>1802.394</c:v>
                </c:pt>
                <c:pt idx="20">
                  <c:v>1798.924</c:v>
                </c:pt>
                <c:pt idx="21">
                  <c:v>1817.662</c:v>
                </c:pt>
                <c:pt idx="22">
                  <c:v>1820.271</c:v>
                </c:pt>
                <c:pt idx="23">
                  <c:v>1820.9380000000001</c:v>
                </c:pt>
                <c:pt idx="24">
                  <c:v>1824.694</c:v>
                </c:pt>
                <c:pt idx="25">
                  <c:v>1830.145</c:v>
                </c:pt>
                <c:pt idx="26">
                  <c:v>1833.67</c:v>
                </c:pt>
                <c:pt idx="27">
                  <c:v>1836.4849999999999</c:v>
                </c:pt>
                <c:pt idx="28">
                  <c:v>1838.9939999999999</c:v>
                </c:pt>
              </c:numCache>
            </c:numRef>
          </c:val>
          <c:smooth val="0"/>
          <c:extLst>
            <c:ext xmlns:c16="http://schemas.microsoft.com/office/drawing/2014/chart" uri="{C3380CC4-5D6E-409C-BE32-E72D297353CC}">
              <c16:uniqueId val="{00000004-48F2-41F9-A396-40EDF04F6976}"/>
            </c:ext>
          </c:extLst>
        </c:ser>
        <c:ser>
          <c:idx val="3"/>
          <c:order val="4"/>
          <c:tx>
            <c:strRef>
              <c:f>'Comparison vs October'!$L$39</c:f>
              <c:strCache>
                <c:ptCount val="1"/>
                <c:pt idx="0">
                  <c:v>   Jul 2024 Baseline</c:v>
                </c:pt>
              </c:strCache>
            </c:strRef>
          </c:tx>
          <c:spPr>
            <a:ln w="28575" cap="rnd">
              <a:solidFill>
                <a:srgbClr val="FF0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October'!$M$39:$AO$39</c:f>
              <c:numCache>
                <c:formatCode>#,##0.0</c:formatCode>
                <c:ptCount val="29"/>
                <c:pt idx="0">
                  <c:v>1778.1</c:v>
                </c:pt>
                <c:pt idx="1">
                  <c:v>1782.4666666666667</c:v>
                </c:pt>
                <c:pt idx="2">
                  <c:v>1582.4</c:v>
                </c:pt>
                <c:pt idx="3">
                  <c:v>1634.1666666666665</c:v>
                </c:pt>
                <c:pt idx="4">
                  <c:v>1646.5666666666666</c:v>
                </c:pt>
                <c:pt idx="5">
                  <c:v>1645.1333333333334</c:v>
                </c:pt>
                <c:pt idx="6">
                  <c:v>1669.5333333333333</c:v>
                </c:pt>
                <c:pt idx="7">
                  <c:v>1704.9</c:v>
                </c:pt>
                <c:pt idx="8">
                  <c:v>1735.4333333333332</c:v>
                </c:pt>
                <c:pt idx="9">
                  <c:v>1742.4333333333334</c:v>
                </c:pt>
                <c:pt idx="10">
                  <c:v>1758.6000000000001</c:v>
                </c:pt>
                <c:pt idx="11">
                  <c:v>1781.1</c:v>
                </c:pt>
                <c:pt idx="12">
                  <c:v>1776.7333333333333</c:v>
                </c:pt>
                <c:pt idx="13">
                  <c:v>1780.8333333333335</c:v>
                </c:pt>
                <c:pt idx="14">
                  <c:v>1789.2666666666667</c:v>
                </c:pt>
                <c:pt idx="15">
                  <c:v>1784.1999999999998</c:v>
                </c:pt>
                <c:pt idx="16">
                  <c:v>1784.3</c:v>
                </c:pt>
                <c:pt idx="17">
                  <c:v>1789</c:v>
                </c:pt>
                <c:pt idx="18">
                  <c:v>1803.0666666666666</c:v>
                </c:pt>
                <c:pt idx="19">
                  <c:v>1802.366</c:v>
                </c:pt>
                <c:pt idx="20">
                  <c:v>1793.23</c:v>
                </c:pt>
                <c:pt idx="21">
                  <c:v>1806.6179999999999</c:v>
                </c:pt>
                <c:pt idx="22">
                  <c:v>1807.548</c:v>
                </c:pt>
                <c:pt idx="23">
                  <c:v>1808.809</c:v>
                </c:pt>
                <c:pt idx="24">
                  <c:v>1812.856</c:v>
                </c:pt>
                <c:pt idx="25">
                  <c:v>1817.556</c:v>
                </c:pt>
                <c:pt idx="26">
                  <c:v>1820.67</c:v>
                </c:pt>
                <c:pt idx="27">
                  <c:v>1822.7460000000001</c:v>
                </c:pt>
                <c:pt idx="28">
                  <c:v>1825.211</c:v>
                </c:pt>
              </c:numCache>
            </c:numRef>
          </c:val>
          <c:smooth val="0"/>
          <c:extLst>
            <c:ext xmlns:c16="http://schemas.microsoft.com/office/drawing/2014/chart" uri="{C3380CC4-5D6E-409C-BE32-E72D297353CC}">
              <c16:uniqueId val="{00000005-48F2-41F9-A396-40EDF04F6976}"/>
            </c:ext>
          </c:extLst>
        </c:ser>
        <c:ser>
          <c:idx val="4"/>
          <c:order val="5"/>
          <c:tx>
            <c:strRef>
              <c:f>'Comparison vs October'!$L$40</c:f>
              <c:strCache>
                <c:ptCount val="1"/>
                <c:pt idx="0">
                  <c:v>   Jul 2024 Pessimistic</c:v>
                </c:pt>
              </c:strCache>
            </c:strRef>
          </c:tx>
          <c:spPr>
            <a:ln w="28575" cap="rnd">
              <a:solidFill>
                <a:srgbClr val="680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October'!$M$40:$AO$40</c:f>
              <c:numCache>
                <c:formatCode>#,##0.0</c:formatCode>
                <c:ptCount val="29"/>
                <c:pt idx="0">
                  <c:v>1778.1</c:v>
                </c:pt>
                <c:pt idx="1">
                  <c:v>1782.4666666666667</c:v>
                </c:pt>
                <c:pt idx="2">
                  <c:v>1582.4</c:v>
                </c:pt>
                <c:pt idx="3">
                  <c:v>1634.1666666666665</c:v>
                </c:pt>
                <c:pt idx="4">
                  <c:v>1646.5666666666666</c:v>
                </c:pt>
                <c:pt idx="5">
                  <c:v>1645.1333333333334</c:v>
                </c:pt>
                <c:pt idx="6">
                  <c:v>1669.5333333333333</c:v>
                </c:pt>
                <c:pt idx="7">
                  <c:v>1704.9</c:v>
                </c:pt>
                <c:pt idx="8">
                  <c:v>1735.4333333333332</c:v>
                </c:pt>
                <c:pt idx="9">
                  <c:v>1742.4333333333334</c:v>
                </c:pt>
                <c:pt idx="10">
                  <c:v>1758.6000000000001</c:v>
                </c:pt>
                <c:pt idx="11">
                  <c:v>1781.1</c:v>
                </c:pt>
                <c:pt idx="12">
                  <c:v>1776.7333333333333</c:v>
                </c:pt>
                <c:pt idx="13">
                  <c:v>1780.8333333333335</c:v>
                </c:pt>
                <c:pt idx="14">
                  <c:v>1789.2666666666667</c:v>
                </c:pt>
                <c:pt idx="15">
                  <c:v>1784.1999999999998</c:v>
                </c:pt>
                <c:pt idx="16">
                  <c:v>1784.3</c:v>
                </c:pt>
                <c:pt idx="17">
                  <c:v>1789</c:v>
                </c:pt>
                <c:pt idx="18">
                  <c:v>1803.0666666666666</c:v>
                </c:pt>
                <c:pt idx="19">
                  <c:v>1802.402</c:v>
                </c:pt>
                <c:pt idx="20">
                  <c:v>1779.7280000000001</c:v>
                </c:pt>
                <c:pt idx="21">
                  <c:v>1775.9649999999999</c:v>
                </c:pt>
                <c:pt idx="22">
                  <c:v>1756.144</c:v>
                </c:pt>
                <c:pt idx="23">
                  <c:v>1737.7349999999999</c:v>
                </c:pt>
                <c:pt idx="24">
                  <c:v>1730.89</c:v>
                </c:pt>
                <c:pt idx="25">
                  <c:v>1728.5640000000001</c:v>
                </c:pt>
                <c:pt idx="26">
                  <c:v>1724.6949999999999</c:v>
                </c:pt>
                <c:pt idx="27">
                  <c:v>1726.5060000000001</c:v>
                </c:pt>
                <c:pt idx="28">
                  <c:v>1729.0530000000001</c:v>
                </c:pt>
              </c:numCache>
            </c:numRef>
          </c:val>
          <c:smooth val="0"/>
          <c:extLst>
            <c:ext xmlns:c16="http://schemas.microsoft.com/office/drawing/2014/chart" uri="{C3380CC4-5D6E-409C-BE32-E72D297353CC}">
              <c16:uniqueId val="{00000006-48F2-41F9-A396-40EDF04F697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950"/>
          <c:min val="15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5987538877319025"/>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2"/>
          <c:order val="0"/>
          <c:tx>
            <c:strRef>
              <c:f>'Comparison vs October'!$B$56</c:f>
              <c:strCache>
                <c:ptCount val="1"/>
                <c:pt idx="0">
                  <c:v>   Feb 2024 Optimistic</c:v>
                </c:pt>
              </c:strCache>
            </c:strRef>
          </c:tx>
          <c:spPr>
            <a:ln w="28575" cap="rnd">
              <a:solidFill>
                <a:srgbClr val="FFC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October'!$C$56:$J$56</c:f>
              <c:numCache>
                <c:formatCode>0.0</c:formatCode>
                <c:ptCount val="8"/>
                <c:pt idx="0">
                  <c:v>2.5432560095466794</c:v>
                </c:pt>
                <c:pt idx="1">
                  <c:v>1.6939823874755122</c:v>
                </c:pt>
                <c:pt idx="2">
                  <c:v>4.5517575603216232</c:v>
                </c:pt>
                <c:pt idx="3">
                  <c:v>9.0020486499380112</c:v>
                </c:pt>
                <c:pt idx="4">
                  <c:v>5.7976142807922626</c:v>
                </c:pt>
                <c:pt idx="5">
                  <c:v>3.9014214672358438</c:v>
                </c:pt>
                <c:pt idx="6">
                  <c:v>2.7652686995189413</c:v>
                </c:pt>
                <c:pt idx="7">
                  <c:v>2.9030669695039535</c:v>
                </c:pt>
              </c:numCache>
            </c:numRef>
          </c:val>
          <c:smooth val="0"/>
          <c:extLst>
            <c:ext xmlns:c16="http://schemas.microsoft.com/office/drawing/2014/chart" uri="{C3380CC4-5D6E-409C-BE32-E72D297353CC}">
              <c16:uniqueId val="{00000000-5A2F-451C-9B7C-D4117F021772}"/>
            </c:ext>
          </c:extLst>
        </c:ser>
        <c:ser>
          <c:idx val="3"/>
          <c:order val="1"/>
          <c:tx>
            <c:strRef>
              <c:f>'Comparison vs October'!$B$57</c:f>
              <c:strCache>
                <c:ptCount val="1"/>
                <c:pt idx="0">
                  <c:v>   Feb 2024 Baseline</c:v>
                </c:pt>
              </c:strCache>
            </c:strRef>
          </c:tx>
          <c:spPr>
            <a:ln w="28575" cap="rnd">
              <a:solidFill>
                <a:srgbClr val="FF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October'!$C$57:$J$57</c:f>
              <c:numCache>
                <c:formatCode>0.0</c:formatCode>
                <c:ptCount val="8"/>
                <c:pt idx="0">
                  <c:v>2.5432560095466794</c:v>
                </c:pt>
                <c:pt idx="1">
                  <c:v>1.6939823874755122</c:v>
                </c:pt>
                <c:pt idx="2">
                  <c:v>4.5517575603216232</c:v>
                </c:pt>
                <c:pt idx="3">
                  <c:v>9.0020486499380112</c:v>
                </c:pt>
                <c:pt idx="4">
                  <c:v>5.7976142807922626</c:v>
                </c:pt>
                <c:pt idx="5">
                  <c:v>3.9014214672358438</c:v>
                </c:pt>
                <c:pt idx="6">
                  <c:v>3.0559235803560902</c:v>
                </c:pt>
                <c:pt idx="7">
                  <c:v>3.3139512687696104</c:v>
                </c:pt>
              </c:numCache>
            </c:numRef>
          </c:val>
          <c:smooth val="0"/>
          <c:extLst>
            <c:ext xmlns:c16="http://schemas.microsoft.com/office/drawing/2014/chart" uri="{C3380CC4-5D6E-409C-BE32-E72D297353CC}">
              <c16:uniqueId val="{00000001-5A2F-451C-9B7C-D4117F021772}"/>
            </c:ext>
          </c:extLst>
        </c:ser>
        <c:ser>
          <c:idx val="4"/>
          <c:order val="2"/>
          <c:tx>
            <c:strRef>
              <c:f>'Comparison vs October'!$B$58</c:f>
              <c:strCache>
                <c:ptCount val="1"/>
                <c:pt idx="0">
                  <c:v>   Feb 2024 Pessimistic</c:v>
                </c:pt>
              </c:strCache>
            </c:strRef>
          </c:tx>
          <c:spPr>
            <a:ln w="28575" cap="rnd">
              <a:solidFill>
                <a:srgbClr val="680000"/>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October'!$C$58:$J$58</c:f>
              <c:numCache>
                <c:formatCode>0.0</c:formatCode>
                <c:ptCount val="8"/>
                <c:pt idx="0">
                  <c:v>2.5432560095466794</c:v>
                </c:pt>
                <c:pt idx="1">
                  <c:v>1.6939823874755122</c:v>
                </c:pt>
                <c:pt idx="2">
                  <c:v>4.5517575603216232</c:v>
                </c:pt>
                <c:pt idx="3">
                  <c:v>9.0020486499380112</c:v>
                </c:pt>
                <c:pt idx="4">
                  <c:v>5.7976142807922626</c:v>
                </c:pt>
                <c:pt idx="5">
                  <c:v>3.9014214672358438</c:v>
                </c:pt>
                <c:pt idx="6">
                  <c:v>3.2060042822650514</c:v>
                </c:pt>
                <c:pt idx="7">
                  <c:v>3.7159348207402632</c:v>
                </c:pt>
              </c:numCache>
            </c:numRef>
          </c:val>
          <c:smooth val="0"/>
          <c:extLst>
            <c:ext xmlns:c16="http://schemas.microsoft.com/office/drawing/2014/chart" uri="{C3380CC4-5D6E-409C-BE32-E72D297353CC}">
              <c16:uniqueId val="{00000002-5A2F-451C-9B7C-D4117F021772}"/>
            </c:ext>
          </c:extLst>
        </c:ser>
        <c:ser>
          <c:idx val="5"/>
          <c:order val="3"/>
          <c:tx>
            <c:strRef>
              <c:f>'Comparison vs October'!$B$53</c:f>
              <c:strCache>
                <c:ptCount val="1"/>
                <c:pt idx="0">
                  <c:v>   Jul 2024 Optimistic</c:v>
                </c:pt>
              </c:strCache>
            </c:strRef>
          </c:tx>
          <c:spPr>
            <a:ln w="28575" cap="rnd">
              <a:solidFill>
                <a:srgbClr val="FFC000">
                  <a:alpha val="3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October'!$C$53:$J$53</c:f>
              <c:numCache>
                <c:formatCode>0.0</c:formatCode>
                <c:ptCount val="8"/>
                <c:pt idx="0">
                  <c:v>2.4950597436347755</c:v>
                </c:pt>
                <c:pt idx="1">
                  <c:v>1.6406554713379595</c:v>
                </c:pt>
                <c:pt idx="2">
                  <c:v>4.9972501772795441</c:v>
                </c:pt>
                <c:pt idx="3">
                  <c:v>8.9525333333333457</c:v>
                </c:pt>
                <c:pt idx="4">
                  <c:v>5.6635769151298421</c:v>
                </c:pt>
                <c:pt idx="5">
                  <c:v>3.483586271737793</c:v>
                </c:pt>
                <c:pt idx="6">
                  <c:v>2.9016291431017915</c:v>
                </c:pt>
                <c:pt idx="7">
                  <c:v>3.4747103576091343</c:v>
                </c:pt>
              </c:numCache>
            </c:numRef>
          </c:val>
          <c:smooth val="0"/>
          <c:extLst>
            <c:ext xmlns:c16="http://schemas.microsoft.com/office/drawing/2014/chart" uri="{C3380CC4-5D6E-409C-BE32-E72D297353CC}">
              <c16:uniqueId val="{00000004-5A2F-451C-9B7C-D4117F021772}"/>
            </c:ext>
          </c:extLst>
        </c:ser>
        <c:ser>
          <c:idx val="6"/>
          <c:order val="4"/>
          <c:tx>
            <c:strRef>
              <c:f>'Comparison vs October'!$B$54</c:f>
              <c:strCache>
                <c:ptCount val="1"/>
                <c:pt idx="0">
                  <c:v>   Jul 2024 Baseline</c:v>
                </c:pt>
              </c:strCache>
            </c:strRef>
          </c:tx>
          <c:spPr>
            <a:ln w="28575" cap="rnd">
              <a:solidFill>
                <a:srgbClr val="FF0000">
                  <a:alpha val="3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October'!$C$54:$J$54</c:f>
              <c:numCache>
                <c:formatCode>0.0</c:formatCode>
                <c:ptCount val="8"/>
                <c:pt idx="0">
                  <c:v>2.4950597436347755</c:v>
                </c:pt>
                <c:pt idx="1">
                  <c:v>1.6406554713379595</c:v>
                </c:pt>
                <c:pt idx="2">
                  <c:v>4.9972501772795441</c:v>
                </c:pt>
                <c:pt idx="3">
                  <c:v>8.9525333333333457</c:v>
                </c:pt>
                <c:pt idx="4">
                  <c:v>5.6635769151298421</c:v>
                </c:pt>
                <c:pt idx="5">
                  <c:v>3.623538315767183</c:v>
                </c:pt>
                <c:pt idx="6">
                  <c:v>2.5006489605994719</c:v>
                </c:pt>
                <c:pt idx="7">
                  <c:v>3.1053955201514105</c:v>
                </c:pt>
              </c:numCache>
            </c:numRef>
          </c:val>
          <c:smooth val="0"/>
          <c:extLst>
            <c:ext xmlns:c16="http://schemas.microsoft.com/office/drawing/2014/chart" uri="{C3380CC4-5D6E-409C-BE32-E72D297353CC}">
              <c16:uniqueId val="{00000005-5A2F-451C-9B7C-D4117F021772}"/>
            </c:ext>
          </c:extLst>
        </c:ser>
        <c:ser>
          <c:idx val="1"/>
          <c:order val="5"/>
          <c:tx>
            <c:strRef>
              <c:f>'Comparison vs October'!$B$55</c:f>
              <c:strCache>
                <c:ptCount val="1"/>
                <c:pt idx="0">
                  <c:v>   Jul 2024 Pessimistic</c:v>
                </c:pt>
              </c:strCache>
            </c:strRef>
          </c:tx>
          <c:spPr>
            <a:ln w="28575" cap="rnd">
              <a:solidFill>
                <a:srgbClr val="680000">
                  <a:alpha val="30000"/>
                </a:srgbClr>
              </a:solidFill>
              <a:round/>
            </a:ln>
            <a:effectLst/>
          </c:spPr>
          <c:marker>
            <c:symbol val="none"/>
          </c:marker>
          <c:cat>
            <c:numRef>
              <c:f>'Comparison vs October'!$C$7:$J$7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October'!$C$55:$J$55</c:f>
              <c:numCache>
                <c:formatCode>0.0</c:formatCode>
                <c:ptCount val="8"/>
                <c:pt idx="0">
                  <c:v>2.4950597436347755</c:v>
                </c:pt>
                <c:pt idx="1">
                  <c:v>1.6406554713379595</c:v>
                </c:pt>
                <c:pt idx="2">
                  <c:v>4.9972501772795441</c:v>
                </c:pt>
                <c:pt idx="3">
                  <c:v>8.9525333333333457</c:v>
                </c:pt>
                <c:pt idx="4">
                  <c:v>5.6635769151298421</c:v>
                </c:pt>
                <c:pt idx="5">
                  <c:v>3.7601206652976282</c:v>
                </c:pt>
                <c:pt idx="6">
                  <c:v>3.0699984941749525</c:v>
                </c:pt>
                <c:pt idx="7">
                  <c:v>3.0492115874508618</c:v>
                </c:pt>
              </c:numCache>
            </c:numRef>
          </c:val>
          <c:smooth val="0"/>
          <c:extLst>
            <c:ext xmlns:c16="http://schemas.microsoft.com/office/drawing/2014/chart" uri="{C3380CC4-5D6E-409C-BE32-E72D297353CC}">
              <c16:uniqueId val="{00000006-5A2F-451C-9B7C-D4117F021772}"/>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2396667209185148"/>
          <c:h val="0.106354026188715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 from same quarter last year</a:t>
            </a:r>
          </a:p>
        </c:rich>
      </c:tx>
      <c:layout>
        <c:manualLayout>
          <c:xMode val="edge"/>
          <c:yMode val="edge"/>
          <c:x val="7.7961007219066486E-2"/>
          <c:y val="4.98771769550905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strRef>
              <c:f>'Comparison vs October'!$L$56</c:f>
              <c:strCache>
                <c:ptCount val="1"/>
                <c:pt idx="0">
                  <c:v>   Feb 2024 Optimistic</c:v>
                </c:pt>
              </c:strCache>
            </c:strRef>
          </c:tx>
          <c:spPr>
            <a:ln w="28575" cap="rnd">
              <a:solidFill>
                <a:srgbClr val="FFC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October'!$M$56:$AO$56</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3.0520395847021708</c:v>
                </c:pt>
                <c:pt idx="21">
                  <c:v>2.9232896635441152</c:v>
                </c:pt>
                <c:pt idx="22">
                  <c:v>2.7166548783259747</c:v>
                </c:pt>
                <c:pt idx="23">
                  <c:v>2.8417502160882346</c:v>
                </c:pt>
                <c:pt idx="24">
                  <c:v>2.6979642806786108</c:v>
                </c:pt>
                <c:pt idx="25">
                  <c:v>2.638173656817111</c:v>
                </c:pt>
                <c:pt idx="26">
                  <c:v>2.7510487653555682</c:v>
                </c:pt>
                <c:pt idx="27">
                  <c:v>2.9312378737725409</c:v>
                </c:pt>
                <c:pt idx="28">
                  <c:v>3.170466883821943</c:v>
                </c:pt>
              </c:numCache>
            </c:numRef>
          </c:val>
          <c:smooth val="0"/>
          <c:extLst>
            <c:ext xmlns:c16="http://schemas.microsoft.com/office/drawing/2014/chart" uri="{C3380CC4-5D6E-409C-BE32-E72D297353CC}">
              <c16:uniqueId val="{00000000-C000-4F30-84A8-7ECD21FCD97F}"/>
            </c:ext>
          </c:extLst>
        </c:ser>
        <c:ser>
          <c:idx val="3"/>
          <c:order val="1"/>
          <c:tx>
            <c:strRef>
              <c:f>'Comparison vs October'!$L$57</c:f>
              <c:strCache>
                <c:ptCount val="1"/>
                <c:pt idx="0">
                  <c:v>   Feb 2024 Baseline</c:v>
                </c:pt>
              </c:strCache>
            </c:strRef>
          </c:tx>
          <c:spPr>
            <a:ln w="28575" cap="rnd">
              <a:solidFill>
                <a:srgbClr val="FF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October'!$M$57:$AO$57</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3.0520395847021708</c:v>
                </c:pt>
                <c:pt idx="21">
                  <c:v>2.993919058198391</c:v>
                </c:pt>
                <c:pt idx="22">
                  <c:v>2.9102660212020792</c:v>
                </c:pt>
                <c:pt idx="23">
                  <c:v>3.1738926006323664</c:v>
                </c:pt>
                <c:pt idx="24">
                  <c:v>3.1723887275111107</c:v>
                </c:pt>
                <c:pt idx="25">
                  <c:v>3.1851970866062507</c:v>
                </c:pt>
                <c:pt idx="26">
                  <c:v>3.2548304307672637</c:v>
                </c:pt>
                <c:pt idx="27">
                  <c:v>3.3255651490508908</c:v>
                </c:pt>
                <c:pt idx="28">
                  <c:v>3.4298679021174783</c:v>
                </c:pt>
              </c:numCache>
            </c:numRef>
          </c:val>
          <c:smooth val="0"/>
          <c:extLst>
            <c:ext xmlns:c16="http://schemas.microsoft.com/office/drawing/2014/chart" uri="{C3380CC4-5D6E-409C-BE32-E72D297353CC}">
              <c16:uniqueId val="{00000001-C000-4F30-84A8-7ECD21FCD97F}"/>
            </c:ext>
          </c:extLst>
        </c:ser>
        <c:ser>
          <c:idx val="4"/>
          <c:order val="2"/>
          <c:tx>
            <c:strRef>
              <c:f>'Comparison vs October'!$L$58</c:f>
              <c:strCache>
                <c:ptCount val="1"/>
                <c:pt idx="0">
                  <c:v>   Feb 2024 Pessimistic</c:v>
                </c:pt>
              </c:strCache>
            </c:strRef>
          </c:tx>
          <c:spPr>
            <a:ln w="28575" cap="rnd">
              <a:solidFill>
                <a:srgbClr val="68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October'!$M$58:$AO$58</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3.0520395847021708</c:v>
                </c:pt>
                <c:pt idx="21">
                  <c:v>3.0033095897940898</c:v>
                </c:pt>
                <c:pt idx="22">
                  <c:v>2.9477063559627092</c:v>
                </c:pt>
                <c:pt idx="23">
                  <c:v>3.343384603256383</c:v>
                </c:pt>
                <c:pt idx="24">
                  <c:v>3.4938491380254622</c:v>
                </c:pt>
                <c:pt idx="25">
                  <c:v>3.6537789115627328</c:v>
                </c:pt>
                <c:pt idx="26">
                  <c:v>3.7767359145503887</c:v>
                </c:pt>
                <c:pt idx="27">
                  <c:v>3.7337830400976602</c:v>
                </c:pt>
                <c:pt idx="28">
                  <c:v>3.6772268940859831</c:v>
                </c:pt>
              </c:numCache>
            </c:numRef>
          </c:val>
          <c:smooth val="0"/>
          <c:extLst>
            <c:ext xmlns:c16="http://schemas.microsoft.com/office/drawing/2014/chart" uri="{C3380CC4-5D6E-409C-BE32-E72D297353CC}">
              <c16:uniqueId val="{00000002-C000-4F30-84A8-7ECD21FCD97F}"/>
            </c:ext>
          </c:extLst>
        </c:ser>
        <c:ser>
          <c:idx val="5"/>
          <c:order val="3"/>
          <c:tx>
            <c:strRef>
              <c:f>'Comparison vs October'!$L$53</c:f>
              <c:strCache>
                <c:ptCount val="1"/>
                <c:pt idx="0">
                  <c:v>   Jul 2024 Optimistic</c:v>
                </c:pt>
              </c:strCache>
            </c:strRef>
          </c:tx>
          <c:spPr>
            <a:ln w="28575" cap="rnd">
              <a:solidFill>
                <a:srgbClr val="FFC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October'!$M$53:$AO$53</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2.8352237922014467</c:v>
                </c:pt>
                <c:pt idx="20">
                  <c:v>2.787745993336932</c:v>
                </c:pt>
                <c:pt idx="21">
                  <c:v>2.7302398021117336</c:v>
                </c:pt>
                <c:pt idx="22">
                  <c:v>2.5328414701119684</c:v>
                </c:pt>
                <c:pt idx="23">
                  <c:v>3.0502669424691042</c:v>
                </c:pt>
                <c:pt idx="24">
                  <c:v>3.2795831698901656</c:v>
                </c:pt>
                <c:pt idx="25">
                  <c:v>3.491875134466893</c:v>
                </c:pt>
                <c:pt idx="26">
                  <c:v>3.4281844796093308</c:v>
                </c:pt>
                <c:pt idx="27">
                  <c:v>3.5992881474244953</c:v>
                </c:pt>
                <c:pt idx="28">
                  <c:v>3.4503865830054048</c:v>
                </c:pt>
              </c:numCache>
            </c:numRef>
          </c:val>
          <c:smooth val="0"/>
          <c:extLst>
            <c:ext xmlns:c16="http://schemas.microsoft.com/office/drawing/2014/chart" uri="{C3380CC4-5D6E-409C-BE32-E72D297353CC}">
              <c16:uniqueId val="{00000004-C000-4F30-84A8-7ECD21FCD97F}"/>
            </c:ext>
          </c:extLst>
        </c:ser>
        <c:ser>
          <c:idx val="6"/>
          <c:order val="4"/>
          <c:tx>
            <c:strRef>
              <c:f>'Comparison vs October'!$L$54</c:f>
              <c:strCache>
                <c:ptCount val="1"/>
                <c:pt idx="0">
                  <c:v>   Jul 2024 Baseline</c:v>
                </c:pt>
              </c:strCache>
            </c:strRef>
          </c:tx>
          <c:spPr>
            <a:ln w="28575" cap="rnd">
              <a:solidFill>
                <a:srgbClr val="FF0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October'!$M$54:$AO$54</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3.2350217303577455</c:v>
                </c:pt>
                <c:pt idx="20">
                  <c:v>3.0037888545733971</c:v>
                </c:pt>
                <c:pt idx="21">
                  <c:v>2.5323801562034731</c:v>
                </c:pt>
                <c:pt idx="22">
                  <c:v>2.3327079159766617</c:v>
                </c:pt>
                <c:pt idx="23">
                  <c:v>2.4389468829445038</c:v>
                </c:pt>
                <c:pt idx="24">
                  <c:v>2.6830421786707026</c:v>
                </c:pt>
                <c:pt idx="25">
                  <c:v>3.1074463056074197</c:v>
                </c:pt>
                <c:pt idx="26">
                  <c:v>3.0306123941195029</c:v>
                </c:pt>
                <c:pt idx="27">
                  <c:v>3.1917998093144995</c:v>
                </c:pt>
                <c:pt idx="28">
                  <c:v>3.135495837993596</c:v>
                </c:pt>
              </c:numCache>
            </c:numRef>
          </c:val>
          <c:smooth val="0"/>
          <c:extLst>
            <c:ext xmlns:c16="http://schemas.microsoft.com/office/drawing/2014/chart" uri="{C3380CC4-5D6E-409C-BE32-E72D297353CC}">
              <c16:uniqueId val="{00000005-C000-4F30-84A8-7ECD21FCD97F}"/>
            </c:ext>
          </c:extLst>
        </c:ser>
        <c:ser>
          <c:idx val="1"/>
          <c:order val="5"/>
          <c:tx>
            <c:strRef>
              <c:f>'Comparison vs October'!$L$55</c:f>
              <c:strCache>
                <c:ptCount val="1"/>
                <c:pt idx="0">
                  <c:v>   Jul 2024 Pessimistic</c:v>
                </c:pt>
              </c:strCache>
            </c:strRef>
          </c:tx>
          <c:spPr>
            <a:ln w="28575" cap="rnd">
              <a:solidFill>
                <a:srgbClr val="680000">
                  <a:alpha val="3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October'!$M$55:$AO$55</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3.3218270339005151</c:v>
                </c:pt>
                <c:pt idx="20">
                  <c:v>3.3658574707586597</c:v>
                </c:pt>
                <c:pt idx="21">
                  <c:v>3.0949817915302047</c:v>
                </c:pt>
                <c:pt idx="22">
                  <c:v>2.9658053413183394</c:v>
                </c:pt>
                <c:pt idx="23">
                  <c:v>3.1108682152681588</c:v>
                </c:pt>
                <c:pt idx="24">
                  <c:v>3.1407477018646102</c:v>
                </c:pt>
                <c:pt idx="25">
                  <c:v>3.3459187821995195</c:v>
                </c:pt>
                <c:pt idx="26">
                  <c:v>3.1238336971809666</c:v>
                </c:pt>
                <c:pt idx="27">
                  <c:v>3.0564447628543823</c:v>
                </c:pt>
                <c:pt idx="28">
                  <c:v>2.8266912676807143</c:v>
                </c:pt>
              </c:numCache>
            </c:numRef>
          </c:val>
          <c:smooth val="0"/>
          <c:extLst>
            <c:ext xmlns:c16="http://schemas.microsoft.com/office/drawing/2014/chart" uri="{C3380CC4-5D6E-409C-BE32-E72D297353CC}">
              <c16:uniqueId val="{00000006-C000-4F30-84A8-7ECD21FCD97F}"/>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8757992406087294"/>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 Capita Personal Income, $,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vs October'!$L$19</c:f>
              <c:strCache>
                <c:ptCount val="1"/>
                <c:pt idx="0">
                  <c:v>   Feb 2024 Optimistic</c:v>
                </c:pt>
              </c:strCache>
            </c:strRef>
          </c:tx>
          <c:spPr>
            <a:ln w="28575" cap="rnd">
              <a:solidFill>
                <a:srgbClr val="FFC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October'!$M$19:$AO$19</c:f>
              <c:numCache>
                <c:formatCode>#,##0.0</c:formatCode>
                <c:ptCount val="29"/>
                <c:pt idx="0">
                  <c:v>85131.898919962565</c:v>
                </c:pt>
                <c:pt idx="1">
                  <c:v>86106.535981673209</c:v>
                </c:pt>
                <c:pt idx="2">
                  <c:v>91856.958524531074</c:v>
                </c:pt>
                <c:pt idx="3">
                  <c:v>89715.992206772979</c:v>
                </c:pt>
                <c:pt idx="4">
                  <c:v>88799.532862327091</c:v>
                </c:pt>
                <c:pt idx="5">
                  <c:v>99247.972117193785</c:v>
                </c:pt>
                <c:pt idx="6">
                  <c:v>95800.827586658488</c:v>
                </c:pt>
                <c:pt idx="7">
                  <c:v>95656.472749113906</c:v>
                </c:pt>
                <c:pt idx="8">
                  <c:v>96585.465704100512</c:v>
                </c:pt>
                <c:pt idx="9">
                  <c:v>97567.286298545368</c:v>
                </c:pt>
                <c:pt idx="10">
                  <c:v>98228.682417797216</c:v>
                </c:pt>
                <c:pt idx="11">
                  <c:v>99796.536020559142</c:v>
                </c:pt>
                <c:pt idx="12">
                  <c:v>101163.02702701249</c:v>
                </c:pt>
                <c:pt idx="13">
                  <c:v>103353.86547202521</c:v>
                </c:pt>
                <c:pt idx="14">
                  <c:v>105605.5241457739</c:v>
                </c:pt>
                <c:pt idx="15">
                  <c:v>106533.72147790746</c:v>
                </c:pt>
                <c:pt idx="16">
                  <c:v>108163.33070086798</c:v>
                </c:pt>
                <c:pt idx="17">
                  <c:v>109603.8821083806</c:v>
                </c:pt>
                <c:pt idx="18">
                  <c:v>111104.84218952178</c:v>
                </c:pt>
                <c:pt idx="19">
                  <c:v>110030.32956979342</c:v>
                </c:pt>
                <c:pt idx="20">
                  <c:v>111155.6</c:v>
                </c:pt>
                <c:pt idx="21">
                  <c:v>112460.9</c:v>
                </c:pt>
                <c:pt idx="22">
                  <c:v>113800.7</c:v>
                </c:pt>
                <c:pt idx="23">
                  <c:v>115676.7</c:v>
                </c:pt>
                <c:pt idx="24">
                  <c:v>117631.9</c:v>
                </c:pt>
                <c:pt idx="25">
                  <c:v>119845.3</c:v>
                </c:pt>
                <c:pt idx="26">
                  <c:v>121784.8</c:v>
                </c:pt>
                <c:pt idx="27">
                  <c:v>123419.4</c:v>
                </c:pt>
                <c:pt idx="28">
                  <c:v>125201.1</c:v>
                </c:pt>
              </c:numCache>
            </c:numRef>
          </c:val>
          <c:smooth val="0"/>
          <c:extLst>
            <c:ext xmlns:c16="http://schemas.microsoft.com/office/drawing/2014/chart" uri="{C3380CC4-5D6E-409C-BE32-E72D297353CC}">
              <c16:uniqueId val="{00000000-B440-424B-BABA-79F0B555D27E}"/>
            </c:ext>
          </c:extLst>
        </c:ser>
        <c:ser>
          <c:idx val="5"/>
          <c:order val="1"/>
          <c:tx>
            <c:strRef>
              <c:f>'Comparison vs October'!$L$20</c:f>
              <c:strCache>
                <c:ptCount val="1"/>
                <c:pt idx="0">
                  <c:v>   Feb 2024 Baseline</c:v>
                </c:pt>
              </c:strCache>
            </c:strRef>
          </c:tx>
          <c:spPr>
            <a:ln w="28575" cap="rnd">
              <a:solidFill>
                <a:srgbClr val="FF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October'!$M$20:$AO$20</c:f>
              <c:numCache>
                <c:formatCode>#,##0.0</c:formatCode>
                <c:ptCount val="29"/>
                <c:pt idx="0">
                  <c:v>85131.898919962565</c:v>
                </c:pt>
                <c:pt idx="1">
                  <c:v>86106.535981673209</c:v>
                </c:pt>
                <c:pt idx="2">
                  <c:v>91856.958524531074</c:v>
                </c:pt>
                <c:pt idx="3">
                  <c:v>89715.992206772979</c:v>
                </c:pt>
                <c:pt idx="4">
                  <c:v>88799.532862327091</c:v>
                </c:pt>
                <c:pt idx="5">
                  <c:v>99247.972117193785</c:v>
                </c:pt>
                <c:pt idx="6">
                  <c:v>95800.827586658488</c:v>
                </c:pt>
                <c:pt idx="7">
                  <c:v>95656.472749113906</c:v>
                </c:pt>
                <c:pt idx="8">
                  <c:v>96585.465704100512</c:v>
                </c:pt>
                <c:pt idx="9">
                  <c:v>97567.286298545368</c:v>
                </c:pt>
                <c:pt idx="10">
                  <c:v>98228.682417797216</c:v>
                </c:pt>
                <c:pt idx="11">
                  <c:v>99796.536020559142</c:v>
                </c:pt>
                <c:pt idx="12">
                  <c:v>101163.02702701249</c:v>
                </c:pt>
                <c:pt idx="13">
                  <c:v>103353.86547202521</c:v>
                </c:pt>
                <c:pt idx="14">
                  <c:v>105605.5241457739</c:v>
                </c:pt>
                <c:pt idx="15">
                  <c:v>106533.72147790746</c:v>
                </c:pt>
                <c:pt idx="16">
                  <c:v>108163.33070086798</c:v>
                </c:pt>
                <c:pt idx="17">
                  <c:v>109603.8821083806</c:v>
                </c:pt>
                <c:pt idx="18">
                  <c:v>111104.84218952178</c:v>
                </c:pt>
                <c:pt idx="19">
                  <c:v>110030.32956979342</c:v>
                </c:pt>
                <c:pt idx="20">
                  <c:v>111155.6</c:v>
                </c:pt>
                <c:pt idx="21">
                  <c:v>112434.4</c:v>
                </c:pt>
                <c:pt idx="22">
                  <c:v>113743</c:v>
                </c:pt>
                <c:pt idx="23">
                  <c:v>115542.8</c:v>
                </c:pt>
                <c:pt idx="24">
                  <c:v>117377</c:v>
                </c:pt>
                <c:pt idx="25">
                  <c:v>119495.2</c:v>
                </c:pt>
                <c:pt idx="26">
                  <c:v>121308.2</c:v>
                </c:pt>
                <c:pt idx="27">
                  <c:v>122797.4</c:v>
                </c:pt>
                <c:pt idx="28">
                  <c:v>124419.2</c:v>
                </c:pt>
              </c:numCache>
            </c:numRef>
          </c:val>
          <c:smooth val="0"/>
          <c:extLst>
            <c:ext xmlns:c16="http://schemas.microsoft.com/office/drawing/2014/chart" uri="{C3380CC4-5D6E-409C-BE32-E72D297353CC}">
              <c16:uniqueId val="{00000001-B440-424B-BABA-79F0B555D27E}"/>
            </c:ext>
          </c:extLst>
        </c:ser>
        <c:ser>
          <c:idx val="6"/>
          <c:order val="2"/>
          <c:tx>
            <c:strRef>
              <c:f>'Comparison vs October'!$L$21</c:f>
              <c:strCache>
                <c:ptCount val="1"/>
                <c:pt idx="0">
                  <c:v>   Feb 2024 Pessimistic</c:v>
                </c:pt>
              </c:strCache>
            </c:strRef>
          </c:tx>
          <c:spPr>
            <a:ln w="28575" cap="rnd">
              <a:solidFill>
                <a:srgbClr val="680000"/>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October'!$M$21:$AO$21</c:f>
              <c:numCache>
                <c:formatCode>#,##0.0</c:formatCode>
                <c:ptCount val="29"/>
                <c:pt idx="0">
                  <c:v>85131.898919962565</c:v>
                </c:pt>
                <c:pt idx="1">
                  <c:v>86106.535981673209</c:v>
                </c:pt>
                <c:pt idx="2">
                  <c:v>91856.958524531074</c:v>
                </c:pt>
                <c:pt idx="3">
                  <c:v>89715.992206772979</c:v>
                </c:pt>
                <c:pt idx="4">
                  <c:v>88799.532862327091</c:v>
                </c:pt>
                <c:pt idx="5">
                  <c:v>99247.972117193785</c:v>
                </c:pt>
                <c:pt idx="6">
                  <c:v>95800.827586658488</c:v>
                </c:pt>
                <c:pt idx="7">
                  <c:v>95656.472749113906</c:v>
                </c:pt>
                <c:pt idx="8">
                  <c:v>96585.465704100512</c:v>
                </c:pt>
                <c:pt idx="9">
                  <c:v>97567.286298545368</c:v>
                </c:pt>
                <c:pt idx="10">
                  <c:v>98228.682417797216</c:v>
                </c:pt>
                <c:pt idx="11">
                  <c:v>99796.536020559142</c:v>
                </c:pt>
                <c:pt idx="12">
                  <c:v>101163.02702701249</c:v>
                </c:pt>
                <c:pt idx="13">
                  <c:v>103353.86547202521</c:v>
                </c:pt>
                <c:pt idx="14">
                  <c:v>105605.5241457739</c:v>
                </c:pt>
                <c:pt idx="15">
                  <c:v>106533.72147790746</c:v>
                </c:pt>
                <c:pt idx="16">
                  <c:v>108163.33070086798</c:v>
                </c:pt>
                <c:pt idx="17">
                  <c:v>109603.8821083806</c:v>
                </c:pt>
                <c:pt idx="18">
                  <c:v>111104.84218952178</c:v>
                </c:pt>
                <c:pt idx="19">
                  <c:v>110030.32956979342</c:v>
                </c:pt>
                <c:pt idx="20">
                  <c:v>111155.6</c:v>
                </c:pt>
                <c:pt idx="21">
                  <c:v>112443.5</c:v>
                </c:pt>
                <c:pt idx="22">
                  <c:v>113717.7</c:v>
                </c:pt>
                <c:pt idx="23">
                  <c:v>115450.7</c:v>
                </c:pt>
                <c:pt idx="24">
                  <c:v>117005.7</c:v>
                </c:pt>
                <c:pt idx="25">
                  <c:v>119195.8</c:v>
                </c:pt>
                <c:pt idx="26">
                  <c:v>120869.3</c:v>
                </c:pt>
                <c:pt idx="27">
                  <c:v>122178.6</c:v>
                </c:pt>
                <c:pt idx="28">
                  <c:v>123610.5</c:v>
                </c:pt>
              </c:numCache>
            </c:numRef>
          </c:val>
          <c:smooth val="0"/>
          <c:extLst>
            <c:ext xmlns:c16="http://schemas.microsoft.com/office/drawing/2014/chart" uri="{C3380CC4-5D6E-409C-BE32-E72D297353CC}">
              <c16:uniqueId val="{00000002-B440-424B-BABA-79F0B555D27E}"/>
            </c:ext>
          </c:extLst>
        </c:ser>
        <c:ser>
          <c:idx val="2"/>
          <c:order val="3"/>
          <c:tx>
            <c:strRef>
              <c:f>'Comparison vs October'!$L$16</c:f>
              <c:strCache>
                <c:ptCount val="1"/>
                <c:pt idx="0">
                  <c:v>   Jul 2024 Optimistic</c:v>
                </c:pt>
              </c:strCache>
            </c:strRef>
          </c:tx>
          <c:spPr>
            <a:ln w="28575" cap="rnd">
              <a:solidFill>
                <a:srgbClr val="FFC000">
                  <a:alpha val="4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October'!$M$16:$AO$16</c:f>
              <c:numCache>
                <c:formatCode>#,##0.0</c:formatCode>
                <c:ptCount val="29"/>
                <c:pt idx="0">
                  <c:v>85099.399340051212</c:v>
                </c:pt>
                <c:pt idx="1">
                  <c:v>86215.936493373214</c:v>
                </c:pt>
                <c:pt idx="2">
                  <c:v>92126.219108857462</c:v>
                </c:pt>
                <c:pt idx="3">
                  <c:v>90128.743560317249</c:v>
                </c:pt>
                <c:pt idx="4">
                  <c:v>89357.07091160382</c:v>
                </c:pt>
                <c:pt idx="5">
                  <c:v>99634.594193444602</c:v>
                </c:pt>
                <c:pt idx="6">
                  <c:v>96272.130953946587</c:v>
                </c:pt>
                <c:pt idx="7">
                  <c:v>95805.624003673191</c:v>
                </c:pt>
                <c:pt idx="8">
                  <c:v>96379.629906505113</c:v>
                </c:pt>
                <c:pt idx="9">
                  <c:v>97396.996932694878</c:v>
                </c:pt>
                <c:pt idx="10">
                  <c:v>97857.848467764416</c:v>
                </c:pt>
                <c:pt idx="11">
                  <c:v>99322.61703098088</c:v>
                </c:pt>
                <c:pt idx="12">
                  <c:v>100504.54543189619</c:v>
                </c:pt>
                <c:pt idx="13">
                  <c:v>102271.7358887045</c:v>
                </c:pt>
                <c:pt idx="14">
                  <c:v>104236.10293377073</c:v>
                </c:pt>
                <c:pt idx="15">
                  <c:v>104925.32982105638</c:v>
                </c:pt>
                <c:pt idx="16">
                  <c:v>106314.46844323455</c:v>
                </c:pt>
                <c:pt idx="17">
                  <c:v>108129.9385565952</c:v>
                </c:pt>
                <c:pt idx="18">
                  <c:v>108407.22734787608</c:v>
                </c:pt>
                <c:pt idx="19">
                  <c:v>109239.8</c:v>
                </c:pt>
                <c:pt idx="20">
                  <c:v>110642.2</c:v>
                </c:pt>
                <c:pt idx="21">
                  <c:v>112571.9</c:v>
                </c:pt>
                <c:pt idx="22">
                  <c:v>113908.2</c:v>
                </c:pt>
                <c:pt idx="23">
                  <c:v>115214.5</c:v>
                </c:pt>
                <c:pt idx="24">
                  <c:v>116629.6</c:v>
                </c:pt>
                <c:pt idx="25">
                  <c:v>118414.1</c:v>
                </c:pt>
                <c:pt idx="26">
                  <c:v>119694.3</c:v>
                </c:pt>
                <c:pt idx="27">
                  <c:v>120832.4</c:v>
                </c:pt>
                <c:pt idx="28">
                  <c:v>122045.3</c:v>
                </c:pt>
              </c:numCache>
            </c:numRef>
          </c:val>
          <c:smooth val="0"/>
          <c:extLst>
            <c:ext xmlns:c16="http://schemas.microsoft.com/office/drawing/2014/chart" uri="{C3380CC4-5D6E-409C-BE32-E72D297353CC}">
              <c16:uniqueId val="{00000004-B440-424B-BABA-79F0B555D27E}"/>
            </c:ext>
          </c:extLst>
        </c:ser>
        <c:ser>
          <c:idx val="3"/>
          <c:order val="4"/>
          <c:tx>
            <c:strRef>
              <c:f>'Comparison vs October'!$L$17</c:f>
              <c:strCache>
                <c:ptCount val="1"/>
                <c:pt idx="0">
                  <c:v>   Jul 2024 Baseline</c:v>
                </c:pt>
              </c:strCache>
            </c:strRef>
          </c:tx>
          <c:spPr>
            <a:ln w="28575" cap="rnd">
              <a:solidFill>
                <a:srgbClr val="FF0000">
                  <a:alpha val="4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October'!$M$17:$AO$17</c:f>
              <c:numCache>
                <c:formatCode>#,##0.0</c:formatCode>
                <c:ptCount val="29"/>
                <c:pt idx="0">
                  <c:v>85099.399340051212</c:v>
                </c:pt>
                <c:pt idx="1">
                  <c:v>86215.936493373214</c:v>
                </c:pt>
                <c:pt idx="2">
                  <c:v>92126.219108857462</c:v>
                </c:pt>
                <c:pt idx="3">
                  <c:v>90128.743560317249</c:v>
                </c:pt>
                <c:pt idx="4">
                  <c:v>89357.07091160382</c:v>
                </c:pt>
                <c:pt idx="5">
                  <c:v>99634.594193444602</c:v>
                </c:pt>
                <c:pt idx="6">
                  <c:v>96272.130953946587</c:v>
                </c:pt>
                <c:pt idx="7">
                  <c:v>95805.624003673191</c:v>
                </c:pt>
                <c:pt idx="8">
                  <c:v>96379.629906505113</c:v>
                </c:pt>
                <c:pt idx="9">
                  <c:v>97396.996932694878</c:v>
                </c:pt>
                <c:pt idx="10">
                  <c:v>97857.848467764416</c:v>
                </c:pt>
                <c:pt idx="11">
                  <c:v>99322.61703098088</c:v>
                </c:pt>
                <c:pt idx="12">
                  <c:v>100504.54543189619</c:v>
                </c:pt>
                <c:pt idx="13">
                  <c:v>102271.7358887045</c:v>
                </c:pt>
                <c:pt idx="14">
                  <c:v>104236.10293377073</c:v>
                </c:pt>
                <c:pt idx="15">
                  <c:v>104925.32982105638</c:v>
                </c:pt>
                <c:pt idx="16">
                  <c:v>106314.46844323455</c:v>
                </c:pt>
                <c:pt idx="17">
                  <c:v>108129.9385565952</c:v>
                </c:pt>
                <c:pt idx="18">
                  <c:v>108407.22734787608</c:v>
                </c:pt>
                <c:pt idx="19">
                  <c:v>109267.8</c:v>
                </c:pt>
                <c:pt idx="20">
                  <c:v>110188.4</c:v>
                </c:pt>
                <c:pt idx="21">
                  <c:v>111679.2</c:v>
                </c:pt>
                <c:pt idx="22">
                  <c:v>112812.5</c:v>
                </c:pt>
                <c:pt idx="23">
                  <c:v>113997.1</c:v>
                </c:pt>
                <c:pt idx="24">
                  <c:v>115265.4</c:v>
                </c:pt>
                <c:pt idx="25">
                  <c:v>116889.3</c:v>
                </c:pt>
                <c:pt idx="26">
                  <c:v>118082.4</c:v>
                </c:pt>
                <c:pt idx="27">
                  <c:v>119168.4</c:v>
                </c:pt>
                <c:pt idx="28">
                  <c:v>120386</c:v>
                </c:pt>
              </c:numCache>
            </c:numRef>
          </c:val>
          <c:smooth val="0"/>
          <c:extLst>
            <c:ext xmlns:c16="http://schemas.microsoft.com/office/drawing/2014/chart" uri="{C3380CC4-5D6E-409C-BE32-E72D297353CC}">
              <c16:uniqueId val="{00000005-B440-424B-BABA-79F0B555D27E}"/>
            </c:ext>
          </c:extLst>
        </c:ser>
        <c:ser>
          <c:idx val="4"/>
          <c:order val="5"/>
          <c:tx>
            <c:strRef>
              <c:f>'Comparison vs October'!$L$18</c:f>
              <c:strCache>
                <c:ptCount val="1"/>
                <c:pt idx="0">
                  <c:v>   Jul 2024 Pessimistic</c:v>
                </c:pt>
              </c:strCache>
            </c:strRef>
          </c:tx>
          <c:spPr>
            <a:ln w="28575" cap="rnd">
              <a:solidFill>
                <a:srgbClr val="680000">
                  <a:alpha val="40000"/>
                </a:srgbClr>
              </a:solidFill>
              <a:round/>
            </a:ln>
            <a:effectLst/>
          </c:spPr>
          <c:marker>
            <c:symbol val="none"/>
          </c:marker>
          <c:cat>
            <c:strRef>
              <c:f>'Comparison vs October'!$M$7:$AO$7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October'!$M$18:$AO$18</c:f>
              <c:numCache>
                <c:formatCode>#,##0.0</c:formatCode>
                <c:ptCount val="29"/>
                <c:pt idx="0">
                  <c:v>85099.399340051212</c:v>
                </c:pt>
                <c:pt idx="1">
                  <c:v>86215.936493373214</c:v>
                </c:pt>
                <c:pt idx="2">
                  <c:v>92126.219108857462</c:v>
                </c:pt>
                <c:pt idx="3">
                  <c:v>90128.743560317249</c:v>
                </c:pt>
                <c:pt idx="4">
                  <c:v>89357.07091160382</c:v>
                </c:pt>
                <c:pt idx="5">
                  <c:v>99634.594193444602</c:v>
                </c:pt>
                <c:pt idx="6">
                  <c:v>96272.130953946587</c:v>
                </c:pt>
                <c:pt idx="7">
                  <c:v>95805.624003673191</c:v>
                </c:pt>
                <c:pt idx="8">
                  <c:v>96379.629906505113</c:v>
                </c:pt>
                <c:pt idx="9">
                  <c:v>97396.996932694878</c:v>
                </c:pt>
                <c:pt idx="10">
                  <c:v>97857.848467764416</c:v>
                </c:pt>
                <c:pt idx="11">
                  <c:v>99322.61703098088</c:v>
                </c:pt>
                <c:pt idx="12">
                  <c:v>100504.54543189619</c:v>
                </c:pt>
                <c:pt idx="13">
                  <c:v>102271.7358887045</c:v>
                </c:pt>
                <c:pt idx="14">
                  <c:v>104236.10293377073</c:v>
                </c:pt>
                <c:pt idx="15">
                  <c:v>104925.32982105638</c:v>
                </c:pt>
                <c:pt idx="16">
                  <c:v>106314.46844323455</c:v>
                </c:pt>
                <c:pt idx="17">
                  <c:v>108129.9385565952</c:v>
                </c:pt>
                <c:pt idx="18">
                  <c:v>108407.22734787608</c:v>
                </c:pt>
                <c:pt idx="19">
                  <c:v>109354.1</c:v>
                </c:pt>
                <c:pt idx="20">
                  <c:v>109965.6</c:v>
                </c:pt>
                <c:pt idx="21">
                  <c:v>110879.1</c:v>
                </c:pt>
                <c:pt idx="22">
                  <c:v>111305.60000000001</c:v>
                </c:pt>
                <c:pt idx="23">
                  <c:v>111627.5</c:v>
                </c:pt>
                <c:pt idx="24">
                  <c:v>112492.1</c:v>
                </c:pt>
                <c:pt idx="25">
                  <c:v>113831</c:v>
                </c:pt>
                <c:pt idx="26">
                  <c:v>114744.9</c:v>
                </c:pt>
                <c:pt idx="27">
                  <c:v>115729.1</c:v>
                </c:pt>
                <c:pt idx="28">
                  <c:v>116826</c:v>
                </c:pt>
              </c:numCache>
            </c:numRef>
          </c:val>
          <c:smooth val="0"/>
          <c:extLst>
            <c:ext xmlns:c16="http://schemas.microsoft.com/office/drawing/2014/chart" uri="{C3380CC4-5D6E-409C-BE32-E72D297353CC}">
              <c16:uniqueId val="{00000006-B440-424B-BABA-79F0B555D27E}"/>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30000"/>
          <c:min val="8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oneCellAnchor>
    <xdr:from>
      <xdr:col>1</xdr:col>
      <xdr:colOff>0</xdr:colOff>
      <xdr:row>14</xdr:row>
      <xdr:rowOff>161924</xdr:rowOff>
    </xdr:from>
    <xdr:ext cx="7305675" cy="2609851"/>
    <xdr:sp macro="" textlink="">
      <xdr:nvSpPr>
        <xdr:cNvPr id="7" name="TextBox 6">
          <a:extLst>
            <a:ext uri="{FF2B5EF4-FFF2-40B4-BE49-F238E27FC236}">
              <a16:creationId xmlns:a16="http://schemas.microsoft.com/office/drawing/2014/main" id="{BD3D6C70-145D-4FB6-9054-C367F789066C}"/>
            </a:ext>
          </a:extLst>
        </xdr:cNvPr>
        <xdr:cNvSpPr txBox="1"/>
      </xdr:nvSpPr>
      <xdr:spPr>
        <a:xfrm>
          <a:off x="609600" y="2514599"/>
          <a:ext cx="7305675" cy="260985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0" i="0">
              <a:solidFill>
                <a:schemeClr val="tx1"/>
              </a:solidFill>
              <a:effectLst/>
              <a:latin typeface="+mn-lt"/>
              <a:ea typeface="+mn-ea"/>
              <a:cs typeface="+mn-cs"/>
            </a:rPr>
            <a:t>The Office of Economic and Revenue Forecasts maintains a quarterly econometric model to produce regular regional economic forecasts, which serve as the starting point to develop City of Seatlle's revenue forecasts. This regional economic model is based on previous work by Dick Conway and Doug Pedersen at Conway Pedersen Economics, Inc. who published the regional and county level economic forecasts in </a:t>
          </a:r>
          <a:r>
            <a:rPr lang="en-US" sz="1100" b="1" i="0" u="none" strike="noStrike">
              <a:solidFill>
                <a:schemeClr val="tx1"/>
              </a:solidFill>
              <a:effectLst/>
              <a:latin typeface="+mn-lt"/>
              <a:ea typeface="+mn-ea"/>
              <a:cs typeface="+mn-cs"/>
              <a:hlinkClick xmlns:r="http://schemas.openxmlformats.org/officeDocument/2006/relationships" r:id=""/>
            </a:rPr>
            <a:t>The Puget Sound Economic Forecaster</a:t>
          </a:r>
          <a:r>
            <a:rPr lang="en-US" sz="1100" b="0" i="0">
              <a:solidFill>
                <a:schemeClr val="tx1"/>
              </a:solidFill>
              <a:effectLst/>
              <a:latin typeface="+mn-lt"/>
              <a:ea typeface="+mn-ea"/>
              <a:cs typeface="+mn-cs"/>
            </a:rPr>
            <a:t> (PSEF) until June 2017. When they retired, they made their model available to other institutions, to be further developed and extended. The </a:t>
          </a:r>
          <a:r>
            <a:rPr lang="en-US" sz="1100" b="1" i="0" u="none" strike="noStrike">
              <a:solidFill>
                <a:schemeClr val="tx1"/>
              </a:solidFill>
              <a:effectLst/>
              <a:latin typeface="+mn-lt"/>
              <a:ea typeface="+mn-ea"/>
              <a:cs typeface="+mn-cs"/>
              <a:hlinkClick xmlns:r="http://schemas.openxmlformats.org/officeDocument/2006/relationships" r:id=""/>
            </a:rPr>
            <a:t>Office of Economic and Financial Analysis (OEFA) at King County</a:t>
          </a:r>
          <a:r>
            <a:rPr lang="en-US" sz="1100" b="0" i="0">
              <a:solidFill>
                <a:schemeClr val="tx1"/>
              </a:solidFill>
              <a:effectLst/>
              <a:latin typeface="+mn-lt"/>
              <a:ea typeface="+mn-ea"/>
              <a:cs typeface="+mn-cs"/>
            </a:rPr>
            <a:t>, the Seattle Office of Economic and Revenue Forecasts (OERF), and </a:t>
          </a:r>
          <a:r>
            <a:rPr lang="en-US" sz="1100" b="1" i="0" u="none" strike="noStrike">
              <a:solidFill>
                <a:schemeClr val="tx1"/>
              </a:solidFill>
              <a:effectLst/>
              <a:latin typeface="+mn-lt"/>
              <a:ea typeface="+mn-ea"/>
              <a:cs typeface="+mn-cs"/>
              <a:hlinkClick xmlns:r="http://schemas.openxmlformats.org/officeDocument/2006/relationships" r:id=""/>
            </a:rPr>
            <a:t>The Center for Economic and Business Research (CEBR) at Western Washington University</a:t>
          </a:r>
          <a:r>
            <a:rPr lang="en-US" sz="1100" b="0" i="0">
              <a:solidFill>
                <a:schemeClr val="tx1"/>
              </a:solidFill>
              <a:effectLst/>
              <a:latin typeface="+mn-lt"/>
              <a:ea typeface="+mn-ea"/>
              <a:cs typeface="+mn-cs"/>
            </a:rPr>
            <a:t> thus independently continue producing forecasts for the region: OEFA for King County; OERF for King and Snohomish Counties; CEBR for King, Snohomish, Pierce and Kitsap Counties.</a:t>
          </a:r>
        </a:p>
        <a:p>
          <a:endParaRPr lang="en-US" sz="1100" b="0" i="0">
            <a:solidFill>
              <a:schemeClr val="tx1"/>
            </a:solidFill>
            <a:effectLst/>
            <a:latin typeface="+mn-lt"/>
            <a:ea typeface="+mn-ea"/>
            <a:cs typeface="+mn-cs"/>
          </a:endParaRPr>
        </a:p>
        <a:p>
          <a:r>
            <a:rPr lang="en-US" sz="1100" b="0" i="0">
              <a:solidFill>
                <a:schemeClr val="tx1"/>
              </a:solidFill>
              <a:effectLst/>
              <a:latin typeface="+mn-lt"/>
              <a:ea typeface="+mn-ea"/>
              <a:cs typeface="+mn-cs"/>
            </a:rPr>
            <a:t>Consistent with the direction provided in the legislation that created the Forecast Office, each of the quarterly forecasts includes three scenarios - a pessimistic scenario, a baseline scenario, and an optimistic scenario.  The final recommendation of the Forecast Office Director regarding the economic forecast will include her/his suggestion about which of these three forecasts is most appropriate to use in the forecasts of actual City revenues.</a:t>
          </a:r>
        </a:p>
        <a:p>
          <a:endParaRPr lang="en-US" sz="1100"/>
        </a:p>
      </xdr:txBody>
    </xdr:sp>
    <xdr:clientData/>
  </xdr:oneCellAnchor>
  <xdr:oneCellAnchor>
    <xdr:from>
      <xdr:col>1</xdr:col>
      <xdr:colOff>0</xdr:colOff>
      <xdr:row>32</xdr:row>
      <xdr:rowOff>0</xdr:rowOff>
    </xdr:from>
    <xdr:ext cx="7315200" cy="781240"/>
    <xdr:sp macro="" textlink="">
      <xdr:nvSpPr>
        <xdr:cNvPr id="3" name="TextBox 2">
          <a:extLst>
            <a:ext uri="{FF2B5EF4-FFF2-40B4-BE49-F238E27FC236}">
              <a16:creationId xmlns:a16="http://schemas.microsoft.com/office/drawing/2014/main" id="{B3208E95-8870-4BC1-AA0D-586405FE8ACD}"/>
            </a:ext>
          </a:extLst>
        </xdr:cNvPr>
        <xdr:cNvSpPr txBox="1"/>
      </xdr:nvSpPr>
      <xdr:spPr>
        <a:xfrm>
          <a:off x="609600" y="5267325"/>
          <a:ext cx="7315200" cy="78124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For more information please contact</a:t>
          </a:r>
        </a:p>
        <a:p>
          <a:r>
            <a:rPr lang="en-US" sz="1100" b="1"/>
            <a:t>Office of Economic and Revenue Forecasts</a:t>
          </a:r>
        </a:p>
        <a:p>
          <a:r>
            <a:rPr lang="en-US" sz="1100" b="1" u="sng">
              <a:solidFill>
                <a:schemeClr val="tx1"/>
              </a:solidFill>
              <a:effectLst/>
              <a:latin typeface="+mn-lt"/>
              <a:ea typeface="+mn-ea"/>
              <a:cs typeface="+mn-cs"/>
              <a:hlinkClick xmlns:r="http://schemas.openxmlformats.org/officeDocument/2006/relationships" r:id=""/>
            </a:rPr>
            <a:t>https://www.seattle.gov/economic-and-revenue-forecasts</a:t>
          </a:r>
          <a:endParaRPr lang="en-US" sz="1100" b="1">
            <a:solidFill>
              <a:schemeClr val="tx1"/>
            </a:solidFill>
            <a:effectLst/>
            <a:latin typeface="+mn-lt"/>
            <a:ea typeface="+mn-ea"/>
            <a:cs typeface="+mn-cs"/>
          </a:endParaRPr>
        </a:p>
        <a:p>
          <a:r>
            <a:rPr lang="en-US" sz="1100" b="1" u="sng">
              <a:solidFill>
                <a:schemeClr val="tx1"/>
              </a:solidFill>
              <a:effectLst/>
              <a:latin typeface="+mn-lt"/>
              <a:ea typeface="+mn-ea"/>
              <a:cs typeface="+mn-cs"/>
              <a:hlinkClick xmlns:r="http://schemas.openxmlformats.org/officeDocument/2006/relationships" r:id=""/>
            </a:rPr>
            <a:t>forecastoffice@seattle.gov</a:t>
          </a:r>
          <a:r>
            <a:rPr lang="en-US" sz="1100" b="1">
              <a:solidFill>
                <a:schemeClr val="tx1"/>
              </a:solidFill>
              <a:effectLst/>
              <a:latin typeface="+mn-lt"/>
              <a:ea typeface="+mn-ea"/>
              <a:cs typeface="+mn-cs"/>
            </a:rPr>
            <a:t> </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74</xdr:row>
      <xdr:rowOff>0</xdr:rowOff>
    </xdr:from>
    <xdr:to>
      <xdr:col>10</xdr:col>
      <xdr:colOff>285751</xdr:colOff>
      <xdr:row>95</xdr:row>
      <xdr:rowOff>47625</xdr:rowOff>
    </xdr:to>
    <xdr:graphicFrame macro="">
      <xdr:nvGraphicFramePr>
        <xdr:cNvPr id="4" name="Chart 3">
          <a:extLst>
            <a:ext uri="{FF2B5EF4-FFF2-40B4-BE49-F238E27FC236}">
              <a16:creationId xmlns:a16="http://schemas.microsoft.com/office/drawing/2014/main" id="{552E37EE-46FB-48CE-8286-120EEBB7B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74</xdr:row>
      <xdr:rowOff>0</xdr:rowOff>
    </xdr:from>
    <xdr:to>
      <xdr:col>19</xdr:col>
      <xdr:colOff>276225</xdr:colOff>
      <xdr:row>95</xdr:row>
      <xdr:rowOff>57150</xdr:rowOff>
    </xdr:to>
    <xdr:graphicFrame macro="">
      <xdr:nvGraphicFramePr>
        <xdr:cNvPr id="5" name="Chart 4">
          <a:extLst>
            <a:ext uri="{FF2B5EF4-FFF2-40B4-BE49-F238E27FC236}">
              <a16:creationId xmlns:a16="http://schemas.microsoft.com/office/drawing/2014/main" id="{5486890E-4616-46EB-B1BE-30AD10428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189</xdr:row>
      <xdr:rowOff>0</xdr:rowOff>
    </xdr:from>
    <xdr:to>
      <xdr:col>10</xdr:col>
      <xdr:colOff>285751</xdr:colOff>
      <xdr:row>210</xdr:row>
      <xdr:rowOff>47625</xdr:rowOff>
    </xdr:to>
    <xdr:graphicFrame macro="">
      <xdr:nvGraphicFramePr>
        <xdr:cNvPr id="6" name="Chart 5">
          <a:extLst>
            <a:ext uri="{FF2B5EF4-FFF2-40B4-BE49-F238E27FC236}">
              <a16:creationId xmlns:a16="http://schemas.microsoft.com/office/drawing/2014/main" id="{A742F63A-A703-45AD-B430-FF9A6A0838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189</xdr:row>
      <xdr:rowOff>0</xdr:rowOff>
    </xdr:from>
    <xdr:to>
      <xdr:col>19</xdr:col>
      <xdr:colOff>304801</xdr:colOff>
      <xdr:row>210</xdr:row>
      <xdr:rowOff>47625</xdr:rowOff>
    </xdr:to>
    <xdr:graphicFrame macro="">
      <xdr:nvGraphicFramePr>
        <xdr:cNvPr id="7" name="Chart 6">
          <a:extLst>
            <a:ext uri="{FF2B5EF4-FFF2-40B4-BE49-F238E27FC236}">
              <a16:creationId xmlns:a16="http://schemas.microsoft.com/office/drawing/2014/main" id="{8819EA35-366C-41DE-9041-7781B4139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166</xdr:row>
      <xdr:rowOff>0</xdr:rowOff>
    </xdr:from>
    <xdr:to>
      <xdr:col>10</xdr:col>
      <xdr:colOff>285751</xdr:colOff>
      <xdr:row>187</xdr:row>
      <xdr:rowOff>47625</xdr:rowOff>
    </xdr:to>
    <xdr:graphicFrame macro="">
      <xdr:nvGraphicFramePr>
        <xdr:cNvPr id="8" name="Chart 7">
          <a:extLst>
            <a:ext uri="{FF2B5EF4-FFF2-40B4-BE49-F238E27FC236}">
              <a16:creationId xmlns:a16="http://schemas.microsoft.com/office/drawing/2014/main" id="{228F77C2-5C2C-451E-BBFB-7023609B5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166</xdr:row>
      <xdr:rowOff>0</xdr:rowOff>
    </xdr:from>
    <xdr:to>
      <xdr:col>19</xdr:col>
      <xdr:colOff>304801</xdr:colOff>
      <xdr:row>187</xdr:row>
      <xdr:rowOff>47625</xdr:rowOff>
    </xdr:to>
    <xdr:graphicFrame macro="">
      <xdr:nvGraphicFramePr>
        <xdr:cNvPr id="9" name="Chart 8">
          <a:extLst>
            <a:ext uri="{FF2B5EF4-FFF2-40B4-BE49-F238E27FC236}">
              <a16:creationId xmlns:a16="http://schemas.microsoft.com/office/drawing/2014/main" id="{D15D861C-8216-4A5F-BE6E-40B51E6C2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212</xdr:row>
      <xdr:rowOff>0</xdr:rowOff>
    </xdr:from>
    <xdr:to>
      <xdr:col>10</xdr:col>
      <xdr:colOff>285751</xdr:colOff>
      <xdr:row>233</xdr:row>
      <xdr:rowOff>47625</xdr:rowOff>
    </xdr:to>
    <xdr:graphicFrame macro="">
      <xdr:nvGraphicFramePr>
        <xdr:cNvPr id="10" name="Chart 9">
          <a:extLst>
            <a:ext uri="{FF2B5EF4-FFF2-40B4-BE49-F238E27FC236}">
              <a16:creationId xmlns:a16="http://schemas.microsoft.com/office/drawing/2014/main" id="{85A42AFA-3F4A-40E7-A052-1C92825A3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67236</xdr:colOff>
      <xdr:row>211</xdr:row>
      <xdr:rowOff>145677</xdr:rowOff>
    </xdr:from>
    <xdr:to>
      <xdr:col>19</xdr:col>
      <xdr:colOff>372037</xdr:colOff>
      <xdr:row>233</xdr:row>
      <xdr:rowOff>36419</xdr:rowOff>
    </xdr:to>
    <xdr:graphicFrame macro="">
      <xdr:nvGraphicFramePr>
        <xdr:cNvPr id="11" name="Chart 10">
          <a:extLst>
            <a:ext uri="{FF2B5EF4-FFF2-40B4-BE49-F238E27FC236}">
              <a16:creationId xmlns:a16="http://schemas.microsoft.com/office/drawing/2014/main" id="{B0D6E8ED-3318-4252-B246-76550D707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97</xdr:row>
      <xdr:rowOff>0</xdr:rowOff>
    </xdr:from>
    <xdr:to>
      <xdr:col>19</xdr:col>
      <xdr:colOff>276225</xdr:colOff>
      <xdr:row>118</xdr:row>
      <xdr:rowOff>57150</xdr:rowOff>
    </xdr:to>
    <xdr:graphicFrame macro="">
      <xdr:nvGraphicFramePr>
        <xdr:cNvPr id="14" name="Chart 13">
          <a:extLst>
            <a:ext uri="{FF2B5EF4-FFF2-40B4-BE49-F238E27FC236}">
              <a16:creationId xmlns:a16="http://schemas.microsoft.com/office/drawing/2014/main" id="{F52FB48D-9178-4BF0-99D2-DBD2C16CD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97</xdr:row>
      <xdr:rowOff>0</xdr:rowOff>
    </xdr:from>
    <xdr:to>
      <xdr:col>10</xdr:col>
      <xdr:colOff>285751</xdr:colOff>
      <xdr:row>118</xdr:row>
      <xdr:rowOff>47625</xdr:rowOff>
    </xdr:to>
    <xdr:graphicFrame macro="">
      <xdr:nvGraphicFramePr>
        <xdr:cNvPr id="15" name="Chart 14">
          <a:extLst>
            <a:ext uri="{FF2B5EF4-FFF2-40B4-BE49-F238E27FC236}">
              <a16:creationId xmlns:a16="http://schemas.microsoft.com/office/drawing/2014/main" id="{5E05F124-EBAD-4984-9472-330A75016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120</xdr:row>
      <xdr:rowOff>0</xdr:rowOff>
    </xdr:from>
    <xdr:to>
      <xdr:col>10</xdr:col>
      <xdr:colOff>285751</xdr:colOff>
      <xdr:row>141</xdr:row>
      <xdr:rowOff>47625</xdr:rowOff>
    </xdr:to>
    <xdr:graphicFrame macro="">
      <xdr:nvGraphicFramePr>
        <xdr:cNvPr id="16" name="Chart 15">
          <a:extLst>
            <a:ext uri="{FF2B5EF4-FFF2-40B4-BE49-F238E27FC236}">
              <a16:creationId xmlns:a16="http://schemas.microsoft.com/office/drawing/2014/main" id="{AF679CCD-3289-44C9-ADF7-47B2B74FA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120</xdr:row>
      <xdr:rowOff>0</xdr:rowOff>
    </xdr:from>
    <xdr:to>
      <xdr:col>19</xdr:col>
      <xdr:colOff>276225</xdr:colOff>
      <xdr:row>141</xdr:row>
      <xdr:rowOff>57150</xdr:rowOff>
    </xdr:to>
    <xdr:graphicFrame macro="">
      <xdr:nvGraphicFramePr>
        <xdr:cNvPr id="17" name="Chart 16">
          <a:extLst>
            <a:ext uri="{FF2B5EF4-FFF2-40B4-BE49-F238E27FC236}">
              <a16:creationId xmlns:a16="http://schemas.microsoft.com/office/drawing/2014/main" id="{4048A91F-F77D-454A-B3BA-077EDD26A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20</xdr:col>
      <xdr:colOff>0</xdr:colOff>
      <xdr:row>97</xdr:row>
      <xdr:rowOff>0</xdr:rowOff>
    </xdr:from>
    <xdr:to>
      <xdr:col>32</xdr:col>
      <xdr:colOff>114300</xdr:colOff>
      <xdr:row>118</xdr:row>
      <xdr:rowOff>57150</xdr:rowOff>
    </xdr:to>
    <xdr:graphicFrame macro="">
      <xdr:nvGraphicFramePr>
        <xdr:cNvPr id="19" name="Chart 18">
          <a:extLst>
            <a:ext uri="{FF2B5EF4-FFF2-40B4-BE49-F238E27FC236}">
              <a16:creationId xmlns:a16="http://schemas.microsoft.com/office/drawing/2014/main" id="{5D8A89AB-E6AA-451E-BBB2-A8DB7417E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0</xdr:colOff>
      <xdr:row>120</xdr:row>
      <xdr:rowOff>0</xdr:rowOff>
    </xdr:from>
    <xdr:to>
      <xdr:col>32</xdr:col>
      <xdr:colOff>114300</xdr:colOff>
      <xdr:row>141</xdr:row>
      <xdr:rowOff>57150</xdr:rowOff>
    </xdr:to>
    <xdr:graphicFrame macro="">
      <xdr:nvGraphicFramePr>
        <xdr:cNvPr id="20" name="Chart 19">
          <a:extLst>
            <a:ext uri="{FF2B5EF4-FFF2-40B4-BE49-F238E27FC236}">
              <a16:creationId xmlns:a16="http://schemas.microsoft.com/office/drawing/2014/main" id="{27F74853-11C6-40D4-8B35-C7A63D9E26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0</xdr:colOff>
      <xdr:row>166</xdr:row>
      <xdr:rowOff>0</xdr:rowOff>
    </xdr:from>
    <xdr:to>
      <xdr:col>32</xdr:col>
      <xdr:colOff>114300</xdr:colOff>
      <xdr:row>187</xdr:row>
      <xdr:rowOff>57150</xdr:rowOff>
    </xdr:to>
    <xdr:graphicFrame macro="">
      <xdr:nvGraphicFramePr>
        <xdr:cNvPr id="21" name="Chart 20">
          <a:extLst>
            <a:ext uri="{FF2B5EF4-FFF2-40B4-BE49-F238E27FC236}">
              <a16:creationId xmlns:a16="http://schemas.microsoft.com/office/drawing/2014/main" id="{E340C9C8-A01F-4058-9ACA-48F6D4B56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20</xdr:col>
      <xdr:colOff>0</xdr:colOff>
      <xdr:row>142</xdr:row>
      <xdr:rowOff>0</xdr:rowOff>
    </xdr:from>
    <xdr:to>
      <xdr:col>32</xdr:col>
      <xdr:colOff>114300</xdr:colOff>
      <xdr:row>163</xdr:row>
      <xdr:rowOff>57150</xdr:rowOff>
    </xdr:to>
    <xdr:graphicFrame macro="">
      <xdr:nvGraphicFramePr>
        <xdr:cNvPr id="24" name="Chart 23">
          <a:extLst>
            <a:ext uri="{FF2B5EF4-FFF2-40B4-BE49-F238E27FC236}">
              <a16:creationId xmlns:a16="http://schemas.microsoft.com/office/drawing/2014/main" id="{CDC49296-6890-47BE-B6F1-AF530C570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0</xdr:colOff>
      <xdr:row>142</xdr:row>
      <xdr:rowOff>0</xdr:rowOff>
    </xdr:from>
    <xdr:to>
      <xdr:col>19</xdr:col>
      <xdr:colOff>276225</xdr:colOff>
      <xdr:row>163</xdr:row>
      <xdr:rowOff>57150</xdr:rowOff>
    </xdr:to>
    <xdr:graphicFrame macro="">
      <xdr:nvGraphicFramePr>
        <xdr:cNvPr id="28" name="Chart 27">
          <a:extLst>
            <a:ext uri="{FF2B5EF4-FFF2-40B4-BE49-F238E27FC236}">
              <a16:creationId xmlns:a16="http://schemas.microsoft.com/office/drawing/2014/main" id="{A2035400-984C-48BC-84C9-801246ACC7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20</xdr:col>
      <xdr:colOff>0</xdr:colOff>
      <xdr:row>74</xdr:row>
      <xdr:rowOff>0</xdr:rowOff>
    </xdr:from>
    <xdr:to>
      <xdr:col>32</xdr:col>
      <xdr:colOff>114300</xdr:colOff>
      <xdr:row>95</xdr:row>
      <xdr:rowOff>57150</xdr:rowOff>
    </xdr:to>
    <xdr:graphicFrame macro="">
      <xdr:nvGraphicFramePr>
        <xdr:cNvPr id="67" name="Chart 66">
          <a:extLst>
            <a:ext uri="{FF2B5EF4-FFF2-40B4-BE49-F238E27FC236}">
              <a16:creationId xmlns:a16="http://schemas.microsoft.com/office/drawing/2014/main" id="{A7DBFC32-D8F4-42C8-88A7-2558514DBA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34</xdr:col>
      <xdr:colOff>0</xdr:colOff>
      <xdr:row>120</xdr:row>
      <xdr:rowOff>0</xdr:rowOff>
    </xdr:from>
    <xdr:to>
      <xdr:col>45</xdr:col>
      <xdr:colOff>106591</xdr:colOff>
      <xdr:row>141</xdr:row>
      <xdr:rowOff>57149</xdr:rowOff>
    </xdr:to>
    <xdr:graphicFrame macro="">
      <xdr:nvGraphicFramePr>
        <xdr:cNvPr id="13" name="Chart 12">
          <a:extLst>
            <a:ext uri="{FF2B5EF4-FFF2-40B4-BE49-F238E27FC236}">
              <a16:creationId xmlns:a16="http://schemas.microsoft.com/office/drawing/2014/main" id="{D709B802-285B-4E42-A0A4-83F220854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34</xdr:col>
      <xdr:colOff>0</xdr:colOff>
      <xdr:row>166</xdr:row>
      <xdr:rowOff>0</xdr:rowOff>
    </xdr:from>
    <xdr:to>
      <xdr:col>45</xdr:col>
      <xdr:colOff>106591</xdr:colOff>
      <xdr:row>187</xdr:row>
      <xdr:rowOff>57149</xdr:rowOff>
    </xdr:to>
    <xdr:graphicFrame macro="">
      <xdr:nvGraphicFramePr>
        <xdr:cNvPr id="18" name="Chart 17">
          <a:extLst>
            <a:ext uri="{FF2B5EF4-FFF2-40B4-BE49-F238E27FC236}">
              <a16:creationId xmlns:a16="http://schemas.microsoft.com/office/drawing/2014/main" id="{8EB3755A-DB6D-4749-9947-6F19B28D2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34</xdr:col>
      <xdr:colOff>0</xdr:colOff>
      <xdr:row>74</xdr:row>
      <xdr:rowOff>0</xdr:rowOff>
    </xdr:from>
    <xdr:to>
      <xdr:col>45</xdr:col>
      <xdr:colOff>103094</xdr:colOff>
      <xdr:row>95</xdr:row>
      <xdr:rowOff>57150</xdr:rowOff>
    </xdr:to>
    <xdr:graphicFrame macro="">
      <xdr:nvGraphicFramePr>
        <xdr:cNvPr id="3" name="Chart 2">
          <a:extLst>
            <a:ext uri="{FF2B5EF4-FFF2-40B4-BE49-F238E27FC236}">
              <a16:creationId xmlns:a16="http://schemas.microsoft.com/office/drawing/2014/main" id="{FF935566-2DE9-4875-A8C6-C5BC9B65C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ea.gov/help/faq/12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ea.gov/help/faq/12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ea.gov/help/faq/1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AF1E-25A9-454F-A87F-FE675E094C1D}">
  <dimension ref="B2:M14"/>
  <sheetViews>
    <sheetView tabSelected="1" workbookViewId="0"/>
  </sheetViews>
  <sheetFormatPr defaultRowHeight="12.75" x14ac:dyDescent="0.2"/>
  <sheetData>
    <row r="2" spans="2:13" x14ac:dyDescent="0.2">
      <c r="B2" s="29"/>
      <c r="C2" s="30"/>
      <c r="D2" s="30"/>
      <c r="E2" s="30"/>
      <c r="F2" s="30"/>
      <c r="G2" s="30"/>
      <c r="H2" s="30"/>
      <c r="I2" s="30"/>
      <c r="J2" s="30"/>
      <c r="K2" s="30"/>
      <c r="L2" s="30"/>
      <c r="M2" s="31"/>
    </row>
    <row r="3" spans="2:13" ht="15" x14ac:dyDescent="0.25">
      <c r="B3" s="53" t="s">
        <v>269</v>
      </c>
      <c r="C3" s="40"/>
      <c r="D3" s="40"/>
      <c r="E3" s="40"/>
      <c r="F3" s="40"/>
      <c r="G3" s="40"/>
      <c r="H3" s="40"/>
      <c r="I3" s="40"/>
      <c r="J3" s="40"/>
      <c r="K3" s="40"/>
      <c r="L3" s="40"/>
      <c r="M3" s="33"/>
    </row>
    <row r="4" spans="2:13" ht="15" x14ac:dyDescent="0.25">
      <c r="B4" s="53" t="s">
        <v>268</v>
      </c>
      <c r="C4" s="40"/>
      <c r="D4" s="40"/>
      <c r="E4" s="40"/>
      <c r="F4" s="40"/>
      <c r="G4" s="40"/>
      <c r="H4" s="40"/>
      <c r="I4" s="40"/>
      <c r="J4" s="40"/>
      <c r="K4" s="40"/>
      <c r="L4" s="40"/>
      <c r="M4" s="33"/>
    </row>
    <row r="5" spans="2:13" ht="15" x14ac:dyDescent="0.25">
      <c r="B5" s="53" t="s">
        <v>282</v>
      </c>
      <c r="C5" s="40"/>
      <c r="D5" s="40"/>
      <c r="E5" s="40"/>
      <c r="F5" s="40"/>
      <c r="G5" s="40"/>
      <c r="H5" s="40"/>
      <c r="I5" s="40"/>
      <c r="J5" s="40"/>
      <c r="K5" s="40"/>
      <c r="L5" s="40"/>
      <c r="M5" s="33"/>
    </row>
    <row r="6" spans="2:13" x14ac:dyDescent="0.2">
      <c r="B6" s="32"/>
      <c r="C6" s="40"/>
      <c r="D6" s="40"/>
      <c r="E6" s="40"/>
      <c r="F6" s="40"/>
      <c r="G6" s="40"/>
      <c r="H6" s="40"/>
      <c r="I6" s="40"/>
      <c r="J6" s="40"/>
      <c r="K6" s="40"/>
      <c r="L6" s="40"/>
      <c r="M6" s="33"/>
    </row>
    <row r="7" spans="2:13" x14ac:dyDescent="0.2">
      <c r="B7" s="32" t="s">
        <v>287</v>
      </c>
      <c r="C7" s="40"/>
      <c r="D7" s="40"/>
      <c r="E7" s="40"/>
      <c r="F7" s="40"/>
      <c r="G7" s="40"/>
      <c r="H7" s="40"/>
      <c r="I7" s="40"/>
      <c r="J7" s="40"/>
      <c r="K7" s="40"/>
      <c r="L7" s="40"/>
      <c r="M7" s="33"/>
    </row>
    <row r="8" spans="2:13" x14ac:dyDescent="0.2">
      <c r="B8" s="32" t="s">
        <v>286</v>
      </c>
      <c r="C8" s="40"/>
      <c r="D8" s="40"/>
      <c r="E8" s="40"/>
      <c r="F8" s="40"/>
      <c r="G8" s="40"/>
      <c r="H8" s="40"/>
      <c r="I8" s="40"/>
      <c r="J8" s="40"/>
      <c r="K8" s="40"/>
      <c r="L8" s="40"/>
      <c r="M8" s="33"/>
    </row>
    <row r="9" spans="2:13" x14ac:dyDescent="0.2">
      <c r="B9" s="32"/>
      <c r="C9" s="40"/>
      <c r="D9" s="40"/>
      <c r="E9" s="40"/>
      <c r="F9" s="40"/>
      <c r="G9" s="40"/>
      <c r="H9" s="40"/>
      <c r="I9" s="40"/>
      <c r="J9" s="40"/>
      <c r="K9" s="40"/>
      <c r="L9" s="40"/>
      <c r="M9" s="33"/>
    </row>
    <row r="10" spans="2:13" x14ac:dyDescent="0.2">
      <c r="B10" s="32" t="s">
        <v>270</v>
      </c>
      <c r="C10" s="40"/>
      <c r="D10" s="40"/>
      <c r="E10" s="40"/>
      <c r="F10" s="40"/>
      <c r="G10" s="40"/>
      <c r="H10" s="40"/>
      <c r="I10" s="40"/>
      <c r="J10" s="40"/>
      <c r="K10" s="40"/>
      <c r="L10" s="40"/>
      <c r="M10" s="33"/>
    </row>
    <row r="11" spans="2:13" x14ac:dyDescent="0.2">
      <c r="B11" s="32"/>
      <c r="C11" s="40"/>
      <c r="D11" s="40" t="s">
        <v>283</v>
      </c>
      <c r="E11" s="40"/>
      <c r="F11" s="40"/>
      <c r="G11" s="40"/>
      <c r="H11" s="40"/>
      <c r="I11" s="40"/>
      <c r="J11" s="40"/>
      <c r="K11" s="40"/>
      <c r="L11" s="40"/>
      <c r="M11" s="33"/>
    </row>
    <row r="12" spans="2:13" x14ac:dyDescent="0.2">
      <c r="B12" s="32"/>
      <c r="C12" s="40"/>
      <c r="D12" s="40" t="s">
        <v>284</v>
      </c>
      <c r="E12" s="40"/>
      <c r="F12" s="40"/>
      <c r="G12" s="40"/>
      <c r="H12" s="40"/>
      <c r="I12" s="40"/>
      <c r="J12" s="40"/>
      <c r="K12" s="40"/>
      <c r="L12" s="40"/>
      <c r="M12" s="33"/>
    </row>
    <row r="13" spans="2:13" x14ac:dyDescent="0.2">
      <c r="B13" s="32"/>
      <c r="C13" s="40"/>
      <c r="D13" s="40" t="s">
        <v>285</v>
      </c>
      <c r="E13" s="40"/>
      <c r="F13" s="40"/>
      <c r="G13" s="40"/>
      <c r="H13" s="40"/>
      <c r="I13" s="40"/>
      <c r="J13" s="40"/>
      <c r="K13" s="40"/>
      <c r="L13" s="40"/>
      <c r="M13" s="33"/>
    </row>
    <row r="14" spans="2:13" x14ac:dyDescent="0.2">
      <c r="B14" s="34"/>
      <c r="C14" s="35"/>
      <c r="D14" s="35"/>
      <c r="E14" s="35"/>
      <c r="F14" s="35"/>
      <c r="G14" s="35"/>
      <c r="H14" s="35"/>
      <c r="I14" s="35"/>
      <c r="J14" s="35"/>
      <c r="K14" s="35"/>
      <c r="L14" s="35"/>
      <c r="M14" s="3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57AC-678B-4242-8D9C-87EE3E8B0E5C}">
  <dimension ref="A1:CU169"/>
  <sheetViews>
    <sheetView zoomScale="85" zoomScaleNormal="85" workbookViewId="0"/>
  </sheetViews>
  <sheetFormatPr defaultRowHeight="12.75" x14ac:dyDescent="0.2"/>
  <cols>
    <col min="2" max="2" width="42.28515625" customWidth="1"/>
    <col min="12" max="12" width="43.28515625" customWidth="1"/>
    <col min="43" max="43" width="18.28515625" bestFit="1" customWidth="1"/>
    <col min="74" max="74" width="21.140625" customWidth="1"/>
  </cols>
  <sheetData>
    <row r="1" spans="1:99" x14ac:dyDescent="0.2">
      <c r="W1" s="52"/>
      <c r="X1" s="52"/>
      <c r="Y1" s="52"/>
      <c r="Z1" s="52"/>
      <c r="AA1" s="52"/>
    </row>
    <row r="2" spans="1:99" ht="15" x14ac:dyDescent="0.25">
      <c r="B2" s="27" t="str">
        <f>Info!B3</f>
        <v>Seattle MD (King &amp; Snohomish Counties) Economic Forecast</v>
      </c>
      <c r="W2" s="52"/>
      <c r="X2" s="52"/>
      <c r="Y2" s="52"/>
      <c r="Z2" s="52"/>
      <c r="AA2" s="52"/>
    </row>
    <row r="3" spans="1:99" ht="15" x14ac:dyDescent="0.25">
      <c r="B3" s="27" t="str">
        <f>Info!B4</f>
        <v>City of Seattle Office of Economic and Revenue Forecasts</v>
      </c>
      <c r="M3" s="52"/>
      <c r="N3" s="52"/>
      <c r="O3" s="52"/>
      <c r="P3" s="52"/>
      <c r="Q3" s="52"/>
      <c r="R3" s="52"/>
      <c r="S3" s="52"/>
      <c r="T3" s="52"/>
      <c r="U3" s="52"/>
      <c r="V3" s="52"/>
      <c r="W3" s="52"/>
      <c r="X3" s="52"/>
      <c r="AA3" s="52"/>
      <c r="AB3" s="52"/>
      <c r="AD3" s="52"/>
      <c r="AE3" s="52"/>
      <c r="AF3" s="52"/>
      <c r="AG3" s="52"/>
      <c r="AH3" s="52"/>
      <c r="AI3" s="52"/>
      <c r="AJ3" s="52"/>
      <c r="AK3" s="52"/>
      <c r="AL3" s="52"/>
      <c r="AM3" s="52"/>
      <c r="AN3" s="52"/>
      <c r="AO3" s="52"/>
    </row>
    <row r="4" spans="1:99" ht="15" x14ac:dyDescent="0.25">
      <c r="B4" s="27" t="str">
        <f>Info!B5</f>
        <v>February 2025</v>
      </c>
      <c r="C4" s="7"/>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row>
    <row r="5" spans="1:99" ht="15" x14ac:dyDescent="0.25">
      <c r="B5" s="27"/>
      <c r="C5" s="7"/>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row>
    <row r="6" spans="1:99" x14ac:dyDescent="0.2">
      <c r="B6" s="1" t="s">
        <v>191</v>
      </c>
      <c r="L6" s="1" t="s">
        <v>190</v>
      </c>
      <c r="M6" s="1"/>
      <c r="N6" s="38"/>
      <c r="O6" s="38"/>
      <c r="P6" s="38"/>
      <c r="Q6" s="38"/>
      <c r="R6" s="39"/>
      <c r="S6" s="38"/>
      <c r="T6" s="38"/>
      <c r="U6" s="38"/>
      <c r="V6" s="38"/>
      <c r="W6" s="38"/>
      <c r="X6" s="38"/>
      <c r="Y6" s="38"/>
    </row>
    <row r="7" spans="1:99" x14ac:dyDescent="0.2">
      <c r="C7" s="1">
        <v>2019</v>
      </c>
      <c r="D7" s="1">
        <v>2020</v>
      </c>
      <c r="E7" s="1">
        <v>2021</v>
      </c>
      <c r="F7" s="1">
        <v>2022</v>
      </c>
      <c r="G7" s="1">
        <v>2023</v>
      </c>
      <c r="H7" s="1">
        <v>2024</v>
      </c>
      <c r="I7" s="1">
        <v>2025</v>
      </c>
      <c r="J7" s="1">
        <v>2026</v>
      </c>
      <c r="M7" s="15" t="s">
        <v>232</v>
      </c>
      <c r="N7" s="15" t="s">
        <v>189</v>
      </c>
      <c r="O7" s="15" t="s">
        <v>188</v>
      </c>
      <c r="P7" s="15" t="s">
        <v>187</v>
      </c>
      <c r="Q7" s="15" t="s">
        <v>186</v>
      </c>
      <c r="R7" s="15" t="s">
        <v>185</v>
      </c>
      <c r="S7" s="15" t="s">
        <v>184</v>
      </c>
      <c r="T7" s="15" t="s">
        <v>183</v>
      </c>
      <c r="U7" s="15" t="s">
        <v>182</v>
      </c>
      <c r="V7" s="15" t="s">
        <v>181</v>
      </c>
      <c r="W7" s="15" t="s">
        <v>180</v>
      </c>
      <c r="X7" s="15" t="s">
        <v>179</v>
      </c>
      <c r="Y7" s="15" t="s">
        <v>178</v>
      </c>
      <c r="Z7" s="15" t="s">
        <v>197</v>
      </c>
      <c r="AA7" s="15" t="s">
        <v>198</v>
      </c>
      <c r="AB7" s="15" t="s">
        <v>199</v>
      </c>
      <c r="AC7" s="15" t="s">
        <v>194</v>
      </c>
      <c r="AD7" s="15" t="s">
        <v>200</v>
      </c>
      <c r="AE7" s="15" t="s">
        <v>201</v>
      </c>
      <c r="AF7" s="15" t="s">
        <v>202</v>
      </c>
      <c r="AG7" s="15" t="s">
        <v>195</v>
      </c>
      <c r="AH7" s="15" t="s">
        <v>203</v>
      </c>
      <c r="AI7" s="15" t="s">
        <v>204</v>
      </c>
      <c r="AJ7" s="15" t="s">
        <v>205</v>
      </c>
      <c r="AK7" s="15" t="s">
        <v>196</v>
      </c>
      <c r="AL7" s="15" t="s">
        <v>275</v>
      </c>
      <c r="AM7" s="15" t="s">
        <v>276</v>
      </c>
      <c r="AN7" s="15" t="s">
        <v>277</v>
      </c>
      <c r="AO7" s="15" t="s">
        <v>278</v>
      </c>
      <c r="AR7" t="str">
        <f>M7</f>
        <v>2019 Q4</v>
      </c>
      <c r="AS7" t="str">
        <f t="shared" ref="AS7:BP7" si="0">N7</f>
        <v>2020 Q1</v>
      </c>
      <c r="AT7" t="str">
        <f t="shared" si="0"/>
        <v>2020 Q2</v>
      </c>
      <c r="AU7" t="str">
        <f t="shared" si="0"/>
        <v>2020 Q3</v>
      </c>
      <c r="AV7" t="str">
        <f t="shared" si="0"/>
        <v>2020 Q4</v>
      </c>
      <c r="AW7" t="str">
        <f t="shared" si="0"/>
        <v>2021 Q1</v>
      </c>
      <c r="AX7" t="str">
        <f t="shared" si="0"/>
        <v>2021 Q2</v>
      </c>
      <c r="AY7" t="str">
        <f t="shared" si="0"/>
        <v>2021 Q3</v>
      </c>
      <c r="AZ7" t="str">
        <f t="shared" si="0"/>
        <v>2021 Q4</v>
      </c>
      <c r="BA7" t="str">
        <f t="shared" si="0"/>
        <v>2022 Q1</v>
      </c>
      <c r="BB7" t="str">
        <f t="shared" si="0"/>
        <v>2022 Q2</v>
      </c>
      <c r="BC7" t="str">
        <f t="shared" si="0"/>
        <v>2022 Q3</v>
      </c>
      <c r="BD7" t="str">
        <f t="shared" si="0"/>
        <v>2022 Q4</v>
      </c>
      <c r="BE7" t="str">
        <f t="shared" si="0"/>
        <v>2023 Q1</v>
      </c>
      <c r="BF7" t="str">
        <f t="shared" si="0"/>
        <v>2023 Q2</v>
      </c>
      <c r="BG7" t="str">
        <f t="shared" si="0"/>
        <v>2023 Q3</v>
      </c>
      <c r="BH7" t="str">
        <f t="shared" si="0"/>
        <v>2023 Q4</v>
      </c>
      <c r="BI7" t="str">
        <f t="shared" si="0"/>
        <v>2024 Q1</v>
      </c>
      <c r="BJ7" t="str">
        <f t="shared" si="0"/>
        <v>2024 Q2</v>
      </c>
      <c r="BK7" t="str">
        <f t="shared" si="0"/>
        <v>2024 Q3</v>
      </c>
      <c r="BL7" t="str">
        <f t="shared" si="0"/>
        <v>2024 Q4</v>
      </c>
      <c r="BM7" t="str">
        <f t="shared" si="0"/>
        <v>2025 Q1</v>
      </c>
      <c r="BN7" t="str">
        <f t="shared" si="0"/>
        <v>2025 Q2</v>
      </c>
      <c r="BO7" t="str">
        <f t="shared" si="0"/>
        <v>2025 Q3</v>
      </c>
      <c r="BP7" t="str">
        <f t="shared" si="0"/>
        <v>2025 Q4</v>
      </c>
      <c r="BQ7" t="str">
        <f t="shared" ref="BQ7" si="1">AL7</f>
        <v>2026 Q1</v>
      </c>
      <c r="BR7" t="str">
        <f t="shared" ref="BR7" si="2">AM7</f>
        <v>2026 Q2</v>
      </c>
      <c r="BS7" t="str">
        <f t="shared" ref="BS7" si="3">AN7</f>
        <v>2026 Q3</v>
      </c>
      <c r="BT7" t="str">
        <f t="shared" ref="BT7" si="4">AO7</f>
        <v>2026 Q4</v>
      </c>
      <c r="BW7" t="str">
        <f>M7</f>
        <v>2019 Q4</v>
      </c>
      <c r="BX7" t="str">
        <f t="shared" ref="BX7:CU7" si="5">N7</f>
        <v>2020 Q1</v>
      </c>
      <c r="BY7" t="str">
        <f t="shared" si="5"/>
        <v>2020 Q2</v>
      </c>
      <c r="BZ7" t="str">
        <f t="shared" si="5"/>
        <v>2020 Q3</v>
      </c>
      <c r="CA7" t="str">
        <f t="shared" si="5"/>
        <v>2020 Q4</v>
      </c>
      <c r="CB7" t="str">
        <f t="shared" si="5"/>
        <v>2021 Q1</v>
      </c>
      <c r="CC7" t="str">
        <f t="shared" si="5"/>
        <v>2021 Q2</v>
      </c>
      <c r="CD7" t="str">
        <f t="shared" si="5"/>
        <v>2021 Q3</v>
      </c>
      <c r="CE7" t="str">
        <f t="shared" si="5"/>
        <v>2021 Q4</v>
      </c>
      <c r="CF7" t="str">
        <f t="shared" si="5"/>
        <v>2022 Q1</v>
      </c>
      <c r="CG7" t="str">
        <f t="shared" si="5"/>
        <v>2022 Q2</v>
      </c>
      <c r="CH7" t="str">
        <f t="shared" si="5"/>
        <v>2022 Q3</v>
      </c>
      <c r="CI7" t="str">
        <f t="shared" si="5"/>
        <v>2022 Q4</v>
      </c>
      <c r="CJ7" t="str">
        <f t="shared" si="5"/>
        <v>2023 Q1</v>
      </c>
      <c r="CK7" t="str">
        <f t="shared" si="5"/>
        <v>2023 Q2</v>
      </c>
      <c r="CL7" t="str">
        <f t="shared" si="5"/>
        <v>2023 Q3</v>
      </c>
      <c r="CM7" t="str">
        <f t="shared" si="5"/>
        <v>2023 Q4</v>
      </c>
      <c r="CN7" t="str">
        <f t="shared" si="5"/>
        <v>2024 Q1</v>
      </c>
      <c r="CO7" t="str">
        <f t="shared" si="5"/>
        <v>2024 Q2</v>
      </c>
      <c r="CP7" t="str">
        <f t="shared" si="5"/>
        <v>2024 Q3</v>
      </c>
      <c r="CQ7" t="str">
        <f t="shared" si="5"/>
        <v>2024 Q4</v>
      </c>
      <c r="CR7" t="str">
        <f t="shared" si="5"/>
        <v>2025 Q1</v>
      </c>
      <c r="CS7" t="str">
        <f t="shared" si="5"/>
        <v>2025 Q2</v>
      </c>
      <c r="CT7" t="str">
        <f t="shared" si="5"/>
        <v>2025 Q3</v>
      </c>
      <c r="CU7" t="str">
        <f t="shared" si="5"/>
        <v>2025 Q4</v>
      </c>
    </row>
    <row r="8" spans="1:99" x14ac:dyDescent="0.2">
      <c r="A8" s="25"/>
      <c r="B8" s="26" t="s">
        <v>263</v>
      </c>
      <c r="C8" s="4"/>
      <c r="D8" s="4"/>
      <c r="E8" s="4"/>
      <c r="F8" s="4"/>
      <c r="G8" s="4"/>
      <c r="H8" s="4"/>
      <c r="I8" s="4"/>
      <c r="J8" s="4"/>
      <c r="L8" s="26" t="s">
        <v>166</v>
      </c>
      <c r="M8" s="26"/>
      <c r="N8" s="4"/>
      <c r="O8" s="4"/>
      <c r="P8" s="4"/>
      <c r="Q8" s="4"/>
      <c r="R8" s="4"/>
      <c r="S8" s="4"/>
      <c r="T8" s="4"/>
      <c r="U8" s="4"/>
      <c r="V8" s="4"/>
      <c r="W8" s="4"/>
      <c r="X8" s="4"/>
      <c r="Y8" s="4"/>
      <c r="Z8" s="4"/>
      <c r="AA8" s="4"/>
      <c r="AB8" s="4"/>
      <c r="AC8" s="4"/>
      <c r="AD8" s="4"/>
      <c r="AE8" s="4"/>
      <c r="AF8" s="4"/>
      <c r="AG8" s="4"/>
      <c r="AH8" s="4"/>
      <c r="AI8" s="4"/>
      <c r="AJ8" s="4"/>
      <c r="AK8" s="4"/>
      <c r="AL8" s="4"/>
      <c r="AM8" s="4"/>
      <c r="AN8" s="4"/>
      <c r="AO8" s="4"/>
      <c r="AQ8" s="26" t="s">
        <v>233</v>
      </c>
      <c r="BV8" s="26" t="s">
        <v>267</v>
      </c>
    </row>
    <row r="9" spans="1:99" x14ac:dyDescent="0.2">
      <c r="A9" s="25"/>
      <c r="B9" t="s">
        <v>279</v>
      </c>
      <c r="C9" s="50">
        <v>7.5790359668387985</v>
      </c>
      <c r="D9" s="50">
        <v>7.6076547063009814</v>
      </c>
      <c r="E9" s="50">
        <v>9.4977191588093035</v>
      </c>
      <c r="F9" s="50">
        <v>3.1936246844018079</v>
      </c>
      <c r="G9" s="50">
        <v>7.0862531835091058</v>
      </c>
      <c r="H9" s="50">
        <v>5.6788355913339306</v>
      </c>
      <c r="I9" s="50">
        <v>5.8241459877056201</v>
      </c>
      <c r="J9" s="50">
        <v>5.9708176325576456</v>
      </c>
      <c r="L9" t="str">
        <f t="shared" ref="L9:L14" si="6">B9</f>
        <v xml:space="preserve">   Jul 2024 Optimistic</v>
      </c>
      <c r="M9" s="50">
        <v>262622.32860777114</v>
      </c>
      <c r="N9" s="50">
        <v>267065.24379184068</v>
      </c>
      <c r="O9" s="50">
        <v>286157.68050215091</v>
      </c>
      <c r="P9" s="50">
        <v>280533.65163241967</v>
      </c>
      <c r="Q9" s="50">
        <v>278647.02407359256</v>
      </c>
      <c r="R9" s="50">
        <v>311343.16166538536</v>
      </c>
      <c r="S9" s="50">
        <v>301634.67249649018</v>
      </c>
      <c r="T9" s="50">
        <v>301116.28823339072</v>
      </c>
      <c r="U9" s="50">
        <v>303962.44744522218</v>
      </c>
      <c r="V9" s="50">
        <v>308261.49529197928</v>
      </c>
      <c r="W9" s="50">
        <v>310804.90350682632</v>
      </c>
      <c r="X9" s="50">
        <v>316532.9947164756</v>
      </c>
      <c r="Y9" s="50">
        <v>321357.33160961117</v>
      </c>
      <c r="Z9" s="50">
        <v>328046.82003660855</v>
      </c>
      <c r="AA9" s="50">
        <v>335365.77134295856</v>
      </c>
      <c r="AB9" s="50">
        <v>338575.06239343173</v>
      </c>
      <c r="AC9" s="50">
        <v>344040.20730138809</v>
      </c>
      <c r="AD9" s="50">
        <v>350907.79545797547</v>
      </c>
      <c r="AE9" s="50">
        <v>352813.27486037451</v>
      </c>
      <c r="AF9" s="50">
        <v>356552.9</v>
      </c>
      <c r="AG9" s="50">
        <v>362192.6</v>
      </c>
      <c r="AH9" s="50">
        <v>368427.2</v>
      </c>
      <c r="AI9" s="50">
        <v>373646.8</v>
      </c>
      <c r="AJ9" s="50">
        <v>378829.6</v>
      </c>
      <c r="AK9" s="50">
        <v>384409.5</v>
      </c>
      <c r="AL9" s="50">
        <v>391220.8</v>
      </c>
      <c r="AM9" s="50">
        <v>396434</v>
      </c>
      <c r="AN9" s="50">
        <v>401224.4</v>
      </c>
      <c r="AO9" s="50">
        <v>406313.4</v>
      </c>
      <c r="AQ9" t="str">
        <f t="shared" ref="AQ9:AQ14" si="7">L9</f>
        <v xml:space="preserve">   Jul 2024 Optimistic</v>
      </c>
      <c r="AR9" s="4">
        <f t="shared" ref="AR9:AR14" si="8">100*M9/$M9</f>
        <v>100</v>
      </c>
      <c r="AS9" s="4">
        <f t="shared" ref="AS9:AS14" si="9">100*N9/$M9</f>
        <v>101.69175073864533</v>
      </c>
      <c r="AT9" s="4">
        <f t="shared" ref="AT9:AT14" si="10">100*O9/$M9</f>
        <v>108.96167207835936</v>
      </c>
      <c r="AU9" s="4">
        <f t="shared" ref="AU9:AU14" si="11">100*P9/$M9</f>
        <v>106.82018285330157</v>
      </c>
      <c r="AV9" s="4">
        <f t="shared" ref="AV9:AV14" si="12">100*Q9/$M9</f>
        <v>106.10180236797552</v>
      </c>
      <c r="AW9" s="4">
        <f t="shared" ref="AW9:AW14" si="13">100*R9/$M9</f>
        <v>118.55167202114761</v>
      </c>
      <c r="AX9" s="4">
        <f t="shared" ref="AX9:AX14" si="14">100*S9/$M9</f>
        <v>114.85492269280132</v>
      </c>
      <c r="AY9" s="4">
        <f t="shared" ref="AY9:AY14" si="15">100*T9/$M9</f>
        <v>114.6575349589222</v>
      </c>
      <c r="AZ9" s="4">
        <f t="shared" ref="AZ9:AZ14" si="16">100*U9/$M9</f>
        <v>115.74128104666717</v>
      </c>
      <c r="BA9" s="4">
        <f t="shared" ref="BA9:BA14" si="17">100*V9/$M9</f>
        <v>117.37825070935635</v>
      </c>
      <c r="BB9" s="4">
        <f t="shared" ref="BB9:BB14" si="18">100*W9/$M9</f>
        <v>118.34671680602463</v>
      </c>
      <c r="BC9" s="4">
        <f t="shared" ref="BC9:BC14" si="19">100*X9/$M9</f>
        <v>120.52783036175897</v>
      </c>
      <c r="BD9" s="4">
        <f t="shared" ref="BD9:BD14" si="20">100*Y9/$M9</f>
        <v>122.36481692672876</v>
      </c>
      <c r="BE9" s="4">
        <f t="shared" ref="BE9:BE14" si="21">100*Z9/$M9</f>
        <v>124.912006445023</v>
      </c>
      <c r="BF9" s="4">
        <f t="shared" ref="BF9:BF14" si="22">100*AA9/$M9</f>
        <v>127.69887965003555</v>
      </c>
      <c r="BG9" s="4">
        <f t="shared" ref="BG9:BG14" si="23">100*AB9/$M9</f>
        <v>128.92089723989034</v>
      </c>
      <c r="BH9" s="4">
        <f t="shared" ref="BH9:BH14" si="24">100*AC9/$M9</f>
        <v>131.00188743479436</v>
      </c>
      <c r="BI9" s="4">
        <f t="shared" ref="BI9:BI14" si="25">100*AD9/$M9</f>
        <v>133.61689286597542</v>
      </c>
      <c r="BJ9" s="4">
        <f t="shared" ref="BJ9:BJ14" si="26">100*AE9/$M9</f>
        <v>134.34245166080464</v>
      </c>
      <c r="BK9" s="4">
        <f t="shared" ref="BK9:BK14" si="27">100*AF9/$M9</f>
        <v>135.76640717877231</v>
      </c>
      <c r="BL9" s="4">
        <f t="shared" ref="BL9:BL14" si="28">100*AG9/$M9</f>
        <v>137.91386357743326</v>
      </c>
      <c r="BM9" s="4">
        <f t="shared" ref="BM9:BM14" si="29">100*AH9/$M9</f>
        <v>140.2878429846875</v>
      </c>
      <c r="BN9" s="4">
        <f t="shared" ref="BN9:BN14" si="30">100*AI9/$M9</f>
        <v>142.2753358333232</v>
      </c>
      <c r="BO9" s="4">
        <f t="shared" ref="BO9:BO14" si="31">100*AJ9/$M9</f>
        <v>144.24881616436562</v>
      </c>
      <c r="BP9" s="4">
        <f t="shared" ref="BP9:BP14" si="32">100*AK9/$M9</f>
        <v>146.37350222193754</v>
      </c>
      <c r="BQ9" s="4">
        <f t="shared" ref="BQ9:BQ14" si="33">100*AL9/$M9</f>
        <v>148.96707453397531</v>
      </c>
      <c r="BR9" s="4">
        <f t="shared" ref="BR9:BR14" si="34">100*AM9/$M9</f>
        <v>150.95213042302959</v>
      </c>
      <c r="BS9" s="4">
        <f t="shared" ref="BS9:BS14" si="35">100*AN9/$M9</f>
        <v>152.77619466973516</v>
      </c>
      <c r="BT9" s="4">
        <f t="shared" ref="BT9:BT14" si="36">100*AO9/$M9</f>
        <v>154.71395831191217</v>
      </c>
      <c r="BV9" s="4" t="str">
        <f t="shared" ref="BV9:BV12" si="37">L9</f>
        <v xml:space="preserve">   Jul 2024 Optimistic</v>
      </c>
    </row>
    <row r="10" spans="1:99" x14ac:dyDescent="0.2">
      <c r="A10" s="25"/>
      <c r="B10" t="s">
        <v>280</v>
      </c>
      <c r="C10" s="50">
        <v>7.5790359668387985</v>
      </c>
      <c r="D10" s="50">
        <v>7.6076547063009814</v>
      </c>
      <c r="E10" s="50">
        <v>9.4977191588093035</v>
      </c>
      <c r="F10" s="50">
        <v>3.1936246844018079</v>
      </c>
      <c r="G10" s="50">
        <v>7.0862531835091058</v>
      </c>
      <c r="H10" s="50">
        <v>5.5752641839124539</v>
      </c>
      <c r="I10" s="50">
        <v>4.8713370449110283</v>
      </c>
      <c r="J10" s="50">
        <v>5.6008272709539675</v>
      </c>
      <c r="L10" t="str">
        <f t="shared" si="6"/>
        <v xml:space="preserve">   Jul 2024 Baseline</v>
      </c>
      <c r="M10" s="50">
        <v>262622.32860777114</v>
      </c>
      <c r="N10" s="50">
        <v>267065.24379184068</v>
      </c>
      <c r="O10" s="50">
        <v>286157.68050215091</v>
      </c>
      <c r="P10" s="50">
        <v>280533.65163241967</v>
      </c>
      <c r="Q10" s="50">
        <v>278647.02407359256</v>
      </c>
      <c r="R10" s="50">
        <v>311343.16166538536</v>
      </c>
      <c r="S10" s="50">
        <v>301634.67249649018</v>
      </c>
      <c r="T10" s="50">
        <v>301116.28823339072</v>
      </c>
      <c r="U10" s="50">
        <v>303962.44744522218</v>
      </c>
      <c r="V10" s="50">
        <v>308261.49529197928</v>
      </c>
      <c r="W10" s="50">
        <v>310804.90350682632</v>
      </c>
      <c r="X10" s="50">
        <v>316532.9947164756</v>
      </c>
      <c r="Y10" s="50">
        <v>321357.33160961117</v>
      </c>
      <c r="Z10" s="50">
        <v>328046.82003660855</v>
      </c>
      <c r="AA10" s="50">
        <v>335365.77134295856</v>
      </c>
      <c r="AB10" s="50">
        <v>338575.06239343173</v>
      </c>
      <c r="AC10" s="50">
        <v>344040.20730138809</v>
      </c>
      <c r="AD10" s="50">
        <v>350907.79545797547</v>
      </c>
      <c r="AE10" s="50">
        <v>352813.27486037451</v>
      </c>
      <c r="AF10" s="50">
        <v>356644.2</v>
      </c>
      <c r="AG10" s="50">
        <v>360707.2</v>
      </c>
      <c r="AH10" s="50">
        <v>365505.7</v>
      </c>
      <c r="AI10" s="50">
        <v>370052.4</v>
      </c>
      <c r="AJ10" s="50">
        <v>374826.7</v>
      </c>
      <c r="AK10" s="50">
        <v>379912.9</v>
      </c>
      <c r="AL10" s="50">
        <v>386183.1</v>
      </c>
      <c r="AM10" s="50">
        <v>391095.4</v>
      </c>
      <c r="AN10" s="50">
        <v>395699</v>
      </c>
      <c r="AO10" s="50">
        <v>400789.2</v>
      </c>
      <c r="AQ10" t="str">
        <f t="shared" si="7"/>
        <v xml:space="preserve">   Jul 2024 Baseline</v>
      </c>
      <c r="AR10" s="4">
        <f t="shared" si="8"/>
        <v>100</v>
      </c>
      <c r="AS10" s="4">
        <f t="shared" si="9"/>
        <v>101.69175073864533</v>
      </c>
      <c r="AT10" s="4">
        <f t="shared" si="10"/>
        <v>108.96167207835936</v>
      </c>
      <c r="AU10" s="4">
        <f t="shared" si="11"/>
        <v>106.82018285330157</v>
      </c>
      <c r="AV10" s="4">
        <f t="shared" si="12"/>
        <v>106.10180236797552</v>
      </c>
      <c r="AW10" s="4">
        <f t="shared" si="13"/>
        <v>118.55167202114761</v>
      </c>
      <c r="AX10" s="4">
        <f t="shared" si="14"/>
        <v>114.85492269280132</v>
      </c>
      <c r="AY10" s="4">
        <f t="shared" si="15"/>
        <v>114.6575349589222</v>
      </c>
      <c r="AZ10" s="4">
        <f t="shared" si="16"/>
        <v>115.74128104666717</v>
      </c>
      <c r="BA10" s="4">
        <f t="shared" si="17"/>
        <v>117.37825070935635</v>
      </c>
      <c r="BB10" s="4">
        <f t="shared" si="18"/>
        <v>118.34671680602463</v>
      </c>
      <c r="BC10" s="4">
        <f t="shared" si="19"/>
        <v>120.52783036175897</v>
      </c>
      <c r="BD10" s="4">
        <f t="shared" si="20"/>
        <v>122.36481692672876</v>
      </c>
      <c r="BE10" s="4">
        <f t="shared" si="21"/>
        <v>124.912006445023</v>
      </c>
      <c r="BF10" s="4">
        <f t="shared" si="22"/>
        <v>127.69887965003555</v>
      </c>
      <c r="BG10" s="4">
        <f t="shared" si="23"/>
        <v>128.92089723989034</v>
      </c>
      <c r="BH10" s="4">
        <f t="shared" si="24"/>
        <v>131.00188743479436</v>
      </c>
      <c r="BI10" s="4">
        <f t="shared" si="25"/>
        <v>133.61689286597542</v>
      </c>
      <c r="BJ10" s="4">
        <f t="shared" si="26"/>
        <v>134.34245166080464</v>
      </c>
      <c r="BK10" s="4">
        <f t="shared" si="27"/>
        <v>135.80117193030125</v>
      </c>
      <c r="BL10" s="4">
        <f t="shared" si="28"/>
        <v>137.34826048957913</v>
      </c>
      <c r="BM10" s="4">
        <f t="shared" si="29"/>
        <v>139.17540901325498</v>
      </c>
      <c r="BN10" s="4">
        <f t="shared" si="30"/>
        <v>140.90667840839865</v>
      </c>
      <c r="BO10" s="4">
        <f t="shared" si="31"/>
        <v>142.72461217865717</v>
      </c>
      <c r="BP10" s="4">
        <f t="shared" si="32"/>
        <v>144.66130965101729</v>
      </c>
      <c r="BQ10" s="4">
        <f t="shared" si="33"/>
        <v>147.04884464594326</v>
      </c>
      <c r="BR10" s="4">
        <f t="shared" si="34"/>
        <v>148.91932535717652</v>
      </c>
      <c r="BS10" s="4">
        <f t="shared" si="35"/>
        <v>150.67226084609891</v>
      </c>
      <c r="BT10" s="4">
        <f t="shared" si="36"/>
        <v>152.61048141819745</v>
      </c>
      <c r="BV10" s="4" t="str">
        <f t="shared" si="37"/>
        <v xml:space="preserve">   Jul 2024 Baseline</v>
      </c>
    </row>
    <row r="11" spans="1:99" x14ac:dyDescent="0.2">
      <c r="A11" s="25"/>
      <c r="B11" t="s">
        <v>281</v>
      </c>
      <c r="C11" s="50">
        <v>7.5790359668387985</v>
      </c>
      <c r="D11" s="50">
        <v>7.6076547063009814</v>
      </c>
      <c r="E11" s="50">
        <v>9.4977191588093035</v>
      </c>
      <c r="F11" s="50">
        <v>3.1936246844018079</v>
      </c>
      <c r="G11" s="50">
        <v>7.0862531835091058</v>
      </c>
      <c r="H11" s="50">
        <v>5.5420033567819882</v>
      </c>
      <c r="I11" s="50">
        <v>3.1802436945771007</v>
      </c>
      <c r="J11" s="50">
        <v>4.3343172528989449</v>
      </c>
      <c r="L11" t="str">
        <f t="shared" si="6"/>
        <v xml:space="preserve">   Jul 2024 Pessimistic</v>
      </c>
      <c r="M11" s="50">
        <v>262622.32860777114</v>
      </c>
      <c r="N11" s="50">
        <v>267065.24379184068</v>
      </c>
      <c r="O11" s="50">
        <v>286157.68050215091</v>
      </c>
      <c r="P11" s="50">
        <v>280533.65163241967</v>
      </c>
      <c r="Q11" s="50">
        <v>278647.02407359256</v>
      </c>
      <c r="R11" s="50">
        <v>311343.16166538536</v>
      </c>
      <c r="S11" s="50">
        <v>301634.67249649018</v>
      </c>
      <c r="T11" s="50">
        <v>301116.28823339072</v>
      </c>
      <c r="U11" s="50">
        <v>303962.44744522218</v>
      </c>
      <c r="V11" s="50">
        <v>308261.49529197928</v>
      </c>
      <c r="W11" s="50">
        <v>310804.90350682632</v>
      </c>
      <c r="X11" s="50">
        <v>316532.9947164756</v>
      </c>
      <c r="Y11" s="50">
        <v>321357.33160961117</v>
      </c>
      <c r="Z11" s="50">
        <v>328046.82003660855</v>
      </c>
      <c r="AA11" s="50">
        <v>335365.77134295856</v>
      </c>
      <c r="AB11" s="50">
        <v>338575.06239343173</v>
      </c>
      <c r="AC11" s="50">
        <v>344040.20730138809</v>
      </c>
      <c r="AD11" s="50">
        <v>350907.79545797547</v>
      </c>
      <c r="AE11" s="50">
        <v>352813.27486037451</v>
      </c>
      <c r="AF11" s="50">
        <v>356925.9</v>
      </c>
      <c r="AG11" s="50">
        <v>359977.8</v>
      </c>
      <c r="AH11" s="50">
        <v>362887</v>
      </c>
      <c r="AI11" s="50">
        <v>365109.4</v>
      </c>
      <c r="AJ11" s="50">
        <v>367035.5</v>
      </c>
      <c r="AK11" s="50">
        <v>370772.2</v>
      </c>
      <c r="AL11" s="50">
        <v>376079.1</v>
      </c>
      <c r="AM11" s="50">
        <v>380041.5</v>
      </c>
      <c r="AN11" s="50">
        <v>384278.8</v>
      </c>
      <c r="AO11" s="50">
        <v>388937.3</v>
      </c>
      <c r="AQ11" t="str">
        <f t="shared" si="7"/>
        <v xml:space="preserve">   Jul 2024 Pessimistic</v>
      </c>
      <c r="AR11" s="4">
        <f t="shared" si="8"/>
        <v>100</v>
      </c>
      <c r="AS11" s="4">
        <f t="shared" si="9"/>
        <v>101.69175073864533</v>
      </c>
      <c r="AT11" s="4">
        <f t="shared" si="10"/>
        <v>108.96167207835936</v>
      </c>
      <c r="AU11" s="4">
        <f t="shared" si="11"/>
        <v>106.82018285330157</v>
      </c>
      <c r="AV11" s="4">
        <f t="shared" si="12"/>
        <v>106.10180236797552</v>
      </c>
      <c r="AW11" s="4">
        <f t="shared" si="13"/>
        <v>118.55167202114761</v>
      </c>
      <c r="AX11" s="4">
        <f t="shared" si="14"/>
        <v>114.85492269280132</v>
      </c>
      <c r="AY11" s="4">
        <f t="shared" si="15"/>
        <v>114.6575349589222</v>
      </c>
      <c r="AZ11" s="4">
        <f t="shared" si="16"/>
        <v>115.74128104666717</v>
      </c>
      <c r="BA11" s="4">
        <f t="shared" si="17"/>
        <v>117.37825070935635</v>
      </c>
      <c r="BB11" s="4">
        <f t="shared" si="18"/>
        <v>118.34671680602463</v>
      </c>
      <c r="BC11" s="4">
        <f t="shared" si="19"/>
        <v>120.52783036175897</v>
      </c>
      <c r="BD11" s="4">
        <f t="shared" si="20"/>
        <v>122.36481692672876</v>
      </c>
      <c r="BE11" s="4">
        <f t="shared" si="21"/>
        <v>124.912006445023</v>
      </c>
      <c r="BF11" s="4">
        <f t="shared" si="22"/>
        <v>127.69887965003555</v>
      </c>
      <c r="BG11" s="4">
        <f t="shared" si="23"/>
        <v>128.92089723989034</v>
      </c>
      <c r="BH11" s="4">
        <f t="shared" si="24"/>
        <v>131.00188743479436</v>
      </c>
      <c r="BI11" s="4">
        <f t="shared" si="25"/>
        <v>133.61689286597542</v>
      </c>
      <c r="BJ11" s="4">
        <f t="shared" si="26"/>
        <v>134.34245166080464</v>
      </c>
      <c r="BK11" s="4">
        <f t="shared" si="27"/>
        <v>135.90843622937794</v>
      </c>
      <c r="BL11" s="4">
        <f t="shared" si="28"/>
        <v>137.07052325228224</v>
      </c>
      <c r="BM11" s="4">
        <f t="shared" si="29"/>
        <v>138.17827369201919</v>
      </c>
      <c r="BN11" s="4">
        <f t="shared" si="30"/>
        <v>139.02450790667316</v>
      </c>
      <c r="BO11" s="4">
        <f t="shared" si="31"/>
        <v>139.75791850820534</v>
      </c>
      <c r="BP11" s="4">
        <f t="shared" si="32"/>
        <v>141.18076020632338</v>
      </c>
      <c r="BQ11" s="4">
        <f t="shared" si="33"/>
        <v>143.20149470674963</v>
      </c>
      <c r="BR11" s="4">
        <f t="shared" si="34"/>
        <v>144.71027730760679</v>
      </c>
      <c r="BS11" s="4">
        <f t="shared" si="35"/>
        <v>146.32373493798539</v>
      </c>
      <c r="BT11" s="4">
        <f t="shared" si="36"/>
        <v>148.09757497081728</v>
      </c>
      <c r="BV11" s="4" t="str">
        <f t="shared" si="37"/>
        <v xml:space="preserve">   Jul 2024 Pessimistic</v>
      </c>
    </row>
    <row r="12" spans="1:99" x14ac:dyDescent="0.2">
      <c r="A12" s="25"/>
      <c r="B12" t="str">
        <f>CONCATENATE("   ",LEFT(Info!$B$5,3)," 2024 Optimistic")</f>
        <v xml:space="preserve">   Feb 2024 Optimistic</v>
      </c>
      <c r="C12" s="50">
        <f ca="1">'Optimistic ANN'!AF58</f>
        <v>7.6048432523299736</v>
      </c>
      <c r="D12" s="50">
        <f ca="1">'Optimistic ANN'!AG58</f>
        <v>7.1759942614430638</v>
      </c>
      <c r="E12" s="50">
        <f ca="1">'Optimistic ANN'!AH58</f>
        <v>9.686576516777933</v>
      </c>
      <c r="F12" s="50">
        <f ca="1">'Optimistic ANN'!AI58</f>
        <v>3.8449302047061096</v>
      </c>
      <c r="G12" s="50">
        <f ca="1">'Optimistic ANN'!AJ58</f>
        <v>8.143027511772738</v>
      </c>
      <c r="H12" s="50">
        <f ca="1">'Optimistic ANN'!AK58</f>
        <v>5.4995322988162121</v>
      </c>
      <c r="I12" s="50">
        <f ca="1">'Optimistic ANN'!AL58</f>
        <v>5.1336605322303441</v>
      </c>
      <c r="J12" s="50">
        <f ca="1">'Optimistic ANN'!AM58</f>
        <v>7.769275823151589</v>
      </c>
      <c r="L12" t="str">
        <f t="shared" si="6"/>
        <v xml:space="preserve">   Feb 2024 Optimistic</v>
      </c>
      <c r="M12" s="50">
        <f>'Optimistic QTR'!DR26</f>
        <v>262722.62444324454</v>
      </c>
      <c r="N12" s="50">
        <f>'Optimistic QTR'!DS26</f>
        <v>266726.36126598233</v>
      </c>
      <c r="O12" s="50">
        <f>'Optimistic QTR'!DT26</f>
        <v>285321.31724957406</v>
      </c>
      <c r="P12" s="50">
        <f>'Optimistic QTR'!DU26</f>
        <v>279248.92669504712</v>
      </c>
      <c r="Q12" s="50">
        <f>'Optimistic QTR'!DV26</f>
        <v>276908.42278939823</v>
      </c>
      <c r="R12" s="50">
        <f>'Optimistic QTR'!DW26</f>
        <v>310135.02567041299</v>
      </c>
      <c r="S12" s="50">
        <f>'Optimistic QTR'!DX26</f>
        <v>300158.01008723653</v>
      </c>
      <c r="T12" s="50">
        <f>'Optimistic QTR'!DY26</f>
        <v>300647.5070670938</v>
      </c>
      <c r="U12" s="50">
        <f>'Optimistic QTR'!DZ26</f>
        <v>304611.61317525903</v>
      </c>
      <c r="V12" s="50">
        <f>'Optimistic QTR'!EA26</f>
        <v>308800.46113489609</v>
      </c>
      <c r="W12" s="50">
        <f>'Optimistic QTR'!EB26</f>
        <v>311982.7038760524</v>
      </c>
      <c r="X12" s="50">
        <f>'Optimistic QTR'!EC26</f>
        <v>318043.33547780919</v>
      </c>
      <c r="Y12" s="50">
        <f>'Optimistic QTR'!ED26</f>
        <v>323462.78751124506</v>
      </c>
      <c r="Z12" s="50">
        <f>'Optimistic QTR'!EE26</f>
        <v>331517.85888806806</v>
      </c>
      <c r="AA12" s="50">
        <f>'Optimistic QTR'!EF26</f>
        <v>339771.70161213464</v>
      </c>
      <c r="AB12" s="50">
        <f>'Optimistic QTR'!EG26</f>
        <v>343765.05137416831</v>
      </c>
      <c r="AC12" s="50">
        <f>'Optimistic QTR'!EH26</f>
        <v>350023.24012563203</v>
      </c>
      <c r="AD12" s="50">
        <f>'Optimistic QTR'!EI26</f>
        <v>355686.51821811672</v>
      </c>
      <c r="AE12" s="50">
        <f>'Optimistic QTR'!EJ26</f>
        <v>361574.4588432305</v>
      </c>
      <c r="AF12" s="50">
        <f>'Optimistic QTR'!EK26</f>
        <v>359091.37231338286</v>
      </c>
      <c r="AG12" s="50">
        <f>'Optimistic QTR'!EL26</f>
        <v>363798.4</v>
      </c>
      <c r="AH12" s="50">
        <f>'Optimistic QTR'!EM26</f>
        <v>369038.4</v>
      </c>
      <c r="AI12" s="50">
        <f>'Optimistic QTR'!EN26</f>
        <v>374414.6</v>
      </c>
      <c r="AJ12" s="50">
        <f>'Optimistic QTR'!EO26</f>
        <v>381584.8</v>
      </c>
      <c r="AK12" s="50">
        <f>'Optimistic QTR'!EP26</f>
        <v>389045.4</v>
      </c>
      <c r="AL12" s="50">
        <f>'Optimistic QTR'!EQ26</f>
        <v>397381.9</v>
      </c>
      <c r="AM12" s="50">
        <f>'Optimistic QTR'!ER26</f>
        <v>404830.4</v>
      </c>
      <c r="AN12" s="50">
        <f>'Optimistic QTR'!ES26</f>
        <v>411277</v>
      </c>
      <c r="AO12" s="50">
        <f>'Optimistic QTR'!ET26</f>
        <v>418227.20000000001</v>
      </c>
      <c r="AP12" s="17"/>
      <c r="AQ12" t="str">
        <f t="shared" si="7"/>
        <v xml:space="preserve">   Feb 2024 Optimistic</v>
      </c>
      <c r="AR12" s="4">
        <f t="shared" si="8"/>
        <v>100</v>
      </c>
      <c r="AS12" s="4">
        <f t="shared" si="9"/>
        <v>101.52394063176797</v>
      </c>
      <c r="AT12" s="4">
        <f t="shared" si="10"/>
        <v>108.6017307623278</v>
      </c>
      <c r="AU12" s="4">
        <f t="shared" si="11"/>
        <v>106.29039934677294</v>
      </c>
      <c r="AV12" s="4">
        <f t="shared" si="12"/>
        <v>105.3995343477616</v>
      </c>
      <c r="AW12" s="4">
        <f t="shared" si="13"/>
        <v>118.04656196916565</v>
      </c>
      <c r="AX12" s="4">
        <f t="shared" si="14"/>
        <v>114.24901480157035</v>
      </c>
      <c r="AY12" s="4">
        <f t="shared" si="15"/>
        <v>114.43533182732884</v>
      </c>
      <c r="AZ12" s="4">
        <f t="shared" si="16"/>
        <v>115.94418783718557</v>
      </c>
      <c r="BA12" s="4">
        <f t="shared" si="17"/>
        <v>117.53858724169591</v>
      </c>
      <c r="BB12" s="4">
        <f t="shared" si="18"/>
        <v>118.74984293309289</v>
      </c>
      <c r="BC12" s="4">
        <f t="shared" si="19"/>
        <v>121.05669854349202</v>
      </c>
      <c r="BD12" s="4">
        <f t="shared" si="20"/>
        <v>123.11950224946162</v>
      </c>
      <c r="BE12" s="4">
        <f t="shared" si="21"/>
        <v>126.18550061709102</v>
      </c>
      <c r="BF12" s="4">
        <f t="shared" si="22"/>
        <v>129.32715723747455</v>
      </c>
      <c r="BG12" s="4">
        <f t="shared" si="23"/>
        <v>130.84714424677622</v>
      </c>
      <c r="BH12" s="4">
        <f t="shared" si="24"/>
        <v>133.22919595044124</v>
      </c>
      <c r="BI12" s="4">
        <f t="shared" si="25"/>
        <v>135.3848070648194</v>
      </c>
      <c r="BJ12" s="4">
        <f t="shared" si="26"/>
        <v>137.62593138275412</v>
      </c>
      <c r="BK12" s="4">
        <f t="shared" si="27"/>
        <v>136.68079522057175</v>
      </c>
      <c r="BL12" s="4">
        <f t="shared" si="28"/>
        <v>138.47242915259119</v>
      </c>
      <c r="BM12" s="4">
        <f t="shared" si="29"/>
        <v>140.46692810794551</v>
      </c>
      <c r="BN12" s="4">
        <f t="shared" si="30"/>
        <v>142.51326881095619</v>
      </c>
      <c r="BO12" s="4">
        <f t="shared" si="31"/>
        <v>145.24245896547561</v>
      </c>
      <c r="BP12" s="4">
        <f t="shared" si="32"/>
        <v>148.08218394759706</v>
      </c>
      <c r="BQ12" s="4">
        <f t="shared" si="33"/>
        <v>151.25530237151145</v>
      </c>
      <c r="BR12" s="4">
        <f t="shared" si="34"/>
        <v>154.09042173581619</v>
      </c>
      <c r="BS12" s="4">
        <f t="shared" si="35"/>
        <v>156.5441883323023</v>
      </c>
      <c r="BT12" s="4">
        <f t="shared" si="36"/>
        <v>159.18963998106256</v>
      </c>
      <c r="BV12" s="4" t="str">
        <f t="shared" si="37"/>
        <v xml:space="preserve">   Feb 2024 Optimistic</v>
      </c>
      <c r="BW12" s="52">
        <f t="shared" ref="BW12:CF14" si="38">M12/M9-1</f>
        <v>3.8190140192995159E-4</v>
      </c>
      <c r="BX12" s="52">
        <f t="shared" si="38"/>
        <v>-1.2689128732995547E-3</v>
      </c>
      <c r="BY12" s="52">
        <f t="shared" si="38"/>
        <v>-2.9227356438911167E-3</v>
      </c>
      <c r="BZ12" s="52">
        <f t="shared" si="38"/>
        <v>-4.5795751415088626E-3</v>
      </c>
      <c r="CA12" s="52">
        <f t="shared" si="38"/>
        <v>-6.2394396278754316E-3</v>
      </c>
      <c r="CB12" s="52">
        <f t="shared" si="38"/>
        <v>-3.8803999693136637E-3</v>
      </c>
      <c r="CC12" s="52">
        <f t="shared" si="38"/>
        <v>-4.8955327218584976E-3</v>
      </c>
      <c r="CD12" s="52">
        <f t="shared" si="38"/>
        <v>-1.5568110547828917E-3</v>
      </c>
      <c r="CE12" s="52">
        <f t="shared" si="38"/>
        <v>2.135677401906122E-3</v>
      </c>
      <c r="CF12" s="52">
        <f t="shared" si="38"/>
        <v>1.7484046861133695E-3</v>
      </c>
      <c r="CG12" s="52">
        <f t="shared" ref="CG12:CP14" si="39">W12/W9-1</f>
        <v>3.7895166901709132E-3</v>
      </c>
      <c r="CH12" s="52">
        <f t="shared" si="39"/>
        <v>4.7715113006985277E-3</v>
      </c>
      <c r="CI12" s="52">
        <f t="shared" si="39"/>
        <v>6.5517593486605907E-3</v>
      </c>
      <c r="CJ12" s="52">
        <f t="shared" si="39"/>
        <v>1.0580925159012766E-2</v>
      </c>
      <c r="CK12" s="52">
        <f t="shared" si="39"/>
        <v>1.3137686209098609E-2</v>
      </c>
      <c r="CL12" s="52">
        <f t="shared" si="39"/>
        <v>1.532891685538762E-2</v>
      </c>
      <c r="CM12" s="52">
        <f t="shared" si="39"/>
        <v>1.7390504648204352E-2</v>
      </c>
      <c r="CN12" s="52">
        <f t="shared" si="39"/>
        <v>1.3618172129531869E-2</v>
      </c>
      <c r="CO12" s="52">
        <f t="shared" si="39"/>
        <v>2.48323535624424E-2</v>
      </c>
      <c r="CP12" s="52">
        <f t="shared" si="39"/>
        <v>7.119483009065064E-3</v>
      </c>
      <c r="CQ12" s="52">
        <f t="shared" ref="CQ12:CU14" si="40">AG12/AG9-1</f>
        <v>4.4335527561856214E-3</v>
      </c>
      <c r="CR12" s="52">
        <f t="shared" si="40"/>
        <v>1.65894374790998E-3</v>
      </c>
      <c r="CS12" s="52">
        <f t="shared" si="40"/>
        <v>2.0548817760515092E-3</v>
      </c>
      <c r="CT12" s="52">
        <f t="shared" si="40"/>
        <v>7.2729269307361122E-3</v>
      </c>
      <c r="CU12" s="52">
        <f t="shared" si="40"/>
        <v>1.2059795608589274E-2</v>
      </c>
    </row>
    <row r="13" spans="1:99" x14ac:dyDescent="0.2">
      <c r="A13" s="25"/>
      <c r="B13" t="str">
        <f>CONCATENATE("   ",LEFT(Info!$B$5,3)," 2024 Baseline")</f>
        <v xml:space="preserve">   Feb 2024 Baseline</v>
      </c>
      <c r="C13" s="50">
        <f ca="1">'Baseline ANN'!AF58</f>
        <v>7.6048432523299736</v>
      </c>
      <c r="D13" s="50">
        <f ca="1">'Baseline ANN'!AG58</f>
        <v>7.1759942614430638</v>
      </c>
      <c r="E13" s="50">
        <f ca="1">'Baseline ANN'!AH58</f>
        <v>9.686576516777933</v>
      </c>
      <c r="F13" s="50">
        <f ca="1">'Baseline ANN'!AI58</f>
        <v>3.8449302047061096</v>
      </c>
      <c r="G13" s="50">
        <f ca="1">'Baseline ANN'!AJ58</f>
        <v>8.143027511772738</v>
      </c>
      <c r="H13" s="50">
        <f ca="1">'Baseline ANN'!AK58</f>
        <v>5.4995322988162121</v>
      </c>
      <c r="I13" s="50">
        <f ca="1">'Baseline ANN'!AL58</f>
        <v>5.0252066081756475</v>
      </c>
      <c r="J13" s="50">
        <f ca="1">'Baseline ANN'!AM58</f>
        <v>7.3893240379490743</v>
      </c>
      <c r="L13" t="str">
        <f t="shared" si="6"/>
        <v xml:space="preserve">   Feb 2024 Baseline</v>
      </c>
      <c r="M13" s="50">
        <f>'Baseline QTR'!DR26</f>
        <v>262722.62444324454</v>
      </c>
      <c r="N13" s="50">
        <f>'Baseline QTR'!DS26</f>
        <v>266726.36126598233</v>
      </c>
      <c r="O13" s="50">
        <f>'Baseline QTR'!DT26</f>
        <v>285321.31724957406</v>
      </c>
      <c r="P13" s="50">
        <f>'Baseline QTR'!DU26</f>
        <v>279248.92669504712</v>
      </c>
      <c r="Q13" s="50">
        <f>'Baseline QTR'!DV26</f>
        <v>276908.42278939823</v>
      </c>
      <c r="R13" s="50">
        <f>'Baseline QTR'!DW26</f>
        <v>310135.02567041299</v>
      </c>
      <c r="S13" s="50">
        <f>'Baseline QTR'!DX26</f>
        <v>300158.01008723653</v>
      </c>
      <c r="T13" s="50">
        <f>'Baseline QTR'!DY26</f>
        <v>300647.5070670938</v>
      </c>
      <c r="U13" s="50">
        <f>'Baseline QTR'!DZ26</f>
        <v>304611.61317525903</v>
      </c>
      <c r="V13" s="50">
        <f>'Baseline QTR'!EA26</f>
        <v>308800.46113489609</v>
      </c>
      <c r="W13" s="50">
        <f>'Baseline QTR'!EB26</f>
        <v>311982.7038760524</v>
      </c>
      <c r="X13" s="50">
        <f>'Baseline QTR'!EC26</f>
        <v>318043.33547780919</v>
      </c>
      <c r="Y13" s="50">
        <f>'Baseline QTR'!ED26</f>
        <v>323462.78751124506</v>
      </c>
      <c r="Z13" s="50">
        <f>'Baseline QTR'!EE26</f>
        <v>331517.85888806806</v>
      </c>
      <c r="AA13" s="50">
        <f>'Baseline QTR'!EF26</f>
        <v>339771.70161213464</v>
      </c>
      <c r="AB13" s="50">
        <f>'Baseline QTR'!EG26</f>
        <v>343765.05137416831</v>
      </c>
      <c r="AC13" s="50">
        <f>'Baseline QTR'!EH26</f>
        <v>350023.24012563203</v>
      </c>
      <c r="AD13" s="50">
        <f>'Baseline QTR'!EI26</f>
        <v>355686.51821811672</v>
      </c>
      <c r="AE13" s="50">
        <f>'Baseline QTR'!EJ26</f>
        <v>361574.4588432305</v>
      </c>
      <c r="AF13" s="50">
        <f>'Baseline QTR'!EK26</f>
        <v>359091.37231338286</v>
      </c>
      <c r="AG13" s="50">
        <f>'Baseline QTR'!EL26</f>
        <v>363798.4</v>
      </c>
      <c r="AH13" s="50">
        <f>'Baseline QTR'!EM26</f>
        <v>368951.4</v>
      </c>
      <c r="AI13" s="50">
        <f>'Baseline QTR'!EN26</f>
        <v>374224.8</v>
      </c>
      <c r="AJ13" s="50">
        <f>'Baseline QTR'!EO26</f>
        <v>381142.8</v>
      </c>
      <c r="AK13" s="50">
        <f>'Baseline QTR'!EP26</f>
        <v>388202.3</v>
      </c>
      <c r="AL13" s="50">
        <f>'Baseline QTR'!EQ26</f>
        <v>396220.9</v>
      </c>
      <c r="AM13" s="50">
        <f>'Baseline QTR'!ER26</f>
        <v>403246</v>
      </c>
      <c r="AN13" s="50">
        <f>'Baseline QTR'!ES26</f>
        <v>409204.3</v>
      </c>
      <c r="AO13" s="50">
        <f>'Baseline QTR'!ET26</f>
        <v>415615.2</v>
      </c>
      <c r="AP13" s="17"/>
      <c r="AQ13" t="str">
        <f>L13</f>
        <v xml:space="preserve">   Feb 2024 Baseline</v>
      </c>
      <c r="AR13" s="4">
        <f t="shared" si="8"/>
        <v>100</v>
      </c>
      <c r="AS13" s="4">
        <f t="shared" si="9"/>
        <v>101.52394063176797</v>
      </c>
      <c r="AT13" s="4">
        <f t="shared" si="10"/>
        <v>108.6017307623278</v>
      </c>
      <c r="AU13" s="4">
        <f t="shared" si="11"/>
        <v>106.29039934677294</v>
      </c>
      <c r="AV13" s="4">
        <f t="shared" si="12"/>
        <v>105.3995343477616</v>
      </c>
      <c r="AW13" s="4">
        <f t="shared" si="13"/>
        <v>118.04656196916565</v>
      </c>
      <c r="AX13" s="4">
        <f t="shared" si="14"/>
        <v>114.24901480157035</v>
      </c>
      <c r="AY13" s="4">
        <f t="shared" si="15"/>
        <v>114.43533182732884</v>
      </c>
      <c r="AZ13" s="4">
        <f t="shared" si="16"/>
        <v>115.94418783718557</v>
      </c>
      <c r="BA13" s="4">
        <f t="shared" si="17"/>
        <v>117.53858724169591</v>
      </c>
      <c r="BB13" s="4">
        <f t="shared" si="18"/>
        <v>118.74984293309289</v>
      </c>
      <c r="BC13" s="4">
        <f t="shared" si="19"/>
        <v>121.05669854349202</v>
      </c>
      <c r="BD13" s="4">
        <f t="shared" si="20"/>
        <v>123.11950224946162</v>
      </c>
      <c r="BE13" s="4">
        <f t="shared" si="21"/>
        <v>126.18550061709102</v>
      </c>
      <c r="BF13" s="4">
        <f t="shared" si="22"/>
        <v>129.32715723747455</v>
      </c>
      <c r="BG13" s="4">
        <f t="shared" si="23"/>
        <v>130.84714424677622</v>
      </c>
      <c r="BH13" s="4">
        <f t="shared" si="24"/>
        <v>133.22919595044124</v>
      </c>
      <c r="BI13" s="4">
        <f t="shared" si="25"/>
        <v>135.3848070648194</v>
      </c>
      <c r="BJ13" s="4">
        <f t="shared" si="26"/>
        <v>137.62593138275412</v>
      </c>
      <c r="BK13" s="4">
        <f t="shared" si="27"/>
        <v>136.68079522057175</v>
      </c>
      <c r="BL13" s="4">
        <f t="shared" si="28"/>
        <v>138.47242915259119</v>
      </c>
      <c r="BM13" s="4">
        <f t="shared" si="29"/>
        <v>140.4338133352135</v>
      </c>
      <c r="BN13" s="4">
        <f t="shared" si="30"/>
        <v>142.44102531826036</v>
      </c>
      <c r="BO13" s="4">
        <f t="shared" si="31"/>
        <v>145.07422069481402</v>
      </c>
      <c r="BP13" s="4">
        <f t="shared" si="32"/>
        <v>147.76127515575371</v>
      </c>
      <c r="BQ13" s="4">
        <f t="shared" si="33"/>
        <v>150.81339143884611</v>
      </c>
      <c r="BR13" s="4">
        <f t="shared" si="34"/>
        <v>153.48735224252164</v>
      </c>
      <c r="BS13" s="4">
        <f t="shared" si="35"/>
        <v>155.7552574191796</v>
      </c>
      <c r="BT13" s="4">
        <f t="shared" si="36"/>
        <v>158.19543553995842</v>
      </c>
      <c r="BV13" s="4" t="str">
        <f>L13</f>
        <v xml:space="preserve">   Feb 2024 Baseline</v>
      </c>
      <c r="BW13" s="52">
        <f t="shared" si="38"/>
        <v>3.8190140192995159E-4</v>
      </c>
      <c r="BX13" s="52">
        <f t="shared" si="38"/>
        <v>-1.2689128732995547E-3</v>
      </c>
      <c r="BY13" s="52">
        <f t="shared" si="38"/>
        <v>-2.9227356438911167E-3</v>
      </c>
      <c r="BZ13" s="52">
        <f t="shared" si="38"/>
        <v>-4.5795751415088626E-3</v>
      </c>
      <c r="CA13" s="52">
        <f t="shared" si="38"/>
        <v>-6.2394396278754316E-3</v>
      </c>
      <c r="CB13" s="52">
        <f t="shared" si="38"/>
        <v>-3.8803999693136637E-3</v>
      </c>
      <c r="CC13" s="52">
        <f t="shared" si="38"/>
        <v>-4.8955327218584976E-3</v>
      </c>
      <c r="CD13" s="52">
        <f t="shared" si="38"/>
        <v>-1.5568110547828917E-3</v>
      </c>
      <c r="CE13" s="52">
        <f t="shared" si="38"/>
        <v>2.135677401906122E-3</v>
      </c>
      <c r="CF13" s="52">
        <f t="shared" si="38"/>
        <v>1.7484046861133695E-3</v>
      </c>
      <c r="CG13" s="52">
        <f t="shared" si="39"/>
        <v>3.7895166901709132E-3</v>
      </c>
      <c r="CH13" s="52">
        <f t="shared" si="39"/>
        <v>4.7715113006985277E-3</v>
      </c>
      <c r="CI13" s="52">
        <f t="shared" si="39"/>
        <v>6.5517593486605907E-3</v>
      </c>
      <c r="CJ13" s="52">
        <f t="shared" si="39"/>
        <v>1.0580925159012766E-2</v>
      </c>
      <c r="CK13" s="52">
        <f t="shared" si="39"/>
        <v>1.3137686209098609E-2</v>
      </c>
      <c r="CL13" s="52">
        <f t="shared" si="39"/>
        <v>1.532891685538762E-2</v>
      </c>
      <c r="CM13" s="52">
        <f t="shared" si="39"/>
        <v>1.7390504648204352E-2</v>
      </c>
      <c r="CN13" s="52">
        <f t="shared" si="39"/>
        <v>1.3618172129531869E-2</v>
      </c>
      <c r="CO13" s="52">
        <f t="shared" si="39"/>
        <v>2.48323535624424E-2</v>
      </c>
      <c r="CP13" s="52">
        <f t="shared" si="39"/>
        <v>6.8616630058271344E-3</v>
      </c>
      <c r="CQ13" s="52">
        <f t="shared" si="40"/>
        <v>8.569831708377329E-3</v>
      </c>
      <c r="CR13" s="52">
        <f t="shared" si="40"/>
        <v>9.4272127630294911E-3</v>
      </c>
      <c r="CS13" s="52">
        <f t="shared" si="40"/>
        <v>1.1275159950320468E-2</v>
      </c>
      <c r="CT13" s="52">
        <f t="shared" si="40"/>
        <v>1.6850720613019288E-2</v>
      </c>
      <c r="CU13" s="52">
        <f t="shared" si="40"/>
        <v>2.1819211719317666E-2</v>
      </c>
    </row>
    <row r="14" spans="1:99" x14ac:dyDescent="0.2">
      <c r="A14" s="25"/>
      <c r="B14" t="str">
        <f>CONCATENATE("   ",LEFT(Info!$B$5,3)," 2024 Pessimistic")</f>
        <v xml:space="preserve">   Feb 2024 Pessimistic</v>
      </c>
      <c r="C14" s="50">
        <f ca="1">'Pessimistic ANN'!AF58</f>
        <v>7.6048432523299736</v>
      </c>
      <c r="D14" s="50">
        <f ca="1">'Pessimistic ANN'!AG58</f>
        <v>7.1759942614430638</v>
      </c>
      <c r="E14" s="50">
        <f ca="1">'Pessimistic ANN'!AH58</f>
        <v>9.686576516777933</v>
      </c>
      <c r="F14" s="50">
        <f ca="1">'Pessimistic ANN'!AI58</f>
        <v>3.8449302047061096</v>
      </c>
      <c r="G14" s="50">
        <f ca="1">'Pessimistic ANN'!AJ58</f>
        <v>8.143027511772738</v>
      </c>
      <c r="H14" s="50">
        <f ca="1">'Pessimistic ANN'!AK58</f>
        <v>5.4995322988162121</v>
      </c>
      <c r="I14" s="50">
        <f ca="1">'Pessimistic ANN'!AL58</f>
        <v>4.9151347979371485</v>
      </c>
      <c r="J14" s="50">
        <f ca="1">'Pessimistic ANN'!AM58</f>
        <v>7.0244797248540047</v>
      </c>
      <c r="L14" t="str">
        <f t="shared" si="6"/>
        <v xml:space="preserve">   Feb 2024 Pessimistic</v>
      </c>
      <c r="M14" s="50">
        <f>'Pessimistic QTR'!DR26</f>
        <v>262722.62444324454</v>
      </c>
      <c r="N14" s="50">
        <f>'Pessimistic QTR'!DS26</f>
        <v>266726.36126598233</v>
      </c>
      <c r="O14" s="50">
        <f>'Pessimistic QTR'!DT26</f>
        <v>285321.31724957406</v>
      </c>
      <c r="P14" s="50">
        <f>'Pessimistic QTR'!DU26</f>
        <v>279248.92669504712</v>
      </c>
      <c r="Q14" s="50">
        <f>'Pessimistic QTR'!DV26</f>
        <v>276908.42278939823</v>
      </c>
      <c r="R14" s="50">
        <f>'Pessimistic QTR'!DW26</f>
        <v>310135.02567041299</v>
      </c>
      <c r="S14" s="50">
        <f>'Pessimistic QTR'!DX26</f>
        <v>300158.01008723653</v>
      </c>
      <c r="T14" s="50">
        <f>'Pessimistic QTR'!DY26</f>
        <v>300647.5070670938</v>
      </c>
      <c r="U14" s="50">
        <f>'Pessimistic QTR'!DZ26</f>
        <v>304611.61317525903</v>
      </c>
      <c r="V14" s="50">
        <f>'Pessimistic QTR'!EA26</f>
        <v>308800.46113489609</v>
      </c>
      <c r="W14" s="50">
        <f>'Pessimistic QTR'!EB26</f>
        <v>311982.7038760524</v>
      </c>
      <c r="X14" s="50">
        <f>'Pessimistic QTR'!EC26</f>
        <v>318043.33547780919</v>
      </c>
      <c r="Y14" s="50">
        <f>'Pessimistic QTR'!ED26</f>
        <v>323462.78751124506</v>
      </c>
      <c r="Z14" s="50">
        <f>'Pessimistic QTR'!EE26</f>
        <v>331517.85888806806</v>
      </c>
      <c r="AA14" s="50">
        <f>'Pessimistic QTR'!EF26</f>
        <v>339771.70161213464</v>
      </c>
      <c r="AB14" s="50">
        <f>'Pessimistic QTR'!EG26</f>
        <v>343765.05137416831</v>
      </c>
      <c r="AC14" s="50">
        <f>'Pessimistic QTR'!EH26</f>
        <v>350023.24012563203</v>
      </c>
      <c r="AD14" s="50">
        <f>'Pessimistic QTR'!EI26</f>
        <v>355686.51821811672</v>
      </c>
      <c r="AE14" s="50">
        <f>'Pessimistic QTR'!EJ26</f>
        <v>361574.4588432305</v>
      </c>
      <c r="AF14" s="50">
        <f>'Pessimistic QTR'!EK26</f>
        <v>359091.37231338286</v>
      </c>
      <c r="AG14" s="50">
        <f>'Pessimistic QTR'!EL26</f>
        <v>363798.4</v>
      </c>
      <c r="AH14" s="50">
        <f>'Pessimistic QTR'!EM26</f>
        <v>368981.2</v>
      </c>
      <c r="AI14" s="50">
        <f>'Pessimistic QTR'!EN26</f>
        <v>374141.6</v>
      </c>
      <c r="AJ14" s="50">
        <f>'Pessimistic QTR'!EO26</f>
        <v>380839.2</v>
      </c>
      <c r="AK14" s="50">
        <f>'Pessimistic QTR'!EP26</f>
        <v>386974.1</v>
      </c>
      <c r="AL14" s="50">
        <f>'Pessimistic QTR'!EQ26</f>
        <v>395228.3</v>
      </c>
      <c r="AM14" s="50">
        <f>'Pessimistic QTR'!ER26</f>
        <v>401787.2</v>
      </c>
      <c r="AN14" s="50">
        <f>'Pessimistic QTR'!ES26</f>
        <v>407142.3</v>
      </c>
      <c r="AO14" s="50">
        <f>'Pessimistic QTR'!ET26</f>
        <v>412913.7</v>
      </c>
      <c r="AP14" s="17"/>
      <c r="AQ14" t="str">
        <f t="shared" si="7"/>
        <v xml:space="preserve">   Feb 2024 Pessimistic</v>
      </c>
      <c r="AR14" s="4">
        <f t="shared" si="8"/>
        <v>100</v>
      </c>
      <c r="AS14" s="4">
        <f t="shared" si="9"/>
        <v>101.52394063176797</v>
      </c>
      <c r="AT14" s="4">
        <f t="shared" si="10"/>
        <v>108.6017307623278</v>
      </c>
      <c r="AU14" s="4">
        <f t="shared" si="11"/>
        <v>106.29039934677294</v>
      </c>
      <c r="AV14" s="4">
        <f t="shared" si="12"/>
        <v>105.3995343477616</v>
      </c>
      <c r="AW14" s="4">
        <f t="shared" si="13"/>
        <v>118.04656196916565</v>
      </c>
      <c r="AX14" s="4">
        <f t="shared" si="14"/>
        <v>114.24901480157035</v>
      </c>
      <c r="AY14" s="4">
        <f t="shared" si="15"/>
        <v>114.43533182732884</v>
      </c>
      <c r="AZ14" s="4">
        <f t="shared" si="16"/>
        <v>115.94418783718557</v>
      </c>
      <c r="BA14" s="4">
        <f t="shared" si="17"/>
        <v>117.53858724169591</v>
      </c>
      <c r="BB14" s="4">
        <f t="shared" si="18"/>
        <v>118.74984293309289</v>
      </c>
      <c r="BC14" s="4">
        <f t="shared" si="19"/>
        <v>121.05669854349202</v>
      </c>
      <c r="BD14" s="4">
        <f t="shared" si="20"/>
        <v>123.11950224946162</v>
      </c>
      <c r="BE14" s="4">
        <f t="shared" si="21"/>
        <v>126.18550061709102</v>
      </c>
      <c r="BF14" s="4">
        <f t="shared" si="22"/>
        <v>129.32715723747455</v>
      </c>
      <c r="BG14" s="4">
        <f t="shared" si="23"/>
        <v>130.84714424677622</v>
      </c>
      <c r="BH14" s="4">
        <f t="shared" si="24"/>
        <v>133.22919595044124</v>
      </c>
      <c r="BI14" s="4">
        <f t="shared" si="25"/>
        <v>135.3848070648194</v>
      </c>
      <c r="BJ14" s="4">
        <f t="shared" si="26"/>
        <v>137.62593138275412</v>
      </c>
      <c r="BK14" s="4">
        <f t="shared" si="27"/>
        <v>136.68079522057175</v>
      </c>
      <c r="BL14" s="4">
        <f t="shared" si="28"/>
        <v>138.47242915259119</v>
      </c>
      <c r="BM14" s="4">
        <f t="shared" si="29"/>
        <v>140.44515609644813</v>
      </c>
      <c r="BN14" s="4">
        <f t="shared" si="30"/>
        <v>142.40935693790053</v>
      </c>
      <c r="BO14" s="4">
        <f t="shared" si="31"/>
        <v>144.95866155686639</v>
      </c>
      <c r="BP14" s="4">
        <f t="shared" si="32"/>
        <v>147.29378591587465</v>
      </c>
      <c r="BQ14" s="4">
        <f t="shared" si="33"/>
        <v>150.43557852604368</v>
      </c>
      <c r="BR14" s="4">
        <f t="shared" si="34"/>
        <v>152.93208982342415</v>
      </c>
      <c r="BS14" s="4">
        <f t="shared" si="35"/>
        <v>154.97039924247338</v>
      </c>
      <c r="BT14" s="4">
        <f t="shared" si="36"/>
        <v>157.16716475219323</v>
      </c>
      <c r="BV14" s="4" t="str">
        <f t="shared" ref="BV14" si="41">L14</f>
        <v xml:space="preserve">   Feb 2024 Pessimistic</v>
      </c>
      <c r="BW14" s="52">
        <f t="shared" si="38"/>
        <v>3.8190140192995159E-4</v>
      </c>
      <c r="BX14" s="52">
        <f t="shared" si="38"/>
        <v>-1.2689128732995547E-3</v>
      </c>
      <c r="BY14" s="52">
        <f t="shared" si="38"/>
        <v>-2.9227356438911167E-3</v>
      </c>
      <c r="BZ14" s="52">
        <f t="shared" si="38"/>
        <v>-4.5795751415088626E-3</v>
      </c>
      <c r="CA14" s="52">
        <f t="shared" si="38"/>
        <v>-6.2394396278754316E-3</v>
      </c>
      <c r="CB14" s="52">
        <f t="shared" si="38"/>
        <v>-3.8803999693136637E-3</v>
      </c>
      <c r="CC14" s="52">
        <f t="shared" si="38"/>
        <v>-4.8955327218584976E-3</v>
      </c>
      <c r="CD14" s="52">
        <f t="shared" si="38"/>
        <v>-1.5568110547828917E-3</v>
      </c>
      <c r="CE14" s="52">
        <f t="shared" si="38"/>
        <v>2.135677401906122E-3</v>
      </c>
      <c r="CF14" s="52">
        <f t="shared" si="38"/>
        <v>1.7484046861133695E-3</v>
      </c>
      <c r="CG14" s="52">
        <f t="shared" si="39"/>
        <v>3.7895166901709132E-3</v>
      </c>
      <c r="CH14" s="52">
        <f t="shared" si="39"/>
        <v>4.7715113006985277E-3</v>
      </c>
      <c r="CI14" s="52">
        <f t="shared" si="39"/>
        <v>6.5517593486605907E-3</v>
      </c>
      <c r="CJ14" s="52">
        <f t="shared" si="39"/>
        <v>1.0580925159012766E-2</v>
      </c>
      <c r="CK14" s="52">
        <f t="shared" si="39"/>
        <v>1.3137686209098609E-2</v>
      </c>
      <c r="CL14" s="52">
        <f t="shared" si="39"/>
        <v>1.532891685538762E-2</v>
      </c>
      <c r="CM14" s="52">
        <f t="shared" si="39"/>
        <v>1.7390504648204352E-2</v>
      </c>
      <c r="CN14" s="52">
        <f t="shared" si="39"/>
        <v>1.3618172129531869E-2</v>
      </c>
      <c r="CO14" s="52">
        <f t="shared" si="39"/>
        <v>2.48323535624424E-2</v>
      </c>
      <c r="CP14" s="52">
        <f t="shared" si="39"/>
        <v>6.0670080635303325E-3</v>
      </c>
      <c r="CQ14" s="52">
        <f t="shared" si="40"/>
        <v>1.0613432272768009E-2</v>
      </c>
      <c r="CR14" s="52">
        <f t="shared" si="40"/>
        <v>1.679365752975448E-2</v>
      </c>
      <c r="CS14" s="52">
        <f t="shared" si="40"/>
        <v>2.4738338700674323E-2</v>
      </c>
      <c r="CT14" s="52">
        <f t="shared" si="40"/>
        <v>3.7608623688989207E-2</v>
      </c>
      <c r="CU14" s="52">
        <f t="shared" si="40"/>
        <v>4.3697720595017531E-2</v>
      </c>
    </row>
    <row r="15" spans="1:99" x14ac:dyDescent="0.2">
      <c r="A15" s="25"/>
      <c r="B15" s="26" t="s">
        <v>264</v>
      </c>
      <c r="C15" s="50"/>
      <c r="D15" s="50"/>
      <c r="E15" s="50"/>
      <c r="F15" s="50"/>
      <c r="G15" s="50"/>
      <c r="H15" s="50"/>
      <c r="I15" s="50"/>
      <c r="J15" s="50"/>
      <c r="L15" s="26" t="s">
        <v>228</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Q15" s="26" t="s">
        <v>235</v>
      </c>
      <c r="BV15" s="26" t="s">
        <v>235</v>
      </c>
    </row>
    <row r="16" spans="1:99" x14ac:dyDescent="0.2">
      <c r="A16" s="25"/>
      <c r="B16" t="str">
        <f t="shared" ref="B16:B21" si="42">B9</f>
        <v xml:space="preserve">   Jul 2024 Optimistic</v>
      </c>
      <c r="C16" s="50">
        <v>5.6157864584291284</v>
      </c>
      <c r="D16" s="50">
        <v>6.0750275104105578</v>
      </c>
      <c r="E16" s="50">
        <v>8.4576979762499338</v>
      </c>
      <c r="F16" s="50">
        <v>1.8011268418226978</v>
      </c>
      <c r="G16" s="50">
        <v>5.736942906109288</v>
      </c>
      <c r="H16" s="50">
        <v>4.469571377570003</v>
      </c>
      <c r="I16" s="50">
        <v>5.0192649193421257</v>
      </c>
      <c r="J16" s="50">
        <v>4.9445130761151423</v>
      </c>
      <c r="L16" t="str">
        <f t="shared" ref="L16:L21" si="43">B9</f>
        <v xml:space="preserve">   Jul 2024 Optimistic</v>
      </c>
      <c r="M16" s="50">
        <v>85099.399340051212</v>
      </c>
      <c r="N16" s="50">
        <v>86215.936493373214</v>
      </c>
      <c r="O16" s="50">
        <v>92126.219108857462</v>
      </c>
      <c r="P16" s="50">
        <v>90128.743560317249</v>
      </c>
      <c r="Q16" s="50">
        <v>89357.07091160382</v>
      </c>
      <c r="R16" s="50">
        <v>99634.594193444602</v>
      </c>
      <c r="S16" s="50">
        <v>96272.130953946587</v>
      </c>
      <c r="T16" s="50">
        <v>95805.624003673191</v>
      </c>
      <c r="U16" s="50">
        <v>96379.629906505113</v>
      </c>
      <c r="V16" s="50">
        <v>97396.996932694878</v>
      </c>
      <c r="W16" s="50">
        <v>97857.848467764416</v>
      </c>
      <c r="X16" s="50">
        <v>99322.61703098088</v>
      </c>
      <c r="Y16" s="50">
        <v>100504.54543189619</v>
      </c>
      <c r="Z16" s="50">
        <v>102271.7358887045</v>
      </c>
      <c r="AA16" s="50">
        <v>104236.10293377073</v>
      </c>
      <c r="AB16" s="50">
        <v>104925.32982105638</v>
      </c>
      <c r="AC16" s="50">
        <v>106314.46844323455</v>
      </c>
      <c r="AD16" s="50">
        <v>108129.9385565952</v>
      </c>
      <c r="AE16" s="50">
        <v>108407.22734787608</v>
      </c>
      <c r="AF16" s="50">
        <v>109239.8</v>
      </c>
      <c r="AG16" s="50">
        <v>110642.2</v>
      </c>
      <c r="AH16" s="50">
        <v>112571.9</v>
      </c>
      <c r="AI16" s="50">
        <v>113908.2</v>
      </c>
      <c r="AJ16" s="50">
        <v>115214.5</v>
      </c>
      <c r="AK16" s="50">
        <v>116629.6</v>
      </c>
      <c r="AL16" s="50">
        <v>118414.1</v>
      </c>
      <c r="AM16" s="50">
        <v>119694.3</v>
      </c>
      <c r="AN16" s="50">
        <v>120832.4</v>
      </c>
      <c r="AO16" s="50">
        <v>122045.3</v>
      </c>
      <c r="AQ16" t="str">
        <f t="shared" ref="AQ16:AQ21" si="44">L16</f>
        <v xml:space="preserve">   Jul 2024 Optimistic</v>
      </c>
      <c r="AR16" s="4">
        <f t="shared" ref="AR16:AR21" si="45">100*M16/$M16</f>
        <v>100</v>
      </c>
      <c r="AS16" s="4">
        <f t="shared" ref="AS16:AS21" si="46">100*N16/$M16</f>
        <v>101.31203881811246</v>
      </c>
      <c r="AT16" s="4">
        <f t="shared" ref="AT16:AT21" si="47">100*O16/$M16</f>
        <v>108.25719079488161</v>
      </c>
      <c r="AU16" s="4">
        <f t="shared" ref="AU16:AU21" si="48">100*P16/$M16</f>
        <v>105.90996441722125</v>
      </c>
      <c r="AV16" s="4">
        <f t="shared" ref="AV16:AV21" si="49">100*Q16/$M16</f>
        <v>105.00317464585061</v>
      </c>
      <c r="AW16" s="4">
        <f t="shared" ref="AW16:AW21" si="50">100*R16/$M16</f>
        <v>117.08025552014978</v>
      </c>
      <c r="AX16" s="4">
        <f t="shared" ref="AX16:AX21" si="51">100*S16/$M16</f>
        <v>113.12903698561951</v>
      </c>
      <c r="AY16" s="4">
        <f t="shared" ref="AY16:AY21" si="52">100*T16/$M16</f>
        <v>112.58084633575457</v>
      </c>
      <c r="AZ16" s="4">
        <f t="shared" ref="AZ16:AZ21" si="53">100*U16/$M16</f>
        <v>113.25535862054549</v>
      </c>
      <c r="BA16" s="4">
        <f t="shared" ref="BA16:BA21" si="54">100*V16/$M16</f>
        <v>114.4508629767213</v>
      </c>
      <c r="BB16" s="4">
        <f t="shared" ref="BB16:BB21" si="55">100*W16/$M16</f>
        <v>114.99240796839392</v>
      </c>
      <c r="BC16" s="4">
        <f t="shared" ref="BC16:BC21" si="56">100*X16/$M16</f>
        <v>116.71365227161557</v>
      </c>
      <c r="BD16" s="4">
        <f t="shared" ref="BD16:BD21" si="57">100*Y16/$M16</f>
        <v>118.1025321110518</v>
      </c>
      <c r="BE16" s="4">
        <f t="shared" ref="BE16:BE21" si="58">100*Z16/$M16</f>
        <v>120.17915130050899</v>
      </c>
      <c r="BF16" s="4">
        <f t="shared" ref="BF16:BF21" si="59">100*AA16/$M16</f>
        <v>122.48747199407437</v>
      </c>
      <c r="BG16" s="4">
        <f t="shared" ref="BG16:BG21" si="60">100*AB16/$M16</f>
        <v>123.29738004587101</v>
      </c>
      <c r="BH16" s="4">
        <f t="shared" ref="BH16:BH21" si="61">100*AC16/$M16</f>
        <v>124.92975187569704</v>
      </c>
      <c r="BI16" s="4">
        <f t="shared" ref="BI16:BI21" si="62">100*AD16/$M16</f>
        <v>127.06310431700649</v>
      </c>
      <c r="BJ16" s="4">
        <f t="shared" ref="BJ16:BJ21" si="63">100*AE16/$M16</f>
        <v>127.38894538454781</v>
      </c>
      <c r="BK16" s="4">
        <f t="shared" ref="BK16:BK21" si="64">100*AF16/$M16</f>
        <v>128.36729853225572</v>
      </c>
      <c r="BL16" s="4">
        <f t="shared" ref="BL16:BL21" si="65">100*AG16/$M16</f>
        <v>130.01525375976104</v>
      </c>
      <c r="BM16" s="4">
        <f t="shared" ref="BM16:BM21" si="66">100*AH16/$M16</f>
        <v>132.28283733257695</v>
      </c>
      <c r="BN16" s="4">
        <f t="shared" ref="BN16:BN21" si="67">100*AI16/$M16</f>
        <v>133.8531186863386</v>
      </c>
      <c r="BO16" s="4">
        <f t="shared" ref="BO16:BO21" si="68">100*AJ16/$M16</f>
        <v>135.38814714732706</v>
      </c>
      <c r="BP16" s="4">
        <f t="shared" ref="BP16:BP21" si="69">100*AK16/$M16</f>
        <v>137.0510260994397</v>
      </c>
      <c r="BQ16" s="4">
        <f t="shared" ref="BQ16:BQ21" si="70">100*AL16/$M16</f>
        <v>139.14798567123322</v>
      </c>
      <c r="BR16" s="4">
        <f t="shared" ref="BR16:BR21" si="71">100*AM16/$M16</f>
        <v>140.65234411550898</v>
      </c>
      <c r="BS16" s="4">
        <f t="shared" ref="BS16:BS21" si="72">100*AN16/$M16</f>
        <v>141.98972135768224</v>
      </c>
      <c r="BT16" s="4">
        <f t="shared" ref="BT16:BT21" si="73">100*AO16/$M16</f>
        <v>143.41499581250341</v>
      </c>
      <c r="BV16" s="4" t="str">
        <f t="shared" ref="BV16:BV18" si="74">L16</f>
        <v xml:space="preserve">   Jul 2024 Optimistic</v>
      </c>
    </row>
    <row r="17" spans="1:99" x14ac:dyDescent="0.2">
      <c r="A17" s="25"/>
      <c r="B17" t="str">
        <f t="shared" si="42"/>
        <v xml:space="preserve">   Jul 2024 Baseline</v>
      </c>
      <c r="C17" s="50">
        <v>5.6157864584291284</v>
      </c>
      <c r="D17" s="50">
        <v>6.0750275104105578</v>
      </c>
      <c r="E17" s="50">
        <v>8.4576979762499338</v>
      </c>
      <c r="F17" s="50">
        <v>1.8011268418226978</v>
      </c>
      <c r="G17" s="50">
        <v>5.736942906109288</v>
      </c>
      <c r="H17" s="50">
        <v>4.3676438112121296</v>
      </c>
      <c r="I17" s="50">
        <v>4.0736477855996434</v>
      </c>
      <c r="J17" s="50">
        <v>4.5777868281990264</v>
      </c>
      <c r="L17" t="str">
        <f t="shared" si="43"/>
        <v xml:space="preserve">   Jul 2024 Baseline</v>
      </c>
      <c r="M17" s="50">
        <v>85099.399340051212</v>
      </c>
      <c r="N17" s="50">
        <v>86215.936493373214</v>
      </c>
      <c r="O17" s="50">
        <v>92126.219108857462</v>
      </c>
      <c r="P17" s="50">
        <v>90128.743560317249</v>
      </c>
      <c r="Q17" s="50">
        <v>89357.07091160382</v>
      </c>
      <c r="R17" s="50">
        <v>99634.594193444602</v>
      </c>
      <c r="S17" s="50">
        <v>96272.130953946587</v>
      </c>
      <c r="T17" s="50">
        <v>95805.624003673191</v>
      </c>
      <c r="U17" s="50">
        <v>96379.629906505113</v>
      </c>
      <c r="V17" s="50">
        <v>97396.996932694878</v>
      </c>
      <c r="W17" s="50">
        <v>97857.848467764416</v>
      </c>
      <c r="X17" s="50">
        <v>99322.61703098088</v>
      </c>
      <c r="Y17" s="50">
        <v>100504.54543189619</v>
      </c>
      <c r="Z17" s="50">
        <v>102271.7358887045</v>
      </c>
      <c r="AA17" s="50">
        <v>104236.10293377073</v>
      </c>
      <c r="AB17" s="50">
        <v>104925.32982105638</v>
      </c>
      <c r="AC17" s="50">
        <v>106314.46844323455</v>
      </c>
      <c r="AD17" s="50">
        <v>108129.9385565952</v>
      </c>
      <c r="AE17" s="50">
        <v>108407.22734787608</v>
      </c>
      <c r="AF17" s="50">
        <v>109267.8</v>
      </c>
      <c r="AG17" s="50">
        <v>110188.4</v>
      </c>
      <c r="AH17" s="50">
        <v>111679.2</v>
      </c>
      <c r="AI17" s="50">
        <v>112812.5</v>
      </c>
      <c r="AJ17" s="50">
        <v>113997.1</v>
      </c>
      <c r="AK17" s="50">
        <v>115265.4</v>
      </c>
      <c r="AL17" s="50">
        <v>116889.3</v>
      </c>
      <c r="AM17" s="50">
        <v>118082.4</v>
      </c>
      <c r="AN17" s="50">
        <v>119168.4</v>
      </c>
      <c r="AO17" s="50">
        <v>120386</v>
      </c>
      <c r="AQ17" t="str">
        <f t="shared" si="44"/>
        <v xml:space="preserve">   Jul 2024 Baseline</v>
      </c>
      <c r="AR17" s="4">
        <f t="shared" si="45"/>
        <v>100</v>
      </c>
      <c r="AS17" s="4">
        <f t="shared" si="46"/>
        <v>101.31203881811246</v>
      </c>
      <c r="AT17" s="4">
        <f t="shared" si="47"/>
        <v>108.25719079488161</v>
      </c>
      <c r="AU17" s="4">
        <f t="shared" si="48"/>
        <v>105.90996441722125</v>
      </c>
      <c r="AV17" s="4">
        <f t="shared" si="49"/>
        <v>105.00317464585061</v>
      </c>
      <c r="AW17" s="4">
        <f t="shared" si="50"/>
        <v>117.08025552014978</v>
      </c>
      <c r="AX17" s="4">
        <f t="shared" si="51"/>
        <v>113.12903698561951</v>
      </c>
      <c r="AY17" s="4">
        <f t="shared" si="52"/>
        <v>112.58084633575457</v>
      </c>
      <c r="AZ17" s="4">
        <f t="shared" si="53"/>
        <v>113.25535862054549</v>
      </c>
      <c r="BA17" s="4">
        <f t="shared" si="54"/>
        <v>114.4508629767213</v>
      </c>
      <c r="BB17" s="4">
        <f t="shared" si="55"/>
        <v>114.99240796839392</v>
      </c>
      <c r="BC17" s="4">
        <f t="shared" si="56"/>
        <v>116.71365227161557</v>
      </c>
      <c r="BD17" s="4">
        <f t="shared" si="57"/>
        <v>118.1025321110518</v>
      </c>
      <c r="BE17" s="4">
        <f t="shared" si="58"/>
        <v>120.17915130050899</v>
      </c>
      <c r="BF17" s="4">
        <f t="shared" si="59"/>
        <v>122.48747199407437</v>
      </c>
      <c r="BG17" s="4">
        <f t="shared" si="60"/>
        <v>123.29738004587101</v>
      </c>
      <c r="BH17" s="4">
        <f t="shared" si="61"/>
        <v>124.92975187569704</v>
      </c>
      <c r="BI17" s="4">
        <f t="shared" si="62"/>
        <v>127.06310431700649</v>
      </c>
      <c r="BJ17" s="4">
        <f t="shared" si="63"/>
        <v>127.38894538454781</v>
      </c>
      <c r="BK17" s="4">
        <f t="shared" si="64"/>
        <v>128.40020123217741</v>
      </c>
      <c r="BL17" s="4">
        <f t="shared" si="65"/>
        <v>129.48199500174485</v>
      </c>
      <c r="BM17" s="4">
        <f t="shared" si="66"/>
        <v>131.23382875328858</v>
      </c>
      <c r="BN17" s="4">
        <f t="shared" si="67"/>
        <v>132.56556553261814</v>
      </c>
      <c r="BO17" s="4">
        <f t="shared" si="68"/>
        <v>133.95758475858992</v>
      </c>
      <c r="BP17" s="4">
        <f t="shared" si="69"/>
        <v>135.44795955539894</v>
      </c>
      <c r="BQ17" s="4">
        <f t="shared" si="70"/>
        <v>137.35619864121318</v>
      </c>
      <c r="BR17" s="4">
        <f t="shared" si="71"/>
        <v>138.75820618680402</v>
      </c>
      <c r="BS17" s="4">
        <f t="shared" si="72"/>
        <v>140.03436090519449</v>
      </c>
      <c r="BT17" s="4">
        <f t="shared" si="73"/>
        <v>141.46515831321679</v>
      </c>
      <c r="BV17" s="4" t="str">
        <f t="shared" si="74"/>
        <v xml:space="preserve">   Jul 2024 Baseline</v>
      </c>
    </row>
    <row r="18" spans="1:99" x14ac:dyDescent="0.2">
      <c r="A18" s="25"/>
      <c r="B18" t="str">
        <f t="shared" si="42"/>
        <v xml:space="preserve">   Jul 2024 Pessimistic</v>
      </c>
      <c r="C18" s="50">
        <v>5.6157864584291284</v>
      </c>
      <c r="D18" s="50">
        <v>6.0750275104105578</v>
      </c>
      <c r="E18" s="50">
        <v>8.4576979762499338</v>
      </c>
      <c r="F18" s="50">
        <v>1.8011268418226978</v>
      </c>
      <c r="G18" s="50">
        <v>5.736942906109288</v>
      </c>
      <c r="H18" s="50">
        <v>4.3349685815084138</v>
      </c>
      <c r="I18" s="50">
        <v>2.3969873857209389</v>
      </c>
      <c r="J18" s="50">
        <v>3.3221055678827049</v>
      </c>
      <c r="L18" t="str">
        <f t="shared" si="43"/>
        <v xml:space="preserve">   Jul 2024 Pessimistic</v>
      </c>
      <c r="M18" s="50">
        <v>85099.399340051212</v>
      </c>
      <c r="N18" s="50">
        <v>86215.936493373214</v>
      </c>
      <c r="O18" s="50">
        <v>92126.219108857462</v>
      </c>
      <c r="P18" s="50">
        <v>90128.743560317249</v>
      </c>
      <c r="Q18" s="50">
        <v>89357.07091160382</v>
      </c>
      <c r="R18" s="50">
        <v>99634.594193444602</v>
      </c>
      <c r="S18" s="50">
        <v>96272.130953946587</v>
      </c>
      <c r="T18" s="50">
        <v>95805.624003673191</v>
      </c>
      <c r="U18" s="50">
        <v>96379.629906505113</v>
      </c>
      <c r="V18" s="50">
        <v>97396.996932694878</v>
      </c>
      <c r="W18" s="50">
        <v>97857.848467764416</v>
      </c>
      <c r="X18" s="50">
        <v>99322.61703098088</v>
      </c>
      <c r="Y18" s="50">
        <v>100504.54543189619</v>
      </c>
      <c r="Z18" s="50">
        <v>102271.7358887045</v>
      </c>
      <c r="AA18" s="50">
        <v>104236.10293377073</v>
      </c>
      <c r="AB18" s="50">
        <v>104925.32982105638</v>
      </c>
      <c r="AC18" s="50">
        <v>106314.46844323455</v>
      </c>
      <c r="AD18" s="50">
        <v>108129.9385565952</v>
      </c>
      <c r="AE18" s="50">
        <v>108407.22734787608</v>
      </c>
      <c r="AF18" s="50">
        <v>109354.1</v>
      </c>
      <c r="AG18" s="50">
        <v>109965.6</v>
      </c>
      <c r="AH18" s="50">
        <v>110879.1</v>
      </c>
      <c r="AI18" s="50">
        <v>111305.60000000001</v>
      </c>
      <c r="AJ18" s="50">
        <v>111627.5</v>
      </c>
      <c r="AK18" s="50">
        <v>112492.1</v>
      </c>
      <c r="AL18" s="50">
        <v>113831</v>
      </c>
      <c r="AM18" s="50">
        <v>114744.9</v>
      </c>
      <c r="AN18" s="50">
        <v>115729.1</v>
      </c>
      <c r="AO18" s="50">
        <v>116826</v>
      </c>
      <c r="AQ18" t="str">
        <f t="shared" si="44"/>
        <v xml:space="preserve">   Jul 2024 Pessimistic</v>
      </c>
      <c r="AR18" s="4">
        <f t="shared" si="45"/>
        <v>100</v>
      </c>
      <c r="AS18" s="4">
        <f t="shared" si="46"/>
        <v>101.31203881811246</v>
      </c>
      <c r="AT18" s="4">
        <f t="shared" si="47"/>
        <v>108.25719079488161</v>
      </c>
      <c r="AU18" s="4">
        <f t="shared" si="48"/>
        <v>105.90996441722125</v>
      </c>
      <c r="AV18" s="4">
        <f t="shared" si="49"/>
        <v>105.00317464585061</v>
      </c>
      <c r="AW18" s="4">
        <f t="shared" si="50"/>
        <v>117.08025552014978</v>
      </c>
      <c r="AX18" s="4">
        <f t="shared" si="51"/>
        <v>113.12903698561951</v>
      </c>
      <c r="AY18" s="4">
        <f t="shared" si="52"/>
        <v>112.58084633575457</v>
      </c>
      <c r="AZ18" s="4">
        <f t="shared" si="53"/>
        <v>113.25535862054549</v>
      </c>
      <c r="BA18" s="4">
        <f t="shared" si="54"/>
        <v>114.4508629767213</v>
      </c>
      <c r="BB18" s="4">
        <f t="shared" si="55"/>
        <v>114.99240796839392</v>
      </c>
      <c r="BC18" s="4">
        <f t="shared" si="56"/>
        <v>116.71365227161557</v>
      </c>
      <c r="BD18" s="4">
        <f t="shared" si="57"/>
        <v>118.1025321110518</v>
      </c>
      <c r="BE18" s="4">
        <f t="shared" si="58"/>
        <v>120.17915130050899</v>
      </c>
      <c r="BF18" s="4">
        <f t="shared" si="59"/>
        <v>122.48747199407437</v>
      </c>
      <c r="BG18" s="4">
        <f t="shared" si="60"/>
        <v>123.29738004587101</v>
      </c>
      <c r="BH18" s="4">
        <f t="shared" si="61"/>
        <v>124.92975187569704</v>
      </c>
      <c r="BI18" s="4">
        <f t="shared" si="62"/>
        <v>127.06310431700649</v>
      </c>
      <c r="BJ18" s="4">
        <f t="shared" si="63"/>
        <v>127.38894538454781</v>
      </c>
      <c r="BK18" s="4">
        <f t="shared" si="64"/>
        <v>128.50161205372169</v>
      </c>
      <c r="BL18" s="4">
        <f t="shared" si="65"/>
        <v>129.22018351808242</v>
      </c>
      <c r="BM18" s="4">
        <f t="shared" si="66"/>
        <v>130.29363410302687</v>
      </c>
      <c r="BN18" s="4">
        <f t="shared" si="67"/>
        <v>130.79481272861946</v>
      </c>
      <c r="BO18" s="4">
        <f t="shared" si="68"/>
        <v>131.17307626807607</v>
      </c>
      <c r="BP18" s="4">
        <f t="shared" si="69"/>
        <v>132.18906463780019</v>
      </c>
      <c r="BQ18" s="4">
        <f t="shared" si="70"/>
        <v>133.76240124226885</v>
      </c>
      <c r="BR18" s="4">
        <f t="shared" si="71"/>
        <v>134.83632186578362</v>
      </c>
      <c r="BS18" s="4">
        <f t="shared" si="72"/>
        <v>135.99285176803031</v>
      </c>
      <c r="BT18" s="4">
        <f t="shared" si="73"/>
        <v>137.28181503746168</v>
      </c>
      <c r="BV18" s="4" t="str">
        <f t="shared" si="74"/>
        <v xml:space="preserve">   Jul 2024 Pessimistic</v>
      </c>
    </row>
    <row r="19" spans="1:99" x14ac:dyDescent="0.2">
      <c r="A19" s="25"/>
      <c r="B19" t="str">
        <f t="shared" si="42"/>
        <v xml:space="preserve">   Feb 2024 Optimistic</v>
      </c>
      <c r="C19" s="50">
        <f ca="1">'Optimistic ANN'!AF60</f>
        <v>5.641060722926805</v>
      </c>
      <c r="D19" s="50">
        <f ca="1">'Optimistic ANN'!AG60</f>
        <v>5.6500528734159117</v>
      </c>
      <c r="E19" s="50">
        <f ca="1">'Optimistic ANN'!AH60</f>
        <v>8.6433469825153431</v>
      </c>
      <c r="F19" s="50">
        <f ca="1">'Optimistic ANN'!AI60</f>
        <v>2.4438471345547885</v>
      </c>
      <c r="G19" s="50">
        <f ca="1">'Optimistic ANN'!AJ60</f>
        <v>6.7802230539957486</v>
      </c>
      <c r="H19" s="50">
        <f ca="1">'Optimistic ANN'!AK60</f>
        <v>4.3049533234475579</v>
      </c>
      <c r="I19" s="50">
        <f ca="1">'Optimistic ANN'!AL60</f>
        <v>3.9999456833429425</v>
      </c>
      <c r="J19" s="50">
        <f ca="1">'Optimistic ANN'!AM60</f>
        <v>6.6758897770133885</v>
      </c>
      <c r="L19" t="str">
        <f t="shared" si="43"/>
        <v xml:space="preserve">   Feb 2024 Optimistic</v>
      </c>
      <c r="M19" s="50">
        <f>'Optimistic QTR'!DR28</f>
        <v>85131.898919962565</v>
      </c>
      <c r="N19" s="50">
        <f>'Optimistic QTR'!DS28</f>
        <v>86106.535981673209</v>
      </c>
      <c r="O19" s="50">
        <f>'Optimistic QTR'!DT28</f>
        <v>91856.958524531074</v>
      </c>
      <c r="P19" s="50">
        <f>'Optimistic QTR'!DU28</f>
        <v>89715.992206772979</v>
      </c>
      <c r="Q19" s="50">
        <f>'Optimistic QTR'!DV28</f>
        <v>88799.532862327091</v>
      </c>
      <c r="R19" s="50">
        <f>'Optimistic QTR'!DW28</f>
        <v>99247.972117193785</v>
      </c>
      <c r="S19" s="50">
        <f>'Optimistic QTR'!DX28</f>
        <v>95800.827586658488</v>
      </c>
      <c r="T19" s="50">
        <f>'Optimistic QTR'!DY28</f>
        <v>95656.472749113906</v>
      </c>
      <c r="U19" s="50">
        <f>'Optimistic QTR'!DZ28</f>
        <v>96585.465704100512</v>
      </c>
      <c r="V19" s="50">
        <f>'Optimistic QTR'!EA28</f>
        <v>97567.286298545368</v>
      </c>
      <c r="W19" s="50">
        <f>'Optimistic QTR'!EB28</f>
        <v>98228.682417797216</v>
      </c>
      <c r="X19" s="50">
        <f>'Optimistic QTR'!EC28</f>
        <v>99796.536020559142</v>
      </c>
      <c r="Y19" s="50">
        <f>'Optimistic QTR'!ED28</f>
        <v>101163.02702701249</v>
      </c>
      <c r="Z19" s="50">
        <f>'Optimistic QTR'!EE28</f>
        <v>103353.86547202521</v>
      </c>
      <c r="AA19" s="50">
        <f>'Optimistic QTR'!EF28</f>
        <v>105605.5241457739</v>
      </c>
      <c r="AB19" s="50">
        <f>'Optimistic QTR'!EG28</f>
        <v>106533.72147790746</v>
      </c>
      <c r="AC19" s="50">
        <f>'Optimistic QTR'!EH28</f>
        <v>108163.33070086798</v>
      </c>
      <c r="AD19" s="50">
        <f>'Optimistic QTR'!EI28</f>
        <v>109603.8821083806</v>
      </c>
      <c r="AE19" s="50">
        <f>'Optimistic QTR'!EJ28</f>
        <v>111104.84218952178</v>
      </c>
      <c r="AF19" s="50">
        <f>'Optimistic QTR'!EK28</f>
        <v>110030.32956979342</v>
      </c>
      <c r="AG19" s="50">
        <f>'Optimistic QTR'!EL28</f>
        <v>111155.6</v>
      </c>
      <c r="AH19" s="50">
        <f>'Optimistic QTR'!EM28</f>
        <v>112460.9</v>
      </c>
      <c r="AI19" s="50">
        <f>'Optimistic QTR'!EN28</f>
        <v>113800.7</v>
      </c>
      <c r="AJ19" s="50">
        <f>'Optimistic QTR'!EO28</f>
        <v>115676.7</v>
      </c>
      <c r="AK19" s="50">
        <f>'Optimistic QTR'!EP28</f>
        <v>117631.9</v>
      </c>
      <c r="AL19" s="50">
        <f>'Optimistic QTR'!EQ28</f>
        <v>119845.3</v>
      </c>
      <c r="AM19" s="50">
        <f>'Optimistic QTR'!ER28</f>
        <v>121784.8</v>
      </c>
      <c r="AN19" s="50">
        <f>'Optimistic QTR'!ES28</f>
        <v>123419.4</v>
      </c>
      <c r="AO19" s="50">
        <f>'Optimistic QTR'!ET28</f>
        <v>125201.1</v>
      </c>
      <c r="AP19" s="17"/>
      <c r="AQ19" t="str">
        <f t="shared" si="44"/>
        <v xml:space="preserve">   Feb 2024 Optimistic</v>
      </c>
      <c r="AR19" s="4">
        <f t="shared" si="45"/>
        <v>100</v>
      </c>
      <c r="AS19" s="4">
        <f t="shared" si="46"/>
        <v>101.14485530579667</v>
      </c>
      <c r="AT19" s="4">
        <f t="shared" si="47"/>
        <v>107.89957664504949</v>
      </c>
      <c r="AU19" s="4">
        <f t="shared" si="48"/>
        <v>105.38469521409382</v>
      </c>
      <c r="AV19" s="4">
        <f t="shared" si="49"/>
        <v>104.30817823741097</v>
      </c>
      <c r="AW19" s="4">
        <f t="shared" si="50"/>
        <v>116.58141469451135</v>
      </c>
      <c r="AX19" s="4">
        <f t="shared" si="51"/>
        <v>112.53223386538858</v>
      </c>
      <c r="AY19" s="4">
        <f t="shared" si="52"/>
        <v>112.3626677692766</v>
      </c>
      <c r="AZ19" s="4">
        <f t="shared" si="53"/>
        <v>113.45390732433457</v>
      </c>
      <c r="BA19" s="4">
        <f t="shared" si="54"/>
        <v>114.60720075124136</v>
      </c>
      <c r="BB19" s="4">
        <f t="shared" si="55"/>
        <v>115.3841082649263</v>
      </c>
      <c r="BC19" s="4">
        <f t="shared" si="56"/>
        <v>117.22578409108866</v>
      </c>
      <c r="BD19" s="4">
        <f t="shared" si="57"/>
        <v>118.83092978123477</v>
      </c>
      <c r="BE19" s="4">
        <f t="shared" si="58"/>
        <v>121.4043933980542</v>
      </c>
      <c r="BF19" s="4">
        <f t="shared" si="59"/>
        <v>124.0492993643426</v>
      </c>
      <c r="BG19" s="4">
        <f t="shared" si="60"/>
        <v>125.13960434274581</v>
      </c>
      <c r="BH19" s="4">
        <f t="shared" si="61"/>
        <v>127.05382127392529</v>
      </c>
      <c r="BI19" s="4">
        <f t="shared" si="62"/>
        <v>128.74596185317745</v>
      </c>
      <c r="BJ19" s="4">
        <f t="shared" si="63"/>
        <v>130.50906134958635</v>
      </c>
      <c r="BK19" s="4">
        <f t="shared" si="64"/>
        <v>129.24688743668142</v>
      </c>
      <c r="BL19" s="4">
        <f t="shared" si="65"/>
        <v>130.56868390132331</v>
      </c>
      <c r="BM19" s="4">
        <f t="shared" si="66"/>
        <v>132.10195170876079</v>
      </c>
      <c r="BN19" s="4">
        <f t="shared" si="67"/>
        <v>133.67574486619949</v>
      </c>
      <c r="BO19" s="4">
        <f t="shared" si="68"/>
        <v>135.87938418800499</v>
      </c>
      <c r="BP19" s="4">
        <f t="shared" si="69"/>
        <v>138.17605561763938</v>
      </c>
      <c r="BQ19" s="4">
        <f t="shared" si="70"/>
        <v>140.77602111597852</v>
      </c>
      <c r="BR19" s="4">
        <f t="shared" si="71"/>
        <v>143.05425057474278</v>
      </c>
      <c r="BS19" s="4">
        <f t="shared" si="72"/>
        <v>144.97432991132234</v>
      </c>
      <c r="BT19" s="4">
        <f t="shared" si="73"/>
        <v>147.06719994312451</v>
      </c>
      <c r="BV19" s="4" t="str">
        <f t="shared" ref="BV19" si="75">L19</f>
        <v xml:space="preserve">   Feb 2024 Optimistic</v>
      </c>
      <c r="BW19" s="52">
        <f t="shared" ref="BW19:CF21" si="76">M19/M16-1</f>
        <v>3.8190140192995159E-4</v>
      </c>
      <c r="BX19" s="52">
        <f t="shared" si="76"/>
        <v>-1.2689128732994437E-3</v>
      </c>
      <c r="BY19" s="52">
        <f t="shared" si="76"/>
        <v>-2.9227356438912278E-3</v>
      </c>
      <c r="BZ19" s="52">
        <f t="shared" si="76"/>
        <v>-4.5795751415089736E-3</v>
      </c>
      <c r="CA19" s="52">
        <f t="shared" si="76"/>
        <v>-6.2394396278753206E-3</v>
      </c>
      <c r="CB19" s="52">
        <f t="shared" si="76"/>
        <v>-3.8803999693136637E-3</v>
      </c>
      <c r="CC19" s="52">
        <f t="shared" si="76"/>
        <v>-4.8955327218586087E-3</v>
      </c>
      <c r="CD19" s="52">
        <f t="shared" si="76"/>
        <v>-1.5568110547827807E-3</v>
      </c>
      <c r="CE19" s="52">
        <f t="shared" si="76"/>
        <v>2.135677401906122E-3</v>
      </c>
      <c r="CF19" s="52">
        <f t="shared" si="76"/>
        <v>1.7484046861133695E-3</v>
      </c>
      <c r="CG19" s="52">
        <f t="shared" ref="CG19:CP21" si="77">W19/W16-1</f>
        <v>3.7895166901709132E-3</v>
      </c>
      <c r="CH19" s="52">
        <f t="shared" si="77"/>
        <v>4.7715113006983056E-3</v>
      </c>
      <c r="CI19" s="52">
        <f t="shared" si="77"/>
        <v>6.5517593486605907E-3</v>
      </c>
      <c r="CJ19" s="52">
        <f t="shared" si="77"/>
        <v>1.0580925159012766E-2</v>
      </c>
      <c r="CK19" s="52">
        <f t="shared" si="77"/>
        <v>1.3137686209098609E-2</v>
      </c>
      <c r="CL19" s="52">
        <f t="shared" si="77"/>
        <v>1.5328916855387398E-2</v>
      </c>
      <c r="CM19" s="52">
        <f t="shared" si="77"/>
        <v>1.739050464820413E-2</v>
      </c>
      <c r="CN19" s="52">
        <f t="shared" si="77"/>
        <v>1.3631225278223358E-2</v>
      </c>
      <c r="CO19" s="52">
        <f t="shared" si="77"/>
        <v>2.4884086676150385E-2</v>
      </c>
      <c r="CP19" s="52">
        <f t="shared" si="77"/>
        <v>7.2366442431550659E-3</v>
      </c>
      <c r="CQ19" s="52">
        <f t="shared" ref="CQ19:CU21" si="78">AG19/AG16-1</f>
        <v>4.6401824981789908E-3</v>
      </c>
      <c r="CR19" s="52">
        <f t="shared" si="78"/>
        <v>-9.8603647979644826E-4</v>
      </c>
      <c r="CS19" s="52">
        <f t="shared" si="78"/>
        <v>-9.4374241713945928E-4</v>
      </c>
      <c r="CT19" s="52">
        <f t="shared" si="78"/>
        <v>4.011647839464727E-3</v>
      </c>
      <c r="CU19" s="52">
        <f t="shared" si="78"/>
        <v>8.5938732534449613E-3</v>
      </c>
    </row>
    <row r="20" spans="1:99" x14ac:dyDescent="0.2">
      <c r="A20" s="25"/>
      <c r="B20" t="str">
        <f t="shared" si="42"/>
        <v xml:space="preserve">   Feb 2024 Baseline</v>
      </c>
      <c r="C20" s="50">
        <f ca="1">'Baseline ANN'!AF60</f>
        <v>5.641060722926805</v>
      </c>
      <c r="D20" s="50">
        <f ca="1">'Baseline ANN'!AG60</f>
        <v>5.6500528734159117</v>
      </c>
      <c r="E20" s="50">
        <f ca="1">'Baseline ANN'!AH60</f>
        <v>8.6433469825153431</v>
      </c>
      <c r="F20" s="50">
        <f ca="1">'Baseline ANN'!AI60</f>
        <v>2.4438471345547885</v>
      </c>
      <c r="G20" s="50">
        <f ca="1">'Baseline ANN'!AJ60</f>
        <v>6.7802230539957486</v>
      </c>
      <c r="H20" s="50">
        <f ca="1">'Baseline ANN'!AK60</f>
        <v>4.3049533234475579</v>
      </c>
      <c r="I20" s="50">
        <f ca="1">'Baseline ANN'!AL60</f>
        <v>3.8929065970222609</v>
      </c>
      <c r="J20" s="50">
        <f ca="1">'Baseline ANN'!AM60</f>
        <v>6.2999295138371547</v>
      </c>
      <c r="L20" t="str">
        <f t="shared" si="43"/>
        <v xml:space="preserve">   Feb 2024 Baseline</v>
      </c>
      <c r="M20" s="50">
        <f>'Baseline QTR'!DR28</f>
        <v>85131.898919962565</v>
      </c>
      <c r="N20" s="50">
        <f>'Baseline QTR'!DS28</f>
        <v>86106.535981673209</v>
      </c>
      <c r="O20" s="50">
        <f>'Baseline QTR'!DT28</f>
        <v>91856.958524531074</v>
      </c>
      <c r="P20" s="50">
        <f>'Baseline QTR'!DU28</f>
        <v>89715.992206772979</v>
      </c>
      <c r="Q20" s="50">
        <f>'Baseline QTR'!DV28</f>
        <v>88799.532862327091</v>
      </c>
      <c r="R20" s="50">
        <f>'Baseline QTR'!DW28</f>
        <v>99247.972117193785</v>
      </c>
      <c r="S20" s="50">
        <f>'Baseline QTR'!DX28</f>
        <v>95800.827586658488</v>
      </c>
      <c r="T20" s="50">
        <f>'Baseline QTR'!DY28</f>
        <v>95656.472749113906</v>
      </c>
      <c r="U20" s="50">
        <f>'Baseline QTR'!DZ28</f>
        <v>96585.465704100512</v>
      </c>
      <c r="V20" s="50">
        <f>'Baseline QTR'!EA28</f>
        <v>97567.286298545368</v>
      </c>
      <c r="W20" s="50">
        <f>'Baseline QTR'!EB28</f>
        <v>98228.682417797216</v>
      </c>
      <c r="X20" s="50">
        <f>'Baseline QTR'!EC28</f>
        <v>99796.536020559142</v>
      </c>
      <c r="Y20" s="50">
        <f>'Baseline QTR'!ED28</f>
        <v>101163.02702701249</v>
      </c>
      <c r="Z20" s="50">
        <f>'Baseline QTR'!EE28</f>
        <v>103353.86547202521</v>
      </c>
      <c r="AA20" s="50">
        <f>'Baseline QTR'!EF28</f>
        <v>105605.5241457739</v>
      </c>
      <c r="AB20" s="50">
        <f>'Baseline QTR'!EG28</f>
        <v>106533.72147790746</v>
      </c>
      <c r="AC20" s="50">
        <f>'Baseline QTR'!EH28</f>
        <v>108163.33070086798</v>
      </c>
      <c r="AD20" s="50">
        <f>'Baseline QTR'!EI28</f>
        <v>109603.8821083806</v>
      </c>
      <c r="AE20" s="50">
        <f>'Baseline QTR'!EJ28</f>
        <v>111104.84218952178</v>
      </c>
      <c r="AF20" s="50">
        <f>'Baseline QTR'!EK28</f>
        <v>110030.32956979342</v>
      </c>
      <c r="AG20" s="50">
        <f>'Baseline QTR'!EL28</f>
        <v>111155.6</v>
      </c>
      <c r="AH20" s="50">
        <f>'Baseline QTR'!EM28</f>
        <v>112434.4</v>
      </c>
      <c r="AI20" s="50">
        <f>'Baseline QTR'!EN28</f>
        <v>113743</v>
      </c>
      <c r="AJ20" s="50">
        <f>'Baseline QTR'!EO28</f>
        <v>115542.8</v>
      </c>
      <c r="AK20" s="50">
        <f>'Baseline QTR'!EP28</f>
        <v>117377</v>
      </c>
      <c r="AL20" s="50">
        <f>'Baseline QTR'!EQ28</f>
        <v>119495.2</v>
      </c>
      <c r="AM20" s="50">
        <f>'Baseline QTR'!ER28</f>
        <v>121308.2</v>
      </c>
      <c r="AN20" s="50">
        <f>'Baseline QTR'!ES28</f>
        <v>122797.4</v>
      </c>
      <c r="AO20" s="50">
        <f>'Baseline QTR'!ET28</f>
        <v>124419.2</v>
      </c>
      <c r="AP20" s="17"/>
      <c r="AQ20" t="str">
        <f t="shared" si="44"/>
        <v xml:space="preserve">   Feb 2024 Baseline</v>
      </c>
      <c r="AR20" s="4">
        <f t="shared" si="45"/>
        <v>100</v>
      </c>
      <c r="AS20" s="4">
        <f t="shared" si="46"/>
        <v>101.14485530579667</v>
      </c>
      <c r="AT20" s="4">
        <f t="shared" si="47"/>
        <v>107.89957664504949</v>
      </c>
      <c r="AU20" s="4">
        <f t="shared" si="48"/>
        <v>105.38469521409382</v>
      </c>
      <c r="AV20" s="4">
        <f t="shared" si="49"/>
        <v>104.30817823741097</v>
      </c>
      <c r="AW20" s="4">
        <f t="shared" si="50"/>
        <v>116.58141469451135</v>
      </c>
      <c r="AX20" s="4">
        <f t="shared" si="51"/>
        <v>112.53223386538858</v>
      </c>
      <c r="AY20" s="4">
        <f t="shared" si="52"/>
        <v>112.3626677692766</v>
      </c>
      <c r="AZ20" s="4">
        <f t="shared" si="53"/>
        <v>113.45390732433457</v>
      </c>
      <c r="BA20" s="4">
        <f t="shared" si="54"/>
        <v>114.60720075124136</v>
      </c>
      <c r="BB20" s="4">
        <f t="shared" si="55"/>
        <v>115.3841082649263</v>
      </c>
      <c r="BC20" s="4">
        <f t="shared" si="56"/>
        <v>117.22578409108866</v>
      </c>
      <c r="BD20" s="4">
        <f t="shared" si="57"/>
        <v>118.83092978123477</v>
      </c>
      <c r="BE20" s="4">
        <f t="shared" si="58"/>
        <v>121.4043933980542</v>
      </c>
      <c r="BF20" s="4">
        <f t="shared" si="59"/>
        <v>124.0492993643426</v>
      </c>
      <c r="BG20" s="4">
        <f t="shared" si="60"/>
        <v>125.13960434274581</v>
      </c>
      <c r="BH20" s="4">
        <f t="shared" si="61"/>
        <v>127.05382127392529</v>
      </c>
      <c r="BI20" s="4">
        <f t="shared" si="62"/>
        <v>128.74596185317745</v>
      </c>
      <c r="BJ20" s="4">
        <f t="shared" si="63"/>
        <v>130.50906134958635</v>
      </c>
      <c r="BK20" s="4">
        <f t="shared" si="64"/>
        <v>129.24688743668142</v>
      </c>
      <c r="BL20" s="4">
        <f t="shared" si="65"/>
        <v>130.56868390132331</v>
      </c>
      <c r="BM20" s="4">
        <f t="shared" si="66"/>
        <v>132.07082354136855</v>
      </c>
      <c r="BN20" s="4">
        <f t="shared" si="67"/>
        <v>133.60796768663224</v>
      </c>
      <c r="BO20" s="4">
        <f t="shared" si="68"/>
        <v>135.72209884408721</v>
      </c>
      <c r="BP20" s="4">
        <f t="shared" si="69"/>
        <v>137.87663788676079</v>
      </c>
      <c r="BQ20" s="4">
        <f t="shared" si="70"/>
        <v>140.36477691205312</v>
      </c>
      <c r="BR20" s="4">
        <f t="shared" si="71"/>
        <v>142.49441342081289</v>
      </c>
      <c r="BS20" s="4">
        <f t="shared" si="72"/>
        <v>144.24369896347426</v>
      </c>
      <c r="BT20" s="4">
        <f t="shared" si="73"/>
        <v>146.14874280787947</v>
      </c>
      <c r="BV20" s="4" t="str">
        <f>L20</f>
        <v xml:space="preserve">   Feb 2024 Baseline</v>
      </c>
      <c r="BW20" s="52">
        <f t="shared" si="76"/>
        <v>3.8190140192995159E-4</v>
      </c>
      <c r="BX20" s="52">
        <f t="shared" si="76"/>
        <v>-1.2689128732994437E-3</v>
      </c>
      <c r="BY20" s="52">
        <f t="shared" si="76"/>
        <v>-2.9227356438912278E-3</v>
      </c>
      <c r="BZ20" s="52">
        <f t="shared" si="76"/>
        <v>-4.5795751415089736E-3</v>
      </c>
      <c r="CA20" s="52">
        <f t="shared" si="76"/>
        <v>-6.2394396278753206E-3</v>
      </c>
      <c r="CB20" s="52">
        <f t="shared" si="76"/>
        <v>-3.8803999693136637E-3</v>
      </c>
      <c r="CC20" s="52">
        <f t="shared" si="76"/>
        <v>-4.8955327218586087E-3</v>
      </c>
      <c r="CD20" s="52">
        <f t="shared" si="76"/>
        <v>-1.5568110547827807E-3</v>
      </c>
      <c r="CE20" s="52">
        <f t="shared" si="76"/>
        <v>2.135677401906122E-3</v>
      </c>
      <c r="CF20" s="52">
        <f t="shared" si="76"/>
        <v>1.7484046861133695E-3</v>
      </c>
      <c r="CG20" s="52">
        <f t="shared" si="77"/>
        <v>3.7895166901709132E-3</v>
      </c>
      <c r="CH20" s="52">
        <f t="shared" si="77"/>
        <v>4.7715113006983056E-3</v>
      </c>
      <c r="CI20" s="52">
        <f t="shared" si="77"/>
        <v>6.5517593486605907E-3</v>
      </c>
      <c r="CJ20" s="52">
        <f t="shared" si="77"/>
        <v>1.0580925159012766E-2</v>
      </c>
      <c r="CK20" s="52">
        <f t="shared" si="77"/>
        <v>1.3137686209098609E-2</v>
      </c>
      <c r="CL20" s="52">
        <f t="shared" si="77"/>
        <v>1.5328916855387398E-2</v>
      </c>
      <c r="CM20" s="52">
        <f t="shared" si="77"/>
        <v>1.739050464820413E-2</v>
      </c>
      <c r="CN20" s="52">
        <f t="shared" si="77"/>
        <v>1.3631225278223358E-2</v>
      </c>
      <c r="CO20" s="52">
        <f t="shared" si="77"/>
        <v>2.4884086676150385E-2</v>
      </c>
      <c r="CP20" s="52">
        <f t="shared" si="77"/>
        <v>6.9785386892884382E-3</v>
      </c>
      <c r="CQ20" s="52">
        <f t="shared" si="78"/>
        <v>8.7776934777163973E-3</v>
      </c>
      <c r="CR20" s="52">
        <f t="shared" si="78"/>
        <v>6.7622260904447451E-3</v>
      </c>
      <c r="CS20" s="52">
        <f t="shared" si="78"/>
        <v>8.2481994459833174E-3</v>
      </c>
      <c r="CT20" s="52">
        <f t="shared" si="78"/>
        <v>1.3559116854726883E-2</v>
      </c>
      <c r="CU20" s="52">
        <f t="shared" si="78"/>
        <v>1.831946100043913E-2</v>
      </c>
    </row>
    <row r="21" spans="1:99" x14ac:dyDescent="0.2">
      <c r="A21" s="25"/>
      <c r="B21" t="str">
        <f t="shared" si="42"/>
        <v xml:space="preserve">   Feb 2024 Pessimistic</v>
      </c>
      <c r="C21" s="50">
        <f ca="1">'Pessimistic ANN'!AF60</f>
        <v>5.641060722926805</v>
      </c>
      <c r="D21" s="50">
        <f ca="1">'Pessimistic ANN'!AG60</f>
        <v>5.6500528734159117</v>
      </c>
      <c r="E21" s="50">
        <f ca="1">'Pessimistic ANN'!AH60</f>
        <v>8.6433469825153431</v>
      </c>
      <c r="F21" s="50">
        <f ca="1">'Pessimistic ANN'!AI60</f>
        <v>2.4438471345547885</v>
      </c>
      <c r="G21" s="50">
        <f ca="1">'Pessimistic ANN'!AJ60</f>
        <v>6.7802230539957486</v>
      </c>
      <c r="H21" s="50">
        <f ca="1">'Pessimistic ANN'!AK60</f>
        <v>4.3049533234475579</v>
      </c>
      <c r="I21" s="50">
        <f ca="1">'Pessimistic ANN'!AL60</f>
        <v>3.7843739420552192</v>
      </c>
      <c r="J21" s="50">
        <f ca="1">'Pessimistic ANN'!AM60</f>
        <v>5.9388475278750796</v>
      </c>
      <c r="L21" t="str">
        <f t="shared" si="43"/>
        <v xml:space="preserve">   Feb 2024 Pessimistic</v>
      </c>
      <c r="M21" s="50">
        <f>'Pessimistic QTR'!DR28</f>
        <v>85131.898919962565</v>
      </c>
      <c r="N21" s="50">
        <f>'Pessimistic QTR'!DS28</f>
        <v>86106.535981673209</v>
      </c>
      <c r="O21" s="50">
        <f>'Pessimistic QTR'!DT28</f>
        <v>91856.958524531074</v>
      </c>
      <c r="P21" s="50">
        <f>'Pessimistic QTR'!DU28</f>
        <v>89715.992206772979</v>
      </c>
      <c r="Q21" s="50">
        <f>'Pessimistic QTR'!DV28</f>
        <v>88799.532862327091</v>
      </c>
      <c r="R21" s="50">
        <f>'Pessimistic QTR'!DW28</f>
        <v>99247.972117193785</v>
      </c>
      <c r="S21" s="50">
        <f>'Pessimistic QTR'!DX28</f>
        <v>95800.827586658488</v>
      </c>
      <c r="T21" s="50">
        <f>'Pessimistic QTR'!DY28</f>
        <v>95656.472749113906</v>
      </c>
      <c r="U21" s="50">
        <f>'Pessimistic QTR'!DZ28</f>
        <v>96585.465704100512</v>
      </c>
      <c r="V21" s="50">
        <f>'Pessimistic QTR'!EA28</f>
        <v>97567.286298545368</v>
      </c>
      <c r="W21" s="50">
        <f>'Pessimistic QTR'!EB28</f>
        <v>98228.682417797216</v>
      </c>
      <c r="X21" s="50">
        <f>'Pessimistic QTR'!EC28</f>
        <v>99796.536020559142</v>
      </c>
      <c r="Y21" s="50">
        <f>'Pessimistic QTR'!ED28</f>
        <v>101163.02702701249</v>
      </c>
      <c r="Z21" s="50">
        <f>'Pessimistic QTR'!EE28</f>
        <v>103353.86547202521</v>
      </c>
      <c r="AA21" s="50">
        <f>'Pessimistic QTR'!EF28</f>
        <v>105605.5241457739</v>
      </c>
      <c r="AB21" s="50">
        <f>'Pessimistic QTR'!EG28</f>
        <v>106533.72147790746</v>
      </c>
      <c r="AC21" s="50">
        <f>'Pessimistic QTR'!EH28</f>
        <v>108163.33070086798</v>
      </c>
      <c r="AD21" s="50">
        <f>'Pessimistic QTR'!EI28</f>
        <v>109603.8821083806</v>
      </c>
      <c r="AE21" s="50">
        <f>'Pessimistic QTR'!EJ28</f>
        <v>111104.84218952178</v>
      </c>
      <c r="AF21" s="50">
        <f>'Pessimistic QTR'!EK28</f>
        <v>110030.32956979342</v>
      </c>
      <c r="AG21" s="50">
        <f>'Pessimistic QTR'!EL28</f>
        <v>111155.6</v>
      </c>
      <c r="AH21" s="50">
        <f>'Pessimistic QTR'!EM28</f>
        <v>112443.5</v>
      </c>
      <c r="AI21" s="50">
        <f>'Pessimistic QTR'!EN28</f>
        <v>113717.7</v>
      </c>
      <c r="AJ21" s="50">
        <f>'Pessimistic QTR'!EO28</f>
        <v>115450.7</v>
      </c>
      <c r="AK21" s="50">
        <f>'Pessimistic QTR'!EP28</f>
        <v>117005.7</v>
      </c>
      <c r="AL21" s="50">
        <f>'Pessimistic QTR'!EQ28</f>
        <v>119195.8</v>
      </c>
      <c r="AM21" s="50">
        <f>'Pessimistic QTR'!ER28</f>
        <v>120869.3</v>
      </c>
      <c r="AN21" s="50">
        <f>'Pessimistic QTR'!ES28</f>
        <v>122178.6</v>
      </c>
      <c r="AO21" s="50">
        <f>'Pessimistic QTR'!ET28</f>
        <v>123610.5</v>
      </c>
      <c r="AP21" s="17"/>
      <c r="AQ21" t="str">
        <f t="shared" si="44"/>
        <v xml:space="preserve">   Feb 2024 Pessimistic</v>
      </c>
      <c r="AR21" s="4">
        <f t="shared" si="45"/>
        <v>100</v>
      </c>
      <c r="AS21" s="4">
        <f t="shared" si="46"/>
        <v>101.14485530579667</v>
      </c>
      <c r="AT21" s="4">
        <f t="shared" si="47"/>
        <v>107.89957664504949</v>
      </c>
      <c r="AU21" s="4">
        <f t="shared" si="48"/>
        <v>105.38469521409382</v>
      </c>
      <c r="AV21" s="4">
        <f t="shared" si="49"/>
        <v>104.30817823741097</v>
      </c>
      <c r="AW21" s="4">
        <f t="shared" si="50"/>
        <v>116.58141469451135</v>
      </c>
      <c r="AX21" s="4">
        <f t="shared" si="51"/>
        <v>112.53223386538858</v>
      </c>
      <c r="AY21" s="4">
        <f t="shared" si="52"/>
        <v>112.3626677692766</v>
      </c>
      <c r="AZ21" s="4">
        <f t="shared" si="53"/>
        <v>113.45390732433457</v>
      </c>
      <c r="BA21" s="4">
        <f t="shared" si="54"/>
        <v>114.60720075124136</v>
      </c>
      <c r="BB21" s="4">
        <f t="shared" si="55"/>
        <v>115.3841082649263</v>
      </c>
      <c r="BC21" s="4">
        <f t="shared" si="56"/>
        <v>117.22578409108866</v>
      </c>
      <c r="BD21" s="4">
        <f t="shared" si="57"/>
        <v>118.83092978123477</v>
      </c>
      <c r="BE21" s="4">
        <f t="shared" si="58"/>
        <v>121.4043933980542</v>
      </c>
      <c r="BF21" s="4">
        <f t="shared" si="59"/>
        <v>124.0492993643426</v>
      </c>
      <c r="BG21" s="4">
        <f t="shared" si="60"/>
        <v>125.13960434274581</v>
      </c>
      <c r="BH21" s="4">
        <f t="shared" si="61"/>
        <v>127.05382127392529</v>
      </c>
      <c r="BI21" s="4">
        <f t="shared" si="62"/>
        <v>128.74596185317745</v>
      </c>
      <c r="BJ21" s="4">
        <f t="shared" si="63"/>
        <v>130.50906134958635</v>
      </c>
      <c r="BK21" s="4">
        <f t="shared" si="64"/>
        <v>129.24688743668142</v>
      </c>
      <c r="BL21" s="4">
        <f t="shared" si="65"/>
        <v>130.56868390132331</v>
      </c>
      <c r="BM21" s="4">
        <f t="shared" si="66"/>
        <v>132.08151283658626</v>
      </c>
      <c r="BN21" s="4">
        <f t="shared" si="67"/>
        <v>133.57824909663134</v>
      </c>
      <c r="BO21" s="4">
        <f t="shared" si="68"/>
        <v>135.61391377930133</v>
      </c>
      <c r="BP21" s="4">
        <f t="shared" si="69"/>
        <v>137.44049114892155</v>
      </c>
      <c r="BQ21" s="4">
        <f t="shared" si="70"/>
        <v>140.01308735291207</v>
      </c>
      <c r="BR21" s="4">
        <f t="shared" si="71"/>
        <v>141.9788604899278</v>
      </c>
      <c r="BS21" s="4">
        <f t="shared" si="72"/>
        <v>143.51682688866975</v>
      </c>
      <c r="BT21" s="4">
        <f t="shared" si="73"/>
        <v>145.19880511089434</v>
      </c>
      <c r="BV21" s="4" t="str">
        <f t="shared" ref="BV21" si="79">L21</f>
        <v xml:space="preserve">   Feb 2024 Pessimistic</v>
      </c>
      <c r="BW21" s="52">
        <f t="shared" si="76"/>
        <v>3.8190140192995159E-4</v>
      </c>
      <c r="BX21" s="52">
        <f t="shared" si="76"/>
        <v>-1.2689128732994437E-3</v>
      </c>
      <c r="BY21" s="52">
        <f t="shared" si="76"/>
        <v>-2.9227356438912278E-3</v>
      </c>
      <c r="BZ21" s="52">
        <f t="shared" si="76"/>
        <v>-4.5795751415089736E-3</v>
      </c>
      <c r="CA21" s="52">
        <f t="shared" si="76"/>
        <v>-6.2394396278753206E-3</v>
      </c>
      <c r="CB21" s="52">
        <f t="shared" si="76"/>
        <v>-3.8803999693136637E-3</v>
      </c>
      <c r="CC21" s="52">
        <f t="shared" si="76"/>
        <v>-4.8955327218586087E-3</v>
      </c>
      <c r="CD21" s="52">
        <f t="shared" si="76"/>
        <v>-1.5568110547827807E-3</v>
      </c>
      <c r="CE21" s="52">
        <f t="shared" si="76"/>
        <v>2.135677401906122E-3</v>
      </c>
      <c r="CF21" s="52">
        <f t="shared" si="76"/>
        <v>1.7484046861133695E-3</v>
      </c>
      <c r="CG21" s="52">
        <f t="shared" si="77"/>
        <v>3.7895166901709132E-3</v>
      </c>
      <c r="CH21" s="52">
        <f t="shared" si="77"/>
        <v>4.7715113006983056E-3</v>
      </c>
      <c r="CI21" s="52">
        <f t="shared" si="77"/>
        <v>6.5517593486605907E-3</v>
      </c>
      <c r="CJ21" s="52">
        <f t="shared" si="77"/>
        <v>1.0580925159012766E-2</v>
      </c>
      <c r="CK21" s="52">
        <f t="shared" si="77"/>
        <v>1.3137686209098609E-2</v>
      </c>
      <c r="CL21" s="52">
        <f t="shared" si="77"/>
        <v>1.5328916855387398E-2</v>
      </c>
      <c r="CM21" s="52">
        <f t="shared" si="77"/>
        <v>1.739050464820413E-2</v>
      </c>
      <c r="CN21" s="52">
        <f t="shared" si="77"/>
        <v>1.3631225278223358E-2</v>
      </c>
      <c r="CO21" s="52">
        <f t="shared" si="77"/>
        <v>2.4884086676150385E-2</v>
      </c>
      <c r="CP21" s="52">
        <f t="shared" si="77"/>
        <v>6.1838519981729512E-3</v>
      </c>
      <c r="CQ21" s="52">
        <f t="shared" si="78"/>
        <v>1.082156601700901E-2</v>
      </c>
      <c r="CR21" s="52">
        <f t="shared" si="78"/>
        <v>1.4109061130546552E-2</v>
      </c>
      <c r="CS21" s="52">
        <f t="shared" si="78"/>
        <v>2.1670967139119535E-2</v>
      </c>
      <c r="CT21" s="52">
        <f t="shared" si="78"/>
        <v>3.4249624868423867E-2</v>
      </c>
      <c r="CU21" s="52">
        <f t="shared" si="78"/>
        <v>4.0123706464720632E-2</v>
      </c>
    </row>
    <row r="22" spans="1:99" x14ac:dyDescent="0.2">
      <c r="A22" s="25"/>
      <c r="B22" s="26" t="s">
        <v>265</v>
      </c>
      <c r="C22" s="50"/>
      <c r="D22" s="50"/>
      <c r="E22" s="50"/>
      <c r="F22" s="50"/>
      <c r="G22" s="50"/>
      <c r="H22" s="50"/>
      <c r="I22" s="50"/>
      <c r="J22" s="50"/>
      <c r="L22" s="26" t="s">
        <v>231</v>
      </c>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Q22" s="26" t="s">
        <v>234</v>
      </c>
      <c r="BV22" s="26" t="s">
        <v>234</v>
      </c>
    </row>
    <row r="23" spans="1:99" x14ac:dyDescent="0.2">
      <c r="A23" s="25"/>
      <c r="B23" t="str">
        <f t="shared" ref="B23:B28" si="80">B9</f>
        <v xml:space="preserve">   Jul 2024 Optimistic</v>
      </c>
      <c r="C23" s="50">
        <v>7.8404418408682286</v>
      </c>
      <c r="D23" s="50">
        <v>5.2938126924471973</v>
      </c>
      <c r="E23" s="50">
        <v>11.078033587364921</v>
      </c>
      <c r="F23" s="50">
        <v>5.7990078741940287</v>
      </c>
      <c r="G23" s="50">
        <v>6.6742054337016077</v>
      </c>
      <c r="H23" s="50">
        <v>5.6417675967318726</v>
      </c>
      <c r="I23" s="50">
        <v>4.5779727335408138</v>
      </c>
      <c r="J23" s="50">
        <v>5.0984153797735798</v>
      </c>
      <c r="L23" t="str">
        <f t="shared" ref="L23:L28" si="81">B9</f>
        <v xml:space="preserve">   Jul 2024 Optimistic</v>
      </c>
      <c r="M23" s="50">
        <v>162686.2339276401</v>
      </c>
      <c r="N23" s="50">
        <v>167635.32063519719</v>
      </c>
      <c r="O23" s="50">
        <v>159996.74520010155</v>
      </c>
      <c r="P23" s="50">
        <v>168891.82129749469</v>
      </c>
      <c r="Q23" s="50">
        <v>174532.11286720689</v>
      </c>
      <c r="R23" s="50">
        <v>178460.65749303353</v>
      </c>
      <c r="S23" s="50">
        <v>184910.32112699767</v>
      </c>
      <c r="T23" s="50">
        <v>188594.30160858095</v>
      </c>
      <c r="U23" s="50">
        <v>193430.52884141574</v>
      </c>
      <c r="V23" s="50">
        <v>194676.03835142654</v>
      </c>
      <c r="W23" s="50">
        <v>195329.53705114129</v>
      </c>
      <c r="X23" s="50">
        <v>199236.36581435346</v>
      </c>
      <c r="Y23" s="50">
        <v>199379.42951498972</v>
      </c>
      <c r="Z23" s="50">
        <v>204255.9538904872</v>
      </c>
      <c r="AA23" s="50">
        <v>209596.84071594462</v>
      </c>
      <c r="AB23" s="50">
        <v>211305.01979296521</v>
      </c>
      <c r="AC23" s="50">
        <v>216097.76670923532</v>
      </c>
      <c r="AD23" s="50">
        <v>219042.79552086949</v>
      </c>
      <c r="AE23" s="50">
        <v>220967.1703684481</v>
      </c>
      <c r="AF23" s="50">
        <v>222993.5</v>
      </c>
      <c r="AG23" s="50">
        <v>225713.8</v>
      </c>
      <c r="AH23" s="50">
        <v>228693</v>
      </c>
      <c r="AI23" s="50">
        <v>230964.6</v>
      </c>
      <c r="AJ23" s="50">
        <v>233373.3</v>
      </c>
      <c r="AK23" s="50">
        <v>236371.6</v>
      </c>
      <c r="AL23" s="50">
        <v>240054.6</v>
      </c>
      <c r="AM23" s="50">
        <v>242962.5</v>
      </c>
      <c r="AN23" s="50">
        <v>245445.1</v>
      </c>
      <c r="AO23" s="50">
        <v>248325.1</v>
      </c>
      <c r="AQ23" t="str">
        <f t="shared" ref="AQ23:AQ28" si="82">L23</f>
        <v xml:space="preserve">   Jul 2024 Optimistic</v>
      </c>
      <c r="AR23" s="4">
        <f t="shared" ref="AR23:AR28" si="83">100*M23/$M23</f>
        <v>100</v>
      </c>
      <c r="AS23" s="4">
        <f t="shared" ref="AS23:AS28" si="84">100*N23/$M23</f>
        <v>103.04210540011537</v>
      </c>
      <c r="AT23" s="4">
        <f t="shared" ref="AT23:AT28" si="85">100*O23/$M23</f>
        <v>98.346824643605188</v>
      </c>
      <c r="AU23" s="4">
        <f t="shared" ref="AU23:AU28" si="86">100*P23/$M23</f>
        <v>103.81445142593608</v>
      </c>
      <c r="AV23" s="4">
        <f t="shared" ref="AV23:AV28" si="87">100*Q23/$M23</f>
        <v>107.28142674003728</v>
      </c>
      <c r="AW23" s="4">
        <f t="shared" ref="AW23:AW28" si="88">100*R23/$M23</f>
        <v>109.69622517195253</v>
      </c>
      <c r="AX23" s="4">
        <f t="shared" ref="AX23:AX28" si="89">100*S23/$M23</f>
        <v>113.66070543451293</v>
      </c>
      <c r="AY23" s="4">
        <f t="shared" ref="AY23:AY28" si="90">100*T23/$M23</f>
        <v>115.92517513956606</v>
      </c>
      <c r="AZ23" s="4">
        <f t="shared" ref="AZ23:AZ28" si="91">100*U23/$M23</f>
        <v>118.89790805991007</v>
      </c>
      <c r="BA23" s="4">
        <f t="shared" ref="BA23:BA28" si="92">100*V23/$M23</f>
        <v>119.66349804250488</v>
      </c>
      <c r="BB23" s="4">
        <f t="shared" ref="BB23:BB28" si="93">100*W23/$M23</f>
        <v>120.0651907265985</v>
      </c>
      <c r="BC23" s="4">
        <f t="shared" ref="BC23:BC28" si="94">100*X23/$M23</f>
        <v>122.46664084864746</v>
      </c>
      <c r="BD23" s="4">
        <f t="shared" ref="BD23:BD28" si="95">100*Y23/$M23</f>
        <v>122.55457926678054</v>
      </c>
      <c r="BE23" s="4">
        <f t="shared" ref="BE23:BE28" si="96">100*Z23/$M23</f>
        <v>125.55208204114957</v>
      </c>
      <c r="BF23" s="4">
        <f t="shared" ref="BF23:BF28" si="97">100*AA23/$M23</f>
        <v>128.83501919970038</v>
      </c>
      <c r="BG23" s="4">
        <f t="shared" ref="BG23:BG28" si="98">100*AB23/$M23</f>
        <v>129.88500298491749</v>
      </c>
      <c r="BH23" s="4">
        <f t="shared" ref="BH23:BH28" si="99">100*AC23/$M23</f>
        <v>132.83100941739895</v>
      </c>
      <c r="BI23" s="4">
        <f t="shared" ref="BI23:BI28" si="100">100*AD23/$M23</f>
        <v>134.64126019310015</v>
      </c>
      <c r="BJ23" s="4">
        <f t="shared" ref="BJ23:BJ28" si="101">100*AE23/$M23</f>
        <v>135.82413522875592</v>
      </c>
      <c r="BK23" s="4">
        <f t="shared" ref="BK23:BK28" si="102">100*AF23/$M23</f>
        <v>137.06967984714888</v>
      </c>
      <c r="BL23" s="4">
        <f t="shared" ref="BL23:BL28" si="103">100*AG23/$M23</f>
        <v>138.74179428137319</v>
      </c>
      <c r="BM23" s="4">
        <f t="shared" ref="BM23:BM28" si="104">100*AH23/$M23</f>
        <v>140.5730494085434</v>
      </c>
      <c r="BN23" s="4">
        <f t="shared" ref="BN23:BN28" si="105">100*AI23/$M23</f>
        <v>141.96935685580434</v>
      </c>
      <c r="BO23" s="4">
        <f t="shared" ref="BO23:BO28" si="106">100*AJ23/$M23</f>
        <v>143.44993695274809</v>
      </c>
      <c r="BP23" s="4">
        <f t="shared" ref="BP23:BP28" si="107">100*AK23/$M23</f>
        <v>145.29293247093901</v>
      </c>
      <c r="BQ23" s="4">
        <f t="shared" ref="BQ23:BQ28" si="108">100*AL23/$M23</f>
        <v>147.55679949341746</v>
      </c>
      <c r="BR23" s="4">
        <f t="shared" ref="BR23:BR28" si="109">100*AM23/$M23</f>
        <v>149.34422792531132</v>
      </c>
      <c r="BS23" s="4">
        <f t="shared" ref="BS23:BS28" si="110">100*AN23/$M23</f>
        <v>150.87023288594261</v>
      </c>
      <c r="BT23" s="4">
        <f t="shared" ref="BT23:BT28" si="111">100*AO23/$M23</f>
        <v>152.64051174142401</v>
      </c>
      <c r="BV23" s="4" t="str">
        <f t="shared" ref="BV23:BV25" si="112">L23</f>
        <v xml:space="preserve">   Jul 2024 Optimistic</v>
      </c>
    </row>
    <row r="24" spans="1:99" x14ac:dyDescent="0.2">
      <c r="A24" s="25"/>
      <c r="B24" t="str">
        <f t="shared" si="80"/>
        <v xml:space="preserve">   Jul 2024 Baseline</v>
      </c>
      <c r="C24" s="50">
        <v>7.8404418408682286</v>
      </c>
      <c r="D24" s="50">
        <v>5.2938126924471973</v>
      </c>
      <c r="E24" s="50">
        <v>11.078033587364921</v>
      </c>
      <c r="F24" s="50">
        <v>5.7990078741940287</v>
      </c>
      <c r="G24" s="50">
        <v>6.6742054337016077</v>
      </c>
      <c r="H24" s="50">
        <v>5.5476582656583506</v>
      </c>
      <c r="I24" s="50">
        <v>3.6259609304566176</v>
      </c>
      <c r="J24" s="50">
        <v>4.693054633877658</v>
      </c>
      <c r="L24" t="str">
        <f t="shared" si="81"/>
        <v xml:space="preserve">   Jul 2024 Baseline</v>
      </c>
      <c r="M24" s="50">
        <v>162686.2339276401</v>
      </c>
      <c r="N24" s="50">
        <v>167635.32063519719</v>
      </c>
      <c r="O24" s="50">
        <v>159996.74520010155</v>
      </c>
      <c r="P24" s="50">
        <v>168891.82129749469</v>
      </c>
      <c r="Q24" s="50">
        <v>174532.11286720689</v>
      </c>
      <c r="R24" s="50">
        <v>178460.65749303353</v>
      </c>
      <c r="S24" s="50">
        <v>184910.32112699767</v>
      </c>
      <c r="T24" s="50">
        <v>188594.30160858095</v>
      </c>
      <c r="U24" s="50">
        <v>193430.52884141574</v>
      </c>
      <c r="V24" s="50">
        <v>194676.03835142654</v>
      </c>
      <c r="W24" s="50">
        <v>195329.53705114129</v>
      </c>
      <c r="X24" s="50">
        <v>199236.36581435346</v>
      </c>
      <c r="Y24" s="50">
        <v>199379.42951498972</v>
      </c>
      <c r="Z24" s="50">
        <v>204255.9538904872</v>
      </c>
      <c r="AA24" s="50">
        <v>209596.84071594462</v>
      </c>
      <c r="AB24" s="50">
        <v>211305.01979296521</v>
      </c>
      <c r="AC24" s="50">
        <v>216097.76670923532</v>
      </c>
      <c r="AD24" s="50">
        <v>219042.79552086949</v>
      </c>
      <c r="AE24" s="50">
        <v>220967.1703684481</v>
      </c>
      <c r="AF24" s="50">
        <v>222972.3</v>
      </c>
      <c r="AG24" s="50">
        <v>224943.3</v>
      </c>
      <c r="AH24" s="50">
        <v>226819.7</v>
      </c>
      <c r="AI24" s="50">
        <v>228713.5</v>
      </c>
      <c r="AJ24" s="50">
        <v>230956.79999999999</v>
      </c>
      <c r="AK24" s="50">
        <v>233631.4</v>
      </c>
      <c r="AL24" s="50">
        <v>237060.4</v>
      </c>
      <c r="AM24" s="50">
        <v>239680.2</v>
      </c>
      <c r="AN24" s="50">
        <v>241930.9</v>
      </c>
      <c r="AO24" s="50">
        <v>244631.7</v>
      </c>
      <c r="AQ24" t="str">
        <f t="shared" si="82"/>
        <v xml:space="preserve">   Jul 2024 Baseline</v>
      </c>
      <c r="AR24" s="4">
        <f t="shared" si="83"/>
        <v>100</v>
      </c>
      <c r="AS24" s="4">
        <f t="shared" si="84"/>
        <v>103.04210540011537</v>
      </c>
      <c r="AT24" s="4">
        <f t="shared" si="85"/>
        <v>98.346824643605188</v>
      </c>
      <c r="AU24" s="4">
        <f t="shared" si="86"/>
        <v>103.81445142593608</v>
      </c>
      <c r="AV24" s="4">
        <f t="shared" si="87"/>
        <v>107.28142674003728</v>
      </c>
      <c r="AW24" s="4">
        <f t="shared" si="88"/>
        <v>109.69622517195253</v>
      </c>
      <c r="AX24" s="4">
        <f t="shared" si="89"/>
        <v>113.66070543451293</v>
      </c>
      <c r="AY24" s="4">
        <f t="shared" si="90"/>
        <v>115.92517513956606</v>
      </c>
      <c r="AZ24" s="4">
        <f t="shared" si="91"/>
        <v>118.89790805991007</v>
      </c>
      <c r="BA24" s="4">
        <f t="shared" si="92"/>
        <v>119.66349804250488</v>
      </c>
      <c r="BB24" s="4">
        <f t="shared" si="93"/>
        <v>120.0651907265985</v>
      </c>
      <c r="BC24" s="4">
        <f t="shared" si="94"/>
        <v>122.46664084864746</v>
      </c>
      <c r="BD24" s="4">
        <f t="shared" si="95"/>
        <v>122.55457926678054</v>
      </c>
      <c r="BE24" s="4">
        <f t="shared" si="96"/>
        <v>125.55208204114957</v>
      </c>
      <c r="BF24" s="4">
        <f t="shared" si="97"/>
        <v>128.83501919970038</v>
      </c>
      <c r="BG24" s="4">
        <f t="shared" si="98"/>
        <v>129.88500298491749</v>
      </c>
      <c r="BH24" s="4">
        <f t="shared" si="99"/>
        <v>132.83100941739895</v>
      </c>
      <c r="BI24" s="4">
        <f t="shared" si="100"/>
        <v>134.64126019310015</v>
      </c>
      <c r="BJ24" s="4">
        <f t="shared" si="101"/>
        <v>135.82413522875592</v>
      </c>
      <c r="BK24" s="4">
        <f t="shared" si="102"/>
        <v>137.05664862779605</v>
      </c>
      <c r="BL24" s="4">
        <f t="shared" si="103"/>
        <v>138.26818321951612</v>
      </c>
      <c r="BM24" s="4">
        <f t="shared" si="104"/>
        <v>139.42156906827489</v>
      </c>
      <c r="BN24" s="4">
        <f t="shared" si="105"/>
        <v>140.58565035178552</v>
      </c>
      <c r="BO24" s="4">
        <f t="shared" si="106"/>
        <v>141.96456235057073</v>
      </c>
      <c r="BP24" s="4">
        <f t="shared" si="107"/>
        <v>143.60858590156744</v>
      </c>
      <c r="BQ24" s="4">
        <f t="shared" si="108"/>
        <v>145.71632416387499</v>
      </c>
      <c r="BR24" s="4">
        <f t="shared" si="109"/>
        <v>147.32666324220489</v>
      </c>
      <c r="BS24" s="4">
        <f t="shared" si="110"/>
        <v>148.71012387416042</v>
      </c>
      <c r="BT24" s="4">
        <f t="shared" si="111"/>
        <v>150.37025204530076</v>
      </c>
      <c r="BV24" s="4" t="str">
        <f t="shared" si="112"/>
        <v xml:space="preserve">   Jul 2024 Baseline</v>
      </c>
    </row>
    <row r="25" spans="1:99" x14ac:dyDescent="0.2">
      <c r="A25" s="25"/>
      <c r="B25" t="str">
        <f t="shared" si="80"/>
        <v xml:space="preserve">   Jul 2024 Pessimistic</v>
      </c>
      <c r="C25" s="50">
        <v>7.8404418408682286</v>
      </c>
      <c r="D25" s="50">
        <v>5.2938126924471973</v>
      </c>
      <c r="E25" s="50">
        <v>11.078033587364921</v>
      </c>
      <c r="F25" s="50">
        <v>5.7990078741940287</v>
      </c>
      <c r="G25" s="50">
        <v>6.6742054337016077</v>
      </c>
      <c r="H25" s="50">
        <v>5.3821913099246999</v>
      </c>
      <c r="I25" s="50">
        <v>1.1367684765069219</v>
      </c>
      <c r="J25" s="50">
        <v>2.492384103079659</v>
      </c>
      <c r="L25" t="str">
        <f t="shared" si="81"/>
        <v xml:space="preserve">   Jul 2024 Pessimistic</v>
      </c>
      <c r="M25" s="50">
        <v>162686.2339276401</v>
      </c>
      <c r="N25" s="50">
        <v>167635.32063519719</v>
      </c>
      <c r="O25" s="50">
        <v>159996.74520010155</v>
      </c>
      <c r="P25" s="50">
        <v>168891.82129749469</v>
      </c>
      <c r="Q25" s="50">
        <v>174532.11286720689</v>
      </c>
      <c r="R25" s="50">
        <v>178460.65749303353</v>
      </c>
      <c r="S25" s="50">
        <v>184910.32112699767</v>
      </c>
      <c r="T25" s="50">
        <v>188594.30160858095</v>
      </c>
      <c r="U25" s="50">
        <v>193430.52884141574</v>
      </c>
      <c r="V25" s="50">
        <v>194676.03835142654</v>
      </c>
      <c r="W25" s="50">
        <v>195329.53705114129</v>
      </c>
      <c r="X25" s="50">
        <v>199236.36581435346</v>
      </c>
      <c r="Y25" s="50">
        <v>199379.42951498972</v>
      </c>
      <c r="Z25" s="50">
        <v>204255.9538904872</v>
      </c>
      <c r="AA25" s="50">
        <v>209596.84071594462</v>
      </c>
      <c r="AB25" s="50">
        <v>211305.01979296521</v>
      </c>
      <c r="AC25" s="50">
        <v>216097.76670923532</v>
      </c>
      <c r="AD25" s="50">
        <v>219042.79552086949</v>
      </c>
      <c r="AE25" s="50">
        <v>220967.1703684481</v>
      </c>
      <c r="AF25" s="50">
        <v>222976.9</v>
      </c>
      <c r="AG25" s="50">
        <v>223546.7</v>
      </c>
      <c r="AH25" s="50">
        <v>223691.2</v>
      </c>
      <c r="AI25" s="50">
        <v>223721.8</v>
      </c>
      <c r="AJ25" s="50">
        <v>223818.5</v>
      </c>
      <c r="AK25" s="50">
        <v>225379.9</v>
      </c>
      <c r="AL25" s="50">
        <v>227537.8</v>
      </c>
      <c r="AM25" s="50">
        <v>228875.3</v>
      </c>
      <c r="AN25" s="50">
        <v>230347.3</v>
      </c>
      <c r="AO25" s="50">
        <v>232198</v>
      </c>
      <c r="AQ25" t="str">
        <f t="shared" si="82"/>
        <v xml:space="preserve">   Jul 2024 Pessimistic</v>
      </c>
      <c r="AR25" s="4">
        <f t="shared" si="83"/>
        <v>100</v>
      </c>
      <c r="AS25" s="4">
        <f t="shared" si="84"/>
        <v>103.04210540011537</v>
      </c>
      <c r="AT25" s="4">
        <f t="shared" si="85"/>
        <v>98.346824643605188</v>
      </c>
      <c r="AU25" s="4">
        <f t="shared" si="86"/>
        <v>103.81445142593608</v>
      </c>
      <c r="AV25" s="4">
        <f t="shared" si="87"/>
        <v>107.28142674003728</v>
      </c>
      <c r="AW25" s="4">
        <f t="shared" si="88"/>
        <v>109.69622517195253</v>
      </c>
      <c r="AX25" s="4">
        <f t="shared" si="89"/>
        <v>113.66070543451293</v>
      </c>
      <c r="AY25" s="4">
        <f t="shared" si="90"/>
        <v>115.92517513956606</v>
      </c>
      <c r="AZ25" s="4">
        <f t="shared" si="91"/>
        <v>118.89790805991007</v>
      </c>
      <c r="BA25" s="4">
        <f t="shared" si="92"/>
        <v>119.66349804250488</v>
      </c>
      <c r="BB25" s="4">
        <f t="shared" si="93"/>
        <v>120.0651907265985</v>
      </c>
      <c r="BC25" s="4">
        <f t="shared" si="94"/>
        <v>122.46664084864746</v>
      </c>
      <c r="BD25" s="4">
        <f t="shared" si="95"/>
        <v>122.55457926678054</v>
      </c>
      <c r="BE25" s="4">
        <f t="shared" si="96"/>
        <v>125.55208204114957</v>
      </c>
      <c r="BF25" s="4">
        <f t="shared" si="97"/>
        <v>128.83501919970038</v>
      </c>
      <c r="BG25" s="4">
        <f t="shared" si="98"/>
        <v>129.88500298491749</v>
      </c>
      <c r="BH25" s="4">
        <f t="shared" si="99"/>
        <v>132.83100941739895</v>
      </c>
      <c r="BI25" s="4">
        <f t="shared" si="100"/>
        <v>134.64126019310015</v>
      </c>
      <c r="BJ25" s="4">
        <f t="shared" si="101"/>
        <v>135.82413522875592</v>
      </c>
      <c r="BK25" s="4">
        <f t="shared" si="102"/>
        <v>137.05947615652354</v>
      </c>
      <c r="BL25" s="4">
        <f t="shared" si="103"/>
        <v>137.40972091063927</v>
      </c>
      <c r="BM25" s="4">
        <f t="shared" si="104"/>
        <v>137.49854219349243</v>
      </c>
      <c r="BN25" s="4">
        <f t="shared" si="105"/>
        <v>137.5173514063319</v>
      </c>
      <c r="BO25" s="4">
        <f t="shared" si="106"/>
        <v>137.57679097762534</v>
      </c>
      <c r="BP25" s="4">
        <f t="shared" si="107"/>
        <v>138.53655257656581</v>
      </c>
      <c r="BQ25" s="4">
        <f t="shared" si="108"/>
        <v>139.86297088984475</v>
      </c>
      <c r="BR25" s="4">
        <f t="shared" si="109"/>
        <v>140.68510560137472</v>
      </c>
      <c r="BS25" s="4">
        <f t="shared" si="110"/>
        <v>141.58991479417634</v>
      </c>
      <c r="BT25" s="4">
        <f t="shared" si="111"/>
        <v>142.72750336287055</v>
      </c>
      <c r="BV25" s="4" t="str">
        <f t="shared" si="112"/>
        <v xml:space="preserve">   Jul 2024 Pessimistic</v>
      </c>
    </row>
    <row r="26" spans="1:99" x14ac:dyDescent="0.2">
      <c r="A26" s="25"/>
      <c r="B26" t="str">
        <f t="shared" si="80"/>
        <v xml:space="preserve">   Feb 2024 Optimistic</v>
      </c>
      <c r="C26" s="50">
        <f ca="1">'Optimistic ANN'!AF59</f>
        <v>7.8407213069789705</v>
      </c>
      <c r="D26" s="50">
        <f ca="1">'Optimistic ANN'!AG59</f>
        <v>5.303594974653314</v>
      </c>
      <c r="E26" s="50">
        <f ca="1">'Optimistic ANN'!AH59</f>
        <v>10.968726324445788</v>
      </c>
      <c r="F26" s="50">
        <f ca="1">'Optimistic ANN'!AI59</f>
        <v>5.5483353364412125</v>
      </c>
      <c r="G26" s="50">
        <f ca="1">'Optimistic ANN'!AJ59</f>
        <v>9.412225162798693</v>
      </c>
      <c r="H26" s="50">
        <f ca="1">'Optimistic ANN'!AK59</f>
        <v>6.9766313920972545</v>
      </c>
      <c r="I26" s="50">
        <f ca="1">'Optimistic ANN'!AL59</f>
        <v>4.0684398495264062</v>
      </c>
      <c r="J26" s="50">
        <f ca="1">'Optimistic ANN'!AM59</f>
        <v>6.6418930703906476</v>
      </c>
      <c r="L26" t="str">
        <f t="shared" si="81"/>
        <v xml:space="preserve">   Feb 2024 Optimistic</v>
      </c>
      <c r="M26" s="50">
        <f>'Optimistic QTR'!DR27</f>
        <v>162687.72870455155</v>
      </c>
      <c r="N26" s="50">
        <f>'Optimistic QTR'!DS27</f>
        <v>167652.322181339</v>
      </c>
      <c r="O26" s="50">
        <f>'Optimistic QTR'!DT27</f>
        <v>160057.9723903829</v>
      </c>
      <c r="P26" s="50">
        <f>'Optimistic QTR'!DU27</f>
        <v>168850.37685448187</v>
      </c>
      <c r="Q26" s="50">
        <f>'Optimistic QTR'!DV27</f>
        <v>174558.78057379596</v>
      </c>
      <c r="R26" s="50">
        <f>'Optimistic QTR'!DW27</f>
        <v>178092.69603616823</v>
      </c>
      <c r="S26" s="50">
        <f>'Optimistic QTR'!DX27</f>
        <v>184227.62138018871</v>
      </c>
      <c r="T26" s="50">
        <f>'Optimistic QTR'!DY27</f>
        <v>188286.58158809441</v>
      </c>
      <c r="U26" s="50">
        <f>'Optimistic QTR'!DZ27</f>
        <v>194125.80899554869</v>
      </c>
      <c r="V26" s="50">
        <f>'Optimistic QTR'!EA27</f>
        <v>194430.26117814856</v>
      </c>
      <c r="W26" s="50">
        <f>'Optimistic QTR'!EB27</f>
        <v>194981.64046858723</v>
      </c>
      <c r="X26" s="50">
        <f>'Optimistic QTR'!EC27</f>
        <v>198410.65374331069</v>
      </c>
      <c r="Y26" s="50">
        <f>'Optimistic QTR'!ED27</f>
        <v>198230.42060995323</v>
      </c>
      <c r="Z26" s="50">
        <f>'Optimistic QTR'!EE27</f>
        <v>205731.3255232696</v>
      </c>
      <c r="AA26" s="50">
        <f>'Optimistic QTR'!EF27</f>
        <v>213456.75477155184</v>
      </c>
      <c r="AB26" s="50">
        <f>'Optimistic QTR'!EG27</f>
        <v>216867.26619468548</v>
      </c>
      <c r="AC26" s="50">
        <f>'Optimistic QTR'!EH27</f>
        <v>223982.7055104927</v>
      </c>
      <c r="AD26" s="50">
        <f>'Optimistic QTR'!EI27</f>
        <v>226815.04148683741</v>
      </c>
      <c r="AE26" s="50">
        <f>'Optimistic QTR'!EJ27</f>
        <v>231947.58690575825</v>
      </c>
      <c r="AF26" s="50">
        <f>'Optimistic QTR'!EK27</f>
        <v>229352.20832721749</v>
      </c>
      <c r="AG26" s="50">
        <f>'Optimistic QTR'!EL27</f>
        <v>231924.9</v>
      </c>
      <c r="AH26" s="50">
        <f>'Optimistic QTR'!EM27</f>
        <v>234384.8</v>
      </c>
      <c r="AI26" s="50">
        <f>'Optimistic QTR'!EN27</f>
        <v>237033</v>
      </c>
      <c r="AJ26" s="50">
        <f>'Optimistic QTR'!EO27</f>
        <v>240853.5</v>
      </c>
      <c r="AK26" s="50">
        <f>'Optimistic QTR'!EP27</f>
        <v>245199.7</v>
      </c>
      <c r="AL26" s="50">
        <f>'Optimistic QTR'!EQ27</f>
        <v>249875.9</v>
      </c>
      <c r="AM26" s="50">
        <f>'Optimistic QTR'!ER27</f>
        <v>253905.3</v>
      </c>
      <c r="AN26" s="50">
        <f>'Optimistic QTR'!ES27</f>
        <v>256850.9</v>
      </c>
      <c r="AO26" s="50">
        <f>'Optimistic QTR'!ET27</f>
        <v>260433.1</v>
      </c>
      <c r="AP26" s="17"/>
      <c r="AQ26" t="str">
        <f t="shared" si="82"/>
        <v xml:space="preserve">   Feb 2024 Optimistic</v>
      </c>
      <c r="AR26" s="4">
        <f t="shared" si="83"/>
        <v>100</v>
      </c>
      <c r="AS26" s="4">
        <f t="shared" si="84"/>
        <v>103.051609064998</v>
      </c>
      <c r="AT26" s="4">
        <f t="shared" si="85"/>
        <v>98.383555824948289</v>
      </c>
      <c r="AU26" s="4">
        <f t="shared" si="86"/>
        <v>103.78802273472142</v>
      </c>
      <c r="AV26" s="4">
        <f t="shared" si="87"/>
        <v>107.29683299642272</v>
      </c>
      <c r="AW26" s="4">
        <f t="shared" si="88"/>
        <v>109.46904075327821</v>
      </c>
      <c r="AX26" s="4">
        <f t="shared" si="89"/>
        <v>113.24002298584828</v>
      </c>
      <c r="AY26" s="4">
        <f t="shared" si="90"/>
        <v>115.73496236463635</v>
      </c>
      <c r="AZ26" s="4">
        <f t="shared" si="91"/>
        <v>119.32418661280235</v>
      </c>
      <c r="BA26" s="4">
        <f t="shared" si="92"/>
        <v>119.51132560910168</v>
      </c>
      <c r="BB26" s="4">
        <f t="shared" si="93"/>
        <v>119.85024440453215</v>
      </c>
      <c r="BC26" s="4">
        <f t="shared" si="94"/>
        <v>121.95797146054797</v>
      </c>
      <c r="BD26" s="4">
        <f t="shared" si="95"/>
        <v>121.84718674753204</v>
      </c>
      <c r="BE26" s="4">
        <f t="shared" si="96"/>
        <v>126.45780180316316</v>
      </c>
      <c r="BF26" s="4">
        <f t="shared" si="97"/>
        <v>131.20642624447675</v>
      </c>
      <c r="BG26" s="4">
        <f t="shared" si="98"/>
        <v>133.30278068392391</v>
      </c>
      <c r="BH26" s="4">
        <f t="shared" si="99"/>
        <v>137.6764598621053</v>
      </c>
      <c r="BI26" s="4">
        <f t="shared" si="100"/>
        <v>139.4174245918351</v>
      </c>
      <c r="BJ26" s="4">
        <f t="shared" si="101"/>
        <v>142.57226943464542</v>
      </c>
      <c r="BK26" s="4">
        <f t="shared" si="102"/>
        <v>140.97695637741165</v>
      </c>
      <c r="BL26" s="4">
        <f t="shared" si="103"/>
        <v>142.55832437195454</v>
      </c>
      <c r="BM26" s="4">
        <f t="shared" si="104"/>
        <v>144.07036220024537</v>
      </c>
      <c r="BN26" s="4">
        <f t="shared" si="105"/>
        <v>145.69814323885663</v>
      </c>
      <c r="BO26" s="4">
        <f t="shared" si="106"/>
        <v>148.04650720608504</v>
      </c>
      <c r="BP26" s="4">
        <f t="shared" si="107"/>
        <v>150.71800556346446</v>
      </c>
      <c r="BQ26" s="4">
        <f t="shared" si="108"/>
        <v>153.59234650929707</v>
      </c>
      <c r="BR26" s="4">
        <f t="shared" si="109"/>
        <v>156.06911598176146</v>
      </c>
      <c r="BS26" s="4">
        <f t="shared" si="110"/>
        <v>157.87970121978475</v>
      </c>
      <c r="BT26" s="4">
        <f t="shared" si="111"/>
        <v>160.08158825116956</v>
      </c>
      <c r="BV26" s="4" t="str">
        <f t="shared" ref="BV26" si="113">L26</f>
        <v xml:space="preserve">   Feb 2024 Optimistic</v>
      </c>
      <c r="BW26" s="52">
        <f t="shared" ref="BW26:CF28" si="114">M26/M23-1</f>
        <v>9.1880970833901898E-6</v>
      </c>
      <c r="BX26" s="52">
        <f t="shared" si="114"/>
        <v>1.0141983251132913E-4</v>
      </c>
      <c r="BY26" s="52">
        <f t="shared" si="114"/>
        <v>3.8267772387978738E-4</v>
      </c>
      <c r="BZ26" s="52">
        <f t="shared" si="114"/>
        <v>-2.4539046766403061E-4</v>
      </c>
      <c r="CA26" s="52">
        <f t="shared" si="114"/>
        <v>1.5279541484347625E-4</v>
      </c>
      <c r="CB26" s="52">
        <f t="shared" si="114"/>
        <v>-2.0618631693636313E-3</v>
      </c>
      <c r="CC26" s="52">
        <f t="shared" si="114"/>
        <v>-3.6920586295455804E-3</v>
      </c>
      <c r="CD26" s="52">
        <f t="shared" si="114"/>
        <v>-1.631650680120722E-3</v>
      </c>
      <c r="CE26" s="52">
        <f t="shared" si="114"/>
        <v>3.5944695922480729E-3</v>
      </c>
      <c r="CF26" s="52">
        <f t="shared" si="114"/>
        <v>-1.2624931930981242E-3</v>
      </c>
      <c r="CG26" s="52">
        <f t="shared" ref="CG26:CP28" si="115">W26/W23-1</f>
        <v>-1.7810751400233471E-3</v>
      </c>
      <c r="CH26" s="52">
        <f t="shared" si="115"/>
        <v>-4.1443843229511668E-3</v>
      </c>
      <c r="CI26" s="52">
        <f t="shared" si="115"/>
        <v>-5.7629260342030308E-3</v>
      </c>
      <c r="CJ26" s="52">
        <f t="shared" si="115"/>
        <v>7.2231511722464781E-3</v>
      </c>
      <c r="CK26" s="52">
        <f t="shared" si="115"/>
        <v>1.8415898075669679E-2</v>
      </c>
      <c r="CL26" s="52">
        <f t="shared" si="115"/>
        <v>2.632330461041632E-2</v>
      </c>
      <c r="CM26" s="52">
        <f t="shared" si="115"/>
        <v>3.6487831046707386E-2</v>
      </c>
      <c r="CN26" s="52">
        <f t="shared" si="115"/>
        <v>3.548277379991438E-2</v>
      </c>
      <c r="CO26" s="52">
        <f t="shared" si="115"/>
        <v>4.9692524545619232E-2</v>
      </c>
      <c r="CP26" s="52">
        <f t="shared" si="115"/>
        <v>2.8515218278638121E-2</v>
      </c>
      <c r="CQ26" s="52">
        <f t="shared" ref="CQ26:CU28" si="116">AG26/AG23-1</f>
        <v>2.7517590860638652E-2</v>
      </c>
      <c r="CR26" s="52">
        <f t="shared" si="116"/>
        <v>2.4888387488904318E-2</v>
      </c>
      <c r="CS26" s="52">
        <f t="shared" si="116"/>
        <v>2.6274156299276985E-2</v>
      </c>
      <c r="CT26" s="52">
        <f t="shared" si="116"/>
        <v>3.2052509862953604E-2</v>
      </c>
      <c r="CU26" s="52">
        <f t="shared" si="116"/>
        <v>3.7348395492521114E-2</v>
      </c>
    </row>
    <row r="27" spans="1:99" x14ac:dyDescent="0.2">
      <c r="A27" s="25"/>
      <c r="B27" t="str">
        <f t="shared" si="80"/>
        <v xml:space="preserve">   Feb 2024 Baseline</v>
      </c>
      <c r="C27" s="50">
        <f ca="1">'Baseline ANN'!AF59</f>
        <v>7.8407213069789705</v>
      </c>
      <c r="D27" s="50">
        <f ca="1">'Baseline ANN'!AG59</f>
        <v>5.303594974653314</v>
      </c>
      <c r="E27" s="50">
        <f ca="1">'Baseline ANN'!AH59</f>
        <v>10.968726324445788</v>
      </c>
      <c r="F27" s="50">
        <f ca="1">'Baseline ANN'!AI59</f>
        <v>5.5483353364412125</v>
      </c>
      <c r="G27" s="50">
        <f ca="1">'Baseline ANN'!AJ59</f>
        <v>9.412225162798693</v>
      </c>
      <c r="H27" s="50">
        <f ca="1">'Baseline ANN'!AK59</f>
        <v>6.9766313920972545</v>
      </c>
      <c r="I27" s="50">
        <f ca="1">'Baseline ANN'!AL59</f>
        <v>4.2234657623293925</v>
      </c>
      <c r="J27" s="50">
        <f ca="1">'Baseline ANN'!AM59</f>
        <v>6.9260076131197668</v>
      </c>
      <c r="L27" t="str">
        <f t="shared" si="81"/>
        <v xml:space="preserve">   Feb 2024 Baseline</v>
      </c>
      <c r="M27" s="50">
        <f>'Baseline QTR'!DR27</f>
        <v>162687.72870455155</v>
      </c>
      <c r="N27" s="50">
        <f>'Baseline QTR'!DS27</f>
        <v>167652.322181339</v>
      </c>
      <c r="O27" s="50">
        <f>'Baseline QTR'!DT27</f>
        <v>160057.9723903829</v>
      </c>
      <c r="P27" s="50">
        <f>'Baseline QTR'!DU27</f>
        <v>168850.37685448187</v>
      </c>
      <c r="Q27" s="50">
        <f>'Baseline QTR'!DV27</f>
        <v>174558.78057379596</v>
      </c>
      <c r="R27" s="50">
        <f>'Baseline QTR'!DW27</f>
        <v>178092.69603616823</v>
      </c>
      <c r="S27" s="50">
        <f>'Baseline QTR'!DX27</f>
        <v>184227.62138018871</v>
      </c>
      <c r="T27" s="50">
        <f>'Baseline QTR'!DY27</f>
        <v>188286.58158809441</v>
      </c>
      <c r="U27" s="50">
        <f>'Baseline QTR'!DZ27</f>
        <v>194125.80899554869</v>
      </c>
      <c r="V27" s="50">
        <f>'Baseline QTR'!EA27</f>
        <v>194430.26117814856</v>
      </c>
      <c r="W27" s="50">
        <f>'Baseline QTR'!EB27</f>
        <v>194981.64046858723</v>
      </c>
      <c r="X27" s="50">
        <f>'Baseline QTR'!EC27</f>
        <v>198410.65374331069</v>
      </c>
      <c r="Y27" s="50">
        <f>'Baseline QTR'!ED27</f>
        <v>198230.42060995323</v>
      </c>
      <c r="Z27" s="50">
        <f>'Baseline QTR'!EE27</f>
        <v>205731.3255232696</v>
      </c>
      <c r="AA27" s="50">
        <f>'Baseline QTR'!EF27</f>
        <v>213456.75477155184</v>
      </c>
      <c r="AB27" s="50">
        <f>'Baseline QTR'!EG27</f>
        <v>216867.26619468548</v>
      </c>
      <c r="AC27" s="50">
        <f>'Baseline QTR'!EH27</f>
        <v>223982.7055104927</v>
      </c>
      <c r="AD27" s="50">
        <f>'Baseline QTR'!EI27</f>
        <v>226815.04148683741</v>
      </c>
      <c r="AE27" s="50">
        <f>'Baseline QTR'!EJ27</f>
        <v>231947.58690575825</v>
      </c>
      <c r="AF27" s="50">
        <f>'Baseline QTR'!EK27</f>
        <v>229352.20832721749</v>
      </c>
      <c r="AG27" s="50">
        <f>'Baseline QTR'!EL27</f>
        <v>231924.9</v>
      </c>
      <c r="AH27" s="50">
        <f>'Baseline QTR'!EM27</f>
        <v>234426</v>
      </c>
      <c r="AI27" s="50">
        <f>'Baseline QTR'!EN27</f>
        <v>237263</v>
      </c>
      <c r="AJ27" s="50">
        <f>'Baseline QTR'!EO27</f>
        <v>241306</v>
      </c>
      <c r="AK27" s="50">
        <f>'Baseline QTR'!EP27</f>
        <v>245902.3</v>
      </c>
      <c r="AL27" s="50">
        <f>'Baseline QTR'!EQ27</f>
        <v>250877.4</v>
      </c>
      <c r="AM27" s="50">
        <f>'Baseline QTR'!ER27</f>
        <v>255083.9</v>
      </c>
      <c r="AN27" s="50">
        <f>'Baseline QTR'!ES27</f>
        <v>257984.3</v>
      </c>
      <c r="AO27" s="50">
        <f>'Baseline QTR'!ET27</f>
        <v>261365</v>
      </c>
      <c r="AP27" s="17"/>
      <c r="AQ27" t="str">
        <f t="shared" si="82"/>
        <v xml:space="preserve">   Feb 2024 Baseline</v>
      </c>
      <c r="AR27" s="4">
        <f t="shared" si="83"/>
        <v>100</v>
      </c>
      <c r="AS27" s="4">
        <f t="shared" si="84"/>
        <v>103.051609064998</v>
      </c>
      <c r="AT27" s="4">
        <f t="shared" si="85"/>
        <v>98.383555824948289</v>
      </c>
      <c r="AU27" s="4">
        <f t="shared" si="86"/>
        <v>103.78802273472142</v>
      </c>
      <c r="AV27" s="4">
        <f t="shared" si="87"/>
        <v>107.29683299642272</v>
      </c>
      <c r="AW27" s="4">
        <f t="shared" si="88"/>
        <v>109.46904075327821</v>
      </c>
      <c r="AX27" s="4">
        <f t="shared" si="89"/>
        <v>113.24002298584828</v>
      </c>
      <c r="AY27" s="4">
        <f t="shared" si="90"/>
        <v>115.73496236463635</v>
      </c>
      <c r="AZ27" s="4">
        <f t="shared" si="91"/>
        <v>119.32418661280235</v>
      </c>
      <c r="BA27" s="4">
        <f t="shared" si="92"/>
        <v>119.51132560910168</v>
      </c>
      <c r="BB27" s="4">
        <f t="shared" si="93"/>
        <v>119.85024440453215</v>
      </c>
      <c r="BC27" s="4">
        <f t="shared" si="94"/>
        <v>121.95797146054797</v>
      </c>
      <c r="BD27" s="4">
        <f t="shared" si="95"/>
        <v>121.84718674753204</v>
      </c>
      <c r="BE27" s="4">
        <f t="shared" si="96"/>
        <v>126.45780180316316</v>
      </c>
      <c r="BF27" s="4">
        <f t="shared" si="97"/>
        <v>131.20642624447675</v>
      </c>
      <c r="BG27" s="4">
        <f t="shared" si="98"/>
        <v>133.30278068392391</v>
      </c>
      <c r="BH27" s="4">
        <f t="shared" si="99"/>
        <v>137.6764598621053</v>
      </c>
      <c r="BI27" s="4">
        <f t="shared" si="100"/>
        <v>139.4174245918351</v>
      </c>
      <c r="BJ27" s="4">
        <f t="shared" si="101"/>
        <v>142.57226943464542</v>
      </c>
      <c r="BK27" s="4">
        <f t="shared" si="102"/>
        <v>140.97695637741165</v>
      </c>
      <c r="BL27" s="4">
        <f t="shared" si="103"/>
        <v>142.55832437195454</v>
      </c>
      <c r="BM27" s="4">
        <f t="shared" si="104"/>
        <v>144.09568679007651</v>
      </c>
      <c r="BN27" s="4">
        <f t="shared" si="105"/>
        <v>145.83951837626338</v>
      </c>
      <c r="BO27" s="4">
        <f t="shared" si="106"/>
        <v>148.32464742207009</v>
      </c>
      <c r="BP27" s="4">
        <f t="shared" si="107"/>
        <v>151.1498758745166</v>
      </c>
      <c r="BQ27" s="4">
        <f t="shared" si="108"/>
        <v>154.20794303152695</v>
      </c>
      <c r="BR27" s="4">
        <f t="shared" si="109"/>
        <v>156.79357135979456</v>
      </c>
      <c r="BS27" s="4">
        <f t="shared" si="110"/>
        <v>158.57637330994487</v>
      </c>
      <c r="BT27" s="4">
        <f t="shared" si="111"/>
        <v>160.65440342747112</v>
      </c>
      <c r="BV27" s="4" t="str">
        <f>L27</f>
        <v xml:space="preserve">   Feb 2024 Baseline</v>
      </c>
      <c r="BW27" s="52">
        <f t="shared" si="114"/>
        <v>9.1880970833901898E-6</v>
      </c>
      <c r="BX27" s="52">
        <f t="shared" si="114"/>
        <v>1.0141983251132913E-4</v>
      </c>
      <c r="BY27" s="52">
        <f t="shared" si="114"/>
        <v>3.8267772387978738E-4</v>
      </c>
      <c r="BZ27" s="52">
        <f t="shared" si="114"/>
        <v>-2.4539046766403061E-4</v>
      </c>
      <c r="CA27" s="52">
        <f t="shared" si="114"/>
        <v>1.5279541484347625E-4</v>
      </c>
      <c r="CB27" s="52">
        <f t="shared" si="114"/>
        <v>-2.0618631693636313E-3</v>
      </c>
      <c r="CC27" s="52">
        <f t="shared" si="114"/>
        <v>-3.6920586295455804E-3</v>
      </c>
      <c r="CD27" s="52">
        <f t="shared" si="114"/>
        <v>-1.631650680120722E-3</v>
      </c>
      <c r="CE27" s="52">
        <f t="shared" si="114"/>
        <v>3.5944695922480729E-3</v>
      </c>
      <c r="CF27" s="52">
        <f t="shared" si="114"/>
        <v>-1.2624931930981242E-3</v>
      </c>
      <c r="CG27" s="52">
        <f t="shared" si="115"/>
        <v>-1.7810751400233471E-3</v>
      </c>
      <c r="CH27" s="52">
        <f t="shared" si="115"/>
        <v>-4.1443843229511668E-3</v>
      </c>
      <c r="CI27" s="52">
        <f t="shared" si="115"/>
        <v>-5.7629260342030308E-3</v>
      </c>
      <c r="CJ27" s="52">
        <f t="shared" si="115"/>
        <v>7.2231511722464781E-3</v>
      </c>
      <c r="CK27" s="52">
        <f t="shared" si="115"/>
        <v>1.8415898075669679E-2</v>
      </c>
      <c r="CL27" s="52">
        <f t="shared" si="115"/>
        <v>2.632330461041632E-2</v>
      </c>
      <c r="CM27" s="52">
        <f t="shared" si="115"/>
        <v>3.6487831046707386E-2</v>
      </c>
      <c r="CN27" s="52">
        <f t="shared" si="115"/>
        <v>3.548277379991438E-2</v>
      </c>
      <c r="CO27" s="52">
        <f t="shared" si="115"/>
        <v>4.9692524545619232E-2</v>
      </c>
      <c r="CP27" s="52">
        <f t="shared" si="115"/>
        <v>2.8613008554055908E-2</v>
      </c>
      <c r="CQ27" s="52">
        <f t="shared" si="116"/>
        <v>3.1037154696316849E-2</v>
      </c>
      <c r="CR27" s="52">
        <f t="shared" si="116"/>
        <v>3.3534565119343718E-2</v>
      </c>
      <c r="CS27" s="52">
        <f t="shared" si="116"/>
        <v>3.7380827979109243E-2</v>
      </c>
      <c r="CT27" s="52">
        <f t="shared" si="116"/>
        <v>4.4810111674564279E-2</v>
      </c>
      <c r="CU27" s="52">
        <f t="shared" si="116"/>
        <v>5.2522477714896265E-2</v>
      </c>
    </row>
    <row r="28" spans="1:99" x14ac:dyDescent="0.2">
      <c r="A28" s="25"/>
      <c r="B28" t="str">
        <f t="shared" si="80"/>
        <v xml:space="preserve">   Feb 2024 Pessimistic</v>
      </c>
      <c r="C28" s="50">
        <f ca="1">'Pessimistic ANN'!AF59</f>
        <v>7.8407213069789705</v>
      </c>
      <c r="D28" s="50">
        <f ca="1">'Pessimistic ANN'!AG59</f>
        <v>5.303594974653314</v>
      </c>
      <c r="E28" s="50">
        <f ca="1">'Pessimistic ANN'!AH59</f>
        <v>10.968726324445788</v>
      </c>
      <c r="F28" s="50">
        <f ca="1">'Pessimistic ANN'!AI59</f>
        <v>5.5483353364412125</v>
      </c>
      <c r="G28" s="50">
        <f ca="1">'Pessimistic ANN'!AJ59</f>
        <v>9.412225162798693</v>
      </c>
      <c r="H28" s="50">
        <f ca="1">'Pessimistic ANN'!AK59</f>
        <v>6.9766313920972545</v>
      </c>
      <c r="I28" s="50">
        <f ca="1">'Pessimistic ANN'!AL59</f>
        <v>4.2552361292313989</v>
      </c>
      <c r="J28" s="50">
        <f ca="1">'Pessimistic ANN'!AM59</f>
        <v>7.1520687880685774</v>
      </c>
      <c r="L28" t="str">
        <f t="shared" si="81"/>
        <v xml:space="preserve">   Feb 2024 Pessimistic</v>
      </c>
      <c r="M28" s="50">
        <f>'Pessimistic QTR'!DR27</f>
        <v>162687.72870455155</v>
      </c>
      <c r="N28" s="50">
        <f>'Pessimistic QTR'!DS27</f>
        <v>167652.322181339</v>
      </c>
      <c r="O28" s="50">
        <f>'Pessimistic QTR'!DT27</f>
        <v>160057.9723903829</v>
      </c>
      <c r="P28" s="50">
        <f>'Pessimistic QTR'!DU27</f>
        <v>168850.37685448187</v>
      </c>
      <c r="Q28" s="50">
        <f>'Pessimistic QTR'!DV27</f>
        <v>174558.78057379596</v>
      </c>
      <c r="R28" s="50">
        <f>'Pessimistic QTR'!DW27</f>
        <v>178092.69603616823</v>
      </c>
      <c r="S28" s="50">
        <f>'Pessimistic QTR'!DX27</f>
        <v>184227.62138018871</v>
      </c>
      <c r="T28" s="50">
        <f>'Pessimistic QTR'!DY27</f>
        <v>188286.58158809441</v>
      </c>
      <c r="U28" s="50">
        <f>'Pessimistic QTR'!DZ27</f>
        <v>194125.80899554869</v>
      </c>
      <c r="V28" s="50">
        <f>'Pessimistic QTR'!EA27</f>
        <v>194430.26117814856</v>
      </c>
      <c r="W28" s="50">
        <f>'Pessimistic QTR'!EB27</f>
        <v>194981.64046858723</v>
      </c>
      <c r="X28" s="50">
        <f>'Pessimistic QTR'!EC27</f>
        <v>198410.65374331069</v>
      </c>
      <c r="Y28" s="50">
        <f>'Pessimistic QTR'!ED27</f>
        <v>198230.42060995323</v>
      </c>
      <c r="Z28" s="50">
        <f>'Pessimistic QTR'!EE27</f>
        <v>205731.3255232696</v>
      </c>
      <c r="AA28" s="50">
        <f>'Pessimistic QTR'!EF27</f>
        <v>213456.75477155184</v>
      </c>
      <c r="AB28" s="50">
        <f>'Pessimistic QTR'!EG27</f>
        <v>216867.26619468548</v>
      </c>
      <c r="AC28" s="50">
        <f>'Pessimistic QTR'!EH27</f>
        <v>223982.7055104927</v>
      </c>
      <c r="AD28" s="50">
        <f>'Pessimistic QTR'!EI27</f>
        <v>226815.04148683741</v>
      </c>
      <c r="AE28" s="50">
        <f>'Pessimistic QTR'!EJ27</f>
        <v>231947.58690575825</v>
      </c>
      <c r="AF28" s="50">
        <f>'Pessimistic QTR'!EK27</f>
        <v>229352.20832721749</v>
      </c>
      <c r="AG28" s="50">
        <f>'Pessimistic QTR'!EL27</f>
        <v>231924.9</v>
      </c>
      <c r="AH28" s="50">
        <f>'Pessimistic QTR'!EM27</f>
        <v>234485.3</v>
      </c>
      <c r="AI28" s="50">
        <f>'Pessimistic QTR'!EN27</f>
        <v>237344.2</v>
      </c>
      <c r="AJ28" s="50">
        <f>'Pessimistic QTR'!EO27</f>
        <v>241576.3</v>
      </c>
      <c r="AK28" s="50">
        <f>'Pessimistic QTR'!EP27</f>
        <v>245783.8</v>
      </c>
      <c r="AL28" s="50">
        <f>'Pessimistic QTR'!EQ27</f>
        <v>251649.4</v>
      </c>
      <c r="AM28" s="50">
        <f>'Pessimistic QTR'!ER27</f>
        <v>255907</v>
      </c>
      <c r="AN28" s="50">
        <f>'Pessimistic QTR'!ES27</f>
        <v>258598.3</v>
      </c>
      <c r="AO28" s="50">
        <f>'Pessimistic QTR'!ET27</f>
        <v>261636.8</v>
      </c>
      <c r="AP28" s="17"/>
      <c r="AQ28" t="str">
        <f t="shared" si="82"/>
        <v xml:space="preserve">   Feb 2024 Pessimistic</v>
      </c>
      <c r="AR28" s="4">
        <f t="shared" si="83"/>
        <v>100</v>
      </c>
      <c r="AS28" s="4">
        <f t="shared" si="84"/>
        <v>103.051609064998</v>
      </c>
      <c r="AT28" s="4">
        <f t="shared" si="85"/>
        <v>98.383555824948289</v>
      </c>
      <c r="AU28" s="4">
        <f t="shared" si="86"/>
        <v>103.78802273472142</v>
      </c>
      <c r="AV28" s="4">
        <f t="shared" si="87"/>
        <v>107.29683299642272</v>
      </c>
      <c r="AW28" s="4">
        <f t="shared" si="88"/>
        <v>109.46904075327821</v>
      </c>
      <c r="AX28" s="4">
        <f t="shared" si="89"/>
        <v>113.24002298584828</v>
      </c>
      <c r="AY28" s="4">
        <f t="shared" si="90"/>
        <v>115.73496236463635</v>
      </c>
      <c r="AZ28" s="4">
        <f t="shared" si="91"/>
        <v>119.32418661280235</v>
      </c>
      <c r="BA28" s="4">
        <f t="shared" si="92"/>
        <v>119.51132560910168</v>
      </c>
      <c r="BB28" s="4">
        <f t="shared" si="93"/>
        <v>119.85024440453215</v>
      </c>
      <c r="BC28" s="4">
        <f t="shared" si="94"/>
        <v>121.95797146054797</v>
      </c>
      <c r="BD28" s="4">
        <f t="shared" si="95"/>
        <v>121.84718674753204</v>
      </c>
      <c r="BE28" s="4">
        <f t="shared" si="96"/>
        <v>126.45780180316316</v>
      </c>
      <c r="BF28" s="4">
        <f t="shared" si="97"/>
        <v>131.20642624447675</v>
      </c>
      <c r="BG28" s="4">
        <f t="shared" si="98"/>
        <v>133.30278068392391</v>
      </c>
      <c r="BH28" s="4">
        <f t="shared" si="99"/>
        <v>137.6764598621053</v>
      </c>
      <c r="BI28" s="4">
        <f t="shared" si="100"/>
        <v>139.4174245918351</v>
      </c>
      <c r="BJ28" s="4">
        <f t="shared" si="101"/>
        <v>142.57226943464542</v>
      </c>
      <c r="BK28" s="4">
        <f t="shared" si="102"/>
        <v>140.97695637741165</v>
      </c>
      <c r="BL28" s="4">
        <f t="shared" si="103"/>
        <v>142.55832437195454</v>
      </c>
      <c r="BM28" s="4">
        <f t="shared" si="104"/>
        <v>144.13213698854705</v>
      </c>
      <c r="BN28" s="4">
        <f t="shared" si="105"/>
        <v>145.88942994651308</v>
      </c>
      <c r="BO28" s="4">
        <f t="shared" si="106"/>
        <v>148.49079394224856</v>
      </c>
      <c r="BP28" s="4">
        <f t="shared" si="107"/>
        <v>151.07703694502661</v>
      </c>
      <c r="BQ28" s="4">
        <f t="shared" si="108"/>
        <v>154.68247175360531</v>
      </c>
      <c r="BR28" s="4">
        <f t="shared" si="109"/>
        <v>157.29950994935763</v>
      </c>
      <c r="BS28" s="4">
        <f t="shared" si="110"/>
        <v>158.95378345936987</v>
      </c>
      <c r="BT28" s="4">
        <f t="shared" si="111"/>
        <v>160.82147195941528</v>
      </c>
      <c r="BV28" s="4" t="str">
        <f t="shared" ref="BV28" si="117">L28</f>
        <v xml:space="preserve">   Feb 2024 Pessimistic</v>
      </c>
      <c r="BW28" s="52">
        <f t="shared" si="114"/>
        <v>9.1880970833901898E-6</v>
      </c>
      <c r="BX28" s="52">
        <f t="shared" si="114"/>
        <v>1.0141983251132913E-4</v>
      </c>
      <c r="BY28" s="52">
        <f t="shared" si="114"/>
        <v>3.8267772387978738E-4</v>
      </c>
      <c r="BZ28" s="52">
        <f t="shared" si="114"/>
        <v>-2.4539046766403061E-4</v>
      </c>
      <c r="CA28" s="52">
        <f t="shared" si="114"/>
        <v>1.5279541484347625E-4</v>
      </c>
      <c r="CB28" s="52">
        <f t="shared" si="114"/>
        <v>-2.0618631693636313E-3</v>
      </c>
      <c r="CC28" s="52">
        <f t="shared" si="114"/>
        <v>-3.6920586295455804E-3</v>
      </c>
      <c r="CD28" s="52">
        <f t="shared" si="114"/>
        <v>-1.631650680120722E-3</v>
      </c>
      <c r="CE28" s="52">
        <f t="shared" si="114"/>
        <v>3.5944695922480729E-3</v>
      </c>
      <c r="CF28" s="52">
        <f t="shared" si="114"/>
        <v>-1.2624931930981242E-3</v>
      </c>
      <c r="CG28" s="52">
        <f t="shared" si="115"/>
        <v>-1.7810751400233471E-3</v>
      </c>
      <c r="CH28" s="52">
        <f t="shared" si="115"/>
        <v>-4.1443843229511668E-3</v>
      </c>
      <c r="CI28" s="52">
        <f t="shared" si="115"/>
        <v>-5.7629260342030308E-3</v>
      </c>
      <c r="CJ28" s="52">
        <f t="shared" si="115"/>
        <v>7.2231511722464781E-3</v>
      </c>
      <c r="CK28" s="52">
        <f t="shared" si="115"/>
        <v>1.8415898075669679E-2</v>
      </c>
      <c r="CL28" s="52">
        <f t="shared" si="115"/>
        <v>2.632330461041632E-2</v>
      </c>
      <c r="CM28" s="52">
        <f t="shared" si="115"/>
        <v>3.6487831046707386E-2</v>
      </c>
      <c r="CN28" s="52">
        <f t="shared" si="115"/>
        <v>3.548277379991438E-2</v>
      </c>
      <c r="CO28" s="52">
        <f t="shared" si="115"/>
        <v>4.9692524545619232E-2</v>
      </c>
      <c r="CP28" s="52">
        <f t="shared" si="115"/>
        <v>2.8591788329721535E-2</v>
      </c>
      <c r="CQ28" s="52">
        <f t="shared" si="116"/>
        <v>3.7478522384808199E-2</v>
      </c>
      <c r="CR28" s="52">
        <f t="shared" si="116"/>
        <v>4.8254468660367422E-2</v>
      </c>
      <c r="CS28" s="52">
        <f t="shared" si="116"/>
        <v>6.0889908806383675E-2</v>
      </c>
      <c r="CT28" s="52">
        <f t="shared" si="116"/>
        <v>7.9340179654496801E-2</v>
      </c>
      <c r="CU28" s="52">
        <f t="shared" si="116"/>
        <v>9.0531143194224395E-2</v>
      </c>
    </row>
    <row r="29" spans="1:99" x14ac:dyDescent="0.2">
      <c r="A29" s="25"/>
      <c r="B29" s="26" t="s">
        <v>266</v>
      </c>
      <c r="C29" s="50"/>
      <c r="D29" s="50"/>
      <c r="E29" s="50"/>
      <c r="F29" s="50"/>
      <c r="G29" s="50"/>
      <c r="H29" s="50"/>
      <c r="I29" s="50"/>
      <c r="J29" s="50"/>
      <c r="L29" s="26" t="s">
        <v>237</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Q29" s="26" t="s">
        <v>238</v>
      </c>
      <c r="AS29" s="4"/>
      <c r="AT29" s="4"/>
      <c r="AU29" s="4"/>
      <c r="AV29" s="4"/>
      <c r="AW29" s="4"/>
      <c r="AX29" s="4"/>
      <c r="AY29" s="4"/>
      <c r="BV29" s="26" t="s">
        <v>238</v>
      </c>
    </row>
    <row r="30" spans="1:99" x14ac:dyDescent="0.2">
      <c r="A30" s="25"/>
      <c r="B30" t="str">
        <f t="shared" ref="B30:B35" si="118">B23</f>
        <v xml:space="preserve">   Jul 2024 Optimistic</v>
      </c>
      <c r="C30" s="50"/>
      <c r="D30" s="50"/>
      <c r="E30" s="50"/>
      <c r="F30" s="50"/>
      <c r="G30" s="50"/>
      <c r="H30" s="50"/>
      <c r="I30" s="50"/>
      <c r="J30" s="50"/>
      <c r="L30" t="str">
        <f t="shared" ref="L30:L35" si="119">L23</f>
        <v xml:space="preserve">   Jul 2024 Optimistic</v>
      </c>
      <c r="M30" s="50">
        <f t="shared" ref="M30:AO30" si="120">M23/M38*1000</f>
        <v>91494.423220088924</v>
      </c>
      <c r="N30" s="50">
        <f t="shared" si="120"/>
        <v>94046.819371206861</v>
      </c>
      <c r="O30" s="50">
        <f t="shared" si="120"/>
        <v>101110.17770481644</v>
      </c>
      <c r="P30" s="50">
        <f t="shared" si="120"/>
        <v>103350.42608719718</v>
      </c>
      <c r="Q30" s="50">
        <f t="shared" si="120"/>
        <v>105997.59876138646</v>
      </c>
      <c r="R30" s="50">
        <f t="shared" si="120"/>
        <v>108477.92934293077</v>
      </c>
      <c r="S30" s="50">
        <f t="shared" si="120"/>
        <v>110755.69288443738</v>
      </c>
      <c r="T30" s="50">
        <f t="shared" si="120"/>
        <v>110618.98152887615</v>
      </c>
      <c r="U30" s="50">
        <f t="shared" si="120"/>
        <v>111459.49840083116</v>
      </c>
      <c r="V30" s="50">
        <f t="shared" si="120"/>
        <v>111726.53474150701</v>
      </c>
      <c r="W30" s="50">
        <f t="shared" si="120"/>
        <v>111071.04347272903</v>
      </c>
      <c r="X30" s="50">
        <f t="shared" si="120"/>
        <v>111861.41475175649</v>
      </c>
      <c r="Y30" s="50">
        <f t="shared" si="120"/>
        <v>112216.85650537863</v>
      </c>
      <c r="Z30" s="50">
        <f t="shared" si="120"/>
        <v>114696.83887158849</v>
      </c>
      <c r="AA30" s="50">
        <f t="shared" si="120"/>
        <v>117141.1979112176</v>
      </c>
      <c r="AB30" s="50">
        <f t="shared" si="120"/>
        <v>118431.24077623877</v>
      </c>
      <c r="AC30" s="50">
        <f t="shared" si="120"/>
        <v>121110.66900702535</v>
      </c>
      <c r="AD30" s="50">
        <f t="shared" si="120"/>
        <v>122438.67832357154</v>
      </c>
      <c r="AE30" s="50">
        <f t="shared" si="120"/>
        <v>122550.74892874074</v>
      </c>
      <c r="AF30" s="50">
        <f t="shared" si="120"/>
        <v>123720.72920793123</v>
      </c>
      <c r="AG30" s="50">
        <f t="shared" si="120"/>
        <v>125471.55966566681</v>
      </c>
      <c r="AH30" s="50">
        <f t="shared" si="120"/>
        <v>125817.12111492675</v>
      </c>
      <c r="AI30" s="50">
        <f t="shared" si="120"/>
        <v>126884.73309743441</v>
      </c>
      <c r="AJ30" s="50">
        <f t="shared" si="120"/>
        <v>128161.03568600357</v>
      </c>
      <c r="AK30" s="50">
        <f t="shared" si="120"/>
        <v>129540.4051309425</v>
      </c>
      <c r="AL30" s="50">
        <f t="shared" si="120"/>
        <v>131166.98403678398</v>
      </c>
      <c r="AM30" s="50">
        <f t="shared" si="120"/>
        <v>132500.66805913823</v>
      </c>
      <c r="AN30" s="50">
        <f t="shared" si="120"/>
        <v>133649.39000318543</v>
      </c>
      <c r="AO30" s="50">
        <f t="shared" si="120"/>
        <v>135033.1213696184</v>
      </c>
      <c r="AQ30" t="str">
        <f t="shared" ref="AQ30:AQ35" si="121">L30</f>
        <v xml:space="preserve">   Jul 2024 Optimistic</v>
      </c>
      <c r="AR30" s="4">
        <f t="shared" ref="AR30:BA35" si="122">100*M30/$M30</f>
        <v>100</v>
      </c>
      <c r="AS30" s="4">
        <f t="shared" si="122"/>
        <v>102.78967401650061</v>
      </c>
      <c r="AT30" s="4">
        <f t="shared" si="122"/>
        <v>110.50966184200857</v>
      </c>
      <c r="AU30" s="4">
        <f t="shared" si="122"/>
        <v>112.95816996254379</v>
      </c>
      <c r="AV30" s="4">
        <f t="shared" si="122"/>
        <v>115.85143119205232</v>
      </c>
      <c r="AW30" s="4">
        <f t="shared" si="122"/>
        <v>118.56234022262558</v>
      </c>
      <c r="AX30" s="4">
        <f t="shared" si="122"/>
        <v>121.05185101611674</v>
      </c>
      <c r="AY30" s="4">
        <f t="shared" si="122"/>
        <v>120.90243059162556</v>
      </c>
      <c r="AZ30" s="4">
        <f t="shared" si="122"/>
        <v>121.82108425637752</v>
      </c>
      <c r="BA30" s="4">
        <f t="shared" si="122"/>
        <v>122.11294504010364</v>
      </c>
      <c r="BB30" s="4">
        <f t="shared" ref="BB30:BK35" si="123">100*W30/$M30</f>
        <v>121.39651747467573</v>
      </c>
      <c r="BC30" s="4">
        <f t="shared" si="123"/>
        <v>122.2603638723149</v>
      </c>
      <c r="BD30" s="4">
        <f t="shared" si="123"/>
        <v>122.64884848275626</v>
      </c>
      <c r="BE30" s="4">
        <f t="shared" si="123"/>
        <v>125.35937692692636</v>
      </c>
      <c r="BF30" s="4">
        <f t="shared" si="123"/>
        <v>128.03097040071569</v>
      </c>
      <c r="BG30" s="4">
        <f t="shared" si="123"/>
        <v>129.44093924867269</v>
      </c>
      <c r="BH30" s="4">
        <f t="shared" si="123"/>
        <v>132.3694546012874</v>
      </c>
      <c r="BI30" s="4">
        <f t="shared" si="123"/>
        <v>133.82091936799964</v>
      </c>
      <c r="BJ30" s="4">
        <f t="shared" si="123"/>
        <v>133.94340836921407</v>
      </c>
      <c r="BK30" s="4">
        <f t="shared" si="123"/>
        <v>135.22215327848153</v>
      </c>
      <c r="BL30" s="4">
        <f t="shared" ref="BL30:BP35" si="124">100*AG30/$M30</f>
        <v>137.13574581900605</v>
      </c>
      <c r="BM30" s="4">
        <f t="shared" si="124"/>
        <v>137.51343162443345</v>
      </c>
      <c r="BN30" s="4">
        <f t="shared" si="124"/>
        <v>138.68029179463153</v>
      </c>
      <c r="BO30" s="4">
        <f t="shared" si="124"/>
        <v>140.07524303171294</v>
      </c>
      <c r="BP30" s="4">
        <f t="shared" si="124"/>
        <v>141.58284250760764</v>
      </c>
      <c r="BQ30" s="4">
        <f t="shared" ref="BQ30:BQ35" si="125">100*AL30/$M30</f>
        <v>143.36063272541006</v>
      </c>
      <c r="BR30" s="4">
        <f t="shared" ref="BR30:BR35" si="126">100*AM30/$M30</f>
        <v>144.81829973441026</v>
      </c>
      <c r="BS30" s="4">
        <f t="shared" ref="BS30:BS35" si="127">100*AN30/$M30</f>
        <v>146.07381007440546</v>
      </c>
      <c r="BT30" s="4">
        <f t="shared" ref="BT30:BT35" si="128">100*AO30/$M30</f>
        <v>147.5861769681826</v>
      </c>
      <c r="BV30" s="4" t="str">
        <f t="shared" ref="BV30:BV32" si="129">L30</f>
        <v xml:space="preserve">   Jul 2024 Optimistic</v>
      </c>
    </row>
    <row r="31" spans="1:99" x14ac:dyDescent="0.2">
      <c r="A31" s="25"/>
      <c r="B31" t="str">
        <f t="shared" si="118"/>
        <v xml:space="preserve">   Jul 2024 Baseline</v>
      </c>
      <c r="C31" s="50"/>
      <c r="D31" s="50"/>
      <c r="E31" s="50"/>
      <c r="F31" s="50"/>
      <c r="G31" s="50"/>
      <c r="H31" s="50"/>
      <c r="I31" s="50"/>
      <c r="J31" s="50"/>
      <c r="L31" t="str">
        <f t="shared" si="119"/>
        <v xml:space="preserve">   Jul 2024 Baseline</v>
      </c>
      <c r="M31" s="50">
        <f t="shared" ref="M31:AO31" si="130">M24/M39*1000</f>
        <v>91494.423220088924</v>
      </c>
      <c r="N31" s="50">
        <f t="shared" si="130"/>
        <v>94046.819371206861</v>
      </c>
      <c r="O31" s="50">
        <f t="shared" si="130"/>
        <v>101110.17770481644</v>
      </c>
      <c r="P31" s="50">
        <f t="shared" si="130"/>
        <v>103350.42608719718</v>
      </c>
      <c r="Q31" s="50">
        <f t="shared" si="130"/>
        <v>105997.59876138646</v>
      </c>
      <c r="R31" s="50">
        <f t="shared" si="130"/>
        <v>108477.92934293077</v>
      </c>
      <c r="S31" s="50">
        <f t="shared" si="130"/>
        <v>110755.69288443738</v>
      </c>
      <c r="T31" s="50">
        <f t="shared" si="130"/>
        <v>110618.98152887615</v>
      </c>
      <c r="U31" s="50">
        <f t="shared" si="130"/>
        <v>111459.49840083116</v>
      </c>
      <c r="V31" s="50">
        <f t="shared" si="130"/>
        <v>111726.53474150701</v>
      </c>
      <c r="W31" s="50">
        <f t="shared" si="130"/>
        <v>111071.04347272903</v>
      </c>
      <c r="X31" s="50">
        <f t="shared" si="130"/>
        <v>111861.41475175649</v>
      </c>
      <c r="Y31" s="50">
        <f t="shared" si="130"/>
        <v>112216.85650537863</v>
      </c>
      <c r="Z31" s="50">
        <f t="shared" si="130"/>
        <v>114696.83887158849</v>
      </c>
      <c r="AA31" s="50">
        <f t="shared" si="130"/>
        <v>117141.1979112176</v>
      </c>
      <c r="AB31" s="50">
        <f t="shared" si="130"/>
        <v>118431.24077623877</v>
      </c>
      <c r="AC31" s="50">
        <f t="shared" si="130"/>
        <v>121110.66900702535</v>
      </c>
      <c r="AD31" s="50">
        <f t="shared" si="130"/>
        <v>122438.67832357154</v>
      </c>
      <c r="AE31" s="50">
        <f t="shared" si="130"/>
        <v>122550.74892874074</v>
      </c>
      <c r="AF31" s="50">
        <f t="shared" si="130"/>
        <v>123710.8889093558</v>
      </c>
      <c r="AG31" s="50">
        <f t="shared" si="130"/>
        <v>125440.2948868801</v>
      </c>
      <c r="AH31" s="50">
        <f t="shared" si="130"/>
        <v>125549.34136602205</v>
      </c>
      <c r="AI31" s="50">
        <f t="shared" si="130"/>
        <v>126532.46276170813</v>
      </c>
      <c r="AJ31" s="50">
        <f t="shared" si="130"/>
        <v>127684.45977435981</v>
      </c>
      <c r="AK31" s="50">
        <f t="shared" si="130"/>
        <v>128874.76997621433</v>
      </c>
      <c r="AL31" s="50">
        <f t="shared" si="130"/>
        <v>130428.11335661734</v>
      </c>
      <c r="AM31" s="50">
        <f t="shared" si="130"/>
        <v>131643.95524724416</v>
      </c>
      <c r="AN31" s="50">
        <f t="shared" si="130"/>
        <v>132728.80587860293</v>
      </c>
      <c r="AO31" s="50">
        <f t="shared" si="130"/>
        <v>134029.27113632343</v>
      </c>
      <c r="AQ31" t="str">
        <f t="shared" si="121"/>
        <v xml:space="preserve">   Jul 2024 Baseline</v>
      </c>
      <c r="AR31" s="4">
        <f t="shared" si="122"/>
        <v>100</v>
      </c>
      <c r="AS31" s="4">
        <f t="shared" si="122"/>
        <v>102.78967401650061</v>
      </c>
      <c r="AT31" s="4">
        <f t="shared" si="122"/>
        <v>110.50966184200857</v>
      </c>
      <c r="AU31" s="4">
        <f t="shared" si="122"/>
        <v>112.95816996254379</v>
      </c>
      <c r="AV31" s="4">
        <f t="shared" si="122"/>
        <v>115.85143119205232</v>
      </c>
      <c r="AW31" s="4">
        <f t="shared" si="122"/>
        <v>118.56234022262558</v>
      </c>
      <c r="AX31" s="4">
        <f t="shared" si="122"/>
        <v>121.05185101611674</v>
      </c>
      <c r="AY31" s="4">
        <f t="shared" si="122"/>
        <v>120.90243059162556</v>
      </c>
      <c r="AZ31" s="4">
        <f t="shared" si="122"/>
        <v>121.82108425637752</v>
      </c>
      <c r="BA31" s="4">
        <f t="shared" si="122"/>
        <v>122.11294504010364</v>
      </c>
      <c r="BB31" s="4">
        <f t="shared" si="123"/>
        <v>121.39651747467573</v>
      </c>
      <c r="BC31" s="4">
        <f t="shared" si="123"/>
        <v>122.2603638723149</v>
      </c>
      <c r="BD31" s="4">
        <f t="shared" si="123"/>
        <v>122.64884848275626</v>
      </c>
      <c r="BE31" s="4">
        <f t="shared" si="123"/>
        <v>125.35937692692636</v>
      </c>
      <c r="BF31" s="4">
        <f t="shared" si="123"/>
        <v>128.03097040071569</v>
      </c>
      <c r="BG31" s="4">
        <f t="shared" si="123"/>
        <v>129.44093924867269</v>
      </c>
      <c r="BH31" s="4">
        <f t="shared" si="123"/>
        <v>132.3694546012874</v>
      </c>
      <c r="BI31" s="4">
        <f t="shared" si="123"/>
        <v>133.82091936799964</v>
      </c>
      <c r="BJ31" s="4">
        <f t="shared" si="123"/>
        <v>133.94340836921407</v>
      </c>
      <c r="BK31" s="4">
        <f t="shared" si="123"/>
        <v>135.21139819830384</v>
      </c>
      <c r="BL31" s="4">
        <f t="shared" si="124"/>
        <v>137.10157457917924</v>
      </c>
      <c r="BM31" s="4">
        <f t="shared" si="124"/>
        <v>137.22075832317603</v>
      </c>
      <c r="BN31" s="4">
        <f t="shared" si="124"/>
        <v>138.29527342593937</v>
      </c>
      <c r="BO31" s="4">
        <f t="shared" si="124"/>
        <v>139.5543632940514</v>
      </c>
      <c r="BP31" s="4">
        <f t="shared" si="124"/>
        <v>140.85532805229818</v>
      </c>
      <c r="BQ31" s="4">
        <f t="shared" si="125"/>
        <v>142.55307456594792</v>
      </c>
      <c r="BR31" s="4">
        <f t="shared" si="126"/>
        <v>143.8819445099686</v>
      </c>
      <c r="BS31" s="4">
        <f t="shared" si="127"/>
        <v>145.06764588189722</v>
      </c>
      <c r="BT31" s="4">
        <f t="shared" si="128"/>
        <v>146.4890060172491</v>
      </c>
      <c r="BV31" s="4" t="str">
        <f t="shared" si="129"/>
        <v xml:space="preserve">   Jul 2024 Baseline</v>
      </c>
    </row>
    <row r="32" spans="1:99" x14ac:dyDescent="0.2">
      <c r="A32" s="25"/>
      <c r="B32" t="str">
        <f t="shared" si="118"/>
        <v xml:space="preserve">   Jul 2024 Pessimistic</v>
      </c>
      <c r="C32" s="50"/>
      <c r="D32" s="50"/>
      <c r="E32" s="50"/>
      <c r="F32" s="50"/>
      <c r="G32" s="50"/>
      <c r="H32" s="50"/>
      <c r="I32" s="50"/>
      <c r="J32" s="50"/>
      <c r="L32" t="str">
        <f t="shared" si="119"/>
        <v xml:space="preserve">   Jul 2024 Pessimistic</v>
      </c>
      <c r="M32" s="50">
        <f t="shared" ref="M32:AO32" si="131">M25/M40*1000</f>
        <v>91494.423220088924</v>
      </c>
      <c r="N32" s="50">
        <f t="shared" si="131"/>
        <v>94046.819371206861</v>
      </c>
      <c r="O32" s="50">
        <f t="shared" si="131"/>
        <v>101110.17770481644</v>
      </c>
      <c r="P32" s="50">
        <f t="shared" si="131"/>
        <v>103350.42608719718</v>
      </c>
      <c r="Q32" s="50">
        <f t="shared" si="131"/>
        <v>105997.59876138646</v>
      </c>
      <c r="R32" s="50">
        <f t="shared" si="131"/>
        <v>108477.92934293077</v>
      </c>
      <c r="S32" s="50">
        <f t="shared" si="131"/>
        <v>110755.69288443738</v>
      </c>
      <c r="T32" s="50">
        <f t="shared" si="131"/>
        <v>110618.98152887615</v>
      </c>
      <c r="U32" s="50">
        <f t="shared" si="131"/>
        <v>111459.49840083116</v>
      </c>
      <c r="V32" s="50">
        <f t="shared" si="131"/>
        <v>111726.53474150701</v>
      </c>
      <c r="W32" s="50">
        <f t="shared" si="131"/>
        <v>111071.04347272903</v>
      </c>
      <c r="X32" s="50">
        <f t="shared" si="131"/>
        <v>111861.41475175649</v>
      </c>
      <c r="Y32" s="50">
        <f t="shared" si="131"/>
        <v>112216.85650537863</v>
      </c>
      <c r="Z32" s="50">
        <f t="shared" si="131"/>
        <v>114696.83887158849</v>
      </c>
      <c r="AA32" s="50">
        <f t="shared" si="131"/>
        <v>117141.1979112176</v>
      </c>
      <c r="AB32" s="50">
        <f t="shared" si="131"/>
        <v>118431.24077623877</v>
      </c>
      <c r="AC32" s="50">
        <f t="shared" si="131"/>
        <v>121110.66900702535</v>
      </c>
      <c r="AD32" s="50">
        <f t="shared" si="131"/>
        <v>122438.67832357154</v>
      </c>
      <c r="AE32" s="50">
        <f t="shared" si="131"/>
        <v>122550.74892874074</v>
      </c>
      <c r="AF32" s="50">
        <f t="shared" si="131"/>
        <v>123710.97013873709</v>
      </c>
      <c r="AG32" s="50">
        <f t="shared" si="131"/>
        <v>125607.22762129943</v>
      </c>
      <c r="AH32" s="50">
        <f t="shared" si="131"/>
        <v>125954.73446830316</v>
      </c>
      <c r="AI32" s="50">
        <f t="shared" si="131"/>
        <v>127393.76725371039</v>
      </c>
      <c r="AJ32" s="50">
        <f t="shared" si="131"/>
        <v>128798.98258365058</v>
      </c>
      <c r="AK32" s="50">
        <f t="shared" si="131"/>
        <v>130210.41198458595</v>
      </c>
      <c r="AL32" s="50">
        <f t="shared" si="131"/>
        <v>131634.00371637961</v>
      </c>
      <c r="AM32" s="50">
        <f t="shared" si="131"/>
        <v>132704.79708006344</v>
      </c>
      <c r="AN32" s="50">
        <f t="shared" si="131"/>
        <v>133418.18678880928</v>
      </c>
      <c r="AO32" s="50">
        <f t="shared" si="131"/>
        <v>134292.00839997383</v>
      </c>
      <c r="AQ32" t="str">
        <f t="shared" si="121"/>
        <v xml:space="preserve">   Jul 2024 Pessimistic</v>
      </c>
      <c r="AR32" s="4">
        <f t="shared" si="122"/>
        <v>100</v>
      </c>
      <c r="AS32" s="4">
        <f t="shared" si="122"/>
        <v>102.78967401650061</v>
      </c>
      <c r="AT32" s="4">
        <f t="shared" si="122"/>
        <v>110.50966184200857</v>
      </c>
      <c r="AU32" s="4">
        <f t="shared" si="122"/>
        <v>112.95816996254379</v>
      </c>
      <c r="AV32" s="4">
        <f t="shared" si="122"/>
        <v>115.85143119205232</v>
      </c>
      <c r="AW32" s="4">
        <f t="shared" si="122"/>
        <v>118.56234022262558</v>
      </c>
      <c r="AX32" s="4">
        <f t="shared" si="122"/>
        <v>121.05185101611674</v>
      </c>
      <c r="AY32" s="4">
        <f t="shared" si="122"/>
        <v>120.90243059162556</v>
      </c>
      <c r="AZ32" s="4">
        <f t="shared" si="122"/>
        <v>121.82108425637752</v>
      </c>
      <c r="BA32" s="4">
        <f t="shared" si="122"/>
        <v>122.11294504010364</v>
      </c>
      <c r="BB32" s="4">
        <f t="shared" si="123"/>
        <v>121.39651747467573</v>
      </c>
      <c r="BC32" s="4">
        <f t="shared" si="123"/>
        <v>122.2603638723149</v>
      </c>
      <c r="BD32" s="4">
        <f t="shared" si="123"/>
        <v>122.64884848275626</v>
      </c>
      <c r="BE32" s="4">
        <f t="shared" si="123"/>
        <v>125.35937692692636</v>
      </c>
      <c r="BF32" s="4">
        <f t="shared" si="123"/>
        <v>128.03097040071569</v>
      </c>
      <c r="BG32" s="4">
        <f t="shared" si="123"/>
        <v>129.44093924867269</v>
      </c>
      <c r="BH32" s="4">
        <f t="shared" si="123"/>
        <v>132.3694546012874</v>
      </c>
      <c r="BI32" s="4">
        <f t="shared" si="123"/>
        <v>133.82091936799964</v>
      </c>
      <c r="BJ32" s="4">
        <f t="shared" si="123"/>
        <v>133.94340836921407</v>
      </c>
      <c r="BK32" s="4">
        <f t="shared" si="123"/>
        <v>135.21148697899497</v>
      </c>
      <c r="BL32" s="4">
        <f t="shared" si="124"/>
        <v>137.28402584620105</v>
      </c>
      <c r="BM32" s="4">
        <f t="shared" si="124"/>
        <v>137.66383789897259</v>
      </c>
      <c r="BN32" s="4">
        <f t="shared" si="124"/>
        <v>139.23664718587924</v>
      </c>
      <c r="BO32" s="4">
        <f t="shared" si="124"/>
        <v>140.77249525233458</v>
      </c>
      <c r="BP32" s="4">
        <f t="shared" si="124"/>
        <v>142.31513506715714</v>
      </c>
      <c r="BQ32" s="4">
        <f t="shared" si="125"/>
        <v>143.87106785703793</v>
      </c>
      <c r="BR32" s="4">
        <f t="shared" si="126"/>
        <v>145.04140515847985</v>
      </c>
      <c r="BS32" s="4">
        <f t="shared" si="127"/>
        <v>145.82111356434606</v>
      </c>
      <c r="BT32" s="4">
        <f t="shared" si="128"/>
        <v>146.77616806975846</v>
      </c>
      <c r="BV32" s="4" t="str">
        <f t="shared" si="129"/>
        <v xml:space="preserve">   Jul 2024 Pessimistic</v>
      </c>
    </row>
    <row r="33" spans="1:99" x14ac:dyDescent="0.2">
      <c r="A33" s="25"/>
      <c r="B33" t="str">
        <f t="shared" si="118"/>
        <v xml:space="preserve">   Feb 2024 Optimistic</v>
      </c>
      <c r="C33" s="50"/>
      <c r="D33" s="50"/>
      <c r="E33" s="50"/>
      <c r="F33" s="50"/>
      <c r="G33" s="50"/>
      <c r="H33" s="50"/>
      <c r="I33" s="50"/>
      <c r="J33" s="50"/>
      <c r="L33" t="str">
        <f t="shared" si="119"/>
        <v xml:space="preserve">   Feb 2024 Optimistic</v>
      </c>
      <c r="M33" s="50">
        <f t="shared" ref="M33:AO33" si="132">M26/M41*1000</f>
        <v>91500.409845079601</v>
      </c>
      <c r="N33" s="50">
        <f t="shared" si="132"/>
        <v>94028.223320997757</v>
      </c>
      <c r="O33" s="50">
        <f t="shared" si="132"/>
        <v>101138.21790996665</v>
      </c>
      <c r="P33" s="50">
        <f t="shared" si="132"/>
        <v>103348.25367516335</v>
      </c>
      <c r="Q33" s="50">
        <f t="shared" si="132"/>
        <v>106033.11365541992</v>
      </c>
      <c r="R33" s="50">
        <f t="shared" si="132"/>
        <v>108210.41197968661</v>
      </c>
      <c r="S33" s="50">
        <f t="shared" si="132"/>
        <v>110340.16733026535</v>
      </c>
      <c r="T33" s="50">
        <f t="shared" si="132"/>
        <v>110455.76658993786</v>
      </c>
      <c r="U33" s="50">
        <f t="shared" si="132"/>
        <v>111860.13617860018</v>
      </c>
      <c r="V33" s="50">
        <f t="shared" si="132"/>
        <v>111557.73697250614</v>
      </c>
      <c r="W33" s="50">
        <f t="shared" si="132"/>
        <v>110869.01467129674</v>
      </c>
      <c r="X33" s="50">
        <f t="shared" si="132"/>
        <v>111424.92722387347</v>
      </c>
      <c r="Y33" s="50">
        <f t="shared" si="132"/>
        <v>111572.25227103801</v>
      </c>
      <c r="Z33" s="50">
        <f t="shared" si="132"/>
        <v>115492.88483716482</v>
      </c>
      <c r="AA33" s="50">
        <f t="shared" si="132"/>
        <v>119282.90291788313</v>
      </c>
      <c r="AB33" s="50">
        <f t="shared" si="132"/>
        <v>121591.90359841824</v>
      </c>
      <c r="AC33" s="50">
        <f t="shared" si="132"/>
        <v>125539.115652775</v>
      </c>
      <c r="AD33" s="50">
        <f t="shared" si="132"/>
        <v>126707.59458875131</v>
      </c>
      <c r="AE33" s="50">
        <f t="shared" si="132"/>
        <v>128943.34489340773</v>
      </c>
      <c r="AF33" s="50">
        <f t="shared" si="132"/>
        <v>127699.30494639158</v>
      </c>
      <c r="AG33" s="50">
        <f t="shared" si="132"/>
        <v>129935.95780644142</v>
      </c>
      <c r="AH33" s="50">
        <f t="shared" si="132"/>
        <v>130078.27956989246</v>
      </c>
      <c r="AI33" s="50">
        <f t="shared" si="132"/>
        <v>131177.1258942461</v>
      </c>
      <c r="AJ33" s="50">
        <f t="shared" si="132"/>
        <v>132781.54129095853</v>
      </c>
      <c r="AK33" s="50">
        <f t="shared" si="132"/>
        <v>134519.4872453206</v>
      </c>
      <c r="AL33" s="50">
        <f t="shared" si="132"/>
        <v>136466.20565512829</v>
      </c>
      <c r="AM33" s="50">
        <f t="shared" si="132"/>
        <v>138188.40362798216</v>
      </c>
      <c r="AN33" s="50">
        <f t="shared" si="132"/>
        <v>139481.74986668231</v>
      </c>
      <c r="AO33" s="50">
        <f t="shared" si="132"/>
        <v>141145.05906039907</v>
      </c>
      <c r="AP33" s="17"/>
      <c r="AQ33" t="str">
        <f t="shared" si="121"/>
        <v xml:space="preserve">   Feb 2024 Optimistic</v>
      </c>
      <c r="AR33" s="4">
        <f t="shared" si="122"/>
        <v>99.999999999999986</v>
      </c>
      <c r="AS33" s="4">
        <f t="shared" si="122"/>
        <v>102.76262530429975</v>
      </c>
      <c r="AT33" s="4">
        <f t="shared" si="122"/>
        <v>110.53307638862485</v>
      </c>
      <c r="AU33" s="4">
        <f t="shared" si="122"/>
        <v>112.9484052040242</v>
      </c>
      <c r="AV33" s="4">
        <f t="shared" si="122"/>
        <v>115.8826652634079</v>
      </c>
      <c r="AW33" s="4">
        <f t="shared" si="122"/>
        <v>118.26221561509824</v>
      </c>
      <c r="AX33" s="4">
        <f t="shared" si="122"/>
        <v>120.5898066654385</v>
      </c>
      <c r="AY33" s="4">
        <f t="shared" si="122"/>
        <v>120.71614408826342</v>
      </c>
      <c r="AZ33" s="4">
        <f t="shared" si="122"/>
        <v>122.25096736505537</v>
      </c>
      <c r="BA33" s="4">
        <f t="shared" si="122"/>
        <v>121.92047790975563</v>
      </c>
      <c r="BB33" s="4">
        <f t="shared" si="123"/>
        <v>121.16777931269417</v>
      </c>
      <c r="BC33" s="4">
        <f t="shared" si="123"/>
        <v>121.77533129362841</v>
      </c>
      <c r="BD33" s="4">
        <f t="shared" si="123"/>
        <v>121.93634155294198</v>
      </c>
      <c r="BE33" s="4">
        <f t="shared" si="123"/>
        <v>126.22116669499859</v>
      </c>
      <c r="BF33" s="4">
        <f t="shared" si="123"/>
        <v>130.3632444049621</v>
      </c>
      <c r="BG33" s="4">
        <f t="shared" si="123"/>
        <v>132.88673111332167</v>
      </c>
      <c r="BH33" s="4">
        <f t="shared" si="123"/>
        <v>137.20060474628116</v>
      </c>
      <c r="BI33" s="4">
        <f t="shared" si="123"/>
        <v>138.47762518581217</v>
      </c>
      <c r="BJ33" s="4">
        <f t="shared" si="123"/>
        <v>140.9210571971461</v>
      </c>
      <c r="BK33" s="4">
        <f t="shared" si="123"/>
        <v>139.5614567875715</v>
      </c>
      <c r="BL33" s="4">
        <f t="shared" si="124"/>
        <v>142.00587519382427</v>
      </c>
      <c r="BM33" s="4">
        <f t="shared" si="124"/>
        <v>142.16141740799793</v>
      </c>
      <c r="BN33" s="4">
        <f t="shared" si="124"/>
        <v>143.36233697351039</v>
      </c>
      <c r="BO33" s="4">
        <f t="shared" si="124"/>
        <v>145.11578856944192</v>
      </c>
      <c r="BP33" s="4">
        <f t="shared" si="124"/>
        <v>147.01517454738956</v>
      </c>
      <c r="BQ33" s="4">
        <f t="shared" si="125"/>
        <v>149.14272612131552</v>
      </c>
      <c r="BR33" s="4">
        <f t="shared" si="126"/>
        <v>151.02490126760148</v>
      </c>
      <c r="BS33" s="4">
        <f t="shared" si="127"/>
        <v>152.4383880933872</v>
      </c>
      <c r="BT33" s="4">
        <f t="shared" si="128"/>
        <v>154.25620420648758</v>
      </c>
      <c r="BV33" s="4" t="str">
        <f t="shared" ref="BV33" si="133">L33</f>
        <v xml:space="preserve">   Feb 2024 Optimistic</v>
      </c>
      <c r="BW33" s="52">
        <f t="shared" ref="BW33:CF35" si="134">M33/M30-1</f>
        <v>6.5431583477826294E-5</v>
      </c>
      <c r="BX33" s="52">
        <f t="shared" si="134"/>
        <v>-1.9773183541382799E-4</v>
      </c>
      <c r="BY33" s="52">
        <f t="shared" si="134"/>
        <v>2.7732327038409998E-4</v>
      </c>
      <c r="BZ33" s="52">
        <f t="shared" si="134"/>
        <v>-2.1019865288240958E-5</v>
      </c>
      <c r="CA33" s="52">
        <f t="shared" si="134"/>
        <v>3.3505376016496058E-4</v>
      </c>
      <c r="CB33" s="52">
        <f t="shared" si="134"/>
        <v>-2.4660994624856603E-3</v>
      </c>
      <c r="CC33" s="52">
        <f t="shared" si="134"/>
        <v>-3.7517308894052803E-3</v>
      </c>
      <c r="CD33" s="52">
        <f t="shared" si="134"/>
        <v>-1.4754695503653714E-3</v>
      </c>
      <c r="CE33" s="52">
        <f t="shared" si="134"/>
        <v>3.5944695922480729E-3</v>
      </c>
      <c r="CF33" s="52">
        <f t="shared" si="134"/>
        <v>-1.5108118173664531E-3</v>
      </c>
      <c r="CG33" s="52">
        <f t="shared" ref="CG33:CP35" si="135">W33/W30-1</f>
        <v>-1.8189151295935346E-3</v>
      </c>
      <c r="CH33" s="52">
        <f t="shared" si="135"/>
        <v>-3.9020383288703719E-3</v>
      </c>
      <c r="CI33" s="52">
        <f t="shared" si="135"/>
        <v>-5.7442727805311344E-3</v>
      </c>
      <c r="CJ33" s="52">
        <f t="shared" si="135"/>
        <v>6.9404350931376868E-3</v>
      </c>
      <c r="CK33" s="52">
        <f t="shared" si="135"/>
        <v>1.8283106582952513E-2</v>
      </c>
      <c r="CL33" s="52">
        <f t="shared" si="135"/>
        <v>2.6687745576787103E-2</v>
      </c>
      <c r="CM33" s="52">
        <f t="shared" si="135"/>
        <v>3.6565289268551293E-2</v>
      </c>
      <c r="CN33" s="52">
        <f t="shared" si="135"/>
        <v>3.4865749317370076E-2</v>
      </c>
      <c r="CO33" s="52">
        <f t="shared" si="135"/>
        <v>5.2162846988263345E-2</v>
      </c>
      <c r="CP33" s="52">
        <f t="shared" si="135"/>
        <v>3.2157713294542312E-2</v>
      </c>
      <c r="CQ33" s="52">
        <f t="shared" ref="CQ33:CU35" si="136">AG33/AG30-1</f>
        <v>3.5580956773554995E-2</v>
      </c>
      <c r="CR33" s="52">
        <f t="shared" si="136"/>
        <v>3.3867874397423225E-2</v>
      </c>
      <c r="CS33" s="52">
        <f t="shared" si="136"/>
        <v>3.3829072198272803E-2</v>
      </c>
      <c r="CT33" s="52">
        <f t="shared" si="136"/>
        <v>3.6052342899875356E-2</v>
      </c>
      <c r="CU33" s="52">
        <f t="shared" si="136"/>
        <v>3.8436518006448539E-2</v>
      </c>
    </row>
    <row r="34" spans="1:99" x14ac:dyDescent="0.2">
      <c r="A34" s="25"/>
      <c r="B34" t="str">
        <f t="shared" si="118"/>
        <v xml:space="preserve">   Feb 2024 Baseline</v>
      </c>
      <c r="C34" s="50"/>
      <c r="D34" s="50"/>
      <c r="E34" s="50"/>
      <c r="F34" s="50"/>
      <c r="G34" s="50"/>
      <c r="H34" s="50"/>
      <c r="I34" s="50"/>
      <c r="J34" s="50"/>
      <c r="L34" t="str">
        <f t="shared" si="119"/>
        <v xml:space="preserve">   Feb 2024 Baseline</v>
      </c>
      <c r="M34" s="50">
        <f t="shared" ref="M34:AO34" si="137">M27/M42*1000</f>
        <v>91500.409845079601</v>
      </c>
      <c r="N34" s="50">
        <f t="shared" si="137"/>
        <v>94028.223320997757</v>
      </c>
      <c r="O34" s="50">
        <f t="shared" si="137"/>
        <v>101138.21790996665</v>
      </c>
      <c r="P34" s="50">
        <f t="shared" si="137"/>
        <v>103348.25367516335</v>
      </c>
      <c r="Q34" s="50">
        <f t="shared" si="137"/>
        <v>106033.11365541992</v>
      </c>
      <c r="R34" s="50">
        <f t="shared" si="137"/>
        <v>108210.41197968661</v>
      </c>
      <c r="S34" s="50">
        <f t="shared" si="137"/>
        <v>110340.16733026535</v>
      </c>
      <c r="T34" s="50">
        <f t="shared" si="137"/>
        <v>110455.76658993786</v>
      </c>
      <c r="U34" s="50">
        <f t="shared" si="137"/>
        <v>111860.13617860018</v>
      </c>
      <c r="V34" s="50">
        <f t="shared" si="137"/>
        <v>111557.73697250614</v>
      </c>
      <c r="W34" s="50">
        <f t="shared" si="137"/>
        <v>110869.01467129674</v>
      </c>
      <c r="X34" s="50">
        <f t="shared" si="137"/>
        <v>111424.92722387347</v>
      </c>
      <c r="Y34" s="50">
        <f t="shared" si="137"/>
        <v>111572.25227103801</v>
      </c>
      <c r="Z34" s="50">
        <f t="shared" si="137"/>
        <v>115492.88483716482</v>
      </c>
      <c r="AA34" s="50">
        <f t="shared" si="137"/>
        <v>119282.90291788313</v>
      </c>
      <c r="AB34" s="50">
        <f t="shared" si="137"/>
        <v>121591.90359841824</v>
      </c>
      <c r="AC34" s="50">
        <f t="shared" si="137"/>
        <v>125539.115652775</v>
      </c>
      <c r="AD34" s="50">
        <f t="shared" si="137"/>
        <v>126707.59458875131</v>
      </c>
      <c r="AE34" s="50">
        <f t="shared" si="137"/>
        <v>128943.34489340773</v>
      </c>
      <c r="AF34" s="50">
        <f t="shared" si="137"/>
        <v>127699.30494639158</v>
      </c>
      <c r="AG34" s="50">
        <f t="shared" si="137"/>
        <v>129935.95780644142</v>
      </c>
      <c r="AH34" s="50">
        <f t="shared" si="137"/>
        <v>130113.70921146184</v>
      </c>
      <c r="AI34" s="50">
        <f t="shared" si="137"/>
        <v>131397.92532797839</v>
      </c>
      <c r="AJ34" s="50">
        <f t="shared" si="137"/>
        <v>133274.71527252704</v>
      </c>
      <c r="AK34" s="50">
        <f t="shared" si="137"/>
        <v>135311.96572495776</v>
      </c>
      <c r="AL34" s="50">
        <f t="shared" si="137"/>
        <v>137572.15100191598</v>
      </c>
      <c r="AM34" s="50">
        <f t="shared" si="137"/>
        <v>139521.2440107642</v>
      </c>
      <c r="AN34" s="50">
        <f t="shared" si="137"/>
        <v>140918.65985846097</v>
      </c>
      <c r="AO34" s="50">
        <f t="shared" si="137"/>
        <v>142614.63900132375</v>
      </c>
      <c r="AP34" s="17"/>
      <c r="AQ34" t="str">
        <f t="shared" si="121"/>
        <v xml:space="preserve">   Feb 2024 Baseline</v>
      </c>
      <c r="AR34" s="4">
        <f t="shared" si="122"/>
        <v>99.999999999999986</v>
      </c>
      <c r="AS34" s="4">
        <f t="shared" si="122"/>
        <v>102.76262530429975</v>
      </c>
      <c r="AT34" s="4">
        <f t="shared" si="122"/>
        <v>110.53307638862485</v>
      </c>
      <c r="AU34" s="4">
        <f t="shared" si="122"/>
        <v>112.9484052040242</v>
      </c>
      <c r="AV34" s="4">
        <f t="shared" si="122"/>
        <v>115.8826652634079</v>
      </c>
      <c r="AW34" s="4">
        <f t="shared" si="122"/>
        <v>118.26221561509824</v>
      </c>
      <c r="AX34" s="4">
        <f t="shared" si="122"/>
        <v>120.5898066654385</v>
      </c>
      <c r="AY34" s="4">
        <f t="shared" si="122"/>
        <v>120.71614408826342</v>
      </c>
      <c r="AZ34" s="4">
        <f t="shared" si="122"/>
        <v>122.25096736505537</v>
      </c>
      <c r="BA34" s="4">
        <f t="shared" si="122"/>
        <v>121.92047790975563</v>
      </c>
      <c r="BB34" s="4">
        <f t="shared" si="123"/>
        <v>121.16777931269417</v>
      </c>
      <c r="BC34" s="4">
        <f t="shared" si="123"/>
        <v>121.77533129362841</v>
      </c>
      <c r="BD34" s="4">
        <f t="shared" si="123"/>
        <v>121.93634155294198</v>
      </c>
      <c r="BE34" s="4">
        <f t="shared" si="123"/>
        <v>126.22116669499859</v>
      </c>
      <c r="BF34" s="4">
        <f t="shared" si="123"/>
        <v>130.3632444049621</v>
      </c>
      <c r="BG34" s="4">
        <f t="shared" si="123"/>
        <v>132.88673111332167</v>
      </c>
      <c r="BH34" s="4">
        <f t="shared" si="123"/>
        <v>137.20060474628116</v>
      </c>
      <c r="BI34" s="4">
        <f t="shared" si="123"/>
        <v>138.47762518581217</v>
      </c>
      <c r="BJ34" s="4">
        <f t="shared" si="123"/>
        <v>140.9210571971461</v>
      </c>
      <c r="BK34" s="4">
        <f t="shared" si="123"/>
        <v>139.5614567875715</v>
      </c>
      <c r="BL34" s="4">
        <f t="shared" si="124"/>
        <v>142.00587519382427</v>
      </c>
      <c r="BM34" s="4">
        <f t="shared" si="124"/>
        <v>142.20013815430866</v>
      </c>
      <c r="BN34" s="4">
        <f t="shared" si="124"/>
        <v>143.60364674917821</v>
      </c>
      <c r="BO34" s="4">
        <f t="shared" si="124"/>
        <v>145.65477411322638</v>
      </c>
      <c r="BP34" s="4">
        <f t="shared" si="124"/>
        <v>147.88126736705988</v>
      </c>
      <c r="BQ34" s="4">
        <f t="shared" si="125"/>
        <v>150.35140414653986</v>
      </c>
      <c r="BR34" s="4">
        <f t="shared" si="126"/>
        <v>152.48155089904978</v>
      </c>
      <c r="BS34" s="4">
        <f t="shared" si="127"/>
        <v>154.00877449297985</v>
      </c>
      <c r="BT34" s="4">
        <f t="shared" si="128"/>
        <v>155.86229530860709</v>
      </c>
      <c r="BV34" s="4" t="str">
        <f>L34</f>
        <v xml:space="preserve">   Feb 2024 Baseline</v>
      </c>
      <c r="BW34" s="52">
        <f t="shared" si="134"/>
        <v>6.5431583477826294E-5</v>
      </c>
      <c r="BX34" s="52">
        <f t="shared" si="134"/>
        <v>-1.9773183541382799E-4</v>
      </c>
      <c r="BY34" s="52">
        <f t="shared" si="134"/>
        <v>2.7732327038409998E-4</v>
      </c>
      <c r="BZ34" s="52">
        <f t="shared" si="134"/>
        <v>-2.1019865288240958E-5</v>
      </c>
      <c r="CA34" s="52">
        <f t="shared" si="134"/>
        <v>3.3505376016496058E-4</v>
      </c>
      <c r="CB34" s="52">
        <f t="shared" si="134"/>
        <v>-2.4660994624856603E-3</v>
      </c>
      <c r="CC34" s="52">
        <f t="shared" si="134"/>
        <v>-3.7517308894052803E-3</v>
      </c>
      <c r="CD34" s="52">
        <f t="shared" si="134"/>
        <v>-1.4754695503653714E-3</v>
      </c>
      <c r="CE34" s="52">
        <f t="shared" si="134"/>
        <v>3.5944695922480729E-3</v>
      </c>
      <c r="CF34" s="52">
        <f t="shared" si="134"/>
        <v>-1.5108118173664531E-3</v>
      </c>
      <c r="CG34" s="52">
        <f t="shared" si="135"/>
        <v>-1.8189151295935346E-3</v>
      </c>
      <c r="CH34" s="52">
        <f t="shared" si="135"/>
        <v>-3.9020383288703719E-3</v>
      </c>
      <c r="CI34" s="52">
        <f t="shared" si="135"/>
        <v>-5.7442727805311344E-3</v>
      </c>
      <c r="CJ34" s="52">
        <f t="shared" si="135"/>
        <v>6.9404350931376868E-3</v>
      </c>
      <c r="CK34" s="52">
        <f t="shared" si="135"/>
        <v>1.8283106582952513E-2</v>
      </c>
      <c r="CL34" s="52">
        <f t="shared" si="135"/>
        <v>2.6687745576787103E-2</v>
      </c>
      <c r="CM34" s="52">
        <f t="shared" si="135"/>
        <v>3.6565289268551293E-2</v>
      </c>
      <c r="CN34" s="52">
        <f t="shared" si="135"/>
        <v>3.4865749317370076E-2</v>
      </c>
      <c r="CO34" s="52">
        <f t="shared" si="135"/>
        <v>5.2162846988263345E-2</v>
      </c>
      <c r="CP34" s="52">
        <f t="shared" si="135"/>
        <v>3.2239813909656245E-2</v>
      </c>
      <c r="CQ34" s="52">
        <f t="shared" si="136"/>
        <v>3.5839065298877371E-2</v>
      </c>
      <c r="CR34" s="52">
        <f t="shared" si="136"/>
        <v>3.6355171566635258E-2</v>
      </c>
      <c r="CS34" s="52">
        <f t="shared" si="136"/>
        <v>3.8452286947367131E-2</v>
      </c>
      <c r="CT34" s="52">
        <f t="shared" si="136"/>
        <v>4.3781800134849336E-2</v>
      </c>
      <c r="CU34" s="52">
        <f t="shared" si="136"/>
        <v>4.9949231722636656E-2</v>
      </c>
    </row>
    <row r="35" spans="1:99" x14ac:dyDescent="0.2">
      <c r="A35" s="25"/>
      <c r="B35" t="str">
        <f t="shared" si="118"/>
        <v xml:space="preserve">   Feb 2024 Pessimistic</v>
      </c>
      <c r="C35" s="50"/>
      <c r="D35" s="50"/>
      <c r="E35" s="50"/>
      <c r="F35" s="50"/>
      <c r="G35" s="50"/>
      <c r="H35" s="50"/>
      <c r="I35" s="50"/>
      <c r="J35" s="50"/>
      <c r="L35" t="str">
        <f t="shared" si="119"/>
        <v xml:space="preserve">   Feb 2024 Pessimistic</v>
      </c>
      <c r="M35" s="50">
        <f t="shared" ref="M35:AO35" si="138">M28/M43*1000</f>
        <v>91500.409845079601</v>
      </c>
      <c r="N35" s="50">
        <f t="shared" si="138"/>
        <v>94028.223320997757</v>
      </c>
      <c r="O35" s="50">
        <f t="shared" si="138"/>
        <v>101138.21790996665</v>
      </c>
      <c r="P35" s="50">
        <f t="shared" si="138"/>
        <v>103348.25367516335</v>
      </c>
      <c r="Q35" s="50">
        <f t="shared" si="138"/>
        <v>106033.11365541992</v>
      </c>
      <c r="R35" s="50">
        <f t="shared" si="138"/>
        <v>108210.41197968661</v>
      </c>
      <c r="S35" s="50">
        <f t="shared" si="138"/>
        <v>110340.16733026535</v>
      </c>
      <c r="T35" s="50">
        <f t="shared" si="138"/>
        <v>110455.76658993786</v>
      </c>
      <c r="U35" s="50">
        <f t="shared" si="138"/>
        <v>111860.13617860018</v>
      </c>
      <c r="V35" s="50">
        <f t="shared" si="138"/>
        <v>111557.73697250614</v>
      </c>
      <c r="W35" s="50">
        <f t="shared" si="138"/>
        <v>110869.01467129674</v>
      </c>
      <c r="X35" s="50">
        <f t="shared" si="138"/>
        <v>111424.92722387347</v>
      </c>
      <c r="Y35" s="50">
        <f t="shared" si="138"/>
        <v>111572.25227103801</v>
      </c>
      <c r="Z35" s="50">
        <f t="shared" si="138"/>
        <v>115492.88483716482</v>
      </c>
      <c r="AA35" s="50">
        <f t="shared" si="138"/>
        <v>119282.90291788313</v>
      </c>
      <c r="AB35" s="50">
        <f t="shared" si="138"/>
        <v>121591.90359841824</v>
      </c>
      <c r="AC35" s="50">
        <f t="shared" si="138"/>
        <v>125539.115652775</v>
      </c>
      <c r="AD35" s="50">
        <f t="shared" si="138"/>
        <v>126707.59458875131</v>
      </c>
      <c r="AE35" s="50">
        <f t="shared" si="138"/>
        <v>128943.34489340773</v>
      </c>
      <c r="AF35" s="50">
        <f t="shared" si="138"/>
        <v>127699.30494639158</v>
      </c>
      <c r="AG35" s="50">
        <f t="shared" si="138"/>
        <v>129935.95780644142</v>
      </c>
      <c r="AH35" s="50">
        <f t="shared" si="138"/>
        <v>130131.02157313572</v>
      </c>
      <c r="AI35" s="50">
        <f t="shared" si="138"/>
        <v>131500.86404301212</v>
      </c>
      <c r="AJ35" s="50">
        <f t="shared" si="138"/>
        <v>133663.63367259709</v>
      </c>
      <c r="AK35" s="50">
        <f t="shared" si="138"/>
        <v>135750.52953376176</v>
      </c>
      <c r="AL35" s="50">
        <f t="shared" si="138"/>
        <v>138834.00125345361</v>
      </c>
      <c r="AM35" s="50">
        <f t="shared" si="138"/>
        <v>141140.38754909995</v>
      </c>
      <c r="AN35" s="50">
        <f t="shared" si="138"/>
        <v>142743.44098960602</v>
      </c>
      <c r="AO35" s="50">
        <f t="shared" si="138"/>
        <v>144599.37072749893</v>
      </c>
      <c r="AP35" s="17"/>
      <c r="AQ35" t="str">
        <f t="shared" si="121"/>
        <v xml:space="preserve">   Feb 2024 Pessimistic</v>
      </c>
      <c r="AR35" s="4">
        <f t="shared" si="122"/>
        <v>99.999999999999986</v>
      </c>
      <c r="AS35" s="4">
        <f t="shared" si="122"/>
        <v>102.76262530429975</v>
      </c>
      <c r="AT35" s="4">
        <f t="shared" si="122"/>
        <v>110.53307638862485</v>
      </c>
      <c r="AU35" s="4">
        <f t="shared" si="122"/>
        <v>112.9484052040242</v>
      </c>
      <c r="AV35" s="4">
        <f t="shared" si="122"/>
        <v>115.8826652634079</v>
      </c>
      <c r="AW35" s="4">
        <f t="shared" si="122"/>
        <v>118.26221561509824</v>
      </c>
      <c r="AX35" s="4">
        <f t="shared" si="122"/>
        <v>120.5898066654385</v>
      </c>
      <c r="AY35" s="4">
        <f t="shared" si="122"/>
        <v>120.71614408826342</v>
      </c>
      <c r="AZ35" s="4">
        <f t="shared" si="122"/>
        <v>122.25096736505537</v>
      </c>
      <c r="BA35" s="4">
        <f t="shared" si="122"/>
        <v>121.92047790975563</v>
      </c>
      <c r="BB35" s="4">
        <f t="shared" si="123"/>
        <v>121.16777931269417</v>
      </c>
      <c r="BC35" s="4">
        <f t="shared" si="123"/>
        <v>121.77533129362841</v>
      </c>
      <c r="BD35" s="4">
        <f t="shared" si="123"/>
        <v>121.93634155294198</v>
      </c>
      <c r="BE35" s="4">
        <f t="shared" si="123"/>
        <v>126.22116669499859</v>
      </c>
      <c r="BF35" s="4">
        <f t="shared" si="123"/>
        <v>130.3632444049621</v>
      </c>
      <c r="BG35" s="4">
        <f t="shared" si="123"/>
        <v>132.88673111332167</v>
      </c>
      <c r="BH35" s="4">
        <f t="shared" si="123"/>
        <v>137.20060474628116</v>
      </c>
      <c r="BI35" s="4">
        <f t="shared" si="123"/>
        <v>138.47762518581217</v>
      </c>
      <c r="BJ35" s="4">
        <f t="shared" si="123"/>
        <v>140.9210571971461</v>
      </c>
      <c r="BK35" s="4">
        <f t="shared" si="123"/>
        <v>139.5614567875715</v>
      </c>
      <c r="BL35" s="4">
        <f t="shared" si="124"/>
        <v>142.00587519382427</v>
      </c>
      <c r="BM35" s="4">
        <f t="shared" si="124"/>
        <v>142.21905868341142</v>
      </c>
      <c r="BN35" s="4">
        <f t="shared" si="124"/>
        <v>143.71614757317235</v>
      </c>
      <c r="BO35" s="4">
        <f t="shared" si="124"/>
        <v>146.079819641141</v>
      </c>
      <c r="BP35" s="4">
        <f t="shared" si="124"/>
        <v>148.36056992925228</v>
      </c>
      <c r="BQ35" s="4">
        <f t="shared" si="125"/>
        <v>151.73046928261311</v>
      </c>
      <c r="BR35" s="4">
        <f t="shared" si="126"/>
        <v>154.25109875252619</v>
      </c>
      <c r="BS35" s="4">
        <f t="shared" si="127"/>
        <v>156.00306187839661</v>
      </c>
      <c r="BT35" s="4">
        <f t="shared" si="128"/>
        <v>158.03139130449992</v>
      </c>
      <c r="BV35" s="4" t="str">
        <f t="shared" ref="BV35" si="139">L35</f>
        <v xml:space="preserve">   Feb 2024 Pessimistic</v>
      </c>
      <c r="BW35" s="52">
        <f t="shared" si="134"/>
        <v>6.5431583477826294E-5</v>
      </c>
      <c r="BX35" s="52">
        <f t="shared" si="134"/>
        <v>-1.9773183541382799E-4</v>
      </c>
      <c r="BY35" s="52">
        <f t="shared" si="134"/>
        <v>2.7732327038409998E-4</v>
      </c>
      <c r="BZ35" s="52">
        <f t="shared" si="134"/>
        <v>-2.1019865288240958E-5</v>
      </c>
      <c r="CA35" s="52">
        <f t="shared" si="134"/>
        <v>3.3505376016496058E-4</v>
      </c>
      <c r="CB35" s="52">
        <f t="shared" si="134"/>
        <v>-2.4660994624856603E-3</v>
      </c>
      <c r="CC35" s="52">
        <f t="shared" si="134"/>
        <v>-3.7517308894052803E-3</v>
      </c>
      <c r="CD35" s="52">
        <f t="shared" si="134"/>
        <v>-1.4754695503653714E-3</v>
      </c>
      <c r="CE35" s="52">
        <f t="shared" si="134"/>
        <v>3.5944695922480729E-3</v>
      </c>
      <c r="CF35" s="52">
        <f t="shared" si="134"/>
        <v>-1.5108118173664531E-3</v>
      </c>
      <c r="CG35" s="52">
        <f t="shared" si="135"/>
        <v>-1.8189151295935346E-3</v>
      </c>
      <c r="CH35" s="52">
        <f t="shared" si="135"/>
        <v>-3.9020383288703719E-3</v>
      </c>
      <c r="CI35" s="52">
        <f t="shared" si="135"/>
        <v>-5.7442727805311344E-3</v>
      </c>
      <c r="CJ35" s="52">
        <f t="shared" si="135"/>
        <v>6.9404350931376868E-3</v>
      </c>
      <c r="CK35" s="52">
        <f t="shared" si="135"/>
        <v>1.8283106582952513E-2</v>
      </c>
      <c r="CL35" s="52">
        <f t="shared" si="135"/>
        <v>2.6687745576787103E-2</v>
      </c>
      <c r="CM35" s="52">
        <f t="shared" si="135"/>
        <v>3.6565289268551293E-2</v>
      </c>
      <c r="CN35" s="52">
        <f t="shared" si="135"/>
        <v>3.4865749317370076E-2</v>
      </c>
      <c r="CO35" s="52">
        <f t="shared" si="135"/>
        <v>5.2162846988263345E-2</v>
      </c>
      <c r="CP35" s="52">
        <f t="shared" si="135"/>
        <v>3.2239136134667223E-2</v>
      </c>
      <c r="CQ35" s="52">
        <f t="shared" si="136"/>
        <v>3.4462429170023068E-2</v>
      </c>
      <c r="CR35" s="52">
        <f t="shared" si="136"/>
        <v>3.3157047430269815E-2</v>
      </c>
      <c r="CS35" s="52">
        <f t="shared" si="136"/>
        <v>3.223938562961437E-2</v>
      </c>
      <c r="CT35" s="52">
        <f t="shared" si="136"/>
        <v>3.7769328540985025E-2</v>
      </c>
      <c r="CU35" s="52">
        <f t="shared" si="136"/>
        <v>4.2547423548829899E-2</v>
      </c>
    </row>
    <row r="36" spans="1:99" x14ac:dyDescent="0.2">
      <c r="A36" s="25"/>
      <c r="C36" s="50"/>
      <c r="D36" s="50"/>
      <c r="E36" s="50"/>
      <c r="F36" s="50"/>
      <c r="G36" s="50"/>
      <c r="H36" s="50"/>
      <c r="I36" s="50"/>
      <c r="J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row>
    <row r="37" spans="1:99" x14ac:dyDescent="0.2">
      <c r="A37" s="25"/>
      <c r="B37" s="26" t="s">
        <v>0</v>
      </c>
      <c r="C37" s="50"/>
      <c r="D37" s="50"/>
      <c r="E37" s="50"/>
      <c r="F37" s="50"/>
      <c r="G37" s="50"/>
      <c r="H37" s="50"/>
      <c r="I37" s="50"/>
      <c r="J37" s="50"/>
      <c r="L37" s="26" t="s">
        <v>0</v>
      </c>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Q37" s="26" t="s">
        <v>236</v>
      </c>
      <c r="BV37" s="26" t="s">
        <v>236</v>
      </c>
    </row>
    <row r="38" spans="1:99" x14ac:dyDescent="0.2">
      <c r="B38" t="str">
        <f t="shared" ref="B38:B43" si="140">B9</f>
        <v xml:space="preserve">   Jul 2024 Optimistic</v>
      </c>
      <c r="C38" s="50">
        <v>1763.3333333333335</v>
      </c>
      <c r="D38" s="50">
        <v>1661.3999999999999</v>
      </c>
      <c r="E38" s="50">
        <v>1688.7500000000002</v>
      </c>
      <c r="F38" s="50">
        <v>1764.7166666666667</v>
      </c>
      <c r="G38" s="50">
        <v>1784.65</v>
      </c>
      <c r="H38" s="50">
        <v>1798.3461666666667</v>
      </c>
      <c r="I38" s="50">
        <v>1820.8912500000001</v>
      </c>
      <c r="J38" s="50">
        <v>1834.8235</v>
      </c>
      <c r="L38" t="str">
        <f t="shared" ref="L38:L43" si="141">B9</f>
        <v xml:space="preserve">   Jul 2024 Optimistic</v>
      </c>
      <c r="M38" s="50">
        <v>1778.1</v>
      </c>
      <c r="N38" s="50">
        <v>1782.4666666666667</v>
      </c>
      <c r="O38" s="50">
        <v>1582.4</v>
      </c>
      <c r="P38" s="50">
        <v>1634.1666666666665</v>
      </c>
      <c r="Q38" s="50">
        <v>1646.5666666666666</v>
      </c>
      <c r="R38" s="50">
        <v>1645.1333333333334</v>
      </c>
      <c r="S38" s="50">
        <v>1669.5333333333333</v>
      </c>
      <c r="T38" s="50">
        <v>1704.9</v>
      </c>
      <c r="U38" s="50">
        <v>1735.4333333333332</v>
      </c>
      <c r="V38" s="50">
        <v>1742.4333333333334</v>
      </c>
      <c r="W38" s="50">
        <v>1758.6000000000001</v>
      </c>
      <c r="X38" s="50">
        <v>1781.1</v>
      </c>
      <c r="Y38" s="50">
        <v>1776.7333333333333</v>
      </c>
      <c r="Z38" s="50">
        <v>1780.8333333333335</v>
      </c>
      <c r="AA38" s="50">
        <v>1789.2666666666667</v>
      </c>
      <c r="AB38" s="50">
        <v>1784.1999999999998</v>
      </c>
      <c r="AC38" s="50">
        <v>1784.3</v>
      </c>
      <c r="AD38" s="50">
        <v>1789</v>
      </c>
      <c r="AE38" s="50">
        <v>1803.0666666666666</v>
      </c>
      <c r="AF38" s="50">
        <v>1802.394</v>
      </c>
      <c r="AG38" s="50">
        <v>1798.924</v>
      </c>
      <c r="AH38" s="50">
        <v>1817.662</v>
      </c>
      <c r="AI38" s="50">
        <v>1820.271</v>
      </c>
      <c r="AJ38" s="50">
        <v>1820.9380000000001</v>
      </c>
      <c r="AK38" s="50">
        <v>1824.694</v>
      </c>
      <c r="AL38" s="50">
        <v>1830.145</v>
      </c>
      <c r="AM38" s="50">
        <v>1833.67</v>
      </c>
      <c r="AN38" s="50">
        <v>1836.4849999999999</v>
      </c>
      <c r="AO38" s="50">
        <v>1838.9939999999999</v>
      </c>
      <c r="AQ38" t="str">
        <f t="shared" ref="AQ38:AQ43" si="142">L38</f>
        <v xml:space="preserve">   Jul 2024 Optimistic</v>
      </c>
      <c r="AR38" s="4">
        <f t="shared" ref="AR38:AR43" si="143">100*M38/$M38</f>
        <v>100</v>
      </c>
      <c r="AS38" s="4">
        <f t="shared" ref="AS38:AS43" si="144">100*N38/$M38</f>
        <v>100.24558048853645</v>
      </c>
      <c r="AT38" s="4">
        <f t="shared" ref="AT38:AT43" si="145">100*O38/$M38</f>
        <v>88.993869861087688</v>
      </c>
      <c r="AU38" s="4">
        <f t="shared" ref="AU38:AU43" si="146">100*P38/$M38</f>
        <v>91.905217179386241</v>
      </c>
      <c r="AV38" s="4">
        <f t="shared" ref="AV38:AV43" si="147">100*Q38/$M38</f>
        <v>92.602590780421053</v>
      </c>
      <c r="AW38" s="4">
        <f t="shared" ref="AW38:AW43" si="148">100*R38/$M38</f>
        <v>92.521980391054129</v>
      </c>
      <c r="AX38" s="4">
        <f t="shared" ref="AX38:AX43" si="149">100*S38/$M38</f>
        <v>93.894231670509726</v>
      </c>
      <c r="AY38" s="4">
        <f t="shared" ref="AY38:AY43" si="150">100*T38/$M38</f>
        <v>95.88324616163321</v>
      </c>
      <c r="AZ38" s="4">
        <f t="shared" ref="AZ38:AZ43" si="151">100*U38/$M38</f>
        <v>97.600434921170532</v>
      </c>
      <c r="BA38" s="4">
        <f t="shared" ref="BA38:BA43" si="152">100*V38/$M38</f>
        <v>97.994113566916013</v>
      </c>
      <c r="BB38" s="4">
        <f t="shared" ref="BB38:BB43" si="153">100*W38/$M38</f>
        <v>98.903323772566225</v>
      </c>
      <c r="BC38" s="4">
        <f t="shared" ref="BC38:BC43" si="154">100*X38/$M38</f>
        <v>100.1687194196052</v>
      </c>
      <c r="BD38" s="4">
        <f t="shared" ref="BD38:BD43" si="155">100*Y38/$M38</f>
        <v>99.923138931068749</v>
      </c>
      <c r="BE38" s="4">
        <f t="shared" ref="BE38:BE43" si="156">100*Z38/$M38</f>
        <v>100.15372213786252</v>
      </c>
      <c r="BF38" s="4">
        <f t="shared" ref="BF38:BF43" si="157">100*AA38/$M38</f>
        <v>100.62801117297489</v>
      </c>
      <c r="BG38" s="4">
        <f t="shared" ref="BG38:BG43" si="158">100*AB38/$M38</f>
        <v>100.34306281986389</v>
      </c>
      <c r="BH38" s="4">
        <f t="shared" ref="BH38:BH43" si="159">100*AC38/$M38</f>
        <v>100.34868680051741</v>
      </c>
      <c r="BI38" s="4">
        <f t="shared" ref="BI38:BI43" si="160">100*AD38/$M38</f>
        <v>100.61301389123221</v>
      </c>
      <c r="BJ38" s="4">
        <f t="shared" ref="BJ38:BJ43" si="161">100*AE38/$M38</f>
        <v>101.40412050315881</v>
      </c>
      <c r="BK38" s="4">
        <f t="shared" ref="BK38:BK43" si="162">100*AF38/$M38</f>
        <v>101.36628985996289</v>
      </c>
      <c r="BL38" s="4">
        <f t="shared" ref="BL38:BL43" si="163">100*AG38/$M38</f>
        <v>101.17113773128621</v>
      </c>
      <c r="BM38" s="4">
        <f t="shared" ref="BM38:BM43" si="164">100*AH38/$M38</f>
        <v>102.22495922614027</v>
      </c>
      <c r="BN38" s="4">
        <f t="shared" ref="BN38:BN43" si="165">100*AI38/$M38</f>
        <v>102.37168888139026</v>
      </c>
      <c r="BO38" s="4">
        <f t="shared" ref="BO38:BO43" si="166">100*AJ38/$M38</f>
        <v>102.40920083234916</v>
      </c>
      <c r="BP38" s="4">
        <f t="shared" ref="BP38:BP43" si="167">100*AK38/$M38</f>
        <v>102.62043754569484</v>
      </c>
      <c r="BQ38" s="4">
        <f t="shared" ref="BQ38:BQ43" si="168">100*AL38/$M38</f>
        <v>102.92700073111749</v>
      </c>
      <c r="BR38" s="4">
        <f t="shared" ref="BR38:BR43" si="169">100*AM38/$M38</f>
        <v>103.1252460491536</v>
      </c>
      <c r="BS38" s="4">
        <f t="shared" ref="BS38:BS43" si="170">100*AN38/$M38</f>
        <v>103.2835611045498</v>
      </c>
      <c r="BT38" s="4">
        <f t="shared" ref="BT38:BT43" si="171">100*AO38/$M38</f>
        <v>103.42466677914628</v>
      </c>
      <c r="BV38" s="4" t="str">
        <f t="shared" ref="BV38:BV40" si="172">L38</f>
        <v xml:space="preserve">   Jul 2024 Optimistic</v>
      </c>
    </row>
    <row r="39" spans="1:99" x14ac:dyDescent="0.2">
      <c r="B39" t="str">
        <f t="shared" si="140"/>
        <v xml:space="preserve">   Jul 2024 Baseline</v>
      </c>
      <c r="C39" s="50">
        <v>1763.3333333333335</v>
      </c>
      <c r="D39" s="50">
        <v>1661.3999999999999</v>
      </c>
      <c r="E39" s="50">
        <v>1688.7500000000002</v>
      </c>
      <c r="F39" s="50">
        <v>1764.7166666666667</v>
      </c>
      <c r="G39" s="50">
        <v>1784.65</v>
      </c>
      <c r="H39" s="50">
        <v>1796.9156666666668</v>
      </c>
      <c r="I39" s="50">
        <v>1808.95775</v>
      </c>
      <c r="J39" s="50">
        <v>1821.54575</v>
      </c>
      <c r="L39" t="str">
        <f t="shared" si="141"/>
        <v xml:space="preserve">   Jul 2024 Baseline</v>
      </c>
      <c r="M39" s="50">
        <v>1778.1</v>
      </c>
      <c r="N39" s="50">
        <v>1782.4666666666667</v>
      </c>
      <c r="O39" s="50">
        <v>1582.4</v>
      </c>
      <c r="P39" s="50">
        <v>1634.1666666666665</v>
      </c>
      <c r="Q39" s="50">
        <v>1646.5666666666666</v>
      </c>
      <c r="R39" s="50">
        <v>1645.1333333333334</v>
      </c>
      <c r="S39" s="50">
        <v>1669.5333333333333</v>
      </c>
      <c r="T39" s="50">
        <v>1704.9</v>
      </c>
      <c r="U39" s="50">
        <v>1735.4333333333332</v>
      </c>
      <c r="V39" s="50">
        <v>1742.4333333333334</v>
      </c>
      <c r="W39" s="50">
        <v>1758.6000000000001</v>
      </c>
      <c r="X39" s="50">
        <v>1781.1</v>
      </c>
      <c r="Y39" s="50">
        <v>1776.7333333333333</v>
      </c>
      <c r="Z39" s="50">
        <v>1780.8333333333335</v>
      </c>
      <c r="AA39" s="50">
        <v>1789.2666666666667</v>
      </c>
      <c r="AB39" s="50">
        <v>1784.1999999999998</v>
      </c>
      <c r="AC39" s="50">
        <v>1784.3</v>
      </c>
      <c r="AD39" s="50">
        <v>1789</v>
      </c>
      <c r="AE39" s="50">
        <v>1803.0666666666666</v>
      </c>
      <c r="AF39" s="50">
        <v>1802.366</v>
      </c>
      <c r="AG39" s="50">
        <v>1793.23</v>
      </c>
      <c r="AH39" s="50">
        <v>1806.6179999999999</v>
      </c>
      <c r="AI39" s="50">
        <v>1807.548</v>
      </c>
      <c r="AJ39" s="50">
        <v>1808.809</v>
      </c>
      <c r="AK39" s="50">
        <v>1812.856</v>
      </c>
      <c r="AL39" s="50">
        <v>1817.556</v>
      </c>
      <c r="AM39" s="50">
        <v>1820.67</v>
      </c>
      <c r="AN39" s="50">
        <v>1822.7460000000001</v>
      </c>
      <c r="AO39" s="50">
        <v>1825.211</v>
      </c>
      <c r="AQ39" t="str">
        <f t="shared" si="142"/>
        <v xml:space="preserve">   Jul 2024 Baseline</v>
      </c>
      <c r="AR39" s="4">
        <f t="shared" si="143"/>
        <v>100</v>
      </c>
      <c r="AS39" s="4">
        <f t="shared" si="144"/>
        <v>100.24558048853645</v>
      </c>
      <c r="AT39" s="4">
        <f t="shared" si="145"/>
        <v>88.993869861087688</v>
      </c>
      <c r="AU39" s="4">
        <f t="shared" si="146"/>
        <v>91.905217179386241</v>
      </c>
      <c r="AV39" s="4">
        <f t="shared" si="147"/>
        <v>92.602590780421053</v>
      </c>
      <c r="AW39" s="4">
        <f t="shared" si="148"/>
        <v>92.521980391054129</v>
      </c>
      <c r="AX39" s="4">
        <f t="shared" si="149"/>
        <v>93.894231670509726</v>
      </c>
      <c r="AY39" s="4">
        <f t="shared" si="150"/>
        <v>95.88324616163321</v>
      </c>
      <c r="AZ39" s="4">
        <f t="shared" si="151"/>
        <v>97.600434921170532</v>
      </c>
      <c r="BA39" s="4">
        <f t="shared" si="152"/>
        <v>97.994113566916013</v>
      </c>
      <c r="BB39" s="4">
        <f t="shared" si="153"/>
        <v>98.903323772566225</v>
      </c>
      <c r="BC39" s="4">
        <f t="shared" si="154"/>
        <v>100.1687194196052</v>
      </c>
      <c r="BD39" s="4">
        <f t="shared" si="155"/>
        <v>99.923138931068749</v>
      </c>
      <c r="BE39" s="4">
        <f t="shared" si="156"/>
        <v>100.15372213786252</v>
      </c>
      <c r="BF39" s="4">
        <f t="shared" si="157"/>
        <v>100.62801117297489</v>
      </c>
      <c r="BG39" s="4">
        <f t="shared" si="158"/>
        <v>100.34306281986389</v>
      </c>
      <c r="BH39" s="4">
        <f t="shared" si="159"/>
        <v>100.34868680051741</v>
      </c>
      <c r="BI39" s="4">
        <f t="shared" si="160"/>
        <v>100.61301389123221</v>
      </c>
      <c r="BJ39" s="4">
        <f t="shared" si="161"/>
        <v>101.40412050315881</v>
      </c>
      <c r="BK39" s="4">
        <f t="shared" si="162"/>
        <v>101.3647151453799</v>
      </c>
      <c r="BL39" s="4">
        <f t="shared" si="163"/>
        <v>100.85090827287554</v>
      </c>
      <c r="BM39" s="4">
        <f t="shared" si="164"/>
        <v>101.60384680276699</v>
      </c>
      <c r="BN39" s="4">
        <f t="shared" si="165"/>
        <v>101.65614982284461</v>
      </c>
      <c r="BO39" s="4">
        <f t="shared" si="166"/>
        <v>101.72706821888534</v>
      </c>
      <c r="BP39" s="4">
        <f t="shared" si="167"/>
        <v>101.95467071593275</v>
      </c>
      <c r="BQ39" s="4">
        <f t="shared" si="168"/>
        <v>102.21899780664755</v>
      </c>
      <c r="BR39" s="4">
        <f t="shared" si="169"/>
        <v>102.39412856419774</v>
      </c>
      <c r="BS39" s="4">
        <f t="shared" si="170"/>
        <v>102.51088240256455</v>
      </c>
      <c r="BT39" s="4">
        <f t="shared" si="171"/>
        <v>102.64951352567348</v>
      </c>
      <c r="BV39" s="4" t="str">
        <f t="shared" si="172"/>
        <v xml:space="preserve">   Jul 2024 Baseline</v>
      </c>
    </row>
    <row r="40" spans="1:99" x14ac:dyDescent="0.2">
      <c r="B40" t="str">
        <f t="shared" si="140"/>
        <v xml:space="preserve">   Jul 2024 Pessimistic</v>
      </c>
      <c r="C40" s="50">
        <v>1763.3333333333335</v>
      </c>
      <c r="D40" s="50">
        <v>1661.3999999999999</v>
      </c>
      <c r="E40" s="50">
        <v>1688.7500000000002</v>
      </c>
      <c r="F40" s="50">
        <v>1764.7166666666667</v>
      </c>
      <c r="G40" s="50">
        <v>1784.65</v>
      </c>
      <c r="H40" s="50">
        <v>1793.5491666666667</v>
      </c>
      <c r="I40" s="50">
        <v>1750.1835000000001</v>
      </c>
      <c r="J40" s="50">
        <v>1727.2045000000001</v>
      </c>
      <c r="L40" t="str">
        <f t="shared" si="141"/>
        <v xml:space="preserve">   Jul 2024 Pessimistic</v>
      </c>
      <c r="M40" s="50">
        <v>1778.1</v>
      </c>
      <c r="N40" s="50">
        <v>1782.4666666666667</v>
      </c>
      <c r="O40" s="50">
        <v>1582.4</v>
      </c>
      <c r="P40" s="50">
        <v>1634.1666666666665</v>
      </c>
      <c r="Q40" s="50">
        <v>1646.5666666666666</v>
      </c>
      <c r="R40" s="50">
        <v>1645.1333333333334</v>
      </c>
      <c r="S40" s="50">
        <v>1669.5333333333333</v>
      </c>
      <c r="T40" s="50">
        <v>1704.9</v>
      </c>
      <c r="U40" s="50">
        <v>1735.4333333333332</v>
      </c>
      <c r="V40" s="50">
        <v>1742.4333333333334</v>
      </c>
      <c r="W40" s="50">
        <v>1758.6000000000001</v>
      </c>
      <c r="X40" s="50">
        <v>1781.1</v>
      </c>
      <c r="Y40" s="50">
        <v>1776.7333333333333</v>
      </c>
      <c r="Z40" s="50">
        <v>1780.8333333333335</v>
      </c>
      <c r="AA40" s="50">
        <v>1789.2666666666667</v>
      </c>
      <c r="AB40" s="50">
        <v>1784.1999999999998</v>
      </c>
      <c r="AC40" s="50">
        <v>1784.3</v>
      </c>
      <c r="AD40" s="50">
        <v>1789</v>
      </c>
      <c r="AE40" s="50">
        <v>1803.0666666666666</v>
      </c>
      <c r="AF40" s="50">
        <v>1802.402</v>
      </c>
      <c r="AG40" s="50">
        <v>1779.7280000000001</v>
      </c>
      <c r="AH40" s="50">
        <v>1775.9649999999999</v>
      </c>
      <c r="AI40" s="50">
        <v>1756.144</v>
      </c>
      <c r="AJ40" s="50">
        <v>1737.7349999999999</v>
      </c>
      <c r="AK40" s="50">
        <v>1730.89</v>
      </c>
      <c r="AL40" s="50">
        <v>1728.5640000000001</v>
      </c>
      <c r="AM40" s="50">
        <v>1724.6949999999999</v>
      </c>
      <c r="AN40" s="50">
        <v>1726.5060000000001</v>
      </c>
      <c r="AO40" s="50">
        <v>1729.0530000000001</v>
      </c>
      <c r="AQ40" t="str">
        <f t="shared" si="142"/>
        <v xml:space="preserve">   Jul 2024 Pessimistic</v>
      </c>
      <c r="AR40" s="4">
        <f t="shared" si="143"/>
        <v>100</v>
      </c>
      <c r="AS40" s="4">
        <f t="shared" si="144"/>
        <v>100.24558048853645</v>
      </c>
      <c r="AT40" s="4">
        <f t="shared" si="145"/>
        <v>88.993869861087688</v>
      </c>
      <c r="AU40" s="4">
        <f t="shared" si="146"/>
        <v>91.905217179386241</v>
      </c>
      <c r="AV40" s="4">
        <f t="shared" si="147"/>
        <v>92.602590780421053</v>
      </c>
      <c r="AW40" s="4">
        <f t="shared" si="148"/>
        <v>92.521980391054129</v>
      </c>
      <c r="AX40" s="4">
        <f t="shared" si="149"/>
        <v>93.894231670509726</v>
      </c>
      <c r="AY40" s="4">
        <f t="shared" si="150"/>
        <v>95.88324616163321</v>
      </c>
      <c r="AZ40" s="4">
        <f t="shared" si="151"/>
        <v>97.600434921170532</v>
      </c>
      <c r="BA40" s="4">
        <f t="shared" si="152"/>
        <v>97.994113566916013</v>
      </c>
      <c r="BB40" s="4">
        <f t="shared" si="153"/>
        <v>98.903323772566225</v>
      </c>
      <c r="BC40" s="4">
        <f t="shared" si="154"/>
        <v>100.1687194196052</v>
      </c>
      <c r="BD40" s="4">
        <f t="shared" si="155"/>
        <v>99.923138931068749</v>
      </c>
      <c r="BE40" s="4">
        <f t="shared" si="156"/>
        <v>100.15372213786252</v>
      </c>
      <c r="BF40" s="4">
        <f t="shared" si="157"/>
        <v>100.62801117297489</v>
      </c>
      <c r="BG40" s="4">
        <f t="shared" si="158"/>
        <v>100.34306281986389</v>
      </c>
      <c r="BH40" s="4">
        <f t="shared" si="159"/>
        <v>100.34868680051741</v>
      </c>
      <c r="BI40" s="4">
        <f t="shared" si="160"/>
        <v>100.61301389123221</v>
      </c>
      <c r="BJ40" s="4">
        <f t="shared" si="161"/>
        <v>101.40412050315881</v>
      </c>
      <c r="BK40" s="4">
        <f t="shared" si="162"/>
        <v>101.36673977841518</v>
      </c>
      <c r="BL40" s="4">
        <f t="shared" si="163"/>
        <v>100.09155840503909</v>
      </c>
      <c r="BM40" s="4">
        <f t="shared" si="164"/>
        <v>99.879928013047646</v>
      </c>
      <c r="BN40" s="4">
        <f t="shared" si="165"/>
        <v>98.765198807716104</v>
      </c>
      <c r="BO40" s="4">
        <f t="shared" si="166"/>
        <v>97.729880209212084</v>
      </c>
      <c r="BP40" s="4">
        <f t="shared" si="167"/>
        <v>97.34491873347956</v>
      </c>
      <c r="BQ40" s="4">
        <f t="shared" si="168"/>
        <v>97.214104943479001</v>
      </c>
      <c r="BR40" s="4">
        <f t="shared" si="169"/>
        <v>96.996513131994831</v>
      </c>
      <c r="BS40" s="4">
        <f t="shared" si="170"/>
        <v>97.098363421629841</v>
      </c>
      <c r="BT40" s="4">
        <f t="shared" si="171"/>
        <v>97.241606208874657</v>
      </c>
      <c r="BV40" s="4" t="str">
        <f t="shared" si="172"/>
        <v xml:space="preserve">   Jul 2024 Pessimistic</v>
      </c>
    </row>
    <row r="41" spans="1:99" x14ac:dyDescent="0.2">
      <c r="B41" t="str">
        <f t="shared" si="140"/>
        <v xml:space="preserve">   Feb 2024 Optimistic</v>
      </c>
      <c r="C41" s="50">
        <f ca="1">'Optimistic ANN'!AF7</f>
        <v>1763.325</v>
      </c>
      <c r="D41" s="50">
        <f ca="1">'Optimistic ANN'!AG7</f>
        <v>1661.4083333333333</v>
      </c>
      <c r="E41" s="50">
        <f ca="1">'Optimistic ANN'!AH7</f>
        <v>1688.875</v>
      </c>
      <c r="F41" s="50">
        <f ca="1">'Optimistic ANN'!AI7</f>
        <v>1764.7250000000001</v>
      </c>
      <c r="G41" s="50">
        <f ca="1">'Optimistic ANN'!AJ7</f>
        <v>1784.6416666666664</v>
      </c>
      <c r="H41" s="50">
        <f ca="1">'Optimistic ANN'!AK7</f>
        <v>1792.462583333333</v>
      </c>
      <c r="I41" s="50">
        <f ca="1">'Optimistic ANN'!AL7</f>
        <v>1811.3835000000001</v>
      </c>
      <c r="J41" s="50">
        <f ca="1">'Optimistic ANN'!AM7</f>
        <v>1838.7604999999999</v>
      </c>
      <c r="L41" t="str">
        <f t="shared" si="141"/>
        <v xml:space="preserve">   Feb 2024 Optimistic</v>
      </c>
      <c r="M41" s="50">
        <f>'Optimistic QTR'!DR7</f>
        <v>1778.0000000000002</v>
      </c>
      <c r="N41" s="50">
        <f>'Optimistic QTR'!DS7</f>
        <v>1783</v>
      </c>
      <c r="O41" s="50">
        <f>'Optimistic QTR'!DT7</f>
        <v>1582.5666666666666</v>
      </c>
      <c r="P41" s="50">
        <f>'Optimistic QTR'!DU7</f>
        <v>1633.8</v>
      </c>
      <c r="Q41" s="50">
        <f>'Optimistic QTR'!DV7</f>
        <v>1646.2666666666664</v>
      </c>
      <c r="R41" s="50">
        <f>'Optimistic QTR'!DW7</f>
        <v>1645.8</v>
      </c>
      <c r="S41" s="50">
        <f>'Optimistic QTR'!DX7</f>
        <v>1669.6333333333334</v>
      </c>
      <c r="T41" s="50">
        <f>'Optimistic QTR'!DY7</f>
        <v>1704.6333333333332</v>
      </c>
      <c r="U41" s="50">
        <f>'Optimistic QTR'!DZ7</f>
        <v>1735.4333333333332</v>
      </c>
      <c r="V41" s="50">
        <f>'Optimistic QTR'!EA7</f>
        <v>1742.8666666666668</v>
      </c>
      <c r="W41" s="50">
        <f>'Optimistic QTR'!EB7</f>
        <v>1758.666666666667</v>
      </c>
      <c r="X41" s="50">
        <f>'Optimistic QTR'!EC7</f>
        <v>1780.6666666666667</v>
      </c>
      <c r="Y41" s="50">
        <f>'Optimistic QTR'!ED7</f>
        <v>1776.7</v>
      </c>
      <c r="Z41" s="50">
        <f>'Optimistic QTR'!EE7</f>
        <v>1781.3333333333333</v>
      </c>
      <c r="AA41" s="50">
        <f>'Optimistic QTR'!EF7</f>
        <v>1789.5</v>
      </c>
      <c r="AB41" s="50">
        <f>'Optimistic QTR'!EG7</f>
        <v>1783.5666666666666</v>
      </c>
      <c r="AC41" s="50">
        <f>'Optimistic QTR'!EH7</f>
        <v>1784.1666666666665</v>
      </c>
      <c r="AD41" s="50">
        <f>'Optimistic QTR'!EI7</f>
        <v>1790.0666666666666</v>
      </c>
      <c r="AE41" s="50">
        <f>'Optimistic QTR'!EJ7</f>
        <v>1798.8333333333333</v>
      </c>
      <c r="AF41" s="50">
        <f>'Optimistic QTR'!EK7</f>
        <v>1796.0333333333333</v>
      </c>
      <c r="AG41" s="50">
        <f>'Optimistic QTR'!EL7</f>
        <v>1784.9169999999999</v>
      </c>
      <c r="AH41" s="50">
        <f>'Optimistic QTR'!EM7</f>
        <v>1801.875</v>
      </c>
      <c r="AI41" s="50">
        <f>'Optimistic QTR'!EN7</f>
        <v>1806.9690000000001</v>
      </c>
      <c r="AJ41" s="50">
        <f>'Optimistic QTR'!EO7</f>
        <v>1813.9079999999999</v>
      </c>
      <c r="AK41" s="50">
        <f>'Optimistic QTR'!EP7</f>
        <v>1822.7819999999999</v>
      </c>
      <c r="AL41" s="50">
        <f>'Optimistic QTR'!EQ7</f>
        <v>1831.046</v>
      </c>
      <c r="AM41" s="50">
        <f>'Optimistic QTR'!ER7</f>
        <v>1837.385</v>
      </c>
      <c r="AN41" s="50">
        <f>'Optimistic QTR'!ES7</f>
        <v>1841.4659999999999</v>
      </c>
      <c r="AO41" s="50">
        <f>'Optimistic QTR'!ET7</f>
        <v>1845.145</v>
      </c>
      <c r="AP41" s="17"/>
      <c r="AQ41" t="str">
        <f t="shared" si="142"/>
        <v xml:space="preserve">   Feb 2024 Optimistic</v>
      </c>
      <c r="AR41" s="4">
        <f t="shared" si="143"/>
        <v>100</v>
      </c>
      <c r="AS41" s="4">
        <f t="shared" si="144"/>
        <v>100.28121484814397</v>
      </c>
      <c r="AT41" s="4">
        <f t="shared" si="145"/>
        <v>89.008248968878874</v>
      </c>
      <c r="AU41" s="4">
        <f t="shared" si="146"/>
        <v>91.889763779527541</v>
      </c>
      <c r="AV41" s="4">
        <f t="shared" si="147"/>
        <v>92.590926134233186</v>
      </c>
      <c r="AW41" s="4">
        <f t="shared" si="148"/>
        <v>92.564679415073101</v>
      </c>
      <c r="AX41" s="4">
        <f t="shared" si="149"/>
        <v>93.905136857892757</v>
      </c>
      <c r="AY41" s="4">
        <f t="shared" si="150"/>
        <v>95.873640794900609</v>
      </c>
      <c r="AZ41" s="4">
        <f t="shared" si="151"/>
        <v>97.605924259467542</v>
      </c>
      <c r="BA41" s="4">
        <f t="shared" si="152"/>
        <v>98.023997000374948</v>
      </c>
      <c r="BB41" s="4">
        <f t="shared" si="153"/>
        <v>98.912635920509928</v>
      </c>
      <c r="BC41" s="4">
        <f t="shared" si="154"/>
        <v>100.14998125234345</v>
      </c>
      <c r="BD41" s="4">
        <f t="shared" si="155"/>
        <v>99.926884139482553</v>
      </c>
      <c r="BE41" s="4">
        <f t="shared" si="156"/>
        <v>100.18747656542929</v>
      </c>
      <c r="BF41" s="4">
        <f t="shared" si="157"/>
        <v>100.64679415073114</v>
      </c>
      <c r="BG41" s="4">
        <f t="shared" si="158"/>
        <v>100.31308586426695</v>
      </c>
      <c r="BH41" s="4">
        <f t="shared" si="159"/>
        <v>100.34683164604422</v>
      </c>
      <c r="BI41" s="4">
        <f t="shared" si="160"/>
        <v>100.67866516685413</v>
      </c>
      <c r="BJ41" s="4">
        <f t="shared" si="161"/>
        <v>101.17172853393323</v>
      </c>
      <c r="BK41" s="4">
        <f t="shared" si="162"/>
        <v>101.01424821897263</v>
      </c>
      <c r="BL41" s="4">
        <f t="shared" si="163"/>
        <v>100.38903262092236</v>
      </c>
      <c r="BM41" s="4">
        <f t="shared" si="164"/>
        <v>101.34280089988751</v>
      </c>
      <c r="BN41" s="4">
        <f t="shared" si="165"/>
        <v>101.62930258717658</v>
      </c>
      <c r="BO41" s="4">
        <f t="shared" si="166"/>
        <v>102.01957255343081</v>
      </c>
      <c r="BP41" s="4">
        <f t="shared" si="167"/>
        <v>102.51867266591674</v>
      </c>
      <c r="BQ41" s="4">
        <f t="shared" si="168"/>
        <v>102.98346456692913</v>
      </c>
      <c r="BR41" s="4">
        <f t="shared" si="169"/>
        <v>103.33998875140607</v>
      </c>
      <c r="BS41" s="4">
        <f t="shared" si="170"/>
        <v>103.56951631046117</v>
      </c>
      <c r="BT41" s="4">
        <f t="shared" si="171"/>
        <v>103.77643419572551</v>
      </c>
      <c r="BV41" s="4" t="str">
        <f t="shared" ref="BV41" si="173">L41</f>
        <v xml:space="preserve">   Feb 2024 Optimistic</v>
      </c>
      <c r="BW41" s="52">
        <f t="shared" ref="BW41:CF43" si="174">M41/M38-1</f>
        <v>-5.6239806534907899E-5</v>
      </c>
      <c r="BX41" s="52">
        <f t="shared" si="174"/>
        <v>2.9921083143213956E-4</v>
      </c>
      <c r="BY41" s="52">
        <f t="shared" si="174"/>
        <v>1.0532524435458157E-4</v>
      </c>
      <c r="BZ41" s="52">
        <f t="shared" si="174"/>
        <v>-2.243753187148867E-4</v>
      </c>
      <c r="CA41" s="52">
        <f t="shared" si="174"/>
        <v>-1.8219729943125262E-4</v>
      </c>
      <c r="CB41" s="52">
        <f t="shared" si="174"/>
        <v>4.0523564452721317E-4</v>
      </c>
      <c r="CC41" s="52">
        <f t="shared" si="174"/>
        <v>5.9896977199214163E-5</v>
      </c>
      <c r="CD41" s="52">
        <f t="shared" si="174"/>
        <v>-1.5641191076709582E-4</v>
      </c>
      <c r="CE41" s="52">
        <f t="shared" si="174"/>
        <v>0</v>
      </c>
      <c r="CF41" s="52">
        <f t="shared" si="174"/>
        <v>2.4869435463825695E-4</v>
      </c>
      <c r="CG41" s="52">
        <f t="shared" ref="CG41:CP43" si="175">W41/W38-1</f>
        <v>3.7908942719599992E-5</v>
      </c>
      <c r="CH41" s="52">
        <f t="shared" si="175"/>
        <v>-2.4329534182987445E-4</v>
      </c>
      <c r="CI41" s="52">
        <f t="shared" si="175"/>
        <v>-1.8761022100521885E-5</v>
      </c>
      <c r="CJ41" s="52">
        <f t="shared" si="175"/>
        <v>2.8076743097793511E-4</v>
      </c>
      <c r="CK41" s="52">
        <f t="shared" si="175"/>
        <v>1.304072431909109E-4</v>
      </c>
      <c r="CL41" s="52">
        <f t="shared" si="175"/>
        <v>-3.5496767925857764E-4</v>
      </c>
      <c r="CM41" s="52">
        <f t="shared" si="175"/>
        <v>-7.472584953960304E-5</v>
      </c>
      <c r="CN41" s="52">
        <f t="shared" si="175"/>
        <v>5.962362586173775E-4</v>
      </c>
      <c r="CO41" s="52">
        <f t="shared" si="175"/>
        <v>-2.3478518080307653E-3</v>
      </c>
      <c r="CP41" s="52">
        <f t="shared" si="175"/>
        <v>-3.5290101202437585E-3</v>
      </c>
      <c r="CQ41" s="52">
        <f t="shared" ref="CQ41:CU43" si="176">AG41/AG38-1</f>
        <v>-7.786321156424636E-3</v>
      </c>
      <c r="CR41" s="52">
        <f t="shared" si="176"/>
        <v>-8.6853331367438003E-3</v>
      </c>
      <c r="CS41" s="52">
        <f t="shared" si="176"/>
        <v>-7.3077030837714885E-3</v>
      </c>
      <c r="CT41" s="52">
        <f t="shared" si="176"/>
        <v>-3.8606476442362148E-3</v>
      </c>
      <c r="CU41" s="52">
        <f t="shared" si="176"/>
        <v>-1.047846926662821E-3</v>
      </c>
    </row>
    <row r="42" spans="1:99" x14ac:dyDescent="0.2">
      <c r="B42" t="str">
        <f t="shared" si="140"/>
        <v xml:space="preserve">   Feb 2024 Baseline</v>
      </c>
      <c r="C42" s="50">
        <f ca="1">'Baseline ANN'!AF7</f>
        <v>1763.325</v>
      </c>
      <c r="D42" s="50">
        <f ca="1">'Baseline ANN'!AG7</f>
        <v>1661.4083333333333</v>
      </c>
      <c r="E42" s="50">
        <f ca="1">'Baseline ANN'!AH7</f>
        <v>1688.875</v>
      </c>
      <c r="F42" s="50">
        <f ca="1">'Baseline ANN'!AI7</f>
        <v>1764.7250000000001</v>
      </c>
      <c r="G42" s="50">
        <f ca="1">'Baseline ANN'!AJ7</f>
        <v>1784.6416666666664</v>
      </c>
      <c r="H42" s="50">
        <f ca="1">'Baseline ANN'!AK7</f>
        <v>1792.462583333333</v>
      </c>
      <c r="I42" s="50">
        <f ca="1">'Baseline ANN'!AL7</f>
        <v>1808.8185000000001</v>
      </c>
      <c r="J42" s="50">
        <f ca="1">'Baseline ANN'!AM7</f>
        <v>1828.8210000000001</v>
      </c>
      <c r="L42" t="str">
        <f t="shared" si="141"/>
        <v xml:space="preserve">   Feb 2024 Baseline</v>
      </c>
      <c r="M42" s="50">
        <f>'Baseline QTR'!DR7</f>
        <v>1778.0000000000002</v>
      </c>
      <c r="N42" s="50">
        <f>'Baseline QTR'!DS7</f>
        <v>1783</v>
      </c>
      <c r="O42" s="50">
        <f>'Baseline QTR'!DT7</f>
        <v>1582.5666666666666</v>
      </c>
      <c r="P42" s="50">
        <f>'Baseline QTR'!DU7</f>
        <v>1633.8</v>
      </c>
      <c r="Q42" s="50">
        <f>'Baseline QTR'!DV7</f>
        <v>1646.2666666666664</v>
      </c>
      <c r="R42" s="50">
        <f>'Baseline QTR'!DW7</f>
        <v>1645.8</v>
      </c>
      <c r="S42" s="50">
        <f>'Baseline QTR'!DX7</f>
        <v>1669.6333333333334</v>
      </c>
      <c r="T42" s="50">
        <f>'Baseline QTR'!DY7</f>
        <v>1704.6333333333332</v>
      </c>
      <c r="U42" s="50">
        <f>'Baseline QTR'!DZ7</f>
        <v>1735.4333333333332</v>
      </c>
      <c r="V42" s="50">
        <f>'Baseline QTR'!EA7</f>
        <v>1742.8666666666668</v>
      </c>
      <c r="W42" s="50">
        <f>'Baseline QTR'!EB7</f>
        <v>1758.666666666667</v>
      </c>
      <c r="X42" s="50">
        <f>'Baseline QTR'!EC7</f>
        <v>1780.6666666666667</v>
      </c>
      <c r="Y42" s="50">
        <f>'Baseline QTR'!ED7</f>
        <v>1776.7</v>
      </c>
      <c r="Z42" s="50">
        <f>'Baseline QTR'!EE7</f>
        <v>1781.3333333333333</v>
      </c>
      <c r="AA42" s="50">
        <f>'Baseline QTR'!EF7</f>
        <v>1789.5</v>
      </c>
      <c r="AB42" s="50">
        <f>'Baseline QTR'!EG7</f>
        <v>1783.5666666666666</v>
      </c>
      <c r="AC42" s="50">
        <f>'Baseline QTR'!EH7</f>
        <v>1784.1666666666665</v>
      </c>
      <c r="AD42" s="50">
        <f>'Baseline QTR'!EI7</f>
        <v>1790.0666666666666</v>
      </c>
      <c r="AE42" s="50">
        <f>'Baseline QTR'!EJ7</f>
        <v>1798.8333333333333</v>
      </c>
      <c r="AF42" s="50">
        <f>'Baseline QTR'!EK7</f>
        <v>1796.0333333333333</v>
      </c>
      <c r="AG42" s="50">
        <f>'Baseline QTR'!EL7</f>
        <v>1784.9169999999999</v>
      </c>
      <c r="AH42" s="50">
        <f>'Baseline QTR'!EM7</f>
        <v>1801.701</v>
      </c>
      <c r="AI42" s="50">
        <f>'Baseline QTR'!EN7</f>
        <v>1805.683</v>
      </c>
      <c r="AJ42" s="50">
        <f>'Baseline QTR'!EO7</f>
        <v>1810.5909999999999</v>
      </c>
      <c r="AK42" s="50">
        <f>'Baseline QTR'!EP7</f>
        <v>1817.299</v>
      </c>
      <c r="AL42" s="50">
        <f>'Baseline QTR'!EQ7</f>
        <v>1823.606</v>
      </c>
      <c r="AM42" s="50">
        <f>'Baseline QTR'!ER7</f>
        <v>1828.28</v>
      </c>
      <c r="AN42" s="50">
        <f>'Baseline QTR'!ES7</f>
        <v>1830.732</v>
      </c>
      <c r="AO42" s="50">
        <f>'Baseline QTR'!ET7</f>
        <v>1832.6659999999999</v>
      </c>
      <c r="AP42" s="17"/>
      <c r="AQ42" t="str">
        <f t="shared" si="142"/>
        <v xml:space="preserve">   Feb 2024 Baseline</v>
      </c>
      <c r="AR42" s="4">
        <f t="shared" si="143"/>
        <v>100</v>
      </c>
      <c r="AS42" s="4">
        <f t="shared" si="144"/>
        <v>100.28121484814397</v>
      </c>
      <c r="AT42" s="4">
        <f t="shared" si="145"/>
        <v>89.008248968878874</v>
      </c>
      <c r="AU42" s="4">
        <f t="shared" si="146"/>
        <v>91.889763779527541</v>
      </c>
      <c r="AV42" s="4">
        <f t="shared" si="147"/>
        <v>92.590926134233186</v>
      </c>
      <c r="AW42" s="4">
        <f t="shared" si="148"/>
        <v>92.564679415073101</v>
      </c>
      <c r="AX42" s="4">
        <f t="shared" si="149"/>
        <v>93.905136857892757</v>
      </c>
      <c r="AY42" s="4">
        <f t="shared" si="150"/>
        <v>95.873640794900609</v>
      </c>
      <c r="AZ42" s="4">
        <f t="shared" si="151"/>
        <v>97.605924259467542</v>
      </c>
      <c r="BA42" s="4">
        <f t="shared" si="152"/>
        <v>98.023997000374948</v>
      </c>
      <c r="BB42" s="4">
        <f t="shared" si="153"/>
        <v>98.912635920509928</v>
      </c>
      <c r="BC42" s="4">
        <f t="shared" si="154"/>
        <v>100.14998125234345</v>
      </c>
      <c r="BD42" s="4">
        <f t="shared" si="155"/>
        <v>99.926884139482553</v>
      </c>
      <c r="BE42" s="4">
        <f t="shared" si="156"/>
        <v>100.18747656542929</v>
      </c>
      <c r="BF42" s="4">
        <f t="shared" si="157"/>
        <v>100.64679415073114</v>
      </c>
      <c r="BG42" s="4">
        <f t="shared" si="158"/>
        <v>100.31308586426695</v>
      </c>
      <c r="BH42" s="4">
        <f t="shared" si="159"/>
        <v>100.34683164604422</v>
      </c>
      <c r="BI42" s="4">
        <f t="shared" si="160"/>
        <v>100.67866516685413</v>
      </c>
      <c r="BJ42" s="4">
        <f t="shared" si="161"/>
        <v>101.17172853393323</v>
      </c>
      <c r="BK42" s="4">
        <f t="shared" si="162"/>
        <v>101.01424821897263</v>
      </c>
      <c r="BL42" s="4">
        <f t="shared" si="163"/>
        <v>100.38903262092236</v>
      </c>
      <c r="BM42" s="4">
        <f t="shared" si="164"/>
        <v>101.33301462317209</v>
      </c>
      <c r="BN42" s="4">
        <f t="shared" si="165"/>
        <v>101.55697412823395</v>
      </c>
      <c r="BO42" s="4">
        <f t="shared" si="166"/>
        <v>101.83301462317208</v>
      </c>
      <c r="BP42" s="4">
        <f t="shared" si="167"/>
        <v>102.21029246344206</v>
      </c>
      <c r="BQ42" s="4">
        <f t="shared" si="168"/>
        <v>102.56501687289088</v>
      </c>
      <c r="BR42" s="4">
        <f t="shared" si="169"/>
        <v>102.82789651293587</v>
      </c>
      <c r="BS42" s="4">
        <f t="shared" si="170"/>
        <v>102.96580427446568</v>
      </c>
      <c r="BT42" s="4">
        <f t="shared" si="171"/>
        <v>103.07457817772777</v>
      </c>
      <c r="BV42" s="4" t="str">
        <f>L42</f>
        <v xml:space="preserve">   Feb 2024 Baseline</v>
      </c>
      <c r="BW42" s="52">
        <f t="shared" si="174"/>
        <v>-5.6239806534907899E-5</v>
      </c>
      <c r="BX42" s="52">
        <f t="shared" si="174"/>
        <v>2.9921083143213956E-4</v>
      </c>
      <c r="BY42" s="52">
        <f t="shared" si="174"/>
        <v>1.0532524435458157E-4</v>
      </c>
      <c r="BZ42" s="52">
        <f t="shared" si="174"/>
        <v>-2.243753187148867E-4</v>
      </c>
      <c r="CA42" s="52">
        <f t="shared" si="174"/>
        <v>-1.8219729943125262E-4</v>
      </c>
      <c r="CB42" s="52">
        <f t="shared" si="174"/>
        <v>4.0523564452721317E-4</v>
      </c>
      <c r="CC42" s="52">
        <f t="shared" si="174"/>
        <v>5.9896977199214163E-5</v>
      </c>
      <c r="CD42" s="52">
        <f t="shared" si="174"/>
        <v>-1.5641191076709582E-4</v>
      </c>
      <c r="CE42" s="52">
        <f t="shared" si="174"/>
        <v>0</v>
      </c>
      <c r="CF42" s="52">
        <f t="shared" si="174"/>
        <v>2.4869435463825695E-4</v>
      </c>
      <c r="CG42" s="52">
        <f t="shared" si="175"/>
        <v>3.7908942719599992E-5</v>
      </c>
      <c r="CH42" s="52">
        <f t="shared" si="175"/>
        <v>-2.4329534182987445E-4</v>
      </c>
      <c r="CI42" s="52">
        <f t="shared" si="175"/>
        <v>-1.8761022100521885E-5</v>
      </c>
      <c r="CJ42" s="52">
        <f t="shared" si="175"/>
        <v>2.8076743097793511E-4</v>
      </c>
      <c r="CK42" s="52">
        <f t="shared" si="175"/>
        <v>1.304072431909109E-4</v>
      </c>
      <c r="CL42" s="52">
        <f t="shared" si="175"/>
        <v>-3.5496767925857764E-4</v>
      </c>
      <c r="CM42" s="52">
        <f t="shared" si="175"/>
        <v>-7.472584953960304E-5</v>
      </c>
      <c r="CN42" s="52">
        <f t="shared" si="175"/>
        <v>5.962362586173775E-4</v>
      </c>
      <c r="CO42" s="52">
        <f t="shared" si="175"/>
        <v>-2.3478518080307653E-3</v>
      </c>
      <c r="CP42" s="52">
        <f t="shared" si="175"/>
        <v>-3.5135298084111311E-3</v>
      </c>
      <c r="CQ42" s="52">
        <f t="shared" si="176"/>
        <v>-4.6357689755358589E-3</v>
      </c>
      <c r="CR42" s="52">
        <f t="shared" si="176"/>
        <v>-2.7216600299564409E-3</v>
      </c>
      <c r="CS42" s="52">
        <f t="shared" si="176"/>
        <v>-1.0317844947962396E-3</v>
      </c>
      <c r="CT42" s="52">
        <f t="shared" si="176"/>
        <v>9.8517864517466691E-4</v>
      </c>
      <c r="CU42" s="52">
        <f t="shared" si="176"/>
        <v>2.4508289682136919E-3</v>
      </c>
    </row>
    <row r="43" spans="1:99" x14ac:dyDescent="0.2">
      <c r="B43" t="str">
        <f t="shared" si="140"/>
        <v xml:space="preserve">   Feb 2024 Pessimistic</v>
      </c>
      <c r="C43" s="50">
        <f ca="1">'Pessimistic ANN'!AF7</f>
        <v>1763.325</v>
      </c>
      <c r="D43" s="50">
        <f ca="1">'Pessimistic ANN'!AG7</f>
        <v>1661.4083333333333</v>
      </c>
      <c r="E43" s="50">
        <f ca="1">'Pessimistic ANN'!AH7</f>
        <v>1688.875</v>
      </c>
      <c r="F43" s="50">
        <f ca="1">'Pessimistic ANN'!AI7</f>
        <v>1764.7250000000001</v>
      </c>
      <c r="G43" s="50">
        <f ca="1">'Pessimistic ANN'!AJ7</f>
        <v>1784.6416666666664</v>
      </c>
      <c r="H43" s="50">
        <f ca="1">'Pessimistic ANN'!AK7</f>
        <v>1792.462583333333</v>
      </c>
      <c r="I43" s="50">
        <f ca="1">'Pessimistic ANN'!AL7</f>
        <v>1806.1760000000002</v>
      </c>
      <c r="J43" s="50">
        <f ca="1">'Pessimistic ANN'!AM7</f>
        <v>1811.6877500000001</v>
      </c>
      <c r="L43" t="str">
        <f t="shared" si="141"/>
        <v xml:space="preserve">   Feb 2024 Pessimistic</v>
      </c>
      <c r="M43" s="50">
        <f>'Pessimistic QTR'!DR7</f>
        <v>1778.0000000000002</v>
      </c>
      <c r="N43" s="50">
        <f>'Pessimistic QTR'!DS7</f>
        <v>1783</v>
      </c>
      <c r="O43" s="50">
        <f>'Pessimistic QTR'!DT7</f>
        <v>1582.5666666666666</v>
      </c>
      <c r="P43" s="50">
        <f>'Pessimistic QTR'!DU7</f>
        <v>1633.8</v>
      </c>
      <c r="Q43" s="50">
        <f>'Pessimistic QTR'!DV7</f>
        <v>1646.2666666666664</v>
      </c>
      <c r="R43" s="50">
        <f>'Pessimistic QTR'!DW7</f>
        <v>1645.8</v>
      </c>
      <c r="S43" s="50">
        <f>'Pessimistic QTR'!DX7</f>
        <v>1669.6333333333334</v>
      </c>
      <c r="T43" s="50">
        <f>'Pessimistic QTR'!DY7</f>
        <v>1704.6333333333332</v>
      </c>
      <c r="U43" s="50">
        <f>'Pessimistic QTR'!DZ7</f>
        <v>1735.4333333333332</v>
      </c>
      <c r="V43" s="50">
        <f>'Pessimistic QTR'!EA7</f>
        <v>1742.8666666666668</v>
      </c>
      <c r="W43" s="50">
        <f>'Pessimistic QTR'!EB7</f>
        <v>1758.666666666667</v>
      </c>
      <c r="X43" s="50">
        <f>'Pessimistic QTR'!EC7</f>
        <v>1780.6666666666667</v>
      </c>
      <c r="Y43" s="50">
        <f>'Pessimistic QTR'!ED7</f>
        <v>1776.7</v>
      </c>
      <c r="Z43" s="50">
        <f>'Pessimistic QTR'!EE7</f>
        <v>1781.3333333333333</v>
      </c>
      <c r="AA43" s="50">
        <f>'Pessimistic QTR'!EF7</f>
        <v>1789.5</v>
      </c>
      <c r="AB43" s="50">
        <f>'Pessimistic QTR'!EG7</f>
        <v>1783.5666666666666</v>
      </c>
      <c r="AC43" s="50">
        <f>'Pessimistic QTR'!EH7</f>
        <v>1784.1666666666665</v>
      </c>
      <c r="AD43" s="50">
        <f>'Pessimistic QTR'!EI7</f>
        <v>1790.0666666666666</v>
      </c>
      <c r="AE43" s="50">
        <f>'Pessimistic QTR'!EJ7</f>
        <v>1798.8333333333333</v>
      </c>
      <c r="AF43" s="50">
        <f>'Pessimistic QTR'!EK7</f>
        <v>1796.0333333333333</v>
      </c>
      <c r="AG43" s="50">
        <f>'Pessimistic QTR'!EL7</f>
        <v>1784.9169999999999</v>
      </c>
      <c r="AH43" s="50">
        <f>'Pessimistic QTR'!EM7</f>
        <v>1801.9169999999999</v>
      </c>
      <c r="AI43" s="50">
        <f>'Pessimistic QTR'!EN7</f>
        <v>1804.8869999999999</v>
      </c>
      <c r="AJ43" s="50">
        <f>'Pessimistic QTR'!EO7</f>
        <v>1807.345</v>
      </c>
      <c r="AK43" s="50">
        <f>'Pessimistic QTR'!EP7</f>
        <v>1810.5550000000001</v>
      </c>
      <c r="AL43" s="50">
        <f>'Pessimistic QTR'!EQ7</f>
        <v>1812.5920000000001</v>
      </c>
      <c r="AM43" s="50">
        <f>'Pessimistic QTR'!ER7</f>
        <v>1813.1379999999999</v>
      </c>
      <c r="AN43" s="50">
        <f>'Pessimistic QTR'!ES7</f>
        <v>1811.63</v>
      </c>
      <c r="AO43" s="50">
        <f>'Pessimistic QTR'!ET7</f>
        <v>1809.3910000000001</v>
      </c>
      <c r="AP43" s="17"/>
      <c r="AQ43" t="str">
        <f t="shared" si="142"/>
        <v xml:space="preserve">   Feb 2024 Pessimistic</v>
      </c>
      <c r="AR43" s="4">
        <f t="shared" si="143"/>
        <v>100</v>
      </c>
      <c r="AS43" s="4">
        <f t="shared" si="144"/>
        <v>100.28121484814397</v>
      </c>
      <c r="AT43" s="4">
        <f t="shared" si="145"/>
        <v>89.008248968878874</v>
      </c>
      <c r="AU43" s="4">
        <f t="shared" si="146"/>
        <v>91.889763779527541</v>
      </c>
      <c r="AV43" s="4">
        <f t="shared" si="147"/>
        <v>92.590926134233186</v>
      </c>
      <c r="AW43" s="4">
        <f t="shared" si="148"/>
        <v>92.564679415073101</v>
      </c>
      <c r="AX43" s="4">
        <f t="shared" si="149"/>
        <v>93.905136857892757</v>
      </c>
      <c r="AY43" s="4">
        <f t="shared" si="150"/>
        <v>95.873640794900609</v>
      </c>
      <c r="AZ43" s="4">
        <f t="shared" si="151"/>
        <v>97.605924259467542</v>
      </c>
      <c r="BA43" s="4">
        <f t="shared" si="152"/>
        <v>98.023997000374948</v>
      </c>
      <c r="BB43" s="4">
        <f t="shared" si="153"/>
        <v>98.912635920509928</v>
      </c>
      <c r="BC43" s="4">
        <f t="shared" si="154"/>
        <v>100.14998125234345</v>
      </c>
      <c r="BD43" s="4">
        <f t="shared" si="155"/>
        <v>99.926884139482553</v>
      </c>
      <c r="BE43" s="4">
        <f t="shared" si="156"/>
        <v>100.18747656542929</v>
      </c>
      <c r="BF43" s="4">
        <f t="shared" si="157"/>
        <v>100.64679415073114</v>
      </c>
      <c r="BG43" s="4">
        <f t="shared" si="158"/>
        <v>100.31308586426695</v>
      </c>
      <c r="BH43" s="4">
        <f t="shared" si="159"/>
        <v>100.34683164604422</v>
      </c>
      <c r="BI43" s="4">
        <f t="shared" si="160"/>
        <v>100.67866516685413</v>
      </c>
      <c r="BJ43" s="4">
        <f t="shared" si="161"/>
        <v>101.17172853393323</v>
      </c>
      <c r="BK43" s="4">
        <f t="shared" si="162"/>
        <v>101.01424821897263</v>
      </c>
      <c r="BL43" s="4">
        <f t="shared" si="163"/>
        <v>100.38903262092236</v>
      </c>
      <c r="BM43" s="4">
        <f t="shared" si="164"/>
        <v>101.3451631046119</v>
      </c>
      <c r="BN43" s="4">
        <f t="shared" si="165"/>
        <v>101.51220472440943</v>
      </c>
      <c r="BO43" s="4">
        <f t="shared" si="166"/>
        <v>101.65044994375701</v>
      </c>
      <c r="BP43" s="4">
        <f t="shared" si="167"/>
        <v>101.83098987626545</v>
      </c>
      <c r="BQ43" s="4">
        <f t="shared" si="168"/>
        <v>101.94555680539932</v>
      </c>
      <c r="BR43" s="4">
        <f t="shared" si="169"/>
        <v>101.97626546681663</v>
      </c>
      <c r="BS43" s="4">
        <f t="shared" si="170"/>
        <v>101.8914510686164</v>
      </c>
      <c r="BT43" s="4">
        <f t="shared" si="171"/>
        <v>101.76552305961754</v>
      </c>
      <c r="BV43" s="4" t="str">
        <f t="shared" ref="BV43" si="177">L43</f>
        <v xml:space="preserve">   Feb 2024 Pessimistic</v>
      </c>
      <c r="BW43" s="52">
        <f t="shared" si="174"/>
        <v>-5.6239806534907899E-5</v>
      </c>
      <c r="BX43" s="52">
        <f t="shared" si="174"/>
        <v>2.9921083143213956E-4</v>
      </c>
      <c r="BY43" s="52">
        <f t="shared" si="174"/>
        <v>1.0532524435458157E-4</v>
      </c>
      <c r="BZ43" s="52">
        <f t="shared" si="174"/>
        <v>-2.243753187148867E-4</v>
      </c>
      <c r="CA43" s="52">
        <f t="shared" si="174"/>
        <v>-1.8219729943125262E-4</v>
      </c>
      <c r="CB43" s="52">
        <f t="shared" si="174"/>
        <v>4.0523564452721317E-4</v>
      </c>
      <c r="CC43" s="52">
        <f t="shared" si="174"/>
        <v>5.9896977199214163E-5</v>
      </c>
      <c r="CD43" s="52">
        <f t="shared" si="174"/>
        <v>-1.5641191076709582E-4</v>
      </c>
      <c r="CE43" s="52">
        <f t="shared" si="174"/>
        <v>0</v>
      </c>
      <c r="CF43" s="52">
        <f t="shared" si="174"/>
        <v>2.4869435463825695E-4</v>
      </c>
      <c r="CG43" s="52">
        <f t="shared" si="175"/>
        <v>3.7908942719599992E-5</v>
      </c>
      <c r="CH43" s="52">
        <f t="shared" si="175"/>
        <v>-2.4329534182987445E-4</v>
      </c>
      <c r="CI43" s="52">
        <f t="shared" si="175"/>
        <v>-1.8761022100521885E-5</v>
      </c>
      <c r="CJ43" s="52">
        <f t="shared" si="175"/>
        <v>2.8076743097793511E-4</v>
      </c>
      <c r="CK43" s="52">
        <f t="shared" si="175"/>
        <v>1.304072431909109E-4</v>
      </c>
      <c r="CL43" s="52">
        <f t="shared" si="175"/>
        <v>-3.5496767925857764E-4</v>
      </c>
      <c r="CM43" s="52">
        <f t="shared" si="175"/>
        <v>-7.472584953960304E-5</v>
      </c>
      <c r="CN43" s="52">
        <f t="shared" si="175"/>
        <v>5.962362586173775E-4</v>
      </c>
      <c r="CO43" s="52">
        <f t="shared" si="175"/>
        <v>-2.3478518080307653E-3</v>
      </c>
      <c r="CP43" s="52">
        <f t="shared" si="175"/>
        <v>-3.5334329781406826E-3</v>
      </c>
      <c r="CQ43" s="52">
        <f t="shared" si="176"/>
        <v>2.915614071363537E-3</v>
      </c>
      <c r="CR43" s="52">
        <f t="shared" si="176"/>
        <v>1.4612900592072542E-2</v>
      </c>
      <c r="CS43" s="52">
        <f t="shared" si="176"/>
        <v>2.7755696571579502E-2</v>
      </c>
      <c r="CT43" s="52">
        <f t="shared" si="176"/>
        <v>4.005789145065286E-2</v>
      </c>
      <c r="CU43" s="52">
        <f t="shared" si="176"/>
        <v>4.6025455112687741E-2</v>
      </c>
    </row>
    <row r="44" spans="1:99" x14ac:dyDescent="0.2">
      <c r="A44" s="25"/>
      <c r="B44" s="26" t="s">
        <v>175</v>
      </c>
      <c r="L44" s="26" t="s">
        <v>175</v>
      </c>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row>
    <row r="45" spans="1:99" x14ac:dyDescent="0.2">
      <c r="A45" s="25"/>
      <c r="B45" t="str">
        <f t="shared" ref="B45:B50" si="178">B9</f>
        <v xml:space="preserve">   Jul 2024 Optimistic</v>
      </c>
      <c r="C45" s="4">
        <v>2.7223010985</v>
      </c>
      <c r="D45" s="4">
        <v>8.1107901422499999</v>
      </c>
      <c r="E45" s="4">
        <v>4.4052858994999999</v>
      </c>
      <c r="F45" s="4">
        <v>3.0746585687500003</v>
      </c>
      <c r="G45" s="4">
        <v>3.4014778215000003</v>
      </c>
      <c r="H45" s="4">
        <v>4.2174566300000009</v>
      </c>
      <c r="I45" s="4">
        <v>4.1777559999999996</v>
      </c>
      <c r="J45" s="4">
        <v>4.2753999999999994</v>
      </c>
      <c r="L45" t="str">
        <f t="shared" ref="L45:L50" si="179">B9</f>
        <v xml:space="preserve">   Jul 2024 Optimistic</v>
      </c>
      <c r="M45" s="4">
        <v>2.4100467299999999</v>
      </c>
      <c r="N45" s="4">
        <v>3.4391174690000001</v>
      </c>
      <c r="O45" s="4">
        <v>13.954791139999999</v>
      </c>
      <c r="P45" s="4">
        <v>8.6713827030000008</v>
      </c>
      <c r="Q45" s="4">
        <v>6.3778692570000004</v>
      </c>
      <c r="R45" s="4">
        <v>5.518041395</v>
      </c>
      <c r="S45" s="4">
        <v>4.7899577630000003</v>
      </c>
      <c r="T45" s="4">
        <v>4.0118618389999998</v>
      </c>
      <c r="U45" s="4">
        <v>3.301282601</v>
      </c>
      <c r="V45" s="4">
        <v>2.9622362089999998</v>
      </c>
      <c r="W45" s="4">
        <v>2.9030007530000002</v>
      </c>
      <c r="X45" s="4">
        <v>3.1547683719999999</v>
      </c>
      <c r="Y45" s="4">
        <v>3.278628941</v>
      </c>
      <c r="Z45" s="4">
        <v>3.2214636149999998</v>
      </c>
      <c r="AA45" s="4">
        <v>3.2683764239999999</v>
      </c>
      <c r="AB45" s="4">
        <v>3.4588280390000001</v>
      </c>
      <c r="AC45" s="4">
        <v>3.6572432080000001</v>
      </c>
      <c r="AD45" s="4">
        <v>3.9364884400000002</v>
      </c>
      <c r="AE45" s="4">
        <v>4.2532640800000001</v>
      </c>
      <c r="AF45" s="4">
        <v>4.4688670000000004</v>
      </c>
      <c r="AG45" s="4">
        <v>4.2112069999999999</v>
      </c>
      <c r="AH45" s="4">
        <v>4.1710969999999996</v>
      </c>
      <c r="AI45" s="4">
        <v>4.1813440000000002</v>
      </c>
      <c r="AJ45" s="4">
        <v>4.1623089999999996</v>
      </c>
      <c r="AK45" s="4">
        <v>4.1962739999999998</v>
      </c>
      <c r="AL45" s="4">
        <v>4.2596109999999996</v>
      </c>
      <c r="AM45" s="4">
        <v>4.2613830000000004</v>
      </c>
      <c r="AN45" s="4">
        <v>4.2757459999999998</v>
      </c>
      <c r="AO45" s="4">
        <v>4.3048599999999997</v>
      </c>
      <c r="AS45" s="4"/>
      <c r="AT45" s="4"/>
      <c r="AU45" s="4"/>
      <c r="AV45" s="4"/>
      <c r="AW45" s="4"/>
      <c r="AX45" s="4"/>
      <c r="AY45" s="4"/>
    </row>
    <row r="46" spans="1:99" x14ac:dyDescent="0.2">
      <c r="A46" s="25"/>
      <c r="B46" t="str">
        <f t="shared" si="178"/>
        <v xml:space="preserve">   Jul 2024 Baseline</v>
      </c>
      <c r="C46" s="4">
        <v>2.7223010985</v>
      </c>
      <c r="D46" s="4">
        <v>8.1107901422499999</v>
      </c>
      <c r="E46" s="4">
        <v>4.4052858994999999</v>
      </c>
      <c r="F46" s="4">
        <v>3.0746585687500003</v>
      </c>
      <c r="G46" s="4">
        <v>3.4014778215000003</v>
      </c>
      <c r="H46" s="4">
        <v>4.2821223800000006</v>
      </c>
      <c r="I46" s="4">
        <v>4.5175409999999996</v>
      </c>
      <c r="J46" s="4">
        <v>4.5946672499999996</v>
      </c>
      <c r="L46" t="str">
        <f t="shared" si="179"/>
        <v xml:space="preserve">   Jul 2024 Baseline</v>
      </c>
      <c r="M46" s="4">
        <v>2.4100467299999999</v>
      </c>
      <c r="N46" s="4">
        <v>3.4391174690000001</v>
      </c>
      <c r="O46" s="4">
        <v>13.954791139999999</v>
      </c>
      <c r="P46" s="4">
        <v>8.6713827030000008</v>
      </c>
      <c r="Q46" s="4">
        <v>6.3778692570000004</v>
      </c>
      <c r="R46" s="4">
        <v>5.518041395</v>
      </c>
      <c r="S46" s="4">
        <v>4.7899577630000003</v>
      </c>
      <c r="T46" s="4">
        <v>4.0118618389999998</v>
      </c>
      <c r="U46" s="4">
        <v>3.301282601</v>
      </c>
      <c r="V46" s="4">
        <v>2.9622362089999998</v>
      </c>
      <c r="W46" s="4">
        <v>2.9030007530000002</v>
      </c>
      <c r="X46" s="4">
        <v>3.1547683719999999</v>
      </c>
      <c r="Y46" s="4">
        <v>3.278628941</v>
      </c>
      <c r="Z46" s="4">
        <v>3.2214636149999998</v>
      </c>
      <c r="AA46" s="4">
        <v>3.2683764239999999</v>
      </c>
      <c r="AB46" s="4">
        <v>3.4588280390000001</v>
      </c>
      <c r="AC46" s="4">
        <v>3.6572432080000001</v>
      </c>
      <c r="AD46" s="4">
        <v>3.9364884400000002</v>
      </c>
      <c r="AE46" s="4">
        <v>4.2532640800000001</v>
      </c>
      <c r="AF46" s="4">
        <v>4.4690729999999999</v>
      </c>
      <c r="AG46" s="4">
        <v>4.4696639999999999</v>
      </c>
      <c r="AH46" s="4">
        <v>4.5091429999999999</v>
      </c>
      <c r="AI46" s="4">
        <v>4.5082890000000004</v>
      </c>
      <c r="AJ46" s="4">
        <v>4.5149920000000003</v>
      </c>
      <c r="AK46" s="4">
        <v>4.5377400000000003</v>
      </c>
      <c r="AL46" s="4">
        <v>4.5616180000000002</v>
      </c>
      <c r="AM46" s="4">
        <v>4.5872380000000001</v>
      </c>
      <c r="AN46" s="4">
        <v>4.6029580000000001</v>
      </c>
      <c r="AO46" s="4">
        <v>4.6268549999999999</v>
      </c>
      <c r="AS46" s="4"/>
      <c r="AT46" s="4"/>
      <c r="AU46" s="4"/>
      <c r="AV46" s="4"/>
      <c r="AW46" s="4"/>
      <c r="AX46" s="4"/>
      <c r="AY46" s="4"/>
    </row>
    <row r="47" spans="1:99" x14ac:dyDescent="0.2">
      <c r="A47" s="25"/>
      <c r="B47" t="str">
        <f t="shared" si="178"/>
        <v xml:space="preserve">   Jul 2024 Pessimistic</v>
      </c>
      <c r="C47" s="4">
        <v>2.7223010985</v>
      </c>
      <c r="D47" s="4">
        <v>8.1107901422499999</v>
      </c>
      <c r="E47" s="4">
        <v>4.4052858994999999</v>
      </c>
      <c r="F47" s="4">
        <v>3.0746585687500003</v>
      </c>
      <c r="G47" s="4">
        <v>3.4014778215000003</v>
      </c>
      <c r="H47" s="4">
        <v>4.4368203800000003</v>
      </c>
      <c r="I47" s="4">
        <v>6.2617145000000001</v>
      </c>
      <c r="J47" s="4">
        <v>6.6271094999999995</v>
      </c>
      <c r="L47" t="str">
        <f t="shared" si="179"/>
        <v xml:space="preserve">   Jul 2024 Pessimistic</v>
      </c>
      <c r="M47" s="4">
        <v>2.4100467299999999</v>
      </c>
      <c r="N47" s="4">
        <v>3.4391174690000001</v>
      </c>
      <c r="O47" s="4">
        <v>13.954791139999999</v>
      </c>
      <c r="P47" s="4">
        <v>8.6713827030000008</v>
      </c>
      <c r="Q47" s="4">
        <v>6.3778692570000004</v>
      </c>
      <c r="R47" s="4">
        <v>5.518041395</v>
      </c>
      <c r="S47" s="4">
        <v>4.7899577630000003</v>
      </c>
      <c r="T47" s="4">
        <v>4.0118618389999998</v>
      </c>
      <c r="U47" s="4">
        <v>3.301282601</v>
      </c>
      <c r="V47" s="4">
        <v>2.9622362089999998</v>
      </c>
      <c r="W47" s="4">
        <v>2.9030007530000002</v>
      </c>
      <c r="X47" s="4">
        <v>3.1547683719999999</v>
      </c>
      <c r="Y47" s="4">
        <v>3.278628941</v>
      </c>
      <c r="Z47" s="4">
        <v>3.2214636149999998</v>
      </c>
      <c r="AA47" s="4">
        <v>3.2683764239999999</v>
      </c>
      <c r="AB47" s="4">
        <v>3.4588280390000001</v>
      </c>
      <c r="AC47" s="4">
        <v>3.6572432080000001</v>
      </c>
      <c r="AD47" s="4">
        <v>3.9364884400000002</v>
      </c>
      <c r="AE47" s="4">
        <v>4.2532640800000001</v>
      </c>
      <c r="AF47" s="4">
        <v>4.4688530000000002</v>
      </c>
      <c r="AG47" s="4">
        <v>5.0886760000000004</v>
      </c>
      <c r="AH47" s="4">
        <v>5.7096010000000001</v>
      </c>
      <c r="AI47" s="4">
        <v>6.1586949999999998</v>
      </c>
      <c r="AJ47" s="4">
        <v>6.5150620000000004</v>
      </c>
      <c r="AK47" s="4">
        <v>6.6635</v>
      </c>
      <c r="AL47" s="4">
        <v>6.7097850000000001</v>
      </c>
      <c r="AM47" s="4">
        <v>6.7485900000000001</v>
      </c>
      <c r="AN47" s="4">
        <v>6.5738859999999999</v>
      </c>
      <c r="AO47" s="4">
        <v>6.4761769999999999</v>
      </c>
      <c r="AS47" s="4"/>
      <c r="AT47" s="4"/>
      <c r="AU47" s="4"/>
      <c r="AV47" s="4"/>
      <c r="AW47" s="4"/>
      <c r="AX47" s="4"/>
      <c r="AY47" s="4"/>
    </row>
    <row r="48" spans="1:99" x14ac:dyDescent="0.2">
      <c r="A48" s="25"/>
      <c r="B48" t="str">
        <f t="shared" si="178"/>
        <v xml:space="preserve">   Feb 2024 Optimistic</v>
      </c>
      <c r="C48" s="4">
        <f ca="1">'Optimistic ANN'!AF5</f>
        <v>2.7223010985748637</v>
      </c>
      <c r="D48" s="4">
        <f ca="1">'Optimistic ANN'!AG5</f>
        <v>8.1107901423454205</v>
      </c>
      <c r="E48" s="4">
        <f ca="1">'Optimistic ANN'!AH5</f>
        <v>4.4052858995282307</v>
      </c>
      <c r="F48" s="4">
        <f ca="1">'Optimistic ANN'!AI5</f>
        <v>3.0746585685680579</v>
      </c>
      <c r="G48" s="4">
        <f ca="1">'Optimistic ANN'!AJ5</f>
        <v>3.4014778214255648</v>
      </c>
      <c r="H48" s="4">
        <f ca="1">'Optimistic ANN'!AK5</f>
        <v>4.2270937352923186</v>
      </c>
      <c r="I48" s="4">
        <f ca="1">'Optimistic ANN'!AL5</f>
        <v>4.2716069999999995</v>
      </c>
      <c r="J48" s="4">
        <f ca="1">'Optimistic ANN'!AM5</f>
        <v>4.32506725</v>
      </c>
      <c r="L48" t="str">
        <f t="shared" si="179"/>
        <v xml:space="preserve">   Feb 2024 Optimistic</v>
      </c>
      <c r="M48" s="4">
        <f>'Optimistic QTR'!DR5</f>
        <v>2.4100467299150905</v>
      </c>
      <c r="N48" s="4">
        <f>'Optimistic QTR'!DS5</f>
        <v>3.4391174689378552</v>
      </c>
      <c r="O48" s="4">
        <f>'Optimistic QTR'!DT5</f>
        <v>13.954791140606911</v>
      </c>
      <c r="P48" s="4">
        <f>'Optimistic QTR'!DU5</f>
        <v>8.6713827028485753</v>
      </c>
      <c r="Q48" s="4">
        <f>'Optimistic QTR'!DV5</f>
        <v>6.3778692569883377</v>
      </c>
      <c r="R48" s="4">
        <f>'Optimistic QTR'!DW5</f>
        <v>5.5180413952809078</v>
      </c>
      <c r="S48" s="4">
        <f>'Optimistic QTR'!DX5</f>
        <v>4.7899577625631071</v>
      </c>
      <c r="T48" s="4">
        <f>'Optimistic QTR'!DY5</f>
        <v>4.0118618393220338</v>
      </c>
      <c r="U48" s="4">
        <f>'Optimistic QTR'!DZ5</f>
        <v>3.3012826009468732</v>
      </c>
      <c r="V48" s="4">
        <f>'Optimistic QTR'!EA5</f>
        <v>2.9622362091409111</v>
      </c>
      <c r="W48" s="4">
        <f>'Optimistic QTR'!EB5</f>
        <v>2.9030007526543247</v>
      </c>
      <c r="X48" s="4">
        <f>'Optimistic QTR'!EC5</f>
        <v>3.154768371546246</v>
      </c>
      <c r="Y48" s="4">
        <f>'Optimistic QTR'!ED5</f>
        <v>3.2786289409307501</v>
      </c>
      <c r="Z48" s="4">
        <f>'Optimistic QTR'!EE5</f>
        <v>3.2214636151351459</v>
      </c>
      <c r="AA48" s="4">
        <f>'Optimistic QTR'!EF5</f>
        <v>3.2683764235251123</v>
      </c>
      <c r="AB48" s="4">
        <f>'Optimistic QTR'!EG5</f>
        <v>3.4588280393681212</v>
      </c>
      <c r="AC48" s="4">
        <f>'Optimistic QTR'!EH5</f>
        <v>3.6572432076738801</v>
      </c>
      <c r="AD48" s="4">
        <f>'Optimistic QTR'!EI5</f>
        <v>3.9364884396826074</v>
      </c>
      <c r="AE48" s="4">
        <f>'Optimistic QTR'!EJ5</f>
        <v>4.2507300913578527</v>
      </c>
      <c r="AF48" s="4">
        <f>'Optimistic QTR'!EK5</f>
        <v>4.3934554101288121</v>
      </c>
      <c r="AG48" s="4">
        <f>'Optimistic QTR'!EL5</f>
        <v>4.3277010000000002</v>
      </c>
      <c r="AH48" s="4">
        <f>'Optimistic QTR'!EM5</f>
        <v>4.2555579999999997</v>
      </c>
      <c r="AI48" s="4">
        <f>'Optimistic QTR'!EN5</f>
        <v>4.289701</v>
      </c>
      <c r="AJ48" s="4">
        <f>'Optimistic QTR'!EO5</f>
        <v>4.2655989999999999</v>
      </c>
      <c r="AK48" s="4">
        <f>'Optimistic QTR'!EP5</f>
        <v>4.2755700000000001</v>
      </c>
      <c r="AL48" s="4">
        <f>'Optimistic QTR'!EQ5</f>
        <v>4.2909579999999998</v>
      </c>
      <c r="AM48" s="4">
        <f>'Optimistic QTR'!ER5</f>
        <v>4.3085870000000002</v>
      </c>
      <c r="AN48" s="4">
        <f>'Optimistic QTR'!ES5</f>
        <v>4.3447760000000004</v>
      </c>
      <c r="AO48" s="4">
        <f>'Optimistic QTR'!ET5</f>
        <v>4.3559479999999997</v>
      </c>
      <c r="AP48" s="17"/>
      <c r="AS48" s="4"/>
      <c r="AT48" s="4"/>
      <c r="AU48" s="4"/>
      <c r="AV48" s="4"/>
      <c r="AW48" s="4"/>
      <c r="AX48" s="4"/>
      <c r="AY48" s="4"/>
    </row>
    <row r="49" spans="1:99" x14ac:dyDescent="0.2">
      <c r="A49" s="25"/>
      <c r="B49" t="str">
        <f t="shared" si="178"/>
        <v xml:space="preserve">   Feb 2024 Baseline</v>
      </c>
      <c r="C49" s="4">
        <f ca="1">'Baseline ANN'!AF5</f>
        <v>2.7223010985748637</v>
      </c>
      <c r="D49" s="4">
        <f ca="1">'Baseline ANN'!AG5</f>
        <v>8.1107901423454205</v>
      </c>
      <c r="E49" s="4">
        <f ca="1">'Baseline ANN'!AH5</f>
        <v>4.4052858995282307</v>
      </c>
      <c r="F49" s="4">
        <f ca="1">'Baseline ANN'!AI5</f>
        <v>3.0746585685680579</v>
      </c>
      <c r="G49" s="4">
        <f ca="1">'Baseline ANN'!AJ5</f>
        <v>3.4014778214255648</v>
      </c>
      <c r="H49" s="4">
        <f ca="1">'Baseline ANN'!AK5</f>
        <v>4.2270937352923186</v>
      </c>
      <c r="I49" s="4">
        <f ca="1">'Baseline ANN'!AL5</f>
        <v>4.3552985</v>
      </c>
      <c r="J49" s="4">
        <f ca="1">'Baseline ANN'!AM5</f>
        <v>4.5113129999999995</v>
      </c>
      <c r="L49" t="str">
        <f t="shared" si="179"/>
        <v xml:space="preserve">   Feb 2024 Baseline</v>
      </c>
      <c r="M49" s="4">
        <f>'Baseline QTR'!DR5</f>
        <v>2.4100467299150905</v>
      </c>
      <c r="N49" s="4">
        <f>'Baseline QTR'!DS5</f>
        <v>3.4391174689378552</v>
      </c>
      <c r="O49" s="4">
        <f>'Baseline QTR'!DT5</f>
        <v>13.954791140606911</v>
      </c>
      <c r="P49" s="4">
        <f>'Baseline QTR'!DU5</f>
        <v>8.6713827028485753</v>
      </c>
      <c r="Q49" s="4">
        <f>'Baseline QTR'!DV5</f>
        <v>6.3778692569883377</v>
      </c>
      <c r="R49" s="4">
        <f>'Baseline QTR'!DW5</f>
        <v>5.5180413952809078</v>
      </c>
      <c r="S49" s="4">
        <f>'Baseline QTR'!DX5</f>
        <v>4.7899577625631071</v>
      </c>
      <c r="T49" s="4">
        <f>'Baseline QTR'!DY5</f>
        <v>4.0118618393220338</v>
      </c>
      <c r="U49" s="4">
        <f>'Baseline QTR'!DZ5</f>
        <v>3.3012826009468732</v>
      </c>
      <c r="V49" s="4">
        <f>'Baseline QTR'!EA5</f>
        <v>2.9622362091409111</v>
      </c>
      <c r="W49" s="4">
        <f>'Baseline QTR'!EB5</f>
        <v>2.9030007526543247</v>
      </c>
      <c r="X49" s="4">
        <f>'Baseline QTR'!EC5</f>
        <v>3.154768371546246</v>
      </c>
      <c r="Y49" s="4">
        <f>'Baseline QTR'!ED5</f>
        <v>3.2786289409307501</v>
      </c>
      <c r="Z49" s="4">
        <f>'Baseline QTR'!EE5</f>
        <v>3.2214636151351459</v>
      </c>
      <c r="AA49" s="4">
        <f>'Baseline QTR'!EF5</f>
        <v>3.2683764235251123</v>
      </c>
      <c r="AB49" s="4">
        <f>'Baseline QTR'!EG5</f>
        <v>3.4588280393681212</v>
      </c>
      <c r="AC49" s="4">
        <f>'Baseline QTR'!EH5</f>
        <v>3.6572432076738801</v>
      </c>
      <c r="AD49" s="4">
        <f>'Baseline QTR'!EI5</f>
        <v>3.9364884396826074</v>
      </c>
      <c r="AE49" s="4">
        <f>'Baseline QTR'!EJ5</f>
        <v>4.2507300913578527</v>
      </c>
      <c r="AF49" s="4">
        <f>'Baseline QTR'!EK5</f>
        <v>4.3934554101288121</v>
      </c>
      <c r="AG49" s="4">
        <f>'Baseline QTR'!EL5</f>
        <v>4.3277010000000002</v>
      </c>
      <c r="AH49" s="4">
        <f>'Baseline QTR'!EM5</f>
        <v>4.2645850000000003</v>
      </c>
      <c r="AI49" s="4">
        <f>'Baseline QTR'!EN5</f>
        <v>4.3411720000000003</v>
      </c>
      <c r="AJ49" s="4">
        <f>'Baseline QTR'!EO5</f>
        <v>4.3790529999999999</v>
      </c>
      <c r="AK49" s="4">
        <f>'Baseline QTR'!EP5</f>
        <v>4.4363840000000003</v>
      </c>
      <c r="AL49" s="4">
        <f>'Baseline QTR'!EQ5</f>
        <v>4.4641440000000001</v>
      </c>
      <c r="AM49" s="4">
        <f>'Baseline QTR'!ER5</f>
        <v>4.4885270000000004</v>
      </c>
      <c r="AN49" s="4">
        <f>'Baseline QTR'!ES5</f>
        <v>4.5245939999999996</v>
      </c>
      <c r="AO49" s="4">
        <f>'Baseline QTR'!ET5</f>
        <v>4.5679869999999996</v>
      </c>
      <c r="AP49" s="17"/>
      <c r="AS49" s="4"/>
      <c r="AT49" s="4"/>
      <c r="AU49" s="4"/>
      <c r="AV49" s="4"/>
      <c r="AW49" s="4"/>
      <c r="AX49" s="4"/>
      <c r="AY49" s="4"/>
    </row>
    <row r="50" spans="1:99" x14ac:dyDescent="0.2">
      <c r="A50" s="25"/>
      <c r="B50" t="str">
        <f t="shared" si="178"/>
        <v xml:space="preserve">   Feb 2024 Pessimistic</v>
      </c>
      <c r="C50" s="4">
        <f ca="1">'Pessimistic ANN'!AF5</f>
        <v>2.7223010985748637</v>
      </c>
      <c r="D50" s="4">
        <f ca="1">'Pessimistic ANN'!AG5</f>
        <v>8.1107901423454205</v>
      </c>
      <c r="E50" s="4">
        <f ca="1">'Pessimistic ANN'!AH5</f>
        <v>4.4052858995282307</v>
      </c>
      <c r="F50" s="4">
        <f ca="1">'Pessimistic ANN'!AI5</f>
        <v>3.0746585685680579</v>
      </c>
      <c r="G50" s="4">
        <f ca="1">'Pessimistic ANN'!AJ5</f>
        <v>3.4014778214255648</v>
      </c>
      <c r="H50" s="4">
        <f ca="1">'Pessimistic ANN'!AK5</f>
        <v>4.2270937352923186</v>
      </c>
      <c r="I50" s="4">
        <f ca="1">'Pessimistic ANN'!AL5</f>
        <v>4.4291030000000005</v>
      </c>
      <c r="J50" s="4">
        <f ca="1">'Pessimistic ANN'!AM5</f>
        <v>4.8858250000000005</v>
      </c>
      <c r="L50" t="str">
        <f t="shared" si="179"/>
        <v xml:space="preserve">   Feb 2024 Pessimistic</v>
      </c>
      <c r="M50" s="4">
        <f>'Pessimistic QTR'!DR5</f>
        <v>2.4100467299150905</v>
      </c>
      <c r="N50" s="4">
        <f>'Pessimistic QTR'!DS5</f>
        <v>3.4391174689378552</v>
      </c>
      <c r="O50" s="4">
        <f>'Pessimistic QTR'!DT5</f>
        <v>13.954791140606911</v>
      </c>
      <c r="P50" s="4">
        <f>'Pessimistic QTR'!DU5</f>
        <v>8.6713827028485753</v>
      </c>
      <c r="Q50" s="4">
        <f>'Pessimistic QTR'!DV5</f>
        <v>6.3778692569883377</v>
      </c>
      <c r="R50" s="4">
        <f>'Pessimistic QTR'!DW5</f>
        <v>5.5180413952809078</v>
      </c>
      <c r="S50" s="4">
        <f>'Pessimistic QTR'!DX5</f>
        <v>4.7899577625631071</v>
      </c>
      <c r="T50" s="4">
        <f>'Pessimistic QTR'!DY5</f>
        <v>4.0118618393220338</v>
      </c>
      <c r="U50" s="4">
        <f>'Pessimistic QTR'!DZ5</f>
        <v>3.3012826009468732</v>
      </c>
      <c r="V50" s="4">
        <f>'Pessimistic QTR'!EA5</f>
        <v>2.9622362091409111</v>
      </c>
      <c r="W50" s="4">
        <f>'Pessimistic QTR'!EB5</f>
        <v>2.9030007526543247</v>
      </c>
      <c r="X50" s="4">
        <f>'Pessimistic QTR'!EC5</f>
        <v>3.154768371546246</v>
      </c>
      <c r="Y50" s="4">
        <f>'Pessimistic QTR'!ED5</f>
        <v>3.2786289409307501</v>
      </c>
      <c r="Z50" s="4">
        <f>'Pessimistic QTR'!EE5</f>
        <v>3.2214636151351459</v>
      </c>
      <c r="AA50" s="4">
        <f>'Pessimistic QTR'!EF5</f>
        <v>3.2683764235251123</v>
      </c>
      <c r="AB50" s="4">
        <f>'Pessimistic QTR'!EG5</f>
        <v>3.4588280393681212</v>
      </c>
      <c r="AC50" s="4">
        <f>'Pessimistic QTR'!EH5</f>
        <v>3.6572432076738801</v>
      </c>
      <c r="AD50" s="4">
        <f>'Pessimistic QTR'!EI5</f>
        <v>3.9364884396826074</v>
      </c>
      <c r="AE50" s="4">
        <f>'Pessimistic QTR'!EJ5</f>
        <v>4.2507300913578527</v>
      </c>
      <c r="AF50" s="4">
        <f>'Pessimistic QTR'!EK5</f>
        <v>4.3934554101288121</v>
      </c>
      <c r="AG50" s="4">
        <f>'Pessimistic QTR'!EL5</f>
        <v>4.3277010000000002</v>
      </c>
      <c r="AH50" s="4">
        <f>'Pessimistic QTR'!EM5</f>
        <v>4.2745709999999999</v>
      </c>
      <c r="AI50" s="4">
        <f>'Pessimistic QTR'!EN5</f>
        <v>4.375089</v>
      </c>
      <c r="AJ50" s="4">
        <f>'Pessimistic QTR'!EO5</f>
        <v>4.4645130000000002</v>
      </c>
      <c r="AK50" s="4">
        <f>'Pessimistic QTR'!EP5</f>
        <v>4.602239</v>
      </c>
      <c r="AL50" s="4">
        <f>'Pessimistic QTR'!EQ5</f>
        <v>4.7276939999999996</v>
      </c>
      <c r="AM50" s="4">
        <f>'Pessimistic QTR'!ER5</f>
        <v>4.8334400000000004</v>
      </c>
      <c r="AN50" s="4">
        <f>'Pessimistic QTR'!ES5</f>
        <v>4.9435700000000002</v>
      </c>
      <c r="AO50" s="4">
        <f>'Pessimistic QTR'!ET5</f>
        <v>5.0385960000000001</v>
      </c>
      <c r="AP50" s="17"/>
      <c r="AS50" s="4"/>
      <c r="AT50" s="4"/>
      <c r="AU50" s="4"/>
      <c r="AV50" s="4"/>
      <c r="AW50" s="4"/>
      <c r="AX50" s="4"/>
      <c r="AY50" s="4"/>
    </row>
    <row r="51" spans="1:99" x14ac:dyDescent="0.2">
      <c r="A51" s="25"/>
      <c r="C51" s="4"/>
      <c r="D51" s="4"/>
      <c r="E51" s="4"/>
      <c r="F51" s="4"/>
      <c r="G51" s="4"/>
      <c r="H51" s="4"/>
      <c r="I51" s="4"/>
      <c r="J51" s="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S51" s="4"/>
      <c r="AT51" s="4"/>
      <c r="AU51" s="4"/>
      <c r="AV51" s="4"/>
      <c r="AW51" s="4"/>
      <c r="AX51" s="4"/>
      <c r="AY51" s="4"/>
    </row>
    <row r="52" spans="1:99" x14ac:dyDescent="0.2">
      <c r="A52" s="25"/>
      <c r="B52" s="26" t="s">
        <v>226</v>
      </c>
      <c r="C52" s="4"/>
      <c r="D52" s="4"/>
      <c r="E52" s="4"/>
      <c r="F52" s="4"/>
      <c r="G52" s="4"/>
      <c r="H52" s="4"/>
      <c r="I52" s="4"/>
      <c r="J52" s="4"/>
      <c r="L52" s="26" t="s">
        <v>227</v>
      </c>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BV52" s="26" t="s">
        <v>227</v>
      </c>
    </row>
    <row r="53" spans="1:99" x14ac:dyDescent="0.2">
      <c r="A53" s="25"/>
      <c r="B53" t="str">
        <f t="shared" ref="B53:B58" si="180">B9</f>
        <v xml:space="preserve">   Jul 2024 Optimistic</v>
      </c>
      <c r="C53" s="4">
        <v>2.4950597436347755</v>
      </c>
      <c r="D53" s="4">
        <v>1.6406554713379595</v>
      </c>
      <c r="E53" s="4">
        <v>4.9972501772795441</v>
      </c>
      <c r="F53" s="4">
        <v>8.9525333333333457</v>
      </c>
      <c r="G53" s="4">
        <v>5.6635769151298421</v>
      </c>
      <c r="H53" s="4">
        <v>3.483586271737793</v>
      </c>
      <c r="I53" s="4">
        <v>2.9016291431017915</v>
      </c>
      <c r="J53" s="4">
        <v>3.4747103576091343</v>
      </c>
      <c r="L53" t="str">
        <f t="shared" ref="L53:L58" si="181">B9</f>
        <v xml:space="preserve">   Jul 2024 Optimistic</v>
      </c>
      <c r="M53" s="4">
        <v>2.1983233778552824</v>
      </c>
      <c r="N53" s="4">
        <v>2.4739923865981117</v>
      </c>
      <c r="O53" s="4">
        <v>1.1060576597598848</v>
      </c>
      <c r="P53" s="4">
        <v>1.6479595841390582</v>
      </c>
      <c r="Q53" s="4">
        <v>1.7579192371300456</v>
      </c>
      <c r="R53" s="4">
        <v>1.7138401006681514</v>
      </c>
      <c r="S53" s="4">
        <v>4.470214891574753</v>
      </c>
      <c r="T53" s="4">
        <v>5.1943630332918156</v>
      </c>
      <c r="U53" s="4">
        <v>7.050539342224349</v>
      </c>
      <c r="V53" s="4">
        <v>8.0599407562293113</v>
      </c>
      <c r="W53" s="4">
        <v>9.6379216590726013</v>
      </c>
      <c r="X53" s="4">
        <v>9.0395857245815883</v>
      </c>
      <c r="Y53" s="4">
        <v>8.6695561349113159</v>
      </c>
      <c r="Z53" s="4">
        <v>8.0331400486329372</v>
      </c>
      <c r="AA53" s="4">
        <v>5.7588765837299327</v>
      </c>
      <c r="AB53" s="4">
        <v>5.4018409038054438</v>
      </c>
      <c r="AC53" s="4">
        <v>4.5881252440733711</v>
      </c>
      <c r="AD53" s="4">
        <v>4.2691208912584599</v>
      </c>
      <c r="AE53" s="4">
        <v>4.1318924290781878</v>
      </c>
      <c r="AF53" s="4">
        <v>2.8352237922014467</v>
      </c>
      <c r="AG53" s="4">
        <v>2.787745993336932</v>
      </c>
      <c r="AH53" s="4">
        <v>2.7302398021117336</v>
      </c>
      <c r="AI53" s="4">
        <v>2.5328414701119684</v>
      </c>
      <c r="AJ53" s="4">
        <v>3.0502669424691042</v>
      </c>
      <c r="AK53" s="4">
        <v>3.2795831698901656</v>
      </c>
      <c r="AL53" s="4">
        <v>3.491875134466893</v>
      </c>
      <c r="AM53" s="4">
        <v>3.4281844796093308</v>
      </c>
      <c r="AN53" s="4">
        <v>3.5992881474244953</v>
      </c>
      <c r="AO53" s="4">
        <v>3.4503865830054048</v>
      </c>
      <c r="BV53" t="str">
        <f t="shared" ref="BV53:BV58" si="182">B9</f>
        <v xml:space="preserve">   Jul 2024 Optimistic</v>
      </c>
    </row>
    <row r="54" spans="1:99" x14ac:dyDescent="0.2">
      <c r="A54" s="25"/>
      <c r="B54" t="str">
        <f t="shared" si="180"/>
        <v xml:space="preserve">   Jul 2024 Baseline</v>
      </c>
      <c r="C54" s="4">
        <v>2.4950597436347755</v>
      </c>
      <c r="D54" s="4">
        <v>1.6406554713379595</v>
      </c>
      <c r="E54" s="4">
        <v>4.9972501772795441</v>
      </c>
      <c r="F54" s="4">
        <v>8.9525333333333457</v>
      </c>
      <c r="G54" s="4">
        <v>5.6635769151298421</v>
      </c>
      <c r="H54" s="4">
        <v>3.623538315767183</v>
      </c>
      <c r="I54" s="4">
        <v>2.5006489605994719</v>
      </c>
      <c r="J54" s="4">
        <v>3.1053955201514105</v>
      </c>
      <c r="L54" t="str">
        <f t="shared" si="181"/>
        <v xml:space="preserve">   Jul 2024 Baseline</v>
      </c>
      <c r="M54" s="4">
        <v>2.1983233778552824</v>
      </c>
      <c r="N54" s="4">
        <v>2.4739923865981117</v>
      </c>
      <c r="O54" s="4">
        <v>1.1060576597598848</v>
      </c>
      <c r="P54" s="4">
        <v>1.6479595841390582</v>
      </c>
      <c r="Q54" s="4">
        <v>1.7579192371300456</v>
      </c>
      <c r="R54" s="4">
        <v>1.7138401006681514</v>
      </c>
      <c r="S54" s="4">
        <v>4.470214891574753</v>
      </c>
      <c r="T54" s="4">
        <v>5.1943630332918156</v>
      </c>
      <c r="U54" s="4">
        <v>7.050539342224349</v>
      </c>
      <c r="V54" s="4">
        <v>8.0599407562293113</v>
      </c>
      <c r="W54" s="4">
        <v>9.6379216590726013</v>
      </c>
      <c r="X54" s="4">
        <v>9.0395857245815883</v>
      </c>
      <c r="Y54" s="4">
        <v>8.6695561349113159</v>
      </c>
      <c r="Z54" s="4">
        <v>8.0331400486329372</v>
      </c>
      <c r="AA54" s="4">
        <v>5.7588765837299327</v>
      </c>
      <c r="AB54" s="4">
        <v>5.4018409038054438</v>
      </c>
      <c r="AC54" s="4">
        <v>4.5881252440733711</v>
      </c>
      <c r="AD54" s="4">
        <v>4.2691208912584599</v>
      </c>
      <c r="AE54" s="4">
        <v>4.1318924290781878</v>
      </c>
      <c r="AF54" s="4">
        <v>3.2350217303577455</v>
      </c>
      <c r="AG54" s="4">
        <v>3.0037888545733971</v>
      </c>
      <c r="AH54" s="4">
        <v>2.5323801562034731</v>
      </c>
      <c r="AI54" s="4">
        <v>2.3327079159766617</v>
      </c>
      <c r="AJ54" s="4">
        <v>2.4389468829445038</v>
      </c>
      <c r="AK54" s="4">
        <v>2.6830421786707026</v>
      </c>
      <c r="AL54" s="4">
        <v>3.1074463056074197</v>
      </c>
      <c r="AM54" s="4">
        <v>3.0306123941195029</v>
      </c>
      <c r="AN54" s="4">
        <v>3.1917998093144995</v>
      </c>
      <c r="AO54" s="4">
        <v>3.135495837993596</v>
      </c>
      <c r="BV54" t="str">
        <f t="shared" si="182"/>
        <v xml:space="preserve">   Jul 2024 Baseline</v>
      </c>
    </row>
    <row r="55" spans="1:99" x14ac:dyDescent="0.2">
      <c r="A55" s="25"/>
      <c r="B55" t="str">
        <f t="shared" si="180"/>
        <v xml:space="preserve">   Jul 2024 Pessimistic</v>
      </c>
      <c r="C55" s="4">
        <v>2.4950597436347755</v>
      </c>
      <c r="D55" s="4">
        <v>1.6406554713379595</v>
      </c>
      <c r="E55" s="4">
        <v>4.9972501772795441</v>
      </c>
      <c r="F55" s="4">
        <v>8.9525333333333457</v>
      </c>
      <c r="G55" s="4">
        <v>5.6635769151298421</v>
      </c>
      <c r="H55" s="4">
        <v>3.7601206652976282</v>
      </c>
      <c r="I55" s="4">
        <v>3.0699984941749525</v>
      </c>
      <c r="J55" s="4">
        <v>3.0492115874508618</v>
      </c>
      <c r="L55" t="str">
        <f t="shared" si="181"/>
        <v xml:space="preserve">   Jul 2024 Pessimistic</v>
      </c>
      <c r="M55" s="4">
        <v>2.1983233778552824</v>
      </c>
      <c r="N55" s="4">
        <v>2.4739923865981117</v>
      </c>
      <c r="O55" s="4">
        <v>1.1060576597598848</v>
      </c>
      <c r="P55" s="4">
        <v>1.6479595841390582</v>
      </c>
      <c r="Q55" s="4">
        <v>1.7579192371300456</v>
      </c>
      <c r="R55" s="4">
        <v>1.7138401006681514</v>
      </c>
      <c r="S55" s="4">
        <v>4.470214891574753</v>
      </c>
      <c r="T55" s="4">
        <v>5.1943630332918156</v>
      </c>
      <c r="U55" s="4">
        <v>7.050539342224349</v>
      </c>
      <c r="V55" s="4">
        <v>8.0599407562293113</v>
      </c>
      <c r="W55" s="4">
        <v>9.6379216590726013</v>
      </c>
      <c r="X55" s="4">
        <v>9.0395857245815883</v>
      </c>
      <c r="Y55" s="4">
        <v>8.6695561349113159</v>
      </c>
      <c r="Z55" s="4">
        <v>8.0331400486329372</v>
      </c>
      <c r="AA55" s="4">
        <v>5.7588765837299327</v>
      </c>
      <c r="AB55" s="4">
        <v>5.4018409038054438</v>
      </c>
      <c r="AC55" s="4">
        <v>4.5881252440733711</v>
      </c>
      <c r="AD55" s="4">
        <v>4.2691208912584599</v>
      </c>
      <c r="AE55" s="4">
        <v>4.1318924290781878</v>
      </c>
      <c r="AF55" s="4">
        <v>3.3218270339005151</v>
      </c>
      <c r="AG55" s="4">
        <v>3.3658574707586597</v>
      </c>
      <c r="AH55" s="4">
        <v>3.0949817915302047</v>
      </c>
      <c r="AI55" s="4">
        <v>2.9658053413183394</v>
      </c>
      <c r="AJ55" s="4">
        <v>3.1108682152681588</v>
      </c>
      <c r="AK55" s="4">
        <v>3.1407477018646102</v>
      </c>
      <c r="AL55" s="4">
        <v>3.3459187821995195</v>
      </c>
      <c r="AM55" s="4">
        <v>3.1238336971809666</v>
      </c>
      <c r="AN55" s="4">
        <v>3.0564447628543823</v>
      </c>
      <c r="AO55" s="4">
        <v>2.8266912676807143</v>
      </c>
      <c r="BV55" t="str">
        <f t="shared" si="182"/>
        <v xml:space="preserve">   Jul 2024 Pessimistic</v>
      </c>
    </row>
    <row r="56" spans="1:99" x14ac:dyDescent="0.2">
      <c r="A56" s="25"/>
      <c r="B56" t="str">
        <f t="shared" si="180"/>
        <v xml:space="preserve">   Feb 2024 Optimistic</v>
      </c>
      <c r="C56" s="4">
        <f>'Optimistic ANN'!AF62</f>
        <v>2.5432560095466794</v>
      </c>
      <c r="D56" s="4">
        <f>'Optimistic ANN'!AG62</f>
        <v>1.6939823874755122</v>
      </c>
      <c r="E56" s="4">
        <f>'Optimistic ANN'!AH62</f>
        <v>4.5517575603216232</v>
      </c>
      <c r="F56" s="4">
        <f>'Optimistic ANN'!AI62</f>
        <v>9.0020486499380112</v>
      </c>
      <c r="G56" s="4">
        <f>'Optimistic ANN'!AJ62</f>
        <v>5.7976142807922626</v>
      </c>
      <c r="H56" s="4">
        <f>'Optimistic ANN'!AK62</f>
        <v>3.9014214672358438</v>
      </c>
      <c r="I56" s="4">
        <f>'Optimistic ANN'!AL62</f>
        <v>2.7652686995189413</v>
      </c>
      <c r="J56" s="4">
        <f>'Optimistic ANN'!AM62</f>
        <v>2.9030669695039535</v>
      </c>
      <c r="K56" s="4"/>
      <c r="L56" t="str">
        <f t="shared" si="181"/>
        <v xml:space="preserve">   Feb 2024 Optimistic</v>
      </c>
      <c r="M56" s="4">
        <f>'Optimistic QTR'!DR114</f>
        <v>2.1983233778552824</v>
      </c>
      <c r="N56" s="4">
        <f>'Optimistic QTR'!DS114</f>
        <v>2.4739923865981117</v>
      </c>
      <c r="O56" s="4">
        <f>'Optimistic QTR'!DT114</f>
        <v>1.1060576597598848</v>
      </c>
      <c r="P56" s="4">
        <f>'Optimistic QTR'!DU114</f>
        <v>1.6479595841390582</v>
      </c>
      <c r="Q56" s="4">
        <f>'Optimistic QTR'!DV114</f>
        <v>1.7579192371300456</v>
      </c>
      <c r="R56" s="4">
        <f>'Optimistic QTR'!DW114</f>
        <v>1.7138401006681514</v>
      </c>
      <c r="S56" s="4">
        <f>'Optimistic QTR'!DX114</f>
        <v>4.470214891574753</v>
      </c>
      <c r="T56" s="4">
        <f>'Optimistic QTR'!DY114</f>
        <v>5.1943630332918156</v>
      </c>
      <c r="U56" s="4">
        <f>'Optimistic QTR'!DZ114</f>
        <v>7.050539342224349</v>
      </c>
      <c r="V56" s="4">
        <f>'Optimistic QTR'!EA114</f>
        <v>8.0599407562293113</v>
      </c>
      <c r="W56" s="4">
        <f>'Optimistic QTR'!EB114</f>
        <v>9.6379216590726013</v>
      </c>
      <c r="X56" s="4">
        <f>'Optimistic QTR'!EC114</f>
        <v>9.0395857245815883</v>
      </c>
      <c r="Y56" s="4">
        <f>'Optimistic QTR'!ED114</f>
        <v>8.6695561349113159</v>
      </c>
      <c r="Z56" s="4">
        <f>'Optimistic QTR'!EE114</f>
        <v>8.0331400486329372</v>
      </c>
      <c r="AA56" s="4">
        <f>'Optimistic QTR'!EF114</f>
        <v>5.7588765837299327</v>
      </c>
      <c r="AB56" s="4">
        <f>'Optimistic QTR'!EG114</f>
        <v>5.4018409038054438</v>
      </c>
      <c r="AC56" s="4">
        <f>'Optimistic QTR'!EH114</f>
        <v>4.5881252440733711</v>
      </c>
      <c r="AD56" s="4">
        <f>'Optimistic QTR'!EI114</f>
        <v>4.2691208912584599</v>
      </c>
      <c r="AE56" s="4">
        <f>'Optimistic QTR'!EJ114</f>
        <v>4.1318924290781878</v>
      </c>
      <c r="AF56" s="4">
        <f>'Optimistic QTR'!EK114</f>
        <v>3.1151200903471787</v>
      </c>
      <c r="AG56" s="4">
        <f>'Optimistic QTR'!EL114</f>
        <v>3.0520395847021708</v>
      </c>
      <c r="AH56" s="4">
        <f>'Optimistic QTR'!EM114</f>
        <v>2.9232896635441152</v>
      </c>
      <c r="AI56" s="4">
        <f>'Optimistic QTR'!EN114</f>
        <v>2.7166548783259747</v>
      </c>
      <c r="AJ56" s="4">
        <f>'Optimistic QTR'!EO114</f>
        <v>2.8417502160882346</v>
      </c>
      <c r="AK56" s="4">
        <f>'Optimistic QTR'!EP114</f>
        <v>2.6979642806786108</v>
      </c>
      <c r="AL56" s="4">
        <f>'Optimistic QTR'!EQ114</f>
        <v>2.638173656817111</v>
      </c>
      <c r="AM56" s="4">
        <f>'Optimistic QTR'!ER114</f>
        <v>2.7510487653555682</v>
      </c>
      <c r="AN56" s="4">
        <f>'Optimistic QTR'!ES114</f>
        <v>2.9312378737725409</v>
      </c>
      <c r="AO56" s="4">
        <f>'Optimistic QTR'!ET114</f>
        <v>3.170466883821943</v>
      </c>
      <c r="AP56" s="38"/>
      <c r="BV56" t="str">
        <f t="shared" si="182"/>
        <v xml:space="preserve">   Feb 2024 Optimistic</v>
      </c>
      <c r="BW56" s="4">
        <f t="shared" ref="BW56:CU56" si="183">M56-M53</f>
        <v>0</v>
      </c>
      <c r="BX56" s="4">
        <f t="shared" si="183"/>
        <v>0</v>
      </c>
      <c r="BY56" s="4">
        <f t="shared" si="183"/>
        <v>0</v>
      </c>
      <c r="BZ56" s="4">
        <f t="shared" si="183"/>
        <v>0</v>
      </c>
      <c r="CA56" s="4">
        <f t="shared" si="183"/>
        <v>0</v>
      </c>
      <c r="CB56" s="4">
        <f t="shared" si="183"/>
        <v>0</v>
      </c>
      <c r="CC56" s="4">
        <f t="shared" si="183"/>
        <v>0</v>
      </c>
      <c r="CD56" s="4">
        <f t="shared" si="183"/>
        <v>0</v>
      </c>
      <c r="CE56" s="4">
        <f t="shared" si="183"/>
        <v>0</v>
      </c>
      <c r="CF56" s="4">
        <f t="shared" si="183"/>
        <v>0</v>
      </c>
      <c r="CG56" s="4">
        <f t="shared" si="183"/>
        <v>0</v>
      </c>
      <c r="CH56" s="4">
        <f t="shared" si="183"/>
        <v>0</v>
      </c>
      <c r="CI56" s="4">
        <f t="shared" si="183"/>
        <v>0</v>
      </c>
      <c r="CJ56" s="4">
        <f t="shared" si="183"/>
        <v>0</v>
      </c>
      <c r="CK56" s="4">
        <f t="shared" si="183"/>
        <v>0</v>
      </c>
      <c r="CL56" s="4">
        <f t="shared" si="183"/>
        <v>0</v>
      </c>
      <c r="CM56" s="4">
        <f t="shared" si="183"/>
        <v>0</v>
      </c>
      <c r="CN56" s="4">
        <f t="shared" si="183"/>
        <v>0</v>
      </c>
      <c r="CO56" s="4">
        <f t="shared" si="183"/>
        <v>0</v>
      </c>
      <c r="CP56" s="4">
        <f t="shared" si="183"/>
        <v>0.27989629814573203</v>
      </c>
      <c r="CQ56" s="4">
        <f t="shared" si="183"/>
        <v>0.26429359136523889</v>
      </c>
      <c r="CR56" s="4">
        <f t="shared" si="183"/>
        <v>0.19304986143238168</v>
      </c>
      <c r="CS56" s="4">
        <f t="shared" si="183"/>
        <v>0.18381340821400638</v>
      </c>
      <c r="CT56" s="4">
        <f t="shared" si="183"/>
        <v>-0.2085167263808696</v>
      </c>
      <c r="CU56" s="4">
        <f t="shared" si="183"/>
        <v>-0.5816188892115548</v>
      </c>
    </row>
    <row r="57" spans="1:99" x14ac:dyDescent="0.2">
      <c r="A57" s="25"/>
      <c r="B57" t="str">
        <f t="shared" si="180"/>
        <v xml:space="preserve">   Feb 2024 Baseline</v>
      </c>
      <c r="C57" s="4">
        <f>'Baseline ANN'!AF62</f>
        <v>2.5432560095466794</v>
      </c>
      <c r="D57" s="4">
        <f>'Baseline ANN'!AG62</f>
        <v>1.6939823874755122</v>
      </c>
      <c r="E57" s="4">
        <f>'Baseline ANN'!AH62</f>
        <v>4.5517575603216232</v>
      </c>
      <c r="F57" s="4">
        <f>'Baseline ANN'!AI62</f>
        <v>9.0020486499380112</v>
      </c>
      <c r="G57" s="4">
        <f>'Baseline ANN'!AJ62</f>
        <v>5.7976142807922626</v>
      </c>
      <c r="H57" s="4">
        <f>'Baseline ANN'!AK62</f>
        <v>3.9014214672358438</v>
      </c>
      <c r="I57" s="4">
        <f>'Baseline ANN'!AL62</f>
        <v>3.0559235803560902</v>
      </c>
      <c r="J57" s="4">
        <f>'Baseline ANN'!AM62</f>
        <v>3.3139512687696104</v>
      </c>
      <c r="K57" s="4"/>
      <c r="L57" t="str">
        <f t="shared" si="181"/>
        <v xml:space="preserve">   Feb 2024 Baseline</v>
      </c>
      <c r="M57" s="4">
        <f>'Baseline QTR'!DR114</f>
        <v>2.1983233778552824</v>
      </c>
      <c r="N57" s="4">
        <f>'Baseline QTR'!DS114</f>
        <v>2.4739923865981117</v>
      </c>
      <c r="O57" s="4">
        <f>'Baseline QTR'!DT114</f>
        <v>1.1060576597598848</v>
      </c>
      <c r="P57" s="4">
        <f>'Baseline QTR'!DU114</f>
        <v>1.6479595841390582</v>
      </c>
      <c r="Q57" s="4">
        <f>'Baseline QTR'!DV114</f>
        <v>1.7579192371300456</v>
      </c>
      <c r="R57" s="4">
        <f>'Baseline QTR'!DW114</f>
        <v>1.7138401006681514</v>
      </c>
      <c r="S57" s="4">
        <f>'Baseline QTR'!DX114</f>
        <v>4.470214891574753</v>
      </c>
      <c r="T57" s="4">
        <f>'Baseline QTR'!DY114</f>
        <v>5.1943630332918156</v>
      </c>
      <c r="U57" s="4">
        <f>'Baseline QTR'!DZ114</f>
        <v>7.050539342224349</v>
      </c>
      <c r="V57" s="4">
        <f>'Baseline QTR'!EA114</f>
        <v>8.0599407562293113</v>
      </c>
      <c r="W57" s="4">
        <f>'Baseline QTR'!EB114</f>
        <v>9.6379216590726013</v>
      </c>
      <c r="X57" s="4">
        <f>'Baseline QTR'!EC114</f>
        <v>9.0395857245815883</v>
      </c>
      <c r="Y57" s="4">
        <f>'Baseline QTR'!ED114</f>
        <v>8.6695561349113159</v>
      </c>
      <c r="Z57" s="4">
        <f>'Baseline QTR'!EE114</f>
        <v>8.0331400486329372</v>
      </c>
      <c r="AA57" s="4">
        <f>'Baseline QTR'!EF114</f>
        <v>5.7588765837299327</v>
      </c>
      <c r="AB57" s="4">
        <f>'Baseline QTR'!EG114</f>
        <v>5.4018409038054438</v>
      </c>
      <c r="AC57" s="4">
        <f>'Baseline QTR'!EH114</f>
        <v>4.5881252440733711</v>
      </c>
      <c r="AD57" s="4">
        <f>'Baseline QTR'!EI114</f>
        <v>4.2691208912584599</v>
      </c>
      <c r="AE57" s="4">
        <f>'Baseline QTR'!EJ114</f>
        <v>4.1318924290781878</v>
      </c>
      <c r="AF57" s="4">
        <f>'Baseline QTR'!EK114</f>
        <v>3.1151200903471787</v>
      </c>
      <c r="AG57" s="4">
        <f>'Baseline QTR'!EL114</f>
        <v>3.0520395847021708</v>
      </c>
      <c r="AH57" s="4">
        <f>'Baseline QTR'!EM114</f>
        <v>2.993919058198391</v>
      </c>
      <c r="AI57" s="4">
        <f>'Baseline QTR'!EN114</f>
        <v>2.9102660212020792</v>
      </c>
      <c r="AJ57" s="4">
        <f>'Baseline QTR'!EO114</f>
        <v>3.1738926006323664</v>
      </c>
      <c r="AK57" s="4">
        <f>'Baseline QTR'!EP114</f>
        <v>3.1723887275111107</v>
      </c>
      <c r="AL57" s="4">
        <f>'Baseline QTR'!EQ114</f>
        <v>3.1851970866062507</v>
      </c>
      <c r="AM57" s="4">
        <f>'Baseline QTR'!ER114</f>
        <v>3.2548304307672637</v>
      </c>
      <c r="AN57" s="4">
        <f>'Baseline QTR'!ES114</f>
        <v>3.3255651490508908</v>
      </c>
      <c r="AO57" s="4">
        <f>'Baseline QTR'!ET114</f>
        <v>3.4298679021174783</v>
      </c>
      <c r="AP57" s="38"/>
      <c r="BV57" t="str">
        <f t="shared" si="182"/>
        <v xml:space="preserve">   Feb 2024 Baseline</v>
      </c>
      <c r="BW57" s="4">
        <f>M57-M54</f>
        <v>0</v>
      </c>
      <c r="BX57" s="4">
        <f t="shared" ref="BX57:CU57" si="184">N57-N54</f>
        <v>0</v>
      </c>
      <c r="BY57" s="4">
        <f t="shared" si="184"/>
        <v>0</v>
      </c>
      <c r="BZ57" s="4">
        <f t="shared" si="184"/>
        <v>0</v>
      </c>
      <c r="CA57" s="4">
        <f t="shared" si="184"/>
        <v>0</v>
      </c>
      <c r="CB57" s="4">
        <f t="shared" si="184"/>
        <v>0</v>
      </c>
      <c r="CC57" s="4">
        <f t="shared" si="184"/>
        <v>0</v>
      </c>
      <c r="CD57" s="4">
        <f t="shared" si="184"/>
        <v>0</v>
      </c>
      <c r="CE57" s="4">
        <f t="shared" si="184"/>
        <v>0</v>
      </c>
      <c r="CF57" s="4">
        <f t="shared" si="184"/>
        <v>0</v>
      </c>
      <c r="CG57" s="4">
        <f t="shared" si="184"/>
        <v>0</v>
      </c>
      <c r="CH57" s="4">
        <f t="shared" si="184"/>
        <v>0</v>
      </c>
      <c r="CI57" s="4">
        <f t="shared" si="184"/>
        <v>0</v>
      </c>
      <c r="CJ57" s="4">
        <f t="shared" si="184"/>
        <v>0</v>
      </c>
      <c r="CK57" s="4">
        <f t="shared" si="184"/>
        <v>0</v>
      </c>
      <c r="CL57" s="4">
        <f t="shared" si="184"/>
        <v>0</v>
      </c>
      <c r="CM57" s="4">
        <f t="shared" si="184"/>
        <v>0</v>
      </c>
      <c r="CN57" s="4">
        <f t="shared" si="184"/>
        <v>0</v>
      </c>
      <c r="CO57" s="4">
        <f t="shared" si="184"/>
        <v>0</v>
      </c>
      <c r="CP57" s="4">
        <f t="shared" si="184"/>
        <v>-0.1199016400105668</v>
      </c>
      <c r="CQ57" s="4">
        <f t="shared" si="184"/>
        <v>4.8250730128773789E-2</v>
      </c>
      <c r="CR57" s="4">
        <f t="shared" si="184"/>
        <v>0.46153890199491787</v>
      </c>
      <c r="CS57" s="4">
        <f t="shared" si="184"/>
        <v>0.57755810522541751</v>
      </c>
      <c r="CT57" s="4">
        <f t="shared" si="184"/>
        <v>0.73494571768786265</v>
      </c>
      <c r="CU57" s="4">
        <f t="shared" si="184"/>
        <v>0.48934654884040807</v>
      </c>
    </row>
    <row r="58" spans="1:99" x14ac:dyDescent="0.2">
      <c r="A58" s="25"/>
      <c r="B58" t="str">
        <f t="shared" si="180"/>
        <v xml:space="preserve">   Feb 2024 Pessimistic</v>
      </c>
      <c r="C58" s="4">
        <f>'Pessimistic ANN'!AF62</f>
        <v>2.5432560095466794</v>
      </c>
      <c r="D58" s="4">
        <f>'Pessimistic ANN'!AG62</f>
        <v>1.6939823874755122</v>
      </c>
      <c r="E58" s="4">
        <f>'Pessimistic ANN'!AH62</f>
        <v>4.5517575603216232</v>
      </c>
      <c r="F58" s="4">
        <f>'Pessimistic ANN'!AI62</f>
        <v>9.0020486499380112</v>
      </c>
      <c r="G58" s="4">
        <f>'Pessimistic ANN'!AJ62</f>
        <v>5.7976142807922626</v>
      </c>
      <c r="H58" s="4">
        <f>'Pessimistic ANN'!AK62</f>
        <v>3.9014214672358438</v>
      </c>
      <c r="I58" s="4">
        <f>'Pessimistic ANN'!AL62</f>
        <v>3.2060042822650514</v>
      </c>
      <c r="J58" s="4">
        <f>'Pessimistic ANN'!AM62</f>
        <v>3.7159348207402632</v>
      </c>
      <c r="K58" s="4"/>
      <c r="L58" t="str">
        <f t="shared" si="181"/>
        <v xml:space="preserve">   Feb 2024 Pessimistic</v>
      </c>
      <c r="M58" s="4">
        <f>'Pessimistic QTR'!DR114</f>
        <v>2.1983233778552824</v>
      </c>
      <c r="N58" s="4">
        <f>'Pessimistic QTR'!DS114</f>
        <v>2.4739923865981117</v>
      </c>
      <c r="O58" s="4">
        <f>'Pessimistic QTR'!DT114</f>
        <v>1.1060576597598848</v>
      </c>
      <c r="P58" s="4">
        <f>'Pessimistic QTR'!DU114</f>
        <v>1.6479595841390582</v>
      </c>
      <c r="Q58" s="4">
        <f>'Pessimistic QTR'!DV114</f>
        <v>1.7579192371300456</v>
      </c>
      <c r="R58" s="4">
        <f>'Pessimistic QTR'!DW114</f>
        <v>1.7138401006681514</v>
      </c>
      <c r="S58" s="4">
        <f>'Pessimistic QTR'!DX114</f>
        <v>4.470214891574753</v>
      </c>
      <c r="T58" s="4">
        <f>'Pessimistic QTR'!DY114</f>
        <v>5.1943630332918156</v>
      </c>
      <c r="U58" s="4">
        <f>'Pessimistic QTR'!DZ114</f>
        <v>7.050539342224349</v>
      </c>
      <c r="V58" s="4">
        <f>'Pessimistic QTR'!EA114</f>
        <v>8.0599407562293113</v>
      </c>
      <c r="W58" s="4">
        <f>'Pessimistic QTR'!EB114</f>
        <v>9.6379216590726013</v>
      </c>
      <c r="X58" s="4">
        <f>'Pessimistic QTR'!EC114</f>
        <v>9.0395857245815883</v>
      </c>
      <c r="Y58" s="4">
        <f>'Pessimistic QTR'!ED114</f>
        <v>8.6695561349113159</v>
      </c>
      <c r="Z58" s="4">
        <f>'Pessimistic QTR'!EE114</f>
        <v>8.0331400486329372</v>
      </c>
      <c r="AA58" s="4">
        <f>'Pessimistic QTR'!EF114</f>
        <v>5.7588765837299327</v>
      </c>
      <c r="AB58" s="4">
        <f>'Pessimistic QTR'!EG114</f>
        <v>5.4018409038054438</v>
      </c>
      <c r="AC58" s="4">
        <f>'Pessimistic QTR'!EH114</f>
        <v>4.5881252440733711</v>
      </c>
      <c r="AD58" s="4">
        <f>'Pessimistic QTR'!EI114</f>
        <v>4.2691208912584599</v>
      </c>
      <c r="AE58" s="4">
        <f>'Pessimistic QTR'!EJ114</f>
        <v>4.1318924290781878</v>
      </c>
      <c r="AF58" s="4">
        <f>'Pessimistic QTR'!EK114</f>
        <v>3.1151200903471787</v>
      </c>
      <c r="AG58" s="4">
        <f>'Pessimistic QTR'!EL114</f>
        <v>3.0520395847021708</v>
      </c>
      <c r="AH58" s="4">
        <f>'Pessimistic QTR'!EM114</f>
        <v>3.0033095897940898</v>
      </c>
      <c r="AI58" s="4">
        <f>'Pessimistic QTR'!EN114</f>
        <v>2.9477063559627092</v>
      </c>
      <c r="AJ58" s="4">
        <f>'Pessimistic QTR'!EO114</f>
        <v>3.343384603256383</v>
      </c>
      <c r="AK58" s="4">
        <f>'Pessimistic QTR'!EP114</f>
        <v>3.4938491380254622</v>
      </c>
      <c r="AL58" s="4">
        <f>'Pessimistic QTR'!EQ114</f>
        <v>3.6537789115627328</v>
      </c>
      <c r="AM58" s="4">
        <f>'Pessimistic QTR'!ER114</f>
        <v>3.7767359145503887</v>
      </c>
      <c r="AN58" s="4">
        <f>'Pessimistic QTR'!ES114</f>
        <v>3.7337830400976602</v>
      </c>
      <c r="AO58" s="4">
        <f>'Pessimistic QTR'!ET114</f>
        <v>3.6772268940859831</v>
      </c>
      <c r="AP58" s="38"/>
      <c r="BV58" t="str">
        <f t="shared" si="182"/>
        <v xml:space="preserve">   Feb 2024 Pessimistic</v>
      </c>
      <c r="BW58" s="4">
        <f t="shared" ref="BW58:CU58" si="185">M58-M55</f>
        <v>0</v>
      </c>
      <c r="BX58" s="4">
        <f t="shared" si="185"/>
        <v>0</v>
      </c>
      <c r="BY58" s="4">
        <f t="shared" si="185"/>
        <v>0</v>
      </c>
      <c r="BZ58" s="4">
        <f t="shared" si="185"/>
        <v>0</v>
      </c>
      <c r="CA58" s="4">
        <f t="shared" si="185"/>
        <v>0</v>
      </c>
      <c r="CB58" s="4">
        <f t="shared" si="185"/>
        <v>0</v>
      </c>
      <c r="CC58" s="4">
        <f t="shared" si="185"/>
        <v>0</v>
      </c>
      <c r="CD58" s="4">
        <f t="shared" si="185"/>
        <v>0</v>
      </c>
      <c r="CE58" s="4">
        <f t="shared" si="185"/>
        <v>0</v>
      </c>
      <c r="CF58" s="4">
        <f t="shared" si="185"/>
        <v>0</v>
      </c>
      <c r="CG58" s="4">
        <f t="shared" si="185"/>
        <v>0</v>
      </c>
      <c r="CH58" s="4">
        <f t="shared" si="185"/>
        <v>0</v>
      </c>
      <c r="CI58" s="4">
        <f t="shared" si="185"/>
        <v>0</v>
      </c>
      <c r="CJ58" s="4">
        <f t="shared" si="185"/>
        <v>0</v>
      </c>
      <c r="CK58" s="4">
        <f t="shared" si="185"/>
        <v>0</v>
      </c>
      <c r="CL58" s="4">
        <f t="shared" si="185"/>
        <v>0</v>
      </c>
      <c r="CM58" s="4">
        <f t="shared" si="185"/>
        <v>0</v>
      </c>
      <c r="CN58" s="4">
        <f t="shared" si="185"/>
        <v>0</v>
      </c>
      <c r="CO58" s="4">
        <f t="shared" si="185"/>
        <v>0</v>
      </c>
      <c r="CP58" s="4">
        <f t="shared" si="185"/>
        <v>-0.20670694355333641</v>
      </c>
      <c r="CQ58" s="4">
        <f t="shared" si="185"/>
        <v>-0.31381788605648886</v>
      </c>
      <c r="CR58" s="4">
        <f t="shared" si="185"/>
        <v>-9.16722017361149E-2</v>
      </c>
      <c r="CS58" s="4">
        <f t="shared" si="185"/>
        <v>-1.8098985355630148E-2</v>
      </c>
      <c r="CT58" s="4">
        <f t="shared" si="185"/>
        <v>0.23251638798822416</v>
      </c>
      <c r="CU58" s="4">
        <f t="shared" si="185"/>
        <v>0.35310143616085199</v>
      </c>
    </row>
    <row r="59" spans="1:99" x14ac:dyDescent="0.2">
      <c r="A59" s="25"/>
      <c r="C59" s="4"/>
      <c r="D59" s="4"/>
      <c r="E59" s="4"/>
      <c r="F59" s="4"/>
      <c r="G59" s="4"/>
      <c r="H59" s="4"/>
      <c r="I59" s="4"/>
      <c r="J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38"/>
    </row>
    <row r="60" spans="1:99" x14ac:dyDescent="0.2">
      <c r="B60" s="26" t="s">
        <v>176</v>
      </c>
      <c r="L60" s="26" t="s">
        <v>177</v>
      </c>
      <c r="AP60" s="38"/>
    </row>
    <row r="61" spans="1:99" x14ac:dyDescent="0.2">
      <c r="B61" t="str">
        <f t="shared" ref="B61:B66" si="186">B9</f>
        <v xml:space="preserve">   Jul 2024 Optimistic</v>
      </c>
      <c r="C61" s="4">
        <v>7.5790359668387985</v>
      </c>
      <c r="D61" s="4">
        <v>7.6076547063009814</v>
      </c>
      <c r="E61" s="4">
        <v>9.4977191588093035</v>
      </c>
      <c r="F61" s="4">
        <v>3.1936246844018079</v>
      </c>
      <c r="G61" s="4">
        <v>7.0862531835091058</v>
      </c>
      <c r="H61" s="4">
        <v>5.6788355913339306</v>
      </c>
      <c r="I61" s="4">
        <v>5.8241459877056201</v>
      </c>
      <c r="J61" s="4">
        <v>5.9708176325576456</v>
      </c>
      <c r="L61" t="str">
        <f t="shared" ref="L61:L66" si="187">B9</f>
        <v xml:space="preserve">   Jul 2024 Optimistic</v>
      </c>
      <c r="M61" s="4">
        <v>5.5309164315007653</v>
      </c>
      <c r="N61" s="4">
        <v>6.9406691096051798</v>
      </c>
      <c r="O61" s="4">
        <v>31.811147050226918</v>
      </c>
      <c r="P61" s="4">
        <v>-7.6327036444900127</v>
      </c>
      <c r="Q61" s="4">
        <v>-2.6630402242308282</v>
      </c>
      <c r="R61" s="4">
        <v>55.861800390388304</v>
      </c>
      <c r="S61" s="4">
        <v>-11.901660822552762</v>
      </c>
      <c r="T61" s="4">
        <v>-0.68566316934521865</v>
      </c>
      <c r="U61" s="4">
        <v>3.8347537654813024</v>
      </c>
      <c r="V61" s="4">
        <v>5.7784970496783883</v>
      </c>
      <c r="W61" s="4">
        <v>3.3413962337668357</v>
      </c>
      <c r="X61" s="4">
        <v>7.5782558099935615</v>
      </c>
      <c r="Y61" s="4">
        <v>6.2372704282553038</v>
      </c>
      <c r="Z61" s="4">
        <v>8.5901613930456922</v>
      </c>
      <c r="AA61" s="4">
        <v>9.2274036390949341</v>
      </c>
      <c r="AB61" s="4">
        <v>3.8831067573465106</v>
      </c>
      <c r="AC61" s="4">
        <v>6.6146619081439484</v>
      </c>
      <c r="AD61" s="4">
        <v>8.226910787808329</v>
      </c>
      <c r="AE61" s="4">
        <v>2.1898130813275518</v>
      </c>
      <c r="AF61" s="4">
        <v>4.3076648122555072</v>
      </c>
      <c r="AG61" s="4">
        <v>6.4786164384470935</v>
      </c>
      <c r="AH61" s="4">
        <v>7.0652290076698154</v>
      </c>
      <c r="AI61" s="4">
        <v>5.7884677388190697</v>
      </c>
      <c r="AJ61" s="4">
        <v>5.6648529257072422</v>
      </c>
      <c r="AK61" s="4">
        <v>6.0231800027095161</v>
      </c>
      <c r="AL61" s="4">
        <v>7.2781559174988741</v>
      </c>
      <c r="AM61" s="4">
        <v>5.4376774153094498</v>
      </c>
      <c r="AN61" s="4">
        <v>4.9218083361347809</v>
      </c>
      <c r="AO61" s="4">
        <v>5.1708142647496125</v>
      </c>
      <c r="AP61" s="38"/>
    </row>
    <row r="62" spans="1:99" x14ac:dyDescent="0.2">
      <c r="B62" t="str">
        <f t="shared" si="186"/>
        <v xml:space="preserve">   Jul 2024 Baseline</v>
      </c>
      <c r="C62" s="4">
        <v>7.5790359668387985</v>
      </c>
      <c r="D62" s="4">
        <v>7.6076547063009814</v>
      </c>
      <c r="E62" s="4">
        <v>9.4977191588093035</v>
      </c>
      <c r="F62" s="4">
        <v>3.1936246844018079</v>
      </c>
      <c r="G62" s="4">
        <v>7.0862531835091058</v>
      </c>
      <c r="H62" s="4">
        <v>5.5752641839124539</v>
      </c>
      <c r="I62" s="4">
        <v>4.8713370449110283</v>
      </c>
      <c r="J62" s="4">
        <v>5.6008272709539675</v>
      </c>
      <c r="L62" t="str">
        <f t="shared" si="187"/>
        <v xml:space="preserve">   Jul 2024 Baseline</v>
      </c>
      <c r="M62" s="4">
        <v>5.5309164315007653</v>
      </c>
      <c r="N62" s="4">
        <v>6.9406691096051798</v>
      </c>
      <c r="O62" s="4">
        <v>31.811147050226918</v>
      </c>
      <c r="P62" s="4">
        <v>-7.6327036444900127</v>
      </c>
      <c r="Q62" s="4">
        <v>-2.6630402242308282</v>
      </c>
      <c r="R62" s="4">
        <v>55.861800390388304</v>
      </c>
      <c r="S62" s="4">
        <v>-11.901660822552762</v>
      </c>
      <c r="T62" s="4">
        <v>-0.68566316934521865</v>
      </c>
      <c r="U62" s="4">
        <v>3.8347537654813024</v>
      </c>
      <c r="V62" s="4">
        <v>5.7784970496783883</v>
      </c>
      <c r="W62" s="4">
        <v>3.3413962337668357</v>
      </c>
      <c r="X62" s="4">
        <v>7.5782558099935615</v>
      </c>
      <c r="Y62" s="4">
        <v>6.2372704282553038</v>
      </c>
      <c r="Z62" s="4">
        <v>8.5901613930456922</v>
      </c>
      <c r="AA62" s="4">
        <v>9.2274036390949341</v>
      </c>
      <c r="AB62" s="4">
        <v>3.8831067573465106</v>
      </c>
      <c r="AC62" s="4">
        <v>6.6146619081439484</v>
      </c>
      <c r="AD62" s="4">
        <v>8.226910787808329</v>
      </c>
      <c r="AE62" s="4">
        <v>2.1898130813275518</v>
      </c>
      <c r="AF62" s="4">
        <v>4.4145431830649784</v>
      </c>
      <c r="AG62" s="4">
        <v>4.6353864475166873</v>
      </c>
      <c r="AH62" s="4">
        <v>5.4283406909523491</v>
      </c>
      <c r="AI62" s="4">
        <v>5.0694077896927148</v>
      </c>
      <c r="AJ62" s="4">
        <v>5.2614084318745036</v>
      </c>
      <c r="AK62" s="4">
        <v>5.5392694983215307</v>
      </c>
      <c r="AL62" s="4">
        <v>6.7669647236736852</v>
      </c>
      <c r="AM62" s="4">
        <v>5.1859597199392038</v>
      </c>
      <c r="AN62" s="4">
        <v>4.7922051618953576</v>
      </c>
      <c r="AO62" s="4">
        <v>5.2456681823136675</v>
      </c>
      <c r="AP62" s="38"/>
    </row>
    <row r="63" spans="1:99" x14ac:dyDescent="0.2">
      <c r="B63" t="str">
        <f t="shared" si="186"/>
        <v xml:space="preserve">   Jul 2024 Pessimistic</v>
      </c>
      <c r="C63" s="4">
        <v>7.5790359668387985</v>
      </c>
      <c r="D63" s="4">
        <v>7.6076547063009814</v>
      </c>
      <c r="E63" s="4">
        <v>9.4977191588093035</v>
      </c>
      <c r="F63" s="4">
        <v>3.1936246844018079</v>
      </c>
      <c r="G63" s="4">
        <v>7.0862531835091058</v>
      </c>
      <c r="H63" s="4">
        <v>5.5420033567819882</v>
      </c>
      <c r="I63" s="4">
        <v>3.1802436945771007</v>
      </c>
      <c r="J63" s="4">
        <v>4.3343172528989449</v>
      </c>
      <c r="L63" t="str">
        <f t="shared" si="187"/>
        <v xml:space="preserve">   Jul 2024 Pessimistic</v>
      </c>
      <c r="M63" s="4">
        <v>5.5309164315007653</v>
      </c>
      <c r="N63" s="4">
        <v>6.9406691096051798</v>
      </c>
      <c r="O63" s="4">
        <v>31.811147050226918</v>
      </c>
      <c r="P63" s="4">
        <v>-7.6327036444900127</v>
      </c>
      <c r="Q63" s="4">
        <v>-2.6630402242308282</v>
      </c>
      <c r="R63" s="4">
        <v>55.861800390388304</v>
      </c>
      <c r="S63" s="4">
        <v>-11.901660822552762</v>
      </c>
      <c r="T63" s="4">
        <v>-0.68566316934521865</v>
      </c>
      <c r="U63" s="4">
        <v>3.8347537654813024</v>
      </c>
      <c r="V63" s="4">
        <v>5.7784970496783883</v>
      </c>
      <c r="W63" s="4">
        <v>3.3413962337668357</v>
      </c>
      <c r="X63" s="4">
        <v>7.5782558099935615</v>
      </c>
      <c r="Y63" s="4">
        <v>6.2372704282553038</v>
      </c>
      <c r="Z63" s="4">
        <v>8.5901613930456922</v>
      </c>
      <c r="AA63" s="4">
        <v>9.2274036390949341</v>
      </c>
      <c r="AB63" s="4">
        <v>3.8831067573465106</v>
      </c>
      <c r="AC63" s="4">
        <v>6.6146619081439484</v>
      </c>
      <c r="AD63" s="4">
        <v>8.226910787808329</v>
      </c>
      <c r="AE63" s="4">
        <v>2.1898130813275518</v>
      </c>
      <c r="AF63" s="4">
        <v>4.7448269135260457</v>
      </c>
      <c r="AG63" s="4">
        <v>3.4643230732864128</v>
      </c>
      <c r="AH63" s="4">
        <v>3.2720427961884235</v>
      </c>
      <c r="AI63" s="4">
        <v>2.4722838597581287</v>
      </c>
      <c r="AJ63" s="4">
        <v>2.1269187926476807</v>
      </c>
      <c r="AK63" s="4">
        <v>4.1349155058711506</v>
      </c>
      <c r="AL63" s="4">
        <v>5.8493364738047005</v>
      </c>
      <c r="AM63" s="4">
        <v>4.2815070275947331</v>
      </c>
      <c r="AN63" s="4">
        <v>4.5349724601786878</v>
      </c>
      <c r="AO63" s="4">
        <v>4.9379743529090359</v>
      </c>
      <c r="AP63" s="38"/>
    </row>
    <row r="64" spans="1:99" x14ac:dyDescent="0.2">
      <c r="B64" t="str">
        <f t="shared" si="186"/>
        <v xml:space="preserve">   Feb 2024 Optimistic</v>
      </c>
      <c r="C64" s="4">
        <f ca="1">'Optimistic ANN'!AF58</f>
        <v>7.6048432523299736</v>
      </c>
      <c r="D64" s="4">
        <f ca="1">'Optimistic ANN'!AG58</f>
        <v>7.1759942614430638</v>
      </c>
      <c r="E64" s="4">
        <f ca="1">'Optimistic ANN'!AH58</f>
        <v>9.686576516777933</v>
      </c>
      <c r="F64" s="4">
        <f ca="1">'Optimistic ANN'!AI58</f>
        <v>3.8449302047061096</v>
      </c>
      <c r="G64" s="4">
        <f ca="1">'Optimistic ANN'!AJ58</f>
        <v>8.143027511772738</v>
      </c>
      <c r="H64" s="4">
        <f ca="1">'Optimistic ANN'!AK58</f>
        <v>5.4995322988162121</v>
      </c>
      <c r="I64" s="4">
        <f ca="1">'Optimistic ANN'!AL58</f>
        <v>5.1336605322303441</v>
      </c>
      <c r="J64" s="4">
        <f ca="1">'Optimistic ANN'!AM58</f>
        <v>7.769275823151589</v>
      </c>
      <c r="L64" t="str">
        <f t="shared" si="187"/>
        <v xml:space="preserve">   Feb 2024 Optimistic</v>
      </c>
      <c r="M64" s="4">
        <f>'Optimistic QTR'!DR58</f>
        <v>5.5717697892576412</v>
      </c>
      <c r="N64" s="4">
        <f>'Optimistic QTR'!DS58</f>
        <v>6.2365273004111987</v>
      </c>
      <c r="O64" s="4">
        <f>'Optimistic QTR'!DT58</f>
        <v>30.940236316570548</v>
      </c>
      <c r="P64" s="4">
        <f>'Optimistic QTR'!DU58</f>
        <v>-8.2451205926534428</v>
      </c>
      <c r="Q64" s="4">
        <f>'Optimistic QTR'!DV58</f>
        <v>-3.3106560062041268</v>
      </c>
      <c r="R64" s="4">
        <f>'Optimistic QTR'!DW58</f>
        <v>57.347049443395463</v>
      </c>
      <c r="S64" s="4">
        <f>'Optimistic QTR'!DX58</f>
        <v>-12.260231799905464</v>
      </c>
      <c r="T64" s="4">
        <f>'Optimistic QTR'!DY58</f>
        <v>0.6539164993205393</v>
      </c>
      <c r="U64" s="4">
        <f>'Optimistic QTR'!DZ58</f>
        <v>5.3793215157243779</v>
      </c>
      <c r="V64" s="4">
        <f>'Optimistic QTR'!EA58</f>
        <v>5.6150805121116809</v>
      </c>
      <c r="W64" s="4">
        <f>'Optimistic QTR'!EB58</f>
        <v>4.1862267887728066</v>
      </c>
      <c r="X64" s="4">
        <f>'Optimistic QTR'!EC58</f>
        <v>7.9998437547238899</v>
      </c>
      <c r="Y64" s="4">
        <f>'Optimistic QTR'!ED58</f>
        <v>6.9921960237972591</v>
      </c>
      <c r="Z64" s="4">
        <f>'Optimistic QTR'!EE58</f>
        <v>10.339348655647719</v>
      </c>
      <c r="AA64" s="4">
        <f>'Optimistic QTR'!EF58</f>
        <v>10.336983180134096</v>
      </c>
      <c r="AB64" s="4">
        <f>'Optimistic QTR'!EG58</f>
        <v>4.7847468974323126</v>
      </c>
      <c r="AC64" s="4">
        <f>'Optimistic QTR'!EH58</f>
        <v>7.4832112753219882</v>
      </c>
      <c r="AD64" s="4">
        <f>'Optimistic QTR'!EI58</f>
        <v>6.6306591775193713</v>
      </c>
      <c r="AE64" s="4">
        <f>'Optimistic QTR'!EJ58</f>
        <v>6.7877319634756184</v>
      </c>
      <c r="AF64" s="4">
        <f>'Optimistic QTR'!EK58</f>
        <v>-2.7188035529961074</v>
      </c>
      <c r="AG64" s="4">
        <f>'Optimistic QTR'!EL58</f>
        <v>5.3472627919669113</v>
      </c>
      <c r="AH64" s="4">
        <f>'Optimistic QTR'!EM58</f>
        <v>5.887110195340961</v>
      </c>
      <c r="AI64" s="4">
        <f>'Optimistic QTR'!EN58</f>
        <v>5.9558321660915681</v>
      </c>
      <c r="AJ64" s="4">
        <f>'Optimistic QTR'!EO58</f>
        <v>7.8830374495608035</v>
      </c>
      <c r="AK64" s="4">
        <f>'Optimistic QTR'!EP58</f>
        <v>8.0530105669558427</v>
      </c>
      <c r="AL64" s="4">
        <f>'Optimistic QTR'!EQ58</f>
        <v>8.8506906720028145</v>
      </c>
      <c r="AM64" s="4">
        <f>'Optimistic QTR'!ER58</f>
        <v>7.7110210279631053</v>
      </c>
      <c r="AN64" s="4">
        <f>'Optimistic QTR'!ES58</f>
        <v>6.5234494771639229</v>
      </c>
      <c r="AO64" s="4">
        <f>'Optimistic QTR'!ET58</f>
        <v>6.932914915106636</v>
      </c>
      <c r="AP64" s="38"/>
    </row>
    <row r="65" spans="1:42" x14ac:dyDescent="0.2">
      <c r="B65" t="str">
        <f t="shared" si="186"/>
        <v xml:space="preserve">   Feb 2024 Baseline</v>
      </c>
      <c r="C65" s="4">
        <f ca="1">'Baseline ANN'!AF58</f>
        <v>7.6048432523299736</v>
      </c>
      <c r="D65" s="4">
        <f ca="1">'Baseline ANN'!AG58</f>
        <v>7.1759942614430638</v>
      </c>
      <c r="E65" s="4">
        <f ca="1">'Baseline ANN'!AH58</f>
        <v>9.686576516777933</v>
      </c>
      <c r="F65" s="4">
        <f ca="1">'Baseline ANN'!AI58</f>
        <v>3.8449302047061096</v>
      </c>
      <c r="G65" s="4">
        <f ca="1">'Baseline ANN'!AJ58</f>
        <v>8.143027511772738</v>
      </c>
      <c r="H65" s="4">
        <f ca="1">'Baseline ANN'!AK58</f>
        <v>5.4995322988162121</v>
      </c>
      <c r="I65" s="4">
        <f ca="1">'Baseline ANN'!AL58</f>
        <v>5.0252066081756475</v>
      </c>
      <c r="J65" s="4">
        <f ca="1">'Baseline ANN'!AM58</f>
        <v>7.3893240379490743</v>
      </c>
      <c r="L65" t="str">
        <f t="shared" si="187"/>
        <v xml:space="preserve">   Feb 2024 Baseline</v>
      </c>
      <c r="M65" s="4">
        <f>'Baseline QTR'!DR58</f>
        <v>5.5717697892576412</v>
      </c>
      <c r="N65" s="4">
        <f>'Baseline QTR'!DS58</f>
        <v>6.2365273004111987</v>
      </c>
      <c r="O65" s="4">
        <f>'Baseline QTR'!DT58</f>
        <v>30.940236316570548</v>
      </c>
      <c r="P65" s="4">
        <f>'Baseline QTR'!DU58</f>
        <v>-8.2451205926534428</v>
      </c>
      <c r="Q65" s="4">
        <f>'Baseline QTR'!DV58</f>
        <v>-3.3106560062041268</v>
      </c>
      <c r="R65" s="4">
        <f>'Baseline QTR'!DW58</f>
        <v>57.347049443395463</v>
      </c>
      <c r="S65" s="4">
        <f>'Baseline QTR'!DX58</f>
        <v>-12.260231799905464</v>
      </c>
      <c r="T65" s="4">
        <f>'Baseline QTR'!DY58</f>
        <v>0.6539164993205393</v>
      </c>
      <c r="U65" s="4">
        <f>'Baseline QTR'!DZ58</f>
        <v>5.3793215157243779</v>
      </c>
      <c r="V65" s="4">
        <f>'Baseline QTR'!EA58</f>
        <v>5.6150805121116809</v>
      </c>
      <c r="W65" s="4">
        <f>'Baseline QTR'!EB58</f>
        <v>4.1862267887728066</v>
      </c>
      <c r="X65" s="4">
        <f>'Baseline QTR'!EC58</f>
        <v>7.9998437547238899</v>
      </c>
      <c r="Y65" s="4">
        <f>'Baseline QTR'!ED58</f>
        <v>6.9921960237972591</v>
      </c>
      <c r="Z65" s="4">
        <f>'Baseline QTR'!EE58</f>
        <v>10.339348655647719</v>
      </c>
      <c r="AA65" s="4">
        <f>'Baseline QTR'!EF58</f>
        <v>10.336983180134096</v>
      </c>
      <c r="AB65" s="4">
        <f>'Baseline QTR'!EG58</f>
        <v>4.7847468974323126</v>
      </c>
      <c r="AC65" s="4">
        <f>'Baseline QTR'!EH58</f>
        <v>7.4832112753219882</v>
      </c>
      <c r="AD65" s="4">
        <f>'Baseline QTR'!EI58</f>
        <v>6.6306591775193713</v>
      </c>
      <c r="AE65" s="4">
        <f>'Baseline QTR'!EJ58</f>
        <v>6.7877319634756184</v>
      </c>
      <c r="AF65" s="4">
        <f>'Baseline QTR'!EK58</f>
        <v>-2.7188035529961074</v>
      </c>
      <c r="AG65" s="4">
        <f>'Baseline QTR'!EL58</f>
        <v>5.3472627919669113</v>
      </c>
      <c r="AH65" s="4">
        <f>'Baseline QTR'!EM58</f>
        <v>5.7872948756088061</v>
      </c>
      <c r="AI65" s="4">
        <f>'Baseline QTR'!EN58</f>
        <v>5.8409207524731332</v>
      </c>
      <c r="AJ65" s="4">
        <f>'Baseline QTR'!EO58</f>
        <v>7.6020686328697851</v>
      </c>
      <c r="AK65" s="4">
        <f>'Baseline QTR'!EP58</f>
        <v>7.617162280946066</v>
      </c>
      <c r="AL65" s="4">
        <f>'Baseline QTR'!EQ58</f>
        <v>8.5218288204465651</v>
      </c>
      <c r="AM65" s="4">
        <f>'Baseline QTR'!ER58</f>
        <v>7.2829610958857316</v>
      </c>
      <c r="AN65" s="4">
        <f>'Baseline QTR'!ES58</f>
        <v>6.042628094709368</v>
      </c>
      <c r="AO65" s="4">
        <f>'Baseline QTR'!ET58</f>
        <v>6.4155108983383169</v>
      </c>
      <c r="AP65" s="38"/>
    </row>
    <row r="66" spans="1:42" x14ac:dyDescent="0.2">
      <c r="B66" t="str">
        <f t="shared" si="186"/>
        <v xml:space="preserve">   Feb 2024 Pessimistic</v>
      </c>
      <c r="C66" s="4">
        <f ca="1">'Pessimistic ANN'!AF58</f>
        <v>7.6048432523299736</v>
      </c>
      <c r="D66" s="4">
        <f ca="1">'Pessimistic ANN'!AG58</f>
        <v>7.1759942614430638</v>
      </c>
      <c r="E66" s="4">
        <f ca="1">'Pessimistic ANN'!AH58</f>
        <v>9.686576516777933</v>
      </c>
      <c r="F66" s="4">
        <f ca="1">'Pessimistic ANN'!AI58</f>
        <v>3.8449302047061096</v>
      </c>
      <c r="G66" s="4">
        <f ca="1">'Pessimistic ANN'!AJ58</f>
        <v>8.143027511772738</v>
      </c>
      <c r="H66" s="4">
        <f ca="1">'Pessimistic ANN'!AK58</f>
        <v>5.4995322988162121</v>
      </c>
      <c r="I66" s="4">
        <f ca="1">'Pessimistic ANN'!AL58</f>
        <v>4.9151347979371485</v>
      </c>
      <c r="J66" s="4">
        <f ca="1">'Pessimistic ANN'!AM58</f>
        <v>7.0244797248540047</v>
      </c>
      <c r="L66" t="str">
        <f t="shared" si="187"/>
        <v xml:space="preserve">   Feb 2024 Pessimistic</v>
      </c>
      <c r="M66" s="4">
        <f>'Pessimistic QTR'!DR58</f>
        <v>5.5717697892576412</v>
      </c>
      <c r="N66" s="4">
        <f>'Pessimistic QTR'!DS58</f>
        <v>6.2365273004111987</v>
      </c>
      <c r="O66" s="4">
        <f>'Pessimistic QTR'!DT58</f>
        <v>30.940236316570548</v>
      </c>
      <c r="P66" s="4">
        <f>'Pessimistic QTR'!DU58</f>
        <v>-8.2451205926534428</v>
      </c>
      <c r="Q66" s="4">
        <f>'Pessimistic QTR'!DV58</f>
        <v>-3.3106560062041268</v>
      </c>
      <c r="R66" s="4">
        <f>'Pessimistic QTR'!DW58</f>
        <v>57.347049443395463</v>
      </c>
      <c r="S66" s="4">
        <f>'Pessimistic QTR'!DX58</f>
        <v>-12.260231799905464</v>
      </c>
      <c r="T66" s="4">
        <f>'Pessimistic QTR'!DY58</f>
        <v>0.6539164993205393</v>
      </c>
      <c r="U66" s="4">
        <f>'Pessimistic QTR'!DZ58</f>
        <v>5.3793215157243779</v>
      </c>
      <c r="V66" s="4">
        <f>'Pessimistic QTR'!EA58</f>
        <v>5.6150805121116809</v>
      </c>
      <c r="W66" s="4">
        <f>'Pessimistic QTR'!EB58</f>
        <v>4.1862267887728066</v>
      </c>
      <c r="X66" s="4">
        <f>'Pessimistic QTR'!EC58</f>
        <v>7.9998437547238899</v>
      </c>
      <c r="Y66" s="4">
        <f>'Pessimistic QTR'!ED58</f>
        <v>6.9921960237972591</v>
      </c>
      <c r="Z66" s="4">
        <f>'Pessimistic QTR'!EE58</f>
        <v>10.339348655647719</v>
      </c>
      <c r="AA66" s="4">
        <f>'Pessimistic QTR'!EF58</f>
        <v>10.336983180134096</v>
      </c>
      <c r="AB66" s="4">
        <f>'Pessimistic QTR'!EG58</f>
        <v>4.7847468974323126</v>
      </c>
      <c r="AC66" s="4">
        <f>'Pessimistic QTR'!EH58</f>
        <v>7.4832112753219882</v>
      </c>
      <c r="AD66" s="4">
        <f>'Pessimistic QTR'!EI58</f>
        <v>6.6306591775193713</v>
      </c>
      <c r="AE66" s="4">
        <f>'Pessimistic QTR'!EJ58</f>
        <v>6.7877319634756184</v>
      </c>
      <c r="AF66" s="4">
        <f>'Pessimistic QTR'!EK58</f>
        <v>-2.7188035529961074</v>
      </c>
      <c r="AG66" s="4">
        <f>'Pessimistic QTR'!EL58</f>
        <v>5.3472627919669113</v>
      </c>
      <c r="AH66" s="4">
        <f>'Pessimistic QTR'!EM58</f>
        <v>5.8214765411798819</v>
      </c>
      <c r="AI66" s="4">
        <f>'Pessimistic QTR'!EN58</f>
        <v>5.7126697204878507</v>
      </c>
      <c r="AJ66" s="4">
        <f>'Pessimistic QTR'!EO58</f>
        <v>7.3550751237466683</v>
      </c>
      <c r="AK66" s="4">
        <f>'Pessimistic QTR'!EP58</f>
        <v>6.6009361627886953</v>
      </c>
      <c r="AL66" s="4">
        <f>'Pessimistic QTR'!EQ58</f>
        <v>8.8089305780618687</v>
      </c>
      <c r="AM66" s="4">
        <f>'Pessimistic QTR'!ER58</f>
        <v>6.8051638929482516</v>
      </c>
      <c r="AN66" s="4">
        <f>'Pessimistic QTR'!ES58</f>
        <v>5.4388145934838761</v>
      </c>
      <c r="AO66" s="4">
        <f>'Pessimistic QTR'!ET58</f>
        <v>5.7918635073807678</v>
      </c>
      <c r="AP66" s="38"/>
    </row>
    <row r="67" spans="1:42" x14ac:dyDescent="0.2">
      <c r="A67" s="25"/>
      <c r="B67" s="26" t="s">
        <v>193</v>
      </c>
      <c r="C67" s="4"/>
      <c r="D67" s="4"/>
      <c r="E67" s="4"/>
      <c r="F67" s="4"/>
      <c r="G67" s="4"/>
      <c r="H67" s="4"/>
      <c r="I67" s="4"/>
      <c r="J67" s="4"/>
      <c r="L67" s="26" t="s">
        <v>192</v>
      </c>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38"/>
    </row>
    <row r="68" spans="1:42" x14ac:dyDescent="0.2">
      <c r="A68" s="25"/>
      <c r="B68" t="str">
        <f t="shared" ref="B68:B73" si="188">B9</f>
        <v xml:space="preserve">   Jul 2024 Optimistic</v>
      </c>
      <c r="C68" s="4">
        <v>2.3463233195807565</v>
      </c>
      <c r="D68" s="4">
        <v>-5.7807183364839476</v>
      </c>
      <c r="E68" s="4">
        <v>1.6462019983146892</v>
      </c>
      <c r="F68" s="4">
        <v>4.4983962496915719</v>
      </c>
      <c r="G68" s="4">
        <v>1.1295486527582277</v>
      </c>
      <c r="H68" s="4">
        <v>0.76744272919992973</v>
      </c>
      <c r="I68" s="4">
        <v>1.2536564845644804</v>
      </c>
      <c r="J68" s="4">
        <v>0.76513355753671242</v>
      </c>
      <c r="L68" t="str">
        <f t="shared" ref="L68:L73" si="189">B9</f>
        <v xml:space="preserve">   Jul 2024 Optimistic</v>
      </c>
      <c r="M68" s="4">
        <v>1.147959473724125</v>
      </c>
      <c r="N68" s="4">
        <v>0.98594646872587344</v>
      </c>
      <c r="O68" s="4">
        <v>-37.887440037304209</v>
      </c>
      <c r="P68" s="4">
        <v>13.741851502680147</v>
      </c>
      <c r="Q68" s="4">
        <v>3.0699075492653272</v>
      </c>
      <c r="R68" s="4">
        <v>-0.34774488687531191</v>
      </c>
      <c r="S68" s="4">
        <v>6.0659459746881916</v>
      </c>
      <c r="T68" s="4">
        <v>8.7464942757617727</v>
      </c>
      <c r="U68" s="4">
        <v>7.3584163496699384</v>
      </c>
      <c r="V68" s="4">
        <v>1.6232179945100622</v>
      </c>
      <c r="W68" s="4">
        <v>3.7632563483636305</v>
      </c>
      <c r="X68" s="4">
        <v>5.2167636598450917</v>
      </c>
      <c r="Y68" s="4">
        <v>-0.97706686180347724</v>
      </c>
      <c r="Z68" s="4">
        <v>0.9262422319112007</v>
      </c>
      <c r="AA68" s="4">
        <v>1.907742403341306</v>
      </c>
      <c r="AB68" s="4">
        <v>-1.1278780157356283</v>
      </c>
      <c r="AC68" s="4">
        <v>2.2420896187291817E-2</v>
      </c>
      <c r="AD68" s="4">
        <v>1.0578048399228601</v>
      </c>
      <c r="AE68" s="4">
        <v>3.182435887860291</v>
      </c>
      <c r="AF68" s="4">
        <v>-0.14914375535612923</v>
      </c>
      <c r="AG68" s="4">
        <v>-0.76786587161354891</v>
      </c>
      <c r="AH68" s="4">
        <v>4.2320425334684053</v>
      </c>
      <c r="AI68" s="4">
        <v>0.57538148675644329</v>
      </c>
      <c r="AJ68" s="4">
        <v>0.14665216371316792</v>
      </c>
      <c r="AK68" s="4">
        <v>0.82762556207167659</v>
      </c>
      <c r="AL68" s="4">
        <v>1.2003053117843665</v>
      </c>
      <c r="AM68" s="4">
        <v>0.77265948104199289</v>
      </c>
      <c r="AN68" s="4">
        <v>0.61548455354556442</v>
      </c>
      <c r="AO68" s="4">
        <v>0.54759965182011872</v>
      </c>
      <c r="AP68" s="38"/>
    </row>
    <row r="69" spans="1:42" x14ac:dyDescent="0.2">
      <c r="A69" s="25"/>
      <c r="B69" t="str">
        <f t="shared" si="188"/>
        <v xml:space="preserve">   Jul 2024 Baseline</v>
      </c>
      <c r="C69" s="54">
        <v>2.3463233195807565</v>
      </c>
      <c r="D69" s="54">
        <v>-5.7807183364839476</v>
      </c>
      <c r="E69" s="54">
        <v>1.6462019983146892</v>
      </c>
      <c r="F69" s="54">
        <v>4.4983962496915719</v>
      </c>
      <c r="G69" s="54">
        <v>1.1295486527582277</v>
      </c>
      <c r="H69" s="54">
        <v>0.68728695635933423</v>
      </c>
      <c r="I69" s="54">
        <v>0.67015294911818568</v>
      </c>
      <c r="J69" s="54">
        <v>0.69587031537912125</v>
      </c>
      <c r="L69" t="str">
        <f t="shared" si="189"/>
        <v xml:space="preserve">   Jul 2024 Baseline</v>
      </c>
      <c r="M69" s="4">
        <v>1.147959473724125</v>
      </c>
      <c r="N69" s="4">
        <v>0.98594646872587344</v>
      </c>
      <c r="O69" s="4">
        <v>-37.887440037304209</v>
      </c>
      <c r="P69" s="4">
        <v>13.741851502680147</v>
      </c>
      <c r="Q69" s="4">
        <v>3.0699075492653272</v>
      </c>
      <c r="R69" s="4">
        <v>-0.34774488687531191</v>
      </c>
      <c r="S69" s="4">
        <v>6.0659459746881916</v>
      </c>
      <c r="T69" s="4">
        <v>8.7464942757617727</v>
      </c>
      <c r="U69" s="4">
        <v>7.3584163496699384</v>
      </c>
      <c r="V69" s="4">
        <v>1.6232179945100622</v>
      </c>
      <c r="W69" s="4">
        <v>3.7632563483636305</v>
      </c>
      <c r="X69" s="4">
        <v>5.2167636598450917</v>
      </c>
      <c r="Y69" s="4">
        <v>-0.97706686180347724</v>
      </c>
      <c r="Z69" s="4">
        <v>0.9262422319112007</v>
      </c>
      <c r="AA69" s="4">
        <v>1.907742403341306</v>
      </c>
      <c r="AB69" s="4">
        <v>-1.1278780157356283</v>
      </c>
      <c r="AC69" s="4">
        <v>2.2420896187291817E-2</v>
      </c>
      <c r="AD69" s="4">
        <v>1.0578048399228601</v>
      </c>
      <c r="AE69" s="4">
        <v>3.182435887860291</v>
      </c>
      <c r="AF69" s="4">
        <v>-0.15534830070258465</v>
      </c>
      <c r="AG69" s="4">
        <v>-2.012192936022239</v>
      </c>
      <c r="AH69" s="4">
        <v>3.0199532645031502</v>
      </c>
      <c r="AI69" s="4">
        <v>0.20606865562600163</v>
      </c>
      <c r="AJ69" s="4">
        <v>0.27934421243973606</v>
      </c>
      <c r="AK69" s="4">
        <v>0.89796154456698307</v>
      </c>
      <c r="AL69" s="4">
        <v>1.0410775927126803</v>
      </c>
      <c r="AM69" s="4">
        <v>0.68707911522658538</v>
      </c>
      <c r="AN69" s="4">
        <v>0.45687651379586747</v>
      </c>
      <c r="AO69" s="4">
        <v>0.5420403814823116</v>
      </c>
      <c r="AP69" s="38"/>
    </row>
    <row r="70" spans="1:42" x14ac:dyDescent="0.2">
      <c r="A70" s="25"/>
      <c r="B70" t="str">
        <f t="shared" si="188"/>
        <v xml:space="preserve">   Jul 2024 Pessimistic</v>
      </c>
      <c r="C70" s="4">
        <v>2.3463233195807565</v>
      </c>
      <c r="D70" s="4">
        <v>-5.7807183364839476</v>
      </c>
      <c r="E70" s="4">
        <v>1.6462019983146892</v>
      </c>
      <c r="F70" s="4">
        <v>4.4983962496915719</v>
      </c>
      <c r="G70" s="4">
        <v>1.1295486527582277</v>
      </c>
      <c r="H70" s="4">
        <v>0.49865052904864982</v>
      </c>
      <c r="I70" s="4">
        <v>-2.4178688531445336</v>
      </c>
      <c r="J70" s="4">
        <v>-1.3129480423052842</v>
      </c>
      <c r="L70" t="str">
        <f t="shared" si="189"/>
        <v xml:space="preserve">   Jul 2024 Pessimistic</v>
      </c>
      <c r="M70" s="4">
        <v>1.147959473724125</v>
      </c>
      <c r="N70" s="4">
        <v>0.98594646872587344</v>
      </c>
      <c r="O70" s="4">
        <v>-37.887440037304209</v>
      </c>
      <c r="P70" s="4">
        <v>13.741851502680147</v>
      </c>
      <c r="Q70" s="4">
        <v>3.0699075492653272</v>
      </c>
      <c r="R70" s="4">
        <v>-0.34774488687531191</v>
      </c>
      <c r="S70" s="4">
        <v>6.0659459746881916</v>
      </c>
      <c r="T70" s="4">
        <v>8.7464942757617727</v>
      </c>
      <c r="U70" s="4">
        <v>7.3584163496699384</v>
      </c>
      <c r="V70" s="4">
        <v>1.6232179945100622</v>
      </c>
      <c r="W70" s="4">
        <v>3.7632563483636305</v>
      </c>
      <c r="X70" s="4">
        <v>5.2167636598450917</v>
      </c>
      <c r="Y70" s="4">
        <v>-0.97706686180347724</v>
      </c>
      <c r="Z70" s="4">
        <v>0.9262422319112007</v>
      </c>
      <c r="AA70" s="4">
        <v>1.907742403341306</v>
      </c>
      <c r="AB70" s="4">
        <v>-1.1278780157356283</v>
      </c>
      <c r="AC70" s="4">
        <v>2.2420896187291817E-2</v>
      </c>
      <c r="AD70" s="4">
        <v>1.0578048399228601</v>
      </c>
      <c r="AE70" s="4">
        <v>3.182435887860291</v>
      </c>
      <c r="AF70" s="4">
        <v>-0.14737097500230334</v>
      </c>
      <c r="AG70" s="4">
        <v>-4.9377936042578119</v>
      </c>
      <c r="AH70" s="4">
        <v>-0.84306866294261429</v>
      </c>
      <c r="AI70" s="4">
        <v>-4.3900950513431347</v>
      </c>
      <c r="AJ70" s="4">
        <v>-4.1275785125991948</v>
      </c>
      <c r="AK70" s="4">
        <v>-1.5663290558307841</v>
      </c>
      <c r="AL70" s="4">
        <v>-0.53644440034349428</v>
      </c>
      <c r="AM70" s="4">
        <v>-0.89230819309215059</v>
      </c>
      <c r="AN70" s="4">
        <v>0.42067830728442779</v>
      </c>
      <c r="AO70" s="4">
        <v>0.59140059190883054</v>
      </c>
      <c r="AP70" s="38"/>
    </row>
    <row r="71" spans="1:42" x14ac:dyDescent="0.2">
      <c r="B71" t="str">
        <f t="shared" si="188"/>
        <v xml:space="preserve">   Feb 2024 Optimistic</v>
      </c>
      <c r="C71" s="4">
        <f ca="1">'Optimistic ANN'!AF39</f>
        <v>2.3443545890729167</v>
      </c>
      <c r="D71" s="4">
        <f ca="1">'Optimistic ANN'!AG39</f>
        <v>-5.7798004716468458</v>
      </c>
      <c r="E71" s="4">
        <f ca="1">'Optimistic ANN'!AH39</f>
        <v>1.6532158961523713</v>
      </c>
      <c r="F71" s="4">
        <f ca="1">'Optimistic ANN'!AI39</f>
        <v>4.4911553548960148</v>
      </c>
      <c r="G71" s="4">
        <f ca="1">'Optimistic ANN'!AJ39</f>
        <v>1.1285988846231776</v>
      </c>
      <c r="H71" s="4">
        <f ca="1">'Optimistic ANN'!AK39</f>
        <v>0.43823456622944512</v>
      </c>
      <c r="I71" s="4">
        <f ca="1">'Optimistic ANN'!AL39</f>
        <v>1.0555822387924518</v>
      </c>
      <c r="J71" s="4">
        <f ca="1">'Optimistic ANN'!AM39</f>
        <v>1.5113861863045308</v>
      </c>
      <c r="L71" t="str">
        <f t="shared" si="189"/>
        <v xml:space="preserve">   Feb 2024 Optimistic</v>
      </c>
      <c r="M71" s="4">
        <f>'Optimistic QTR'!DR39</f>
        <v>1.178457543686795</v>
      </c>
      <c r="N71" s="4">
        <f>'Optimistic QTR'!DS39</f>
        <v>1.1296132018682847</v>
      </c>
      <c r="O71" s="4">
        <f>'Optimistic QTR'!DT39</f>
        <v>-37.935582549685478</v>
      </c>
      <c r="P71" s="4">
        <f>'Optimistic QTR'!DU39</f>
        <v>13.59193844237161</v>
      </c>
      <c r="Q71" s="4">
        <f>'Optimistic QTR'!DV39</f>
        <v>3.0873016907109641</v>
      </c>
      <c r="R71" s="4">
        <f>'Optimistic QTR'!DW39</f>
        <v>-0.11333966357693903</v>
      </c>
      <c r="S71" s="4">
        <f>'Optimistic QTR'!DX39</f>
        <v>5.9195664507426526</v>
      </c>
      <c r="T71" s="4">
        <f>'Optimistic QTR'!DY39</f>
        <v>8.6524390993515823</v>
      </c>
      <c r="U71" s="4">
        <f>'Optimistic QTR'!DZ39</f>
        <v>7.4256111629404931</v>
      </c>
      <c r="V71" s="4">
        <f>'Optimistic QTR'!EA39</f>
        <v>1.7243481949190897</v>
      </c>
      <c r="W71" s="4">
        <f>'Optimistic QTR'!EB39</f>
        <v>3.6758186214584265</v>
      </c>
      <c r="X71" s="4">
        <f>'Optimistic QTR'!EC39</f>
        <v>5.0984684346818687</v>
      </c>
      <c r="Y71" s="4">
        <f>'Optimistic QTR'!ED39</f>
        <v>-0.8880790581509701</v>
      </c>
      <c r="Z71" s="4">
        <f>'Optimistic QTR'!EE39</f>
        <v>1.0472199672655558</v>
      </c>
      <c r="AA71" s="4">
        <f>'Optimistic QTR'!EF39</f>
        <v>1.8464819525719989</v>
      </c>
      <c r="AB71" s="4">
        <f>'Optimistic QTR'!EG39</f>
        <v>-1.3196735028101259</v>
      </c>
      <c r="AC71" s="4">
        <f>'Optimistic QTR'!EH39</f>
        <v>0.13462974908649006</v>
      </c>
      <c r="AD71" s="4">
        <f>'Optimistic QTR'!EI39</f>
        <v>1.3293220743141543</v>
      </c>
      <c r="AE71" s="4">
        <f>'Optimistic QTR'!EJ39</f>
        <v>1.9733964370872714</v>
      </c>
      <c r="AF71" s="4">
        <f>'Optimistic QTR'!EK39</f>
        <v>-0.62117354822102122</v>
      </c>
      <c r="AG71" s="4">
        <f>'Optimistic QTR'!EL39</f>
        <v>-2.4528617587265655</v>
      </c>
      <c r="AH71" s="4">
        <f>'Optimistic QTR'!EM39</f>
        <v>3.8547908256330032</v>
      </c>
      <c r="AI71" s="4">
        <f>'Optimistic QTR'!EN39</f>
        <v>1.135626449039262</v>
      </c>
      <c r="AJ71" s="4">
        <f>'Optimistic QTR'!EO39</f>
        <v>1.544923558051825</v>
      </c>
      <c r="AK71" s="4">
        <f>'Optimistic QTR'!EP39</f>
        <v>1.9712869044319126</v>
      </c>
      <c r="AL71" s="4">
        <f>'Optimistic QTR'!EQ39</f>
        <v>1.8258618230558854</v>
      </c>
      <c r="AM71" s="4">
        <f>'Optimistic QTR'!ER39</f>
        <v>1.3919899433657346</v>
      </c>
      <c r="AN71" s="4">
        <f>'Optimistic QTR'!ES39</f>
        <v>0.89140088869603673</v>
      </c>
      <c r="AO71" s="4">
        <f>'Optimistic QTR'!ET39</f>
        <v>0.8015439673656477</v>
      </c>
      <c r="AP71" s="38"/>
    </row>
    <row r="72" spans="1:42" x14ac:dyDescent="0.2">
      <c r="B72" t="str">
        <f t="shared" si="188"/>
        <v xml:space="preserve">   Feb 2024 Baseline</v>
      </c>
      <c r="C72" s="54">
        <f ca="1">'Baseline ANN'!AF39</f>
        <v>2.3443545890729167</v>
      </c>
      <c r="D72" s="54">
        <f ca="1">'Baseline ANN'!AG39</f>
        <v>-5.7798004716468458</v>
      </c>
      <c r="E72" s="54">
        <f ca="1">'Baseline ANN'!AH39</f>
        <v>1.6532158961523713</v>
      </c>
      <c r="F72" s="54">
        <f ca="1">'Baseline ANN'!AI39</f>
        <v>4.4911553548960148</v>
      </c>
      <c r="G72" s="54">
        <f ca="1">'Baseline ANN'!AJ39</f>
        <v>1.1285988846231776</v>
      </c>
      <c r="H72" s="54">
        <f ca="1">'Baseline ANN'!AK39</f>
        <v>0.43823456622944512</v>
      </c>
      <c r="I72" s="54">
        <f ca="1">'Baseline ANN'!AL39</f>
        <v>0.91248301742796745</v>
      </c>
      <c r="J72" s="54">
        <f ca="1">'Baseline ANN'!AM39</f>
        <v>1.1058323430460204</v>
      </c>
      <c r="L72" t="str">
        <f t="shared" si="189"/>
        <v xml:space="preserve">   Feb 2024 Baseline</v>
      </c>
      <c r="M72" s="4">
        <f>'Baseline QTR'!DR39</f>
        <v>1.178457543686795</v>
      </c>
      <c r="N72" s="4">
        <f>'Baseline QTR'!DS39</f>
        <v>1.1296132018682847</v>
      </c>
      <c r="O72" s="4">
        <f>'Baseline QTR'!DT39</f>
        <v>-37.935582549685478</v>
      </c>
      <c r="P72" s="4">
        <f>'Baseline QTR'!DU39</f>
        <v>13.59193844237161</v>
      </c>
      <c r="Q72" s="4">
        <f>'Baseline QTR'!DV39</f>
        <v>3.0873016907109641</v>
      </c>
      <c r="R72" s="4">
        <f>'Baseline QTR'!DW39</f>
        <v>-0.11333966357693903</v>
      </c>
      <c r="S72" s="4">
        <f>'Baseline QTR'!DX39</f>
        <v>5.9195664507426526</v>
      </c>
      <c r="T72" s="4">
        <f>'Baseline QTR'!DY39</f>
        <v>8.6524390993515823</v>
      </c>
      <c r="U72" s="4">
        <f>'Baseline QTR'!DZ39</f>
        <v>7.4256111629404931</v>
      </c>
      <c r="V72" s="4">
        <f>'Baseline QTR'!EA39</f>
        <v>1.7243481949190897</v>
      </c>
      <c r="W72" s="4">
        <f>'Baseline QTR'!EB39</f>
        <v>3.6758186214584265</v>
      </c>
      <c r="X72" s="4">
        <f>'Baseline QTR'!EC39</f>
        <v>5.0984684346818687</v>
      </c>
      <c r="Y72" s="4">
        <f>'Baseline QTR'!ED39</f>
        <v>-0.8880790581509701</v>
      </c>
      <c r="Z72" s="4">
        <f>'Baseline QTR'!EE39</f>
        <v>1.0472199672655558</v>
      </c>
      <c r="AA72" s="4">
        <f>'Baseline QTR'!EF39</f>
        <v>1.8464819525719989</v>
      </c>
      <c r="AB72" s="4">
        <f>'Baseline QTR'!EG39</f>
        <v>-1.3196735028101259</v>
      </c>
      <c r="AC72" s="4">
        <f>'Baseline QTR'!EH39</f>
        <v>0.13462974908649006</v>
      </c>
      <c r="AD72" s="4">
        <f>'Baseline QTR'!EI39</f>
        <v>1.3293220743141543</v>
      </c>
      <c r="AE72" s="4">
        <f>'Baseline QTR'!EJ39</f>
        <v>1.9733964370872714</v>
      </c>
      <c r="AF72" s="4">
        <f>'Baseline QTR'!EK39</f>
        <v>-0.62117354822102122</v>
      </c>
      <c r="AG72" s="4">
        <f>'Baseline QTR'!EL39</f>
        <v>-2.4528617587265655</v>
      </c>
      <c r="AH72" s="4">
        <f>'Baseline QTR'!EM39</f>
        <v>3.8146812370269956</v>
      </c>
      <c r="AI72" s="4">
        <f>'Baseline QTR'!EN39</f>
        <v>0.88698859352418502</v>
      </c>
      <c r="AJ72" s="4">
        <f>'Baseline QTR'!EO39</f>
        <v>1.0916748570259482</v>
      </c>
      <c r="AK72" s="4">
        <f>'Baseline QTR'!EP39</f>
        <v>1.4902030414932099</v>
      </c>
      <c r="AL72" s="4">
        <f>'Baseline QTR'!EQ39</f>
        <v>1.3954575507447942</v>
      </c>
      <c r="AM72" s="4">
        <f>'Baseline QTR'!ER39</f>
        <v>1.0291697424564594</v>
      </c>
      <c r="AN72" s="4">
        <f>'Baseline QTR'!ES39</f>
        <v>0.53754067563851482</v>
      </c>
      <c r="AO72" s="4">
        <f>'Baseline QTR'!ET39</f>
        <v>0.42323328562077212</v>
      </c>
      <c r="AP72" s="38"/>
    </row>
    <row r="73" spans="1:42" x14ac:dyDescent="0.2">
      <c r="B73" t="str">
        <f t="shared" si="188"/>
        <v xml:space="preserve">   Feb 2024 Pessimistic</v>
      </c>
      <c r="C73" s="4">
        <f ca="1">'Pessimistic ANN'!AF39</f>
        <v>2.3443545890729167</v>
      </c>
      <c r="D73" s="4">
        <f ca="1">'Pessimistic ANN'!AG39</f>
        <v>-5.7798004716468458</v>
      </c>
      <c r="E73" s="4">
        <f ca="1">'Pessimistic ANN'!AH39</f>
        <v>1.6532158961523713</v>
      </c>
      <c r="F73" s="4">
        <f ca="1">'Pessimistic ANN'!AI39</f>
        <v>4.4911553548960148</v>
      </c>
      <c r="G73" s="4">
        <f ca="1">'Pessimistic ANN'!AJ39</f>
        <v>1.1285988846231776</v>
      </c>
      <c r="H73" s="4">
        <f ca="1">'Pessimistic ANN'!AK39</f>
        <v>0.43823456622944512</v>
      </c>
      <c r="I73" s="4">
        <f ca="1">'Pessimistic ANN'!AL39</f>
        <v>0.76506013537895878</v>
      </c>
      <c r="J73" s="4">
        <f ca="1">'Pessimistic ANN'!AM39</f>
        <v>0.30516129103697054</v>
      </c>
      <c r="L73" t="str">
        <f t="shared" si="189"/>
        <v xml:space="preserve">   Feb 2024 Pessimistic</v>
      </c>
      <c r="M73" s="4">
        <f>'Pessimistic QTR'!DR39</f>
        <v>1.178457543686795</v>
      </c>
      <c r="N73" s="4">
        <f>'Pessimistic QTR'!DS39</f>
        <v>1.1296132018682847</v>
      </c>
      <c r="O73" s="4">
        <f>'Pessimistic QTR'!DT39</f>
        <v>-37.935582549685478</v>
      </c>
      <c r="P73" s="4">
        <f>'Pessimistic QTR'!DU39</f>
        <v>13.59193844237161</v>
      </c>
      <c r="Q73" s="4">
        <f>'Pessimistic QTR'!DV39</f>
        <v>3.0873016907109641</v>
      </c>
      <c r="R73" s="4">
        <f>'Pessimistic QTR'!DW39</f>
        <v>-0.11333966357693903</v>
      </c>
      <c r="S73" s="4">
        <f>'Pessimistic QTR'!DX39</f>
        <v>5.9195664507426526</v>
      </c>
      <c r="T73" s="4">
        <f>'Pessimistic QTR'!DY39</f>
        <v>8.6524390993515823</v>
      </c>
      <c r="U73" s="4">
        <f>'Pessimistic QTR'!DZ39</f>
        <v>7.4256111629404931</v>
      </c>
      <c r="V73" s="4">
        <f>'Pessimistic QTR'!EA39</f>
        <v>1.7243481949190897</v>
      </c>
      <c r="W73" s="4">
        <f>'Pessimistic QTR'!EB39</f>
        <v>3.6758186214584265</v>
      </c>
      <c r="X73" s="4">
        <f>'Pessimistic QTR'!EC39</f>
        <v>5.0984684346818687</v>
      </c>
      <c r="Y73" s="4">
        <f>'Pessimistic QTR'!ED39</f>
        <v>-0.8880790581509701</v>
      </c>
      <c r="Z73" s="4">
        <f>'Pessimistic QTR'!EE39</f>
        <v>1.0472199672655558</v>
      </c>
      <c r="AA73" s="4">
        <f>'Pessimistic QTR'!EF39</f>
        <v>1.8464819525719989</v>
      </c>
      <c r="AB73" s="4">
        <f>'Pessimistic QTR'!EG39</f>
        <v>-1.3196735028101259</v>
      </c>
      <c r="AC73" s="4">
        <f>'Pessimistic QTR'!EH39</f>
        <v>0.13462974908649006</v>
      </c>
      <c r="AD73" s="4">
        <f>'Pessimistic QTR'!EI39</f>
        <v>1.3293220743141543</v>
      </c>
      <c r="AE73" s="4">
        <f>'Pessimistic QTR'!EJ39</f>
        <v>1.9733964370872714</v>
      </c>
      <c r="AF73" s="4">
        <f>'Pessimistic QTR'!EK39</f>
        <v>-0.62117354822102122</v>
      </c>
      <c r="AG73" s="4">
        <f>'Pessimistic QTR'!EL39</f>
        <v>-2.4528617587265655</v>
      </c>
      <c r="AH73" s="4">
        <f>'Pessimistic QTR'!EM39</f>
        <v>3.8644741915151215</v>
      </c>
      <c r="AI73" s="4">
        <f>'Pessimistic QTR'!EN39</f>
        <v>0.66092966584683221</v>
      </c>
      <c r="AJ73" s="4">
        <f>'Pessimistic QTR'!EO39</f>
        <v>0.5458570494784265</v>
      </c>
      <c r="AK73" s="4">
        <f>'Pessimistic QTR'!EP39</f>
        <v>0.71232929718825222</v>
      </c>
      <c r="AL73" s="4">
        <f>'Pessimistic QTR'!EQ39</f>
        <v>0.4507877923900061</v>
      </c>
      <c r="AM73" s="4">
        <f>'Pessimistic QTR'!ER39</f>
        <v>0.12054488902373262</v>
      </c>
      <c r="AN73" s="4">
        <f>'Pessimistic QTR'!ES39</f>
        <v>-0.33226808354300807</v>
      </c>
      <c r="AO73" s="4">
        <f>'Pessimistic QTR'!ET39</f>
        <v>-0.49344571170768514</v>
      </c>
      <c r="AP73" s="38"/>
    </row>
    <row r="74" spans="1:42" x14ac:dyDescent="0.2">
      <c r="A74" s="25"/>
      <c r="C74" s="4"/>
      <c r="D74" s="4"/>
      <c r="E74" s="4"/>
      <c r="F74" s="4"/>
      <c r="G74" s="4"/>
      <c r="H74" s="4"/>
      <c r="I74" s="4"/>
      <c r="J74" s="4"/>
      <c r="M74" s="4"/>
      <c r="N74" s="4"/>
      <c r="O74" s="4"/>
      <c r="P74" s="4"/>
      <c r="Q74" s="4"/>
      <c r="R74" s="4"/>
      <c r="S74" s="4"/>
      <c r="T74" s="4"/>
      <c r="U74" s="4"/>
      <c r="V74" s="4"/>
      <c r="W74" s="4"/>
      <c r="X74" s="4"/>
      <c r="Y74" s="4"/>
      <c r="Z74" s="4"/>
      <c r="AA74" s="4"/>
      <c r="AB74" s="4"/>
      <c r="AC74" s="4"/>
      <c r="AD74" s="4"/>
      <c r="AE74" s="4"/>
      <c r="AF74" s="4"/>
      <c r="AG74" s="4"/>
      <c r="AH74" s="4"/>
      <c r="AI74" s="4"/>
      <c r="AJ74" s="4"/>
    </row>
    <row r="75" spans="1:42" x14ac:dyDescent="0.2">
      <c r="A75" s="25"/>
      <c r="C75" s="4"/>
      <c r="D75" s="4"/>
      <c r="E75" s="4"/>
      <c r="F75" s="4"/>
      <c r="G75" s="4"/>
      <c r="H75" s="4"/>
      <c r="I75" s="4"/>
      <c r="J75" s="4"/>
      <c r="M75" s="4"/>
      <c r="N75" s="4"/>
      <c r="O75" s="4"/>
      <c r="P75" s="4"/>
      <c r="Q75" s="4"/>
      <c r="R75" s="4"/>
      <c r="S75" s="4"/>
      <c r="T75" s="4"/>
      <c r="U75" s="4"/>
      <c r="V75" s="4"/>
      <c r="W75" s="4"/>
      <c r="X75" s="4"/>
      <c r="Y75" s="4"/>
      <c r="Z75" s="4"/>
      <c r="AA75" s="4"/>
      <c r="AB75" s="4"/>
      <c r="AC75" s="4"/>
      <c r="AD75" s="4"/>
      <c r="AE75" s="4"/>
      <c r="AF75" s="4"/>
      <c r="AG75" s="4"/>
      <c r="AH75" s="4"/>
      <c r="AI75" s="4"/>
      <c r="AJ75" s="4"/>
    </row>
    <row r="76" spans="1:42" x14ac:dyDescent="0.2">
      <c r="A76" s="25"/>
      <c r="C76" s="4"/>
      <c r="D76" s="4"/>
      <c r="E76" s="4"/>
      <c r="F76" s="4"/>
      <c r="G76" s="4"/>
      <c r="H76" s="4"/>
      <c r="I76" s="4"/>
      <c r="J76" s="4"/>
      <c r="M76" s="4"/>
      <c r="N76" s="4"/>
      <c r="O76" s="4"/>
      <c r="P76" s="4"/>
      <c r="Q76" s="4"/>
      <c r="R76" s="4"/>
      <c r="S76" s="4"/>
      <c r="T76" s="4"/>
      <c r="U76" s="4"/>
      <c r="V76" s="4"/>
      <c r="W76" s="4"/>
      <c r="X76" s="4"/>
      <c r="Y76" s="4"/>
      <c r="Z76" s="4"/>
      <c r="AA76" s="4"/>
      <c r="AB76" s="4"/>
      <c r="AC76" s="4"/>
      <c r="AD76" s="4"/>
      <c r="AE76" s="4"/>
      <c r="AF76" s="4"/>
      <c r="AG76" s="4"/>
      <c r="AH76" s="4"/>
      <c r="AI76" s="4"/>
      <c r="AJ76" s="4"/>
    </row>
    <row r="77" spans="1:42" x14ac:dyDescent="0.2">
      <c r="A77" s="25"/>
      <c r="C77" s="4"/>
      <c r="D77" s="4"/>
      <c r="E77" s="4"/>
      <c r="F77" s="4"/>
      <c r="G77" s="4"/>
      <c r="H77" s="4"/>
      <c r="I77" s="4"/>
      <c r="J77" s="4"/>
      <c r="M77" s="4"/>
      <c r="N77" s="4"/>
      <c r="O77" s="4"/>
      <c r="P77" s="4"/>
      <c r="Q77" s="4"/>
      <c r="R77" s="4"/>
      <c r="S77" s="4"/>
      <c r="T77" s="4"/>
      <c r="U77" s="4"/>
      <c r="V77" s="4"/>
      <c r="W77" s="4"/>
      <c r="X77" s="4"/>
      <c r="Y77" s="4"/>
      <c r="Z77" s="4"/>
      <c r="AA77" s="4"/>
      <c r="AB77" s="4"/>
      <c r="AC77" s="4"/>
      <c r="AD77" s="4"/>
      <c r="AE77" s="4"/>
      <c r="AF77" s="4"/>
      <c r="AG77" s="4"/>
      <c r="AH77" s="4"/>
      <c r="AI77" s="4"/>
      <c r="AJ77" s="4"/>
    </row>
    <row r="78" spans="1:42" x14ac:dyDescent="0.2">
      <c r="A78" s="25"/>
      <c r="C78" s="4"/>
      <c r="D78" s="4"/>
      <c r="E78" s="4"/>
      <c r="F78" s="4"/>
      <c r="G78" s="4"/>
      <c r="H78" s="4"/>
      <c r="I78" s="4"/>
      <c r="J78" s="4"/>
      <c r="M78" s="4"/>
      <c r="N78" s="4"/>
      <c r="O78" s="4"/>
      <c r="P78" s="4"/>
      <c r="Q78" s="4"/>
      <c r="R78" s="4"/>
      <c r="S78" s="4"/>
      <c r="T78" s="4"/>
      <c r="U78" s="4"/>
      <c r="V78" s="4"/>
      <c r="W78" s="4"/>
      <c r="X78" s="4"/>
      <c r="Y78" s="4"/>
      <c r="Z78" s="4"/>
      <c r="AA78" s="4"/>
      <c r="AB78" s="4"/>
      <c r="AC78" s="4"/>
      <c r="AD78" s="4"/>
      <c r="AE78" s="4"/>
      <c r="AF78" s="4"/>
      <c r="AG78" s="4"/>
      <c r="AH78" s="4"/>
      <c r="AI78" s="4"/>
      <c r="AJ78" s="4"/>
    </row>
    <row r="79" spans="1:42" x14ac:dyDescent="0.2">
      <c r="C79" s="4"/>
      <c r="D79" s="4"/>
      <c r="E79" s="4"/>
      <c r="F79" s="4"/>
      <c r="G79" s="4"/>
      <c r="H79" s="4"/>
      <c r="I79" s="4"/>
      <c r="J79" s="4"/>
      <c r="M79" s="4"/>
      <c r="N79" s="4"/>
      <c r="O79" s="4"/>
      <c r="P79" s="4"/>
      <c r="Q79" s="4"/>
      <c r="R79" s="4"/>
      <c r="S79" s="4"/>
      <c r="T79" s="4"/>
      <c r="U79" s="4"/>
      <c r="V79" s="4"/>
      <c r="W79" s="4"/>
      <c r="X79" s="4"/>
    </row>
    <row r="166" spans="25:25" x14ac:dyDescent="0.2">
      <c r="Y166" s="4"/>
    </row>
    <row r="167" spans="25:25" x14ac:dyDescent="0.2">
      <c r="Y167" s="4"/>
    </row>
    <row r="168" spans="25:25" x14ac:dyDescent="0.2">
      <c r="Y168" s="4"/>
    </row>
    <row r="169" spans="25:25" x14ac:dyDescent="0.2">
      <c r="Y169" s="4"/>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8192-0835-4755-9F04-788E63E43FB9}">
  <sheetPr>
    <tabColor rgb="FFF1BB7B"/>
  </sheetPr>
  <dimension ref="A1:AQ86"/>
  <sheetViews>
    <sheetView zoomScale="85" zoomScaleNormal="85" workbookViewId="0">
      <pane xSplit="2" ySplit="4" topLeftCell="W5" activePane="bottomRight" state="frozen"/>
      <selection activeCell="A2" sqref="A2"/>
      <selection pane="topRight" activeCell="A2" sqref="A2"/>
      <selection pane="bottomLeft" activeCell="A2" sqref="A2"/>
      <selection pane="bottomRight" activeCell="AJ3" sqref="AJ3"/>
    </sheetView>
  </sheetViews>
  <sheetFormatPr defaultRowHeight="12.75" x14ac:dyDescent="0.2"/>
  <cols>
    <col min="1" max="1" width="9.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row>
    <row r="2" spans="1:43" x14ac:dyDescent="0.2">
      <c r="B2" t="str">
        <f>Info!B4</f>
        <v>City of Seattle Office of Economic and Revenue Forecasts</v>
      </c>
      <c r="AG2" s="17"/>
      <c r="AH2" s="17"/>
      <c r="AI2" s="17"/>
      <c r="AJ2" s="17"/>
      <c r="AK2" s="17"/>
      <c r="AL2" s="17"/>
    </row>
    <row r="3" spans="1:43" x14ac:dyDescent="0.2">
      <c r="B3" s="1"/>
      <c r="C3" t="s">
        <v>174</v>
      </c>
      <c r="AJ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AVERAGE(OFFSET('Optimistic QTR'!$C5,0,4*(COLUMNS('Optimistic QTR'!$C5:C5)-1),1,4))</f>
        <v>3.7601115314165492</v>
      </c>
      <c r="D5" s="3">
        <f ca="1">AVERAGE(OFFSET('Optimistic QTR'!$C5,0,4*(COLUMNS('Optimistic QTR'!$C5:D5)-1),1,4))</f>
        <v>4.4364962406703086</v>
      </c>
      <c r="E5" s="3">
        <f ca="1">AVERAGE(OFFSET('Optimistic QTR'!$C5,0,4*(COLUMNS('Optimistic QTR'!$C5:E5)-1),1,4))</f>
        <v>5.4342288787263779</v>
      </c>
      <c r="F5" s="3">
        <f ca="1">AVERAGE(OFFSET('Optimistic QTR'!$C5,0,4*(COLUMNS('Optimistic QTR'!$C5:F5)-1),1,4))</f>
        <v>5.6132094992338022</v>
      </c>
      <c r="G5" s="3">
        <f ca="1">AVERAGE(OFFSET('Optimistic QTR'!$C5,0,4*(COLUMNS('Optimistic QTR'!$C5:G5)-1),1,4))</f>
        <v>4.6138100578015733</v>
      </c>
      <c r="H5" s="3">
        <f ca="1">AVERAGE(OFFSET('Optimistic QTR'!$C5,0,4*(COLUMNS('Optimistic QTR'!$C5:H5)-1),1,4))</f>
        <v>4.6208858470011691</v>
      </c>
      <c r="I5" s="3">
        <f ca="1">AVERAGE(OFFSET('Optimistic QTR'!$C5,0,4*(COLUMNS('Optimistic QTR'!$C5:I5)-1),1,4))</f>
        <v>4.3101022552449733</v>
      </c>
      <c r="J5" s="3">
        <f ca="1">AVERAGE(OFFSET('Optimistic QTR'!$C5,0,4*(COLUMNS('Optimistic QTR'!$C5:J5)-1),1,4))</f>
        <v>3.7993946555736349</v>
      </c>
      <c r="K5" s="3">
        <f ca="1">AVERAGE(OFFSET('Optimistic QTR'!$C5,0,4*(COLUMNS('Optimistic QTR'!$C5:K5)-1),1,4))</f>
        <v>3.5000942810020956</v>
      </c>
      <c r="L5" s="3">
        <f ca="1">AVERAGE(OFFSET('Optimistic QTR'!$C5,0,4*(COLUMNS('Optimistic QTR'!$C5:L5)-1),1,4))</f>
        <v>3.4889105281212238</v>
      </c>
      <c r="M5" s="3">
        <f ca="1">AVERAGE(OFFSET('Optimistic QTR'!$C5,0,4*(COLUMNS('Optimistic QTR'!$C5:M5)-1),1,4))</f>
        <v>3.9466575048289765</v>
      </c>
      <c r="N5" s="3">
        <f ca="1">AVERAGE(OFFSET('Optimistic QTR'!$C5,0,4*(COLUMNS('Optimistic QTR'!$C5:N5)-1),1,4))</f>
        <v>4.6163916338993998</v>
      </c>
      <c r="O5" s="3">
        <f ca="1">AVERAGE(OFFSET('Optimistic QTR'!$C5,0,4*(COLUMNS('Optimistic QTR'!$C5:O5)-1),1,4))</f>
        <v>5.9348564974642821</v>
      </c>
      <c r="P5" s="3">
        <f ca="1">AVERAGE(OFFSET('Optimistic QTR'!$C5,0,4*(COLUMNS('Optimistic QTR'!$C5:P5)-1),1,4))</f>
        <v>6.0056789430201878</v>
      </c>
      <c r="Q5" s="3">
        <f ca="1">AVERAGE(OFFSET('Optimistic QTR'!$C5,0,4*(COLUMNS('Optimistic QTR'!$C5:Q5)-1),1,4))</f>
        <v>5.0624650563720888</v>
      </c>
      <c r="R5" s="3">
        <f ca="1">AVERAGE(OFFSET('Optimistic QTR'!$C5,0,4*(COLUMNS('Optimistic QTR'!$C5:R5)-1),1,4))</f>
        <v>4.4376212657272101</v>
      </c>
      <c r="S5" s="3">
        <f ca="1">AVERAGE(OFFSET('Optimistic QTR'!$C5,0,4*(COLUMNS('Optimistic QTR'!$C5:S5)-1),1,4))</f>
        <v>3.768257498986527</v>
      </c>
      <c r="T5" s="3">
        <f ca="1">AVERAGE(OFFSET('Optimistic QTR'!$C5,0,4*(COLUMNS('Optimistic QTR'!$C5:T5)-1),1,4))</f>
        <v>3.2005300778758179</v>
      </c>
      <c r="U5" s="3">
        <f ca="1">AVERAGE(OFFSET('Optimistic QTR'!$C5,0,4*(COLUMNS('Optimistic QTR'!$C5:U5)-1),1,4))</f>
        <v>3.9556408475224671</v>
      </c>
      <c r="V5" s="3">
        <f ca="1">AVERAGE(OFFSET('Optimistic QTR'!$C5,0,4*(COLUMNS('Optimistic QTR'!$C5:V5)-1),1,4))</f>
        <v>7.35038228046737</v>
      </c>
      <c r="W5" s="3">
        <f ca="1">AVERAGE(OFFSET('Optimistic QTR'!$C5,0,4*(COLUMNS('Optimistic QTR'!$C5:W5)-1),1,4))</f>
        <v>8.7829170521556659</v>
      </c>
      <c r="X5" s="3">
        <f ca="1">AVERAGE(OFFSET('Optimistic QTR'!$C5,0,4*(COLUMNS('Optimistic QTR'!$C5:X5)-1),1,4))</f>
        <v>7.9268568344452701</v>
      </c>
      <c r="Y5" s="3">
        <f ca="1">AVERAGE(OFFSET('Optimistic QTR'!$C5,0,4*(COLUMNS('Optimistic QTR'!$C5:Y5)-1),1,4))</f>
        <v>6.552785200845161</v>
      </c>
      <c r="Z5" s="3">
        <f ca="1">AVERAGE(OFFSET('Optimistic QTR'!$C5,0,4*(COLUMNS('Optimistic QTR'!$C5:Z5)-1),1,4))</f>
        <v>4.578382609929557</v>
      </c>
      <c r="AA5" s="3">
        <f ca="1">AVERAGE(OFFSET('Optimistic QTR'!$C5,0,4*(COLUMNS('Optimistic QTR'!$C5:AA5)-1),1,4))</f>
        <v>4.633903607198337</v>
      </c>
      <c r="AB5" s="3">
        <f ca="1">AVERAGE(OFFSET('Optimistic QTR'!$C5,0,4*(COLUMNS('Optimistic QTR'!$C5:AB5)-1),1,4))</f>
        <v>4.218028278025816</v>
      </c>
      <c r="AC5" s="3">
        <f ca="1">AVERAGE(OFFSET('Optimistic QTR'!$C5,0,4*(COLUMNS('Optimistic QTR'!$C5:AC5)-1),1,4))</f>
        <v>3.9168075247051739</v>
      </c>
      <c r="AD5" s="3">
        <f ca="1">AVERAGE(OFFSET('Optimistic QTR'!$C5,0,4*(COLUMNS('Optimistic QTR'!$C5:AD5)-1),1,4))</f>
        <v>3.6605883063037012</v>
      </c>
      <c r="AE5" s="3">
        <f ca="1">AVERAGE(OFFSET('Optimistic QTR'!$C5,0,4*(COLUMNS('Optimistic QTR'!$C5:AE5)-1),1,4))</f>
        <v>3.3513315498696059</v>
      </c>
      <c r="AF5" s="3">
        <f ca="1">AVERAGE(OFFSET('Optimistic QTR'!$C5,0,4*(COLUMNS('Optimistic QTR'!$C5:AF5)-1),1,4))</f>
        <v>2.7223010985748637</v>
      </c>
      <c r="AG5" s="3">
        <f ca="1">AVERAGE(OFFSET('Optimistic QTR'!$C5,0,4*(COLUMNS('Optimistic QTR'!$C5:AG5)-1),1,4))</f>
        <v>8.1107901423454205</v>
      </c>
      <c r="AH5" s="3">
        <f ca="1">AVERAGE(OFFSET('Optimistic QTR'!$C5,0,4*(COLUMNS('Optimistic QTR'!$C5:AH5)-1),1,4))</f>
        <v>4.4052858995282307</v>
      </c>
      <c r="AI5" s="3">
        <f ca="1">AVERAGE(OFFSET('Optimistic QTR'!$C5,0,4*(COLUMNS('Optimistic QTR'!$C5:AI5)-1),1,4))</f>
        <v>3.0746585685680579</v>
      </c>
      <c r="AJ5" s="3">
        <f ca="1">AVERAGE(OFFSET('Optimistic QTR'!$C5,0,4*(COLUMNS('Optimistic QTR'!$C5:AJ5)-1),1,4))</f>
        <v>3.4014778214255648</v>
      </c>
      <c r="AK5" s="8">
        <f ca="1">AVERAGE(OFFSET('Optimistic QTR'!$C5,0,4*(COLUMNS('Optimistic QTR'!$C5:AK5)-1),1,4))</f>
        <v>4.2270937352923186</v>
      </c>
      <c r="AL5" s="8">
        <f ca="1">AVERAGE(OFFSET('Optimistic QTR'!$C5,0,4*(COLUMNS('Optimistic QTR'!$C5:AL5)-1),1,4))</f>
        <v>4.2716069999999995</v>
      </c>
      <c r="AM5" s="8">
        <f ca="1">AVERAGE(OFFSET('Optimistic QTR'!$C5,0,4*(COLUMNS('Optimistic QTR'!$C5:AM5)-1),1,4))</f>
        <v>4.32506725</v>
      </c>
      <c r="AN5" s="8">
        <f ca="1">AVERAGE(OFFSET('Optimistic QTR'!$C5,0,4*(COLUMNS('Optimistic QTR'!$C5:AN5)-1),1,4))</f>
        <v>4.3837790000000005</v>
      </c>
      <c r="AO5" s="8">
        <f ca="1">AVERAGE(OFFSET('Optimistic QTR'!$C5,0,4*(COLUMNS('Optimistic QTR'!$C5:AO5)-1),1,4))</f>
        <v>4.3775740000000001</v>
      </c>
      <c r="AP5" s="8">
        <f ca="1">AVERAGE(OFFSET('Optimistic QTR'!$C5,0,4*(COLUMNS('Optimistic QTR'!$C5:AP5)-1),1,4))</f>
        <v>4.3535780000000006</v>
      </c>
      <c r="AQ5" s="8">
        <f ca="1">AVERAGE(OFFSET('Optimistic QTR'!$C5,0,4*(COLUMNS('Optimistic QTR'!$C5:AQ5)-1),1,4))</f>
        <v>4.3572189999999997</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8"/>
      <c r="AL6" s="8"/>
      <c r="AM6" s="8"/>
      <c r="AN6" s="8"/>
      <c r="AO6" s="8"/>
      <c r="AP6" s="8"/>
      <c r="AQ6" s="8"/>
    </row>
    <row r="7" spans="1:43" x14ac:dyDescent="0.2">
      <c r="A7" t="str">
        <f>'Baseline QTR'!A7</f>
        <v>KS_N</v>
      </c>
      <c r="B7" t="str">
        <f>'Baseline QTR'!B7</f>
        <v>Employment (thous.)</v>
      </c>
      <c r="C7" s="47">
        <f ca="1">AVERAGE(OFFSET('Optimistic QTR'!$C7,0,4*(COLUMNS('Optimistic QTR'!$C7:C7)-1),1,4))</f>
        <v>1109.175</v>
      </c>
      <c r="D7" s="47">
        <f ca="1">AVERAGE(OFFSET('Optimistic QTR'!$C7,0,4*(COLUMNS('Optimistic QTR'!$C7:D7)-1),1,4))</f>
        <v>1114.3833333333332</v>
      </c>
      <c r="E7" s="47">
        <f ca="1">AVERAGE(OFFSET('Optimistic QTR'!$C7,0,4*(COLUMNS('Optimistic QTR'!$C7:E7)-1),1,4))</f>
        <v>1128.4499999999998</v>
      </c>
      <c r="F7" s="47">
        <f ca="1">AVERAGE(OFFSET('Optimistic QTR'!$C7,0,4*(COLUMNS('Optimistic QTR'!$C7:F7)-1),1,4))</f>
        <v>1140.2083333333335</v>
      </c>
      <c r="G7" s="47">
        <f ca="1">AVERAGE(OFFSET('Optimistic QTR'!$C7,0,4*(COLUMNS('Optimistic QTR'!$C7:G7)-1),1,4))</f>
        <v>1152.1500000000001</v>
      </c>
      <c r="H7" s="47">
        <f ca="1">AVERAGE(OFFSET('Optimistic QTR'!$C7,0,4*(COLUMNS('Optimistic QTR'!$C7:H7)-1),1,4))</f>
        <v>1173.5749999999998</v>
      </c>
      <c r="I7" s="47">
        <f ca="1">AVERAGE(OFFSET('Optimistic QTR'!$C7,0,4*(COLUMNS('Optimistic QTR'!$C7:I7)-1),1,4))</f>
        <v>1217.6750000000002</v>
      </c>
      <c r="J7" s="47">
        <f ca="1">AVERAGE(OFFSET('Optimistic QTR'!$C7,0,4*(COLUMNS('Optimistic QTR'!$C7:J7)-1),1,4))</f>
        <v>1287.9583333333335</v>
      </c>
      <c r="K7" s="47">
        <f ca="1">AVERAGE(OFFSET('Optimistic QTR'!$C7,0,4*(COLUMNS('Optimistic QTR'!$C7:K7)-1),1,4))</f>
        <v>1349.9333333333334</v>
      </c>
      <c r="L7" s="47">
        <f ca="1">AVERAGE(OFFSET('Optimistic QTR'!$C7,0,4*(COLUMNS('Optimistic QTR'!$C7:L7)-1),1,4))</f>
        <v>1385.3416666666667</v>
      </c>
      <c r="M7" s="47">
        <f ca="1">AVERAGE(OFFSET('Optimistic QTR'!$C7,0,4*(COLUMNS('Optimistic QTR'!$C7:M7)-1),1,4))</f>
        <v>1416.8166666666666</v>
      </c>
      <c r="N7" s="47">
        <f ca="1">AVERAGE(OFFSET('Optimistic QTR'!$C7,0,4*(COLUMNS('Optimistic QTR'!$C7:N7)-1),1,4))</f>
        <v>1399.6916666666666</v>
      </c>
      <c r="O7" s="47">
        <f ca="1">AVERAGE(OFFSET('Optimistic QTR'!$C7,0,4*(COLUMNS('Optimistic QTR'!$C7:O7)-1),1,4))</f>
        <v>1351.4</v>
      </c>
      <c r="P7" s="47">
        <f ca="1">AVERAGE(OFFSET('Optimistic QTR'!$C7,0,4*(COLUMNS('Optimistic QTR'!$C7:P7)-1),1,4))</f>
        <v>1341.2583333333332</v>
      </c>
      <c r="Q7" s="47">
        <f ca="1">AVERAGE(OFFSET('Optimistic QTR'!$C7,0,4*(COLUMNS('Optimistic QTR'!$C7:Q7)-1),1,4))</f>
        <v>1351.0666666666666</v>
      </c>
      <c r="R7" s="47">
        <f ca="1">AVERAGE(OFFSET('Optimistic QTR'!$C7,0,4*(COLUMNS('Optimistic QTR'!$C7:R7)-1),1,4))</f>
        <v>1385.4833333333333</v>
      </c>
      <c r="S7" s="47">
        <f ca="1">AVERAGE(OFFSET('Optimistic QTR'!$C7,0,4*(COLUMNS('Optimistic QTR'!$C7:S7)-1),1,4))</f>
        <v>1430.2916666666665</v>
      </c>
      <c r="T7" s="47">
        <f ca="1">AVERAGE(OFFSET('Optimistic QTR'!$C7,0,4*(COLUMNS('Optimistic QTR'!$C7:T7)-1),1,4))</f>
        <v>1474.6916666666666</v>
      </c>
      <c r="U7" s="47">
        <f ca="1">AVERAGE(OFFSET('Optimistic QTR'!$C7,0,4*(COLUMNS('Optimistic QTR'!$C7:U7)-1),1,4))</f>
        <v>1492.9416666666666</v>
      </c>
      <c r="V7" s="47">
        <f ca="1">AVERAGE(OFFSET('Optimistic QTR'!$C7,0,4*(COLUMNS('Optimistic QTR'!$C7:V7)-1),1,4))</f>
        <v>1417.1833333333334</v>
      </c>
      <c r="W7" s="47">
        <f ca="1">AVERAGE(OFFSET('Optimistic QTR'!$C7,0,4*(COLUMNS('Optimistic QTR'!$C7:W7)-1),1,4))</f>
        <v>1396.4916666666668</v>
      </c>
      <c r="X7" s="47">
        <f ca="1">AVERAGE(OFFSET('Optimistic QTR'!$C7,0,4*(COLUMNS('Optimistic QTR'!$C7:X7)-1),1,4))</f>
        <v>1422.5500000000002</v>
      </c>
      <c r="Y7" s="47">
        <f ca="1">AVERAGE(OFFSET('Optimistic QTR'!$C7,0,4*(COLUMNS('Optimistic QTR'!$C7:Y7)-1),1,4))</f>
        <v>1459.8166666666666</v>
      </c>
      <c r="Z7" s="47">
        <f ca="1">AVERAGE(OFFSET('Optimistic QTR'!$C7,0,4*(COLUMNS('Optimistic QTR'!$C7:Z7)-1),1,4))</f>
        <v>1501.8500000000001</v>
      </c>
      <c r="AA7" s="47">
        <f ca="1">AVERAGE(OFFSET('Optimistic QTR'!$C7,0,4*(COLUMNS('Optimistic QTR'!$C7:AA7)-1),1,4))</f>
        <v>1543.25</v>
      </c>
      <c r="AB7" s="47">
        <f ca="1">AVERAGE(OFFSET('Optimistic QTR'!$C7,0,4*(COLUMNS('Optimistic QTR'!$C7:AB7)-1),1,4))</f>
        <v>1592.2666666666664</v>
      </c>
      <c r="AC7" s="47">
        <f ca="1">AVERAGE(OFFSET('Optimistic QTR'!$C7,0,4*(COLUMNS('Optimistic QTR'!$C7:AC7)-1),1,4))</f>
        <v>1643.9999999999998</v>
      </c>
      <c r="AD7" s="47">
        <f ca="1">AVERAGE(OFFSET('Optimistic QTR'!$C7,0,4*(COLUMNS('Optimistic QTR'!$C7:AD7)-1),1,4))</f>
        <v>1684.9500000000003</v>
      </c>
      <c r="AE7" s="47">
        <f ca="1">AVERAGE(OFFSET('Optimistic QTR'!$C7,0,4*(COLUMNS('Optimistic QTR'!$C7:AE7)-1),1,4))</f>
        <v>1722.9333333333332</v>
      </c>
      <c r="AF7" s="47">
        <f ca="1">AVERAGE(OFFSET('Optimistic QTR'!$C7,0,4*(COLUMNS('Optimistic QTR'!$C7:AF7)-1),1,4))</f>
        <v>1763.325</v>
      </c>
      <c r="AG7" s="48">
        <f ca="1">AVERAGE(OFFSET('Optimistic QTR'!$C7,0,4*(COLUMNS('Optimistic QTR'!$C7:AG7)-1),1,4))</f>
        <v>1661.4083333333333</v>
      </c>
      <c r="AH7" s="48">
        <f ca="1">AVERAGE(OFFSET('Optimistic QTR'!$C7,0,4*(COLUMNS('Optimistic QTR'!$C7:AH7)-1),1,4))</f>
        <v>1688.875</v>
      </c>
      <c r="AI7" s="48">
        <f ca="1">AVERAGE(OFFSET('Optimistic QTR'!$C7,0,4*(COLUMNS('Optimistic QTR'!$C7:AI7)-1),1,4))</f>
        <v>1764.7250000000001</v>
      </c>
      <c r="AJ7" s="48">
        <f ca="1">AVERAGE(OFFSET('Optimistic QTR'!$C7,0,4*(COLUMNS('Optimistic QTR'!$C7:AJ7)-1),1,4))</f>
        <v>1784.6416666666664</v>
      </c>
      <c r="AK7" s="49">
        <f ca="1">AVERAGE(OFFSET('Optimistic QTR'!$C7,0,4*(COLUMNS('Optimistic QTR'!$C7:AK7)-1),1,4))</f>
        <v>1792.462583333333</v>
      </c>
      <c r="AL7" s="49">
        <f ca="1">AVERAGE(OFFSET('Optimistic QTR'!$C7,0,4*(COLUMNS('Optimistic QTR'!$C7:AL7)-1),1,4))</f>
        <v>1811.3835000000001</v>
      </c>
      <c r="AM7" s="49">
        <f ca="1">AVERAGE(OFFSET('Optimistic QTR'!$C7,0,4*(COLUMNS('Optimistic QTR'!$C7:AM7)-1),1,4))</f>
        <v>1838.7604999999999</v>
      </c>
      <c r="AN7" s="49">
        <f ca="1">AVERAGE(OFFSET('Optimistic QTR'!$C7,0,4*(COLUMNS('Optimistic QTR'!$C7:AN7)-1),1,4))</f>
        <v>1852.7972500000001</v>
      </c>
      <c r="AO7" s="49">
        <f ca="1">AVERAGE(OFFSET('Optimistic QTR'!$C7,0,4*(COLUMNS('Optimistic QTR'!$C7:AO7)-1),1,4))</f>
        <v>1866.037</v>
      </c>
      <c r="AP7" s="49">
        <f ca="1">AVERAGE(OFFSET('Optimistic QTR'!$C7,0,4*(COLUMNS('Optimistic QTR'!$C7:AP7)-1),1,4))</f>
        <v>1884.1870000000001</v>
      </c>
      <c r="AQ7" s="49">
        <f ca="1">AVERAGE(OFFSET('Optimistic QTR'!$C7,0,4*(COLUMNS('Optimistic QTR'!$C7:AQ7)-1),1,4))</f>
        <v>1900.7394999999999</v>
      </c>
    </row>
    <row r="8" spans="1:43" x14ac:dyDescent="0.2">
      <c r="A8" t="str">
        <f>'Baseline QTR'!A8</f>
        <v>KS_NGDS</v>
      </c>
      <c r="B8" t="str">
        <f>'Baseline QTR'!B8</f>
        <v xml:space="preserve"> Goods producing</v>
      </c>
      <c r="C8" s="47">
        <f ca="1">AVERAGE(OFFSET('Optimistic QTR'!$C8,0,4*(COLUMNS('Optimistic QTR'!$C8:C8)-1),1,4))</f>
        <v>277.125</v>
      </c>
      <c r="D8" s="47">
        <f ca="1">AVERAGE(OFFSET('Optimistic QTR'!$C8,0,4*(COLUMNS('Optimistic QTR'!$C8:D8)-1),1,4))</f>
        <v>270.625</v>
      </c>
      <c r="E8" s="47">
        <f ca="1">AVERAGE(OFFSET('Optimistic QTR'!$C8,0,4*(COLUMNS('Optimistic QTR'!$C8:E8)-1),1,4))</f>
        <v>268.10833333333335</v>
      </c>
      <c r="F8" s="47">
        <f ca="1">AVERAGE(OFFSET('Optimistic QTR'!$C8,0,4*(COLUMNS('Optimistic QTR'!$C8:F8)-1),1,4))</f>
        <v>254.81666666666666</v>
      </c>
      <c r="G8" s="47">
        <f ca="1">AVERAGE(OFFSET('Optimistic QTR'!$C8,0,4*(COLUMNS('Optimistic QTR'!$C8:G8)-1),1,4))</f>
        <v>243.70833333333334</v>
      </c>
      <c r="H8" s="47">
        <f ca="1">AVERAGE(OFFSET('Optimistic QTR'!$C8,0,4*(COLUMNS('Optimistic QTR'!$C8:H8)-1),1,4))</f>
        <v>238.14166666666668</v>
      </c>
      <c r="I8" s="47">
        <f ca="1">AVERAGE(OFFSET('Optimistic QTR'!$C8,0,4*(COLUMNS('Optimistic QTR'!$C8:I8)-1),1,4))</f>
        <v>248.68333333333334</v>
      </c>
      <c r="J8" s="47">
        <f ca="1">AVERAGE(OFFSET('Optimistic QTR'!$C8,0,4*(COLUMNS('Optimistic QTR'!$C8:J8)-1),1,4))</f>
        <v>277.24166666666667</v>
      </c>
      <c r="K8" s="47">
        <f ca="1">AVERAGE(OFFSET('Optimistic QTR'!$C8,0,4*(COLUMNS('Optimistic QTR'!$C8:K8)-1),1,4))</f>
        <v>293.14999999999998</v>
      </c>
      <c r="L8" s="47">
        <f ca="1">AVERAGE(OFFSET('Optimistic QTR'!$C8,0,4*(COLUMNS('Optimistic QTR'!$C8:L8)-1),1,4))</f>
        <v>284.49166666666667</v>
      </c>
      <c r="M8" s="47">
        <f ca="1">AVERAGE(OFFSET('Optimistic QTR'!$C8,0,4*(COLUMNS('Optimistic QTR'!$C8:M8)-1),1,4))</f>
        <v>275.65000000000003</v>
      </c>
      <c r="N8" s="47">
        <f ca="1">AVERAGE(OFFSET('Optimistic QTR'!$C8,0,4*(COLUMNS('Optimistic QTR'!$C8:N8)-1),1,4))</f>
        <v>266.4666666666667</v>
      </c>
      <c r="O8" s="47">
        <f ca="1">AVERAGE(OFFSET('Optimistic QTR'!$C8,0,4*(COLUMNS('Optimistic QTR'!$C8:O8)-1),1,4))</f>
        <v>241.17500000000001</v>
      </c>
      <c r="P8" s="47">
        <f ca="1">AVERAGE(OFFSET('Optimistic QTR'!$C8,0,4*(COLUMNS('Optimistic QTR'!$C8:P8)-1),1,4))</f>
        <v>224.52499999999998</v>
      </c>
      <c r="Q8" s="47">
        <f ca="1">AVERAGE(OFFSET('Optimistic QTR'!$C8,0,4*(COLUMNS('Optimistic QTR'!$C8:Q8)-1),1,4))</f>
        <v>223.27500000000001</v>
      </c>
      <c r="R8" s="47">
        <f ca="1">AVERAGE(OFFSET('Optimistic QTR'!$C8,0,4*(COLUMNS('Optimistic QTR'!$C8:R8)-1),1,4))</f>
        <v>235.13333333333333</v>
      </c>
      <c r="S8" s="47">
        <f ca="1">AVERAGE(OFFSET('Optimistic QTR'!$C8,0,4*(COLUMNS('Optimistic QTR'!$C8:S8)-1),1,4))</f>
        <v>252.7833333333333</v>
      </c>
      <c r="T8" s="47">
        <f ca="1">AVERAGE(OFFSET('Optimistic QTR'!$C8,0,4*(COLUMNS('Optimistic QTR'!$C8:T8)-1),1,4))</f>
        <v>267.22500000000002</v>
      </c>
      <c r="U8" s="47">
        <f ca="1">AVERAGE(OFFSET('Optimistic QTR'!$C8,0,4*(COLUMNS('Optimistic QTR'!$C8:U8)-1),1,4))</f>
        <v>264.61666666666667</v>
      </c>
      <c r="V8" s="47">
        <f ca="1">AVERAGE(OFFSET('Optimistic QTR'!$C8,0,4*(COLUMNS('Optimistic QTR'!$C8:V8)-1),1,4))</f>
        <v>231.27499999999998</v>
      </c>
      <c r="W8" s="47">
        <f ca="1">AVERAGE(OFFSET('Optimistic QTR'!$C8,0,4*(COLUMNS('Optimistic QTR'!$C8:W8)-1),1,4))</f>
        <v>216.8</v>
      </c>
      <c r="X8" s="47">
        <f ca="1">AVERAGE(OFFSET('Optimistic QTR'!$C8,0,4*(COLUMNS('Optimistic QTR'!$C8:X8)-1),1,4))</f>
        <v>222.25</v>
      </c>
      <c r="Y8" s="47">
        <f ca="1">AVERAGE(OFFSET('Optimistic QTR'!$C8,0,4*(COLUMNS('Optimistic QTR'!$C8:Y8)-1),1,4))</f>
        <v>233.8</v>
      </c>
      <c r="Z8" s="47">
        <f ca="1">AVERAGE(OFFSET('Optimistic QTR'!$C8,0,4*(COLUMNS('Optimistic QTR'!$C8:Z8)-1),1,4))</f>
        <v>243.0333333333333</v>
      </c>
      <c r="AA8" s="47">
        <f ca="1">AVERAGE(OFFSET('Optimistic QTR'!$C8,0,4*(COLUMNS('Optimistic QTR'!$C8:AA8)-1),1,4))</f>
        <v>248.85000000000002</v>
      </c>
      <c r="AB8" s="47">
        <f ca="1">AVERAGE(OFFSET('Optimistic QTR'!$C8,0,4*(COLUMNS('Optimistic QTR'!$C8:AB8)-1),1,4))</f>
        <v>258.02499999999998</v>
      </c>
      <c r="AC8" s="47">
        <f ca="1">AVERAGE(OFFSET('Optimistic QTR'!$C8,0,4*(COLUMNS('Optimistic QTR'!$C8:AC8)-1),1,4))</f>
        <v>261.75</v>
      </c>
      <c r="AD8" s="47">
        <f ca="1">AVERAGE(OFFSET('Optimistic QTR'!$C8,0,4*(COLUMNS('Optimistic QTR'!$C8:AD8)-1),1,4))</f>
        <v>259.17500000000001</v>
      </c>
      <c r="AE8" s="47">
        <f ca="1">AVERAGE(OFFSET('Optimistic QTR'!$C8,0,4*(COLUMNS('Optimistic QTR'!$C8:AE8)-1),1,4))</f>
        <v>264.25833333333333</v>
      </c>
      <c r="AF8" s="47">
        <f ca="1">AVERAGE(OFFSET('Optimistic QTR'!$C8,0,4*(COLUMNS('Optimistic QTR'!$C8:AF8)-1),1,4))</f>
        <v>270.96666666666664</v>
      </c>
      <c r="AG8" s="48">
        <f ca="1">AVERAGE(OFFSET('Optimistic QTR'!$C8,0,4*(COLUMNS('Optimistic QTR'!$C8:AG8)-1),1,4))</f>
        <v>252.62499999999997</v>
      </c>
      <c r="AH8" s="48">
        <f ca="1">AVERAGE(OFFSET('Optimistic QTR'!$C8,0,4*(COLUMNS('Optimistic QTR'!$C8:AH8)-1),1,4))</f>
        <v>243.84999999999997</v>
      </c>
      <c r="AI8" s="48">
        <f ca="1">AVERAGE(OFFSET('Optimistic QTR'!$C8,0,4*(COLUMNS('Optimistic QTR'!$C8:AI8)-1),1,4))</f>
        <v>249.4083333333333</v>
      </c>
      <c r="AJ8" s="48">
        <f ca="1">AVERAGE(OFFSET('Optimistic QTR'!$C8,0,4*(COLUMNS('Optimistic QTR'!$C8:AJ8)-1),1,4))</f>
        <v>253.47500000000002</v>
      </c>
      <c r="AK8" s="49">
        <f ca="1">AVERAGE(OFFSET('Optimistic QTR'!$C8,0,4*(COLUMNS('Optimistic QTR'!$C8:AK8)-1),1,4))</f>
        <v>249.70143333333331</v>
      </c>
      <c r="AL8" s="49">
        <f ca="1">AVERAGE(OFFSET('Optimistic QTR'!$C8,0,4*(COLUMNS('Optimistic QTR'!$C8:AL8)-1),1,4))</f>
        <v>250.28252499999999</v>
      </c>
      <c r="AM8" s="49">
        <f ca="1">AVERAGE(OFFSET('Optimistic QTR'!$C8,0,4*(COLUMNS('Optimistic QTR'!$C8:AM8)-1),1,4))</f>
        <v>256.12217499999997</v>
      </c>
      <c r="AN8" s="49">
        <f ca="1">AVERAGE(OFFSET('Optimistic QTR'!$C8,0,4*(COLUMNS('Optimistic QTR'!$C8:AN8)-1),1,4))</f>
        <v>259.99992500000002</v>
      </c>
      <c r="AO8" s="49">
        <f ca="1">AVERAGE(OFFSET('Optimistic QTR'!$C8,0,4*(COLUMNS('Optimistic QTR'!$C8:AO8)-1),1,4))</f>
        <v>262.17702500000001</v>
      </c>
      <c r="AP8" s="49">
        <f ca="1">AVERAGE(OFFSET('Optimistic QTR'!$C8,0,4*(COLUMNS('Optimistic QTR'!$C8:AP8)-1),1,4))</f>
        <v>264.81992500000001</v>
      </c>
      <c r="AQ8" s="49">
        <f ca="1">AVERAGE(OFFSET('Optimistic QTR'!$C8,0,4*(COLUMNS('Optimistic QTR'!$C8:AQ8)-1),1,4))</f>
        <v>266.77257500000002</v>
      </c>
    </row>
    <row r="9" spans="1:43" x14ac:dyDescent="0.2">
      <c r="A9" t="str">
        <f>'Baseline QTR'!A9</f>
        <v>KS_NNAT</v>
      </c>
      <c r="B9" t="str">
        <f>'Baseline QTR'!B9</f>
        <v xml:space="preserve">   Natural resources</v>
      </c>
      <c r="C9" s="47">
        <f ca="1">AVERAGE(OFFSET('Optimistic QTR'!$C9,0,4*(COLUMNS('Optimistic QTR'!$C9:C9)-1),1,4))</f>
        <v>1.9833333333333334</v>
      </c>
      <c r="D9" s="47">
        <f ca="1">AVERAGE(OFFSET('Optimistic QTR'!$C9,0,4*(COLUMNS('Optimistic QTR'!$C9:D9)-1),1,4))</f>
        <v>1.8166666666666667</v>
      </c>
      <c r="E9" s="47">
        <f ca="1">AVERAGE(OFFSET('Optimistic QTR'!$C9,0,4*(COLUMNS('Optimistic QTR'!$C9:E9)-1),1,4))</f>
        <v>1.5750000000000002</v>
      </c>
      <c r="F9" s="47">
        <f ca="1">AVERAGE(OFFSET('Optimistic QTR'!$C9,0,4*(COLUMNS('Optimistic QTR'!$C9:F9)-1),1,4))</f>
        <v>1.625</v>
      </c>
      <c r="G9" s="47">
        <f ca="1">AVERAGE(OFFSET('Optimistic QTR'!$C9,0,4*(COLUMNS('Optimistic QTR'!$C9:G9)-1),1,4))</f>
        <v>1.5666666666666669</v>
      </c>
      <c r="H9" s="47">
        <f ca="1">AVERAGE(OFFSET('Optimistic QTR'!$C9,0,4*(COLUMNS('Optimistic QTR'!$C9:H9)-1),1,4))</f>
        <v>1.6083333333333334</v>
      </c>
      <c r="I9" s="47">
        <f ca="1">AVERAGE(OFFSET('Optimistic QTR'!$C9,0,4*(COLUMNS('Optimistic QTR'!$C9:I9)-1),1,4))</f>
        <v>1.6333333333333335</v>
      </c>
      <c r="J9" s="47">
        <f ca="1">AVERAGE(OFFSET('Optimistic QTR'!$C9,0,4*(COLUMNS('Optimistic QTR'!$C9:J9)-1),1,4))</f>
        <v>1.8583333333333334</v>
      </c>
      <c r="K9" s="47">
        <f ca="1">AVERAGE(OFFSET('Optimistic QTR'!$C9,0,4*(COLUMNS('Optimistic QTR'!$C9:K9)-1),1,4))</f>
        <v>1.9166666666666667</v>
      </c>
      <c r="L9" s="47">
        <f ca="1">AVERAGE(OFFSET('Optimistic QTR'!$C9,0,4*(COLUMNS('Optimistic QTR'!$C9:L9)-1),1,4))</f>
        <v>2.1083333333333334</v>
      </c>
      <c r="M9" s="47">
        <f ca="1">AVERAGE(OFFSET('Optimistic QTR'!$C9,0,4*(COLUMNS('Optimistic QTR'!$C9:M9)-1),1,4))</f>
        <v>2.1166666666666667</v>
      </c>
      <c r="N9" s="47">
        <f ca="1">AVERAGE(OFFSET('Optimistic QTR'!$C9,0,4*(COLUMNS('Optimistic QTR'!$C9:N9)-1),1,4))</f>
        <v>1.9666666666666666</v>
      </c>
      <c r="O9" s="47">
        <f ca="1">AVERAGE(OFFSET('Optimistic QTR'!$C9,0,4*(COLUMNS('Optimistic QTR'!$C9:O9)-1),1,4))</f>
        <v>1.6</v>
      </c>
      <c r="P9" s="47">
        <f ca="1">AVERAGE(OFFSET('Optimistic QTR'!$C9,0,4*(COLUMNS('Optimistic QTR'!$C9:P9)-1),1,4))</f>
        <v>1.3499999999999999</v>
      </c>
      <c r="Q9" s="47">
        <f ca="1">AVERAGE(OFFSET('Optimistic QTR'!$C9,0,4*(COLUMNS('Optimistic QTR'!$C9:Q9)-1),1,4))</f>
        <v>1.2250000000000001</v>
      </c>
      <c r="R9" s="47">
        <f ca="1">AVERAGE(OFFSET('Optimistic QTR'!$C9,0,4*(COLUMNS('Optimistic QTR'!$C9:R9)-1),1,4))</f>
        <v>1.1083333333333334</v>
      </c>
      <c r="S9" s="47">
        <f ca="1">AVERAGE(OFFSET('Optimistic QTR'!$C9,0,4*(COLUMNS('Optimistic QTR'!$C9:S9)-1),1,4))</f>
        <v>1.1000000000000001</v>
      </c>
      <c r="T9" s="47">
        <f ca="1">AVERAGE(OFFSET('Optimistic QTR'!$C9,0,4*(COLUMNS('Optimistic QTR'!$C9:T9)-1),1,4))</f>
        <v>1.1000000000000001</v>
      </c>
      <c r="U9" s="47">
        <f ca="1">AVERAGE(OFFSET('Optimistic QTR'!$C9,0,4*(COLUMNS('Optimistic QTR'!$C9:U9)-1),1,4))</f>
        <v>0.98333333333333328</v>
      </c>
      <c r="V9" s="47">
        <f ca="1">AVERAGE(OFFSET('Optimistic QTR'!$C9,0,4*(COLUMNS('Optimistic QTR'!$C9:V9)-1),1,4))</f>
        <v>0.8</v>
      </c>
      <c r="W9" s="47">
        <f ca="1">AVERAGE(OFFSET('Optimistic QTR'!$C9,0,4*(COLUMNS('Optimistic QTR'!$C9:W9)-1),1,4))</f>
        <v>0.77500000000000013</v>
      </c>
      <c r="X9" s="47">
        <f ca="1">AVERAGE(OFFSET('Optimistic QTR'!$C9,0,4*(COLUMNS('Optimistic QTR'!$C9:X9)-1),1,4))</f>
        <v>0.71666666666666656</v>
      </c>
      <c r="Y9" s="47">
        <f ca="1">AVERAGE(OFFSET('Optimistic QTR'!$C9,0,4*(COLUMNS('Optimistic QTR'!$C9:Y9)-1),1,4))</f>
        <v>0.70833333333333326</v>
      </c>
      <c r="Z9" s="47">
        <f ca="1">AVERAGE(OFFSET('Optimistic QTR'!$C9,0,4*(COLUMNS('Optimistic QTR'!$C9:Z9)-1),1,4))</f>
        <v>0.7416666666666667</v>
      </c>
      <c r="AA9" s="47">
        <f ca="1">AVERAGE(OFFSET('Optimistic QTR'!$C9,0,4*(COLUMNS('Optimistic QTR'!$C9:AA9)-1),1,4))</f>
        <v>0.71666666666666656</v>
      </c>
      <c r="AB9" s="47">
        <f ca="1">AVERAGE(OFFSET('Optimistic QTR'!$C9,0,4*(COLUMNS('Optimistic QTR'!$C9:AB9)-1),1,4))</f>
        <v>0.8</v>
      </c>
      <c r="AC9" s="47">
        <f ca="1">AVERAGE(OFFSET('Optimistic QTR'!$C9,0,4*(COLUMNS('Optimistic QTR'!$C9:AC9)-1),1,4))</f>
        <v>0.78333333333333321</v>
      </c>
      <c r="AD9" s="47">
        <f ca="1">AVERAGE(OFFSET('Optimistic QTR'!$C9,0,4*(COLUMNS('Optimistic QTR'!$C9:AD9)-1),1,4))</f>
        <v>0.8</v>
      </c>
      <c r="AE9" s="47">
        <f ca="1">AVERAGE(OFFSET('Optimistic QTR'!$C9,0,4*(COLUMNS('Optimistic QTR'!$C9:AE9)-1),1,4))</f>
        <v>0.8</v>
      </c>
      <c r="AF9" s="47">
        <f ca="1">AVERAGE(OFFSET('Optimistic QTR'!$C9,0,4*(COLUMNS('Optimistic QTR'!$C9:AF9)-1),1,4))</f>
        <v>0.8</v>
      </c>
      <c r="AG9" s="48">
        <f ca="1">AVERAGE(OFFSET('Optimistic QTR'!$C9,0,4*(COLUMNS('Optimistic QTR'!$C9:AG9)-1),1,4))</f>
        <v>0.7583333333333333</v>
      </c>
      <c r="AH9" s="48">
        <f ca="1">AVERAGE(OFFSET('Optimistic QTR'!$C9,0,4*(COLUMNS('Optimistic QTR'!$C9:AH9)-1),1,4))</f>
        <v>0.73333333333333339</v>
      </c>
      <c r="AI9" s="48">
        <f ca="1">AVERAGE(OFFSET('Optimistic QTR'!$C9,0,4*(COLUMNS('Optimistic QTR'!$C9:AI9)-1),1,4))</f>
        <v>0.70833333333333326</v>
      </c>
      <c r="AJ9" s="48">
        <f ca="1">AVERAGE(OFFSET('Optimistic QTR'!$C9,0,4*(COLUMNS('Optimistic QTR'!$C9:AJ9)-1),1,4))</f>
        <v>0.7</v>
      </c>
      <c r="AK9" s="49">
        <f ca="1">AVERAGE(OFFSET('Optimistic QTR'!$C9,0,4*(COLUMNS('Optimistic QTR'!$C9:AK9)-1),1,4))</f>
        <v>0.63235647499999992</v>
      </c>
      <c r="AL9" s="49">
        <f ca="1">AVERAGE(OFFSET('Optimistic QTR'!$C9,0,4*(COLUMNS('Optimistic QTR'!$C9:AL9)-1),1,4))</f>
        <v>0.6771530750000001</v>
      </c>
      <c r="AM9" s="49">
        <f ca="1">AVERAGE(OFFSET('Optimistic QTR'!$C9,0,4*(COLUMNS('Optimistic QTR'!$C9:AM9)-1),1,4))</f>
        <v>0.71556354999999994</v>
      </c>
      <c r="AN9" s="49">
        <f ca="1">AVERAGE(OFFSET('Optimistic QTR'!$C9,0,4*(COLUMNS('Optimistic QTR'!$C9:AN9)-1),1,4))</f>
        <v>0.72939835000000008</v>
      </c>
      <c r="AO9" s="49">
        <f ca="1">AVERAGE(OFFSET('Optimistic QTR'!$C9,0,4*(COLUMNS('Optimistic QTR'!$C9:AO9)-1),1,4))</f>
        <v>0.73425222499999998</v>
      </c>
      <c r="AP9" s="49">
        <f ca="1">AVERAGE(OFFSET('Optimistic QTR'!$C9,0,4*(COLUMNS('Optimistic QTR'!$C9:AP9)-1),1,4))</f>
        <v>0.73593969999999997</v>
      </c>
      <c r="AQ9" s="49">
        <f ca="1">AVERAGE(OFFSET('Optimistic QTR'!$C9,0,4*(COLUMNS('Optimistic QTR'!$C9:AQ9)-1),1,4))</f>
        <v>0.7365245250000001</v>
      </c>
    </row>
    <row r="10" spans="1:43" x14ac:dyDescent="0.2">
      <c r="A10" t="str">
        <f>'Baseline QTR'!A10</f>
        <v>KS_NCON</v>
      </c>
      <c r="B10" t="str">
        <f>'Baseline QTR'!B10</f>
        <v xml:space="preserve">   Construction</v>
      </c>
      <c r="C10" s="47">
        <f ca="1">AVERAGE(OFFSET('Optimistic QTR'!$C10,0,4*(COLUMNS('Optimistic QTR'!$C10:C10)-1),1,4))</f>
        <v>62.408333333333331</v>
      </c>
      <c r="D10" s="47">
        <f ca="1">AVERAGE(OFFSET('Optimistic QTR'!$C10,0,4*(COLUMNS('Optimistic QTR'!$C10:D10)-1),1,4))</f>
        <v>60.13333333333334</v>
      </c>
      <c r="E10" s="47">
        <f ca="1">AVERAGE(OFFSET('Optimistic QTR'!$C10,0,4*(COLUMNS('Optimistic QTR'!$C10:E10)-1),1,4))</f>
        <v>61.841666666666669</v>
      </c>
      <c r="F10" s="47">
        <f ca="1">AVERAGE(OFFSET('Optimistic QTR'!$C10,0,4*(COLUMNS('Optimistic QTR'!$C10:F10)-1),1,4))</f>
        <v>58.674999999999997</v>
      </c>
      <c r="G10" s="47">
        <f ca="1">AVERAGE(OFFSET('Optimistic QTR'!$C10,0,4*(COLUMNS('Optimistic QTR'!$C10:G10)-1),1,4))</f>
        <v>57.891666666666666</v>
      </c>
      <c r="H10" s="47">
        <f ca="1">AVERAGE(OFFSET('Optimistic QTR'!$C10,0,4*(COLUMNS('Optimistic QTR'!$C10:H10)-1),1,4))</f>
        <v>58.324999999999996</v>
      </c>
      <c r="I10" s="47">
        <f ca="1">AVERAGE(OFFSET('Optimistic QTR'!$C10,0,4*(COLUMNS('Optimistic QTR'!$C10:I10)-1),1,4))</f>
        <v>60.449999999999996</v>
      </c>
      <c r="J10" s="47">
        <f ca="1">AVERAGE(OFFSET('Optimistic QTR'!$C10,0,4*(COLUMNS('Optimistic QTR'!$C10:J10)-1),1,4))</f>
        <v>66.425000000000011</v>
      </c>
      <c r="K10" s="47">
        <f ca="1">AVERAGE(OFFSET('Optimistic QTR'!$C10,0,4*(COLUMNS('Optimistic QTR'!$C10:K10)-1),1,4))</f>
        <v>71.783333333333331</v>
      </c>
      <c r="L10" s="47">
        <f ca="1">AVERAGE(OFFSET('Optimistic QTR'!$C10,0,4*(COLUMNS('Optimistic QTR'!$C10:L10)-1),1,4))</f>
        <v>77.95</v>
      </c>
      <c r="M10" s="47">
        <f ca="1">AVERAGE(OFFSET('Optimistic QTR'!$C10,0,4*(COLUMNS('Optimistic QTR'!$C10:M10)-1),1,4))</f>
        <v>83.25</v>
      </c>
      <c r="N10" s="47">
        <f ca="1">AVERAGE(OFFSET('Optimistic QTR'!$C10,0,4*(COLUMNS('Optimistic QTR'!$C10:N10)-1),1,4))</f>
        <v>81.233333333333334</v>
      </c>
      <c r="O10" s="47">
        <f ca="1">AVERAGE(OFFSET('Optimistic QTR'!$C10,0,4*(COLUMNS('Optimistic QTR'!$C10:O10)-1),1,4))</f>
        <v>75.825000000000003</v>
      </c>
      <c r="P10" s="47">
        <f ca="1">AVERAGE(OFFSET('Optimistic QTR'!$C10,0,4*(COLUMNS('Optimistic QTR'!$C10:P10)-1),1,4))</f>
        <v>74.291666666666657</v>
      </c>
      <c r="Q10" s="47">
        <f ca="1">AVERAGE(OFFSET('Optimistic QTR'!$C10,0,4*(COLUMNS('Optimistic QTR'!$C10:Q10)-1),1,4))</f>
        <v>76.658333333333331</v>
      </c>
      <c r="R10" s="47">
        <f ca="1">AVERAGE(OFFSET('Optimistic QTR'!$C10,0,4*(COLUMNS('Optimistic QTR'!$C10:R10)-1),1,4))</f>
        <v>82.508333333333326</v>
      </c>
      <c r="S10" s="47">
        <f ca="1">AVERAGE(OFFSET('Optimistic QTR'!$C10,0,4*(COLUMNS('Optimistic QTR'!$C10:S10)-1),1,4))</f>
        <v>90.966666666666669</v>
      </c>
      <c r="T10" s="47">
        <f ca="1">AVERAGE(OFFSET('Optimistic QTR'!$C10,0,4*(COLUMNS('Optimistic QTR'!$C10:T10)-1),1,4))</f>
        <v>99.166666666666686</v>
      </c>
      <c r="U10" s="47">
        <f ca="1">AVERAGE(OFFSET('Optimistic QTR'!$C10,0,4*(COLUMNS('Optimistic QTR'!$C10:U10)-1),1,4))</f>
        <v>96.183333333333351</v>
      </c>
      <c r="V10" s="47">
        <f ca="1">AVERAGE(OFFSET('Optimistic QTR'!$C10,0,4*(COLUMNS('Optimistic QTR'!$C10:V10)-1),1,4))</f>
        <v>74.766666666666666</v>
      </c>
      <c r="W10" s="47">
        <f ca="1">AVERAGE(OFFSET('Optimistic QTR'!$C10,0,4*(COLUMNS('Optimistic QTR'!$C10:W10)-1),1,4))</f>
        <v>65.333333333333343</v>
      </c>
      <c r="X10" s="47">
        <f ca="1">AVERAGE(OFFSET('Optimistic QTR'!$C10,0,4*(COLUMNS('Optimistic QTR'!$C10:X10)-1),1,4))</f>
        <v>63.075000000000003</v>
      </c>
      <c r="Y10" s="47">
        <f ca="1">AVERAGE(OFFSET('Optimistic QTR'!$C10,0,4*(COLUMNS('Optimistic QTR'!$C10:Y10)-1),1,4))</f>
        <v>65.833333333333329</v>
      </c>
      <c r="Z10" s="47">
        <f ca="1">AVERAGE(OFFSET('Optimistic QTR'!$C10,0,4*(COLUMNS('Optimistic QTR'!$C10:Z10)-1),1,4))</f>
        <v>71.800000000000011</v>
      </c>
      <c r="AA10" s="47">
        <f ca="1">AVERAGE(OFFSET('Optimistic QTR'!$C10,0,4*(COLUMNS('Optimistic QTR'!$C10:AA10)-1),1,4))</f>
        <v>77.983333333333334</v>
      </c>
      <c r="AB10" s="47">
        <f ca="1">AVERAGE(OFFSET('Optimistic QTR'!$C10,0,4*(COLUMNS('Optimistic QTR'!$C10:AB10)-1),1,4))</f>
        <v>86.166666666666671</v>
      </c>
      <c r="AC10" s="47">
        <f ca="1">AVERAGE(OFFSET('Optimistic QTR'!$C10,0,4*(COLUMNS('Optimistic QTR'!$C10:AC10)-1),1,4))</f>
        <v>92.425000000000011</v>
      </c>
      <c r="AD10" s="47">
        <f ca="1">AVERAGE(OFFSET('Optimistic QTR'!$C10,0,4*(COLUMNS('Optimistic QTR'!$C10:AD10)-1),1,4))</f>
        <v>96.8</v>
      </c>
      <c r="AE10" s="47">
        <f ca="1">AVERAGE(OFFSET('Optimistic QTR'!$C10,0,4*(COLUMNS('Optimistic QTR'!$C10:AE10)-1),1,4))</f>
        <v>102.01666666666665</v>
      </c>
      <c r="AF10" s="47">
        <f ca="1">AVERAGE(OFFSET('Optimistic QTR'!$C10,0,4*(COLUMNS('Optimistic QTR'!$C10:AF10)-1),1,4))</f>
        <v>103.59166666666665</v>
      </c>
      <c r="AG10" s="48">
        <f ca="1">AVERAGE(OFFSET('Optimistic QTR'!$C10,0,4*(COLUMNS('Optimistic QTR'!$C10:AG10)-1),1,4))</f>
        <v>99.808333333333323</v>
      </c>
      <c r="AH10" s="48">
        <f ca="1">AVERAGE(OFFSET('Optimistic QTR'!$C10,0,4*(COLUMNS('Optimistic QTR'!$C10:AH10)-1),1,4))</f>
        <v>104.01666666666665</v>
      </c>
      <c r="AI10" s="48">
        <f ca="1">AVERAGE(OFFSET('Optimistic QTR'!$C10,0,4*(COLUMNS('Optimistic QTR'!$C10:AI10)-1),1,4))</f>
        <v>105.45833333333334</v>
      </c>
      <c r="AJ10" s="48">
        <f ca="1">AVERAGE(OFFSET('Optimistic QTR'!$C10,0,4*(COLUMNS('Optimistic QTR'!$C10:AJ10)-1),1,4))</f>
        <v>105.29166666666667</v>
      </c>
      <c r="AK10" s="49">
        <f ca="1">AVERAGE(OFFSET('Optimistic QTR'!$C10,0,4*(COLUMNS('Optimistic QTR'!$C10:AK10)-1),1,4))</f>
        <v>100.67720833333333</v>
      </c>
      <c r="AL10" s="49">
        <f ca="1">AVERAGE(OFFSET('Optimistic QTR'!$C10,0,4*(COLUMNS('Optimistic QTR'!$C10:AL10)-1),1,4))</f>
        <v>101.3052</v>
      </c>
      <c r="AM10" s="49">
        <f ca="1">AVERAGE(OFFSET('Optimistic QTR'!$C10,0,4*(COLUMNS('Optimistic QTR'!$C10:AM10)-1),1,4))</f>
        <v>103.60137499999999</v>
      </c>
      <c r="AN10" s="49">
        <f ca="1">AVERAGE(OFFSET('Optimistic QTR'!$C10,0,4*(COLUMNS('Optimistic QTR'!$C10:AN10)-1),1,4))</f>
        <v>105.88329999999999</v>
      </c>
      <c r="AO10" s="49">
        <f ca="1">AVERAGE(OFFSET('Optimistic QTR'!$C10,0,4*(COLUMNS('Optimistic QTR'!$C10:AO10)-1),1,4))</f>
        <v>108.35572500000001</v>
      </c>
      <c r="AP10" s="49">
        <f ca="1">AVERAGE(OFFSET('Optimistic QTR'!$C10,0,4*(COLUMNS('Optimistic QTR'!$C10:AP10)-1),1,4))</f>
        <v>111.08404999999999</v>
      </c>
      <c r="AQ10" s="49">
        <f ca="1">AVERAGE(OFFSET('Optimistic QTR'!$C10,0,4*(COLUMNS('Optimistic QTR'!$C10:AQ10)-1),1,4))</f>
        <v>113.190325</v>
      </c>
    </row>
    <row r="11" spans="1:43" x14ac:dyDescent="0.2">
      <c r="A11" t="str">
        <f>'Baseline QTR'!A11</f>
        <v>KS_NMFG</v>
      </c>
      <c r="B11" t="str">
        <f>'Baseline QTR'!B11</f>
        <v xml:space="preserve">   Manufacturing</v>
      </c>
      <c r="C11" s="47">
        <f ca="1">AVERAGE(OFFSET('Optimistic QTR'!$C11,0,4*(COLUMNS('Optimistic QTR'!$C11:C11)-1),1,4))</f>
        <v>212.73333333333332</v>
      </c>
      <c r="D11" s="47">
        <f ca="1">AVERAGE(OFFSET('Optimistic QTR'!$C11,0,4*(COLUMNS('Optimistic QTR'!$C11:D11)-1),1,4))</f>
        <v>208.67500000000001</v>
      </c>
      <c r="E11" s="47">
        <f ca="1">AVERAGE(OFFSET('Optimistic QTR'!$C11,0,4*(COLUMNS('Optimistic QTR'!$C11:E11)-1),1,4))</f>
        <v>204.69166666666666</v>
      </c>
      <c r="F11" s="47">
        <f ca="1">AVERAGE(OFFSET('Optimistic QTR'!$C11,0,4*(COLUMNS('Optimistic QTR'!$C11:F11)-1),1,4))</f>
        <v>194.51666666666665</v>
      </c>
      <c r="G11" s="47">
        <f ca="1">AVERAGE(OFFSET('Optimistic QTR'!$C11,0,4*(COLUMNS('Optimistic QTR'!$C11:G11)-1),1,4))</f>
        <v>184.25</v>
      </c>
      <c r="H11" s="47">
        <f ca="1">AVERAGE(OFFSET('Optimistic QTR'!$C11,0,4*(COLUMNS('Optimistic QTR'!$C11:H11)-1),1,4))</f>
        <v>178.20833333333331</v>
      </c>
      <c r="I11" s="47">
        <f ca="1">AVERAGE(OFFSET('Optimistic QTR'!$C11,0,4*(COLUMNS('Optimistic QTR'!$C11:I11)-1),1,4))</f>
        <v>186.59999999999997</v>
      </c>
      <c r="J11" s="47">
        <f ca="1">AVERAGE(OFFSET('Optimistic QTR'!$C11,0,4*(COLUMNS('Optimistic QTR'!$C11:J11)-1),1,4))</f>
        <v>208.95833333333331</v>
      </c>
      <c r="K11" s="47">
        <f ca="1">AVERAGE(OFFSET('Optimistic QTR'!$C11,0,4*(COLUMNS('Optimistic QTR'!$C11:K11)-1),1,4))</f>
        <v>219.45</v>
      </c>
      <c r="L11" s="47">
        <f ca="1">AVERAGE(OFFSET('Optimistic QTR'!$C11,0,4*(COLUMNS('Optimistic QTR'!$C11:L11)-1),1,4))</f>
        <v>204.43333333333331</v>
      </c>
      <c r="M11" s="47">
        <f ca="1">AVERAGE(OFFSET('Optimistic QTR'!$C11,0,4*(COLUMNS('Optimistic QTR'!$C11:M11)-1),1,4))</f>
        <v>190.28333333333333</v>
      </c>
      <c r="N11" s="47">
        <f ca="1">AVERAGE(OFFSET('Optimistic QTR'!$C11,0,4*(COLUMNS('Optimistic QTR'!$C11:N11)-1),1,4))</f>
        <v>183.26666666666668</v>
      </c>
      <c r="O11" s="47">
        <f ca="1">AVERAGE(OFFSET('Optimistic QTR'!$C11,0,4*(COLUMNS('Optimistic QTR'!$C11:O11)-1),1,4))</f>
        <v>163.75</v>
      </c>
      <c r="P11" s="47">
        <f ca="1">AVERAGE(OFFSET('Optimistic QTR'!$C11,0,4*(COLUMNS('Optimistic QTR'!$C11:P11)-1),1,4))</f>
        <v>148.88333333333333</v>
      </c>
      <c r="Q11" s="47">
        <f ca="1">AVERAGE(OFFSET('Optimistic QTR'!$C11,0,4*(COLUMNS('Optimistic QTR'!$C11:Q11)-1),1,4))</f>
        <v>145.39166666666665</v>
      </c>
      <c r="R11" s="47">
        <f ca="1">AVERAGE(OFFSET('Optimistic QTR'!$C11,0,4*(COLUMNS('Optimistic QTR'!$C11:R11)-1),1,4))</f>
        <v>151.51666666666665</v>
      </c>
      <c r="S11" s="47">
        <f ca="1">AVERAGE(OFFSET('Optimistic QTR'!$C11,0,4*(COLUMNS('Optimistic QTR'!$C11:S11)-1),1,4))</f>
        <v>160.71666666666664</v>
      </c>
      <c r="T11" s="47">
        <f ca="1">AVERAGE(OFFSET('Optimistic QTR'!$C11,0,4*(COLUMNS('Optimistic QTR'!$C11:T11)-1),1,4))</f>
        <v>166.95833333333334</v>
      </c>
      <c r="U11" s="47">
        <f ca="1">AVERAGE(OFFSET('Optimistic QTR'!$C11,0,4*(COLUMNS('Optimistic QTR'!$C11:U11)-1),1,4))</f>
        <v>167.45000000000002</v>
      </c>
      <c r="V11" s="47">
        <f ca="1">AVERAGE(OFFSET('Optimistic QTR'!$C11,0,4*(COLUMNS('Optimistic QTR'!$C11:V11)-1),1,4))</f>
        <v>155.70833333333334</v>
      </c>
      <c r="W11" s="47">
        <f ca="1">AVERAGE(OFFSET('Optimistic QTR'!$C11,0,4*(COLUMNS('Optimistic QTR'!$C11:W11)-1),1,4))</f>
        <v>150.69166666666666</v>
      </c>
      <c r="X11" s="47">
        <f ca="1">AVERAGE(OFFSET('Optimistic QTR'!$C11,0,4*(COLUMNS('Optimistic QTR'!$C11:X11)-1),1,4))</f>
        <v>158.45833333333331</v>
      </c>
      <c r="Y11" s="47">
        <f ca="1">AVERAGE(OFFSET('Optimistic QTR'!$C11,0,4*(COLUMNS('Optimistic QTR'!$C11:Y11)-1),1,4))</f>
        <v>167.25833333333333</v>
      </c>
      <c r="Z11" s="47">
        <f ca="1">AVERAGE(OFFSET('Optimistic QTR'!$C11,0,4*(COLUMNS('Optimistic QTR'!$C11:Z11)-1),1,4))</f>
        <v>170.49166666666667</v>
      </c>
      <c r="AA11" s="47">
        <f ca="1">AVERAGE(OFFSET('Optimistic QTR'!$C11,0,4*(COLUMNS('Optimistic QTR'!$C11:AA11)-1),1,4))</f>
        <v>170.15</v>
      </c>
      <c r="AB11" s="47">
        <f ca="1">AVERAGE(OFFSET('Optimistic QTR'!$C11,0,4*(COLUMNS('Optimistic QTR'!$C11:AB11)-1),1,4))</f>
        <v>171.05833333333334</v>
      </c>
      <c r="AC11" s="47">
        <f ca="1">AVERAGE(OFFSET('Optimistic QTR'!$C11,0,4*(COLUMNS('Optimistic QTR'!$C11:AC11)-1),1,4))</f>
        <v>168.54166666666669</v>
      </c>
      <c r="AD11" s="47">
        <f ca="1">AVERAGE(OFFSET('Optimistic QTR'!$C11,0,4*(COLUMNS('Optimistic QTR'!$C11:AD11)-1),1,4))</f>
        <v>161.57499999999999</v>
      </c>
      <c r="AE11" s="47">
        <f ca="1">AVERAGE(OFFSET('Optimistic QTR'!$C11,0,4*(COLUMNS('Optimistic QTR'!$C11:AE11)-1),1,4))</f>
        <v>161.44166666666666</v>
      </c>
      <c r="AF11" s="47">
        <f ca="1">AVERAGE(OFFSET('Optimistic QTR'!$C11,0,4*(COLUMNS('Optimistic QTR'!$C11:AF11)-1),1,4))</f>
        <v>166.57499999999999</v>
      </c>
      <c r="AG11" s="48">
        <f ca="1">AVERAGE(OFFSET('Optimistic QTR'!$C11,0,4*(COLUMNS('Optimistic QTR'!$C11:AG11)-1),1,4))</f>
        <v>152.05833333333334</v>
      </c>
      <c r="AH11" s="48">
        <f ca="1">AVERAGE(OFFSET('Optimistic QTR'!$C11,0,4*(COLUMNS('Optimistic QTR'!$C11:AH11)-1),1,4))</f>
        <v>139.09999999999997</v>
      </c>
      <c r="AI11" s="48">
        <f ca="1">AVERAGE(OFFSET('Optimistic QTR'!$C11,0,4*(COLUMNS('Optimistic QTR'!$C11:AI11)-1),1,4))</f>
        <v>143.24166666666667</v>
      </c>
      <c r="AJ11" s="48">
        <f ca="1">AVERAGE(OFFSET('Optimistic QTR'!$C11,0,4*(COLUMNS('Optimistic QTR'!$C11:AJ11)-1),1,4))</f>
        <v>147.48333333333335</v>
      </c>
      <c r="AK11" s="49">
        <f ca="1">AVERAGE(OFFSET('Optimistic QTR'!$C11,0,4*(COLUMNS('Optimistic QTR'!$C11:AK11)-1),1,4))</f>
        <v>148.391875</v>
      </c>
      <c r="AL11" s="49">
        <f ca="1">AVERAGE(OFFSET('Optimistic QTR'!$C11,0,4*(COLUMNS('Optimistic QTR'!$C11:AL11)-1),1,4))</f>
        <v>148.30015</v>
      </c>
      <c r="AM11" s="49">
        <f ca="1">AVERAGE(OFFSET('Optimistic QTR'!$C11,0,4*(COLUMNS('Optimistic QTR'!$C11:AM11)-1),1,4))</f>
        <v>151.80519999999999</v>
      </c>
      <c r="AN11" s="49">
        <f ca="1">AVERAGE(OFFSET('Optimistic QTR'!$C11,0,4*(COLUMNS('Optimistic QTR'!$C11:AN11)-1),1,4))</f>
        <v>153.38724999999999</v>
      </c>
      <c r="AO11" s="49">
        <f ca="1">AVERAGE(OFFSET('Optimistic QTR'!$C11,0,4*(COLUMNS('Optimistic QTR'!$C11:AO11)-1),1,4))</f>
        <v>153.087075</v>
      </c>
      <c r="AP11" s="49">
        <f ca="1">AVERAGE(OFFSET('Optimistic QTR'!$C11,0,4*(COLUMNS('Optimistic QTR'!$C11:AP11)-1),1,4))</f>
        <v>152.99992500000002</v>
      </c>
      <c r="AQ11" s="49">
        <f ca="1">AVERAGE(OFFSET('Optimistic QTR'!$C11,0,4*(COLUMNS('Optimistic QTR'!$C11:AQ11)-1),1,4))</f>
        <v>152.84572499999999</v>
      </c>
    </row>
    <row r="12" spans="1:43" x14ac:dyDescent="0.2">
      <c r="A12" t="str">
        <f>'Baseline QTR'!A12</f>
        <v>KS_NAER</v>
      </c>
      <c r="B12" t="str">
        <f>'Baseline QTR'!B12</f>
        <v xml:space="preserve">      Aerospace</v>
      </c>
      <c r="C12" s="47">
        <f ca="1">AVERAGE(OFFSET('Optimistic QTR'!$C12,0,4*(COLUMNS('Optimistic QTR'!$C12:C12)-1),1,4))</f>
        <v>112.33333333333331</v>
      </c>
      <c r="D12" s="47">
        <f ca="1">AVERAGE(OFFSET('Optimistic QTR'!$C12,0,4*(COLUMNS('Optimistic QTR'!$C12:D12)-1),1,4))</f>
        <v>112.7</v>
      </c>
      <c r="E12" s="47">
        <f ca="1">AVERAGE(OFFSET('Optimistic QTR'!$C12,0,4*(COLUMNS('Optimistic QTR'!$C12:E12)-1),1,4))</f>
        <v>109.30833333333332</v>
      </c>
      <c r="F12" s="47">
        <f ca="1">AVERAGE(OFFSET('Optimistic QTR'!$C12,0,4*(COLUMNS('Optimistic QTR'!$C12:F12)-1),1,4))</f>
        <v>99.816666666666663</v>
      </c>
      <c r="G12" s="47">
        <f ca="1">AVERAGE(OFFSET('Optimistic QTR'!$C12,0,4*(COLUMNS('Optimistic QTR'!$C12:G12)-1),1,4))</f>
        <v>89.083333333333329</v>
      </c>
      <c r="H12" s="47">
        <f ca="1">AVERAGE(OFFSET('Optimistic QTR'!$C12,0,4*(COLUMNS('Optimistic QTR'!$C12:H12)-1),1,4))</f>
        <v>78.691666666666663</v>
      </c>
      <c r="I12" s="47">
        <f ca="1">AVERAGE(OFFSET('Optimistic QTR'!$C12,0,4*(COLUMNS('Optimistic QTR'!$C12:I12)-1),1,4))</f>
        <v>83.516666666666666</v>
      </c>
      <c r="J12" s="47">
        <f ca="1">AVERAGE(OFFSET('Optimistic QTR'!$C12,0,4*(COLUMNS('Optimistic QTR'!$C12:J12)-1),1,4))</f>
        <v>101.425</v>
      </c>
      <c r="K12" s="47">
        <f ca="1">AVERAGE(OFFSET('Optimistic QTR'!$C12,0,4*(COLUMNS('Optimistic QTR'!$C12:K12)-1),1,4))</f>
        <v>107.80000000000001</v>
      </c>
      <c r="L12" s="47">
        <f ca="1">AVERAGE(OFFSET('Optimistic QTR'!$C12,0,4*(COLUMNS('Optimistic QTR'!$C12:L12)-1),1,4))</f>
        <v>94.5</v>
      </c>
      <c r="M12" s="47">
        <f ca="1">AVERAGE(OFFSET('Optimistic QTR'!$C12,0,4*(COLUMNS('Optimistic QTR'!$C12:M12)-1),1,4))</f>
        <v>82.491666666666674</v>
      </c>
      <c r="N12" s="47">
        <f ca="1">AVERAGE(OFFSET('Optimistic QTR'!$C12,0,4*(COLUMNS('Optimistic QTR'!$C12:N12)-1),1,4))</f>
        <v>83.50833333333334</v>
      </c>
      <c r="O12" s="47">
        <f ca="1">AVERAGE(OFFSET('Optimistic QTR'!$C12,0,4*(COLUMNS('Optimistic QTR'!$C12:O12)-1),1,4))</f>
        <v>72.625</v>
      </c>
      <c r="P12" s="47">
        <f ca="1">AVERAGE(OFFSET('Optimistic QTR'!$C12,0,4*(COLUMNS('Optimistic QTR'!$C12:P12)-1),1,4))</f>
        <v>62.558333333333337</v>
      </c>
      <c r="Q12" s="47">
        <f ca="1">AVERAGE(OFFSET('Optimistic QTR'!$C12,0,4*(COLUMNS('Optimistic QTR'!$C12:Q12)-1),1,4))</f>
        <v>58.825000000000003</v>
      </c>
      <c r="R12" s="47">
        <f ca="1">AVERAGE(OFFSET('Optimistic QTR'!$C12,0,4*(COLUMNS('Optimistic QTR'!$C12:R12)-1),1,4))</f>
        <v>62.533333333333331</v>
      </c>
      <c r="S12" s="47">
        <f ca="1">AVERAGE(OFFSET('Optimistic QTR'!$C12,0,4*(COLUMNS('Optimistic QTR'!$C12:S12)-1),1,4))</f>
        <v>69.766666666666666</v>
      </c>
      <c r="T12" s="47">
        <f ca="1">AVERAGE(OFFSET('Optimistic QTR'!$C12,0,4*(COLUMNS('Optimistic QTR'!$C12:T12)-1),1,4))</f>
        <v>75.900000000000006</v>
      </c>
      <c r="U12" s="47">
        <f ca="1">AVERAGE(OFFSET('Optimistic QTR'!$C12,0,4*(COLUMNS('Optimistic QTR'!$C12:U12)-1),1,4))</f>
        <v>78.583333333333343</v>
      </c>
      <c r="V12" s="47">
        <f ca="1">AVERAGE(OFFSET('Optimistic QTR'!$C12,0,4*(COLUMNS('Optimistic QTR'!$C12:V12)-1),1,4))</f>
        <v>78.825000000000003</v>
      </c>
      <c r="W12" s="47">
        <f ca="1">AVERAGE(OFFSET('Optimistic QTR'!$C12,0,4*(COLUMNS('Optimistic QTR'!$C12:W12)-1),1,4))</f>
        <v>76.75</v>
      </c>
      <c r="X12" s="47">
        <f ca="1">AVERAGE(OFFSET('Optimistic QTR'!$C12,0,4*(COLUMNS('Optimistic QTR'!$C12:X12)-1),1,4))</f>
        <v>82.083333333333343</v>
      </c>
      <c r="Y12" s="47">
        <f ca="1">AVERAGE(OFFSET('Optimistic QTR'!$C12,0,4*(COLUMNS('Optimistic QTR'!$C12:Y12)-1),1,4))</f>
        <v>89.158333333333331</v>
      </c>
      <c r="Z12" s="47">
        <f ca="1">AVERAGE(OFFSET('Optimistic QTR'!$C12,0,4*(COLUMNS('Optimistic QTR'!$C12:Z12)-1),1,4))</f>
        <v>90.850000000000009</v>
      </c>
      <c r="AA12" s="47">
        <f ca="1">AVERAGE(OFFSET('Optimistic QTR'!$C12,0,4*(COLUMNS('Optimistic QTR'!$C12:AA12)-1),1,4))</f>
        <v>88.808333333333337</v>
      </c>
      <c r="AB12" s="47">
        <f ca="1">AVERAGE(OFFSET('Optimistic QTR'!$C12,0,4*(COLUMNS('Optimistic QTR'!$C12:AB12)-1),1,4))</f>
        <v>88.15</v>
      </c>
      <c r="AC12" s="47">
        <f ca="1">AVERAGE(OFFSET('Optimistic QTR'!$C12,0,4*(COLUMNS('Optimistic QTR'!$C12:AC12)-1),1,4))</f>
        <v>84.949999999999989</v>
      </c>
      <c r="AD12" s="47">
        <f ca="1">AVERAGE(OFFSET('Optimistic QTR'!$C12,0,4*(COLUMNS('Optimistic QTR'!$C12:AD12)-1),1,4))</f>
        <v>78.183333333333337</v>
      </c>
      <c r="AE12" s="47">
        <f ca="1">AVERAGE(OFFSET('Optimistic QTR'!$C12,0,4*(COLUMNS('Optimistic QTR'!$C12:AE12)-1),1,4))</f>
        <v>77.75</v>
      </c>
      <c r="AF12" s="47">
        <f ca="1">AVERAGE(OFFSET('Optimistic QTR'!$C12,0,4*(COLUMNS('Optimistic QTR'!$C12:AF12)-1),1,4))</f>
        <v>81.941666666666663</v>
      </c>
      <c r="AG12" s="48">
        <f ca="1">AVERAGE(OFFSET('Optimistic QTR'!$C12,0,4*(COLUMNS('Optimistic QTR'!$C12:AG12)-1),1,4))</f>
        <v>74.283333333333331</v>
      </c>
      <c r="AH12" s="48">
        <f ca="1">AVERAGE(OFFSET('Optimistic QTR'!$C12,0,4*(COLUMNS('Optimistic QTR'!$C12:AH12)-1),1,4))</f>
        <v>62.883333333333333</v>
      </c>
      <c r="AI12" s="48">
        <f ca="1">AVERAGE(OFFSET('Optimistic QTR'!$C12,0,4*(COLUMNS('Optimistic QTR'!$C12:AI12)-1),1,4))</f>
        <v>66.775000000000006</v>
      </c>
      <c r="AJ12" s="48">
        <f ca="1">AVERAGE(OFFSET('Optimistic QTR'!$C12,0,4*(COLUMNS('Optimistic QTR'!$C12:AJ12)-1),1,4))</f>
        <v>72.608333333333334</v>
      </c>
      <c r="AK12" s="49">
        <f ca="1">AVERAGE(OFFSET('Optimistic QTR'!$C12,0,4*(COLUMNS('Optimistic QTR'!$C12:AK12)-1),1,4))</f>
        <v>75.283112500000001</v>
      </c>
      <c r="AL12" s="49">
        <f ca="1">AVERAGE(OFFSET('Optimistic QTR'!$C12,0,4*(COLUMNS('Optimistic QTR'!$C12:AL12)-1),1,4))</f>
        <v>76.02210500000001</v>
      </c>
      <c r="AM12" s="49">
        <f ca="1">AVERAGE(OFFSET('Optimistic QTR'!$C12,0,4*(COLUMNS('Optimistic QTR'!$C12:AM12)-1),1,4))</f>
        <v>80.239252499999992</v>
      </c>
      <c r="AN12" s="49">
        <f ca="1">AVERAGE(OFFSET('Optimistic QTR'!$C12,0,4*(COLUMNS('Optimistic QTR'!$C12:AN12)-1),1,4))</f>
        <v>82.725907500000005</v>
      </c>
      <c r="AO12" s="49">
        <f ca="1">AVERAGE(OFFSET('Optimistic QTR'!$C12,0,4*(COLUMNS('Optimistic QTR'!$C12:AO12)-1),1,4))</f>
        <v>83.46208750000001</v>
      </c>
      <c r="AP12" s="49">
        <f ca="1">AVERAGE(OFFSET('Optimistic QTR'!$C12,0,4*(COLUMNS('Optimistic QTR'!$C12:AP12)-1),1,4))</f>
        <v>83.750547499999996</v>
      </c>
      <c r="AQ12" s="49">
        <f ca="1">AVERAGE(OFFSET('Optimistic QTR'!$C12,0,4*(COLUMNS('Optimistic QTR'!$C12:AQ12)-1),1,4))</f>
        <v>83.500185000000002</v>
      </c>
    </row>
    <row r="13" spans="1:43" x14ac:dyDescent="0.2">
      <c r="A13" t="str">
        <f>'Baseline QTR'!A13</f>
        <v>KS_NSRV</v>
      </c>
      <c r="B13" t="str">
        <f>'Baseline QTR'!B13</f>
        <v xml:space="preserve"> Services providing</v>
      </c>
      <c r="C13" s="47">
        <f ca="1">AVERAGE(OFFSET('Optimistic QTR'!$C13,0,4*(COLUMNS('Optimistic QTR'!$C13:C13)-1),1,4))</f>
        <v>832.05</v>
      </c>
      <c r="D13" s="47">
        <f ca="1">AVERAGE(OFFSET('Optimistic QTR'!$C13,0,4*(COLUMNS('Optimistic QTR'!$C13:D13)-1),1,4))</f>
        <v>843.75833333333333</v>
      </c>
      <c r="E13" s="47">
        <f ca="1">AVERAGE(OFFSET('Optimistic QTR'!$C13,0,4*(COLUMNS('Optimistic QTR'!$C13:E13)-1),1,4))</f>
        <v>860.3416666666667</v>
      </c>
      <c r="F13" s="47">
        <f ca="1">AVERAGE(OFFSET('Optimistic QTR'!$C13,0,4*(COLUMNS('Optimistic QTR'!$C13:F13)-1),1,4))</f>
        <v>885.39166666666665</v>
      </c>
      <c r="G13" s="47">
        <f ca="1">AVERAGE(OFFSET('Optimistic QTR'!$C13,0,4*(COLUMNS('Optimistic QTR'!$C13:G13)-1),1,4))</f>
        <v>908.44166666666683</v>
      </c>
      <c r="H13" s="47">
        <f ca="1">AVERAGE(OFFSET('Optimistic QTR'!$C13,0,4*(COLUMNS('Optimistic QTR'!$C13:H13)-1),1,4))</f>
        <v>935.43333333333328</v>
      </c>
      <c r="I13" s="47">
        <f ca="1">AVERAGE(OFFSET('Optimistic QTR'!$C13,0,4*(COLUMNS('Optimistic QTR'!$C13:I13)-1),1,4))</f>
        <v>968.99166666666679</v>
      </c>
      <c r="J13" s="47">
        <f ca="1">AVERAGE(OFFSET('Optimistic QTR'!$C13,0,4*(COLUMNS('Optimistic QTR'!$C13:J13)-1),1,4))</f>
        <v>1010.7166666666667</v>
      </c>
      <c r="K13" s="47">
        <f ca="1">AVERAGE(OFFSET('Optimistic QTR'!$C13,0,4*(COLUMNS('Optimistic QTR'!$C13:K13)-1),1,4))</f>
        <v>1056.7833333333333</v>
      </c>
      <c r="L13" s="47">
        <f ca="1">AVERAGE(OFFSET('Optimistic QTR'!$C13,0,4*(COLUMNS('Optimistic QTR'!$C13:L13)-1),1,4))</f>
        <v>1100.8499999999999</v>
      </c>
      <c r="M13" s="47">
        <f ca="1">AVERAGE(OFFSET('Optimistic QTR'!$C13,0,4*(COLUMNS('Optimistic QTR'!$C13:M13)-1),1,4))</f>
        <v>1141.1666666666665</v>
      </c>
      <c r="N13" s="47">
        <f ca="1">AVERAGE(OFFSET('Optimistic QTR'!$C13,0,4*(COLUMNS('Optimistic QTR'!$C13:N13)-1),1,4))</f>
        <v>1133.2249999999999</v>
      </c>
      <c r="O13" s="47">
        <f ca="1">AVERAGE(OFFSET('Optimistic QTR'!$C13,0,4*(COLUMNS('Optimistic QTR'!$C13:O13)-1),1,4))</f>
        <v>1110.2249999999999</v>
      </c>
      <c r="P13" s="47">
        <f ca="1">AVERAGE(OFFSET('Optimistic QTR'!$C13,0,4*(COLUMNS('Optimistic QTR'!$C13:P13)-1),1,4))</f>
        <v>1116.7333333333333</v>
      </c>
      <c r="Q13" s="47">
        <f ca="1">AVERAGE(OFFSET('Optimistic QTR'!$C13,0,4*(COLUMNS('Optimistic QTR'!$C13:Q13)-1),1,4))</f>
        <v>1127.7916666666665</v>
      </c>
      <c r="R13" s="47">
        <f ca="1">AVERAGE(OFFSET('Optimistic QTR'!$C13,0,4*(COLUMNS('Optimistic QTR'!$C13:R13)-1),1,4))</f>
        <v>1150.3499999999999</v>
      </c>
      <c r="S13" s="47">
        <f ca="1">AVERAGE(OFFSET('Optimistic QTR'!$C13,0,4*(COLUMNS('Optimistic QTR'!$C13:S13)-1),1,4))</f>
        <v>1177.5083333333334</v>
      </c>
      <c r="T13" s="47">
        <f ca="1">AVERAGE(OFFSET('Optimistic QTR'!$C13,0,4*(COLUMNS('Optimistic QTR'!$C13:T13)-1),1,4))</f>
        <v>1207.4666666666667</v>
      </c>
      <c r="U13" s="47">
        <f ca="1">AVERAGE(OFFSET('Optimistic QTR'!$C13,0,4*(COLUMNS('Optimistic QTR'!$C13:U13)-1),1,4))</f>
        <v>1228.325</v>
      </c>
      <c r="V13" s="47">
        <f ca="1">AVERAGE(OFFSET('Optimistic QTR'!$C13,0,4*(COLUMNS('Optimistic QTR'!$C13:V13)-1),1,4))</f>
        <v>1185.9083333333333</v>
      </c>
      <c r="W13" s="47">
        <f ca="1">AVERAGE(OFFSET('Optimistic QTR'!$C13,0,4*(COLUMNS('Optimistic QTR'!$C13:W13)-1),1,4))</f>
        <v>1179.6916666666666</v>
      </c>
      <c r="X13" s="47">
        <f ca="1">AVERAGE(OFFSET('Optimistic QTR'!$C13,0,4*(COLUMNS('Optimistic QTR'!$C13:X13)-1),1,4))</f>
        <v>1200.3000000000002</v>
      </c>
      <c r="Y13" s="47">
        <f ca="1">AVERAGE(OFFSET('Optimistic QTR'!$C13,0,4*(COLUMNS('Optimistic QTR'!$C13:Y13)-1),1,4))</f>
        <v>1226.0166666666664</v>
      </c>
      <c r="Z13" s="47">
        <f ca="1">AVERAGE(OFFSET('Optimistic QTR'!$C13,0,4*(COLUMNS('Optimistic QTR'!$C13:Z13)-1),1,4))</f>
        <v>1258.8166666666666</v>
      </c>
      <c r="AA13" s="47">
        <f ca="1">AVERAGE(OFFSET('Optimistic QTR'!$C13,0,4*(COLUMNS('Optimistic QTR'!$C13:AA13)-1),1,4))</f>
        <v>1294.4000000000001</v>
      </c>
      <c r="AB13" s="47">
        <f ca="1">AVERAGE(OFFSET('Optimistic QTR'!$C13,0,4*(COLUMNS('Optimistic QTR'!$C13:AB13)-1),1,4))</f>
        <v>1334.2416666666668</v>
      </c>
      <c r="AC13" s="47">
        <f ca="1">AVERAGE(OFFSET('Optimistic QTR'!$C13,0,4*(COLUMNS('Optimistic QTR'!$C13:AC13)-1),1,4))</f>
        <v>1382.25</v>
      </c>
      <c r="AD13" s="47">
        <f ca="1">AVERAGE(OFFSET('Optimistic QTR'!$C13,0,4*(COLUMNS('Optimistic QTR'!$C13:AD13)-1),1,4))</f>
        <v>1425.7749999999999</v>
      </c>
      <c r="AE13" s="47">
        <f ca="1">AVERAGE(OFFSET('Optimistic QTR'!$C13,0,4*(COLUMNS('Optimistic QTR'!$C13:AE13)-1),1,4))</f>
        <v>1458.6750000000002</v>
      </c>
      <c r="AF13" s="47">
        <f ca="1">AVERAGE(OFFSET('Optimistic QTR'!$C13,0,4*(COLUMNS('Optimistic QTR'!$C13:AF13)-1),1,4))</f>
        <v>1492.3583333333331</v>
      </c>
      <c r="AG13" s="48">
        <f ca="1">AVERAGE(OFFSET('Optimistic QTR'!$C13,0,4*(COLUMNS('Optimistic QTR'!$C13:AG13)-1),1,4))</f>
        <v>1408.7833333333333</v>
      </c>
      <c r="AH13" s="48">
        <f ca="1">AVERAGE(OFFSET('Optimistic QTR'!$C13,0,4*(COLUMNS('Optimistic QTR'!$C13:AH13)-1),1,4))</f>
        <v>1445.0249999999999</v>
      </c>
      <c r="AI13" s="48">
        <f ca="1">AVERAGE(OFFSET('Optimistic QTR'!$C13,0,4*(COLUMNS('Optimistic QTR'!$C13:AI13)-1),1,4))</f>
        <v>1515.3166666666666</v>
      </c>
      <c r="AJ13" s="48">
        <f ca="1">AVERAGE(OFFSET('Optimistic QTR'!$C13,0,4*(COLUMNS('Optimistic QTR'!$C13:AJ13)-1),1,4))</f>
        <v>1531.1666666666665</v>
      </c>
      <c r="AK13" s="49">
        <f ca="1">AVERAGE(OFFSET('Optimistic QTR'!$C13,0,4*(COLUMNS('Optimistic QTR'!$C13:AK13)-1),1,4))</f>
        <v>1542.761</v>
      </c>
      <c r="AL13" s="49">
        <f ca="1">AVERAGE(OFFSET('Optimistic QTR'!$C13,0,4*(COLUMNS('Optimistic QTR'!$C13:AL13)-1),1,4))</f>
        <v>1561.1012500000002</v>
      </c>
      <c r="AM13" s="49">
        <f ca="1">AVERAGE(OFFSET('Optimistic QTR'!$C13,0,4*(COLUMNS('Optimistic QTR'!$C13:AM13)-1),1,4))</f>
        <v>1582.63825</v>
      </c>
      <c r="AN13" s="49">
        <f ca="1">AVERAGE(OFFSET('Optimistic QTR'!$C13,0,4*(COLUMNS('Optimistic QTR'!$C13:AN13)-1),1,4))</f>
        <v>1592.797</v>
      </c>
      <c r="AO13" s="49">
        <f ca="1">AVERAGE(OFFSET('Optimistic QTR'!$C13,0,4*(COLUMNS('Optimistic QTR'!$C13:AO13)-1),1,4))</f>
        <v>1603.8597500000001</v>
      </c>
      <c r="AP13" s="49">
        <f ca="1">AVERAGE(OFFSET('Optimistic QTR'!$C13,0,4*(COLUMNS('Optimistic QTR'!$C13:AP13)-1),1,4))</f>
        <v>1619.3667500000001</v>
      </c>
      <c r="AQ13" s="49">
        <f ca="1">AVERAGE(OFFSET('Optimistic QTR'!$C13,0,4*(COLUMNS('Optimistic QTR'!$C13:AQ13)-1),1,4))</f>
        <v>1633.9672500000001</v>
      </c>
    </row>
    <row r="14" spans="1:43" x14ac:dyDescent="0.2">
      <c r="A14" t="str">
        <f>'Baseline QTR'!A14</f>
        <v>KS_NTRD</v>
      </c>
      <c r="B14" t="str">
        <f>'Baseline QTR'!B14</f>
        <v xml:space="preserve">   Wholesale and retail trade</v>
      </c>
      <c r="C14" s="47">
        <f ca="1">AVERAGE(OFFSET('Optimistic QTR'!$C14,0,4*(COLUMNS('Optimistic QTR'!$C14:C14)-1),1,4))</f>
        <v>177.47500000000002</v>
      </c>
      <c r="D14" s="47">
        <f ca="1">AVERAGE(OFFSET('Optimistic QTR'!$C14,0,4*(COLUMNS('Optimistic QTR'!$C14:D14)-1),1,4))</f>
        <v>175.20833333333331</v>
      </c>
      <c r="E14" s="47">
        <f ca="1">AVERAGE(OFFSET('Optimistic QTR'!$C14,0,4*(COLUMNS('Optimistic QTR'!$C14:E14)-1),1,4))</f>
        <v>175.93333333333334</v>
      </c>
      <c r="F14" s="47">
        <f ca="1">AVERAGE(OFFSET('Optimistic QTR'!$C14,0,4*(COLUMNS('Optimistic QTR'!$C14:F14)-1),1,4))</f>
        <v>177.8416666666667</v>
      </c>
      <c r="G14" s="47">
        <f ca="1">AVERAGE(OFFSET('Optimistic QTR'!$C14,0,4*(COLUMNS('Optimistic QTR'!$C14:G14)-1),1,4))</f>
        <v>179.80833333333331</v>
      </c>
      <c r="H14" s="47">
        <f ca="1">AVERAGE(OFFSET('Optimistic QTR'!$C14,0,4*(COLUMNS('Optimistic QTR'!$C14:H14)-1),1,4))</f>
        <v>184.88333333333333</v>
      </c>
      <c r="I14" s="47">
        <f ca="1">AVERAGE(OFFSET('Optimistic QTR'!$C14,0,4*(COLUMNS('Optimistic QTR'!$C14:I14)-1),1,4))</f>
        <v>192.3</v>
      </c>
      <c r="J14" s="47">
        <f ca="1">AVERAGE(OFFSET('Optimistic QTR'!$C14,0,4*(COLUMNS('Optimistic QTR'!$C14:J14)-1),1,4))</f>
        <v>198.75000000000003</v>
      </c>
      <c r="K14" s="47">
        <f ca="1">AVERAGE(OFFSET('Optimistic QTR'!$C14,0,4*(COLUMNS('Optimistic QTR'!$C14:K14)-1),1,4))</f>
        <v>206.48333333333335</v>
      </c>
      <c r="L14" s="47">
        <f ca="1">AVERAGE(OFFSET('Optimistic QTR'!$C14,0,4*(COLUMNS('Optimistic QTR'!$C14:L14)-1),1,4))</f>
        <v>214.95833333333334</v>
      </c>
      <c r="M14" s="47">
        <f ca="1">AVERAGE(OFFSET('Optimistic QTR'!$C14,0,4*(COLUMNS('Optimistic QTR'!$C14:M14)-1),1,4))</f>
        <v>221.2833333333333</v>
      </c>
      <c r="N14" s="47">
        <f ca="1">AVERAGE(OFFSET('Optimistic QTR'!$C14,0,4*(COLUMNS('Optimistic QTR'!$C14:N14)-1),1,4))</f>
        <v>215.72500000000002</v>
      </c>
      <c r="O14" s="47">
        <f ca="1">AVERAGE(OFFSET('Optimistic QTR'!$C14,0,4*(COLUMNS('Optimistic QTR'!$C14:O14)-1),1,4))</f>
        <v>204.82499999999999</v>
      </c>
      <c r="P14" s="47">
        <f ca="1">AVERAGE(OFFSET('Optimistic QTR'!$C14,0,4*(COLUMNS('Optimistic QTR'!$C14:P14)-1),1,4))</f>
        <v>205.59166666666667</v>
      </c>
      <c r="Q14" s="47">
        <f ca="1">AVERAGE(OFFSET('Optimistic QTR'!$C14,0,4*(COLUMNS('Optimistic QTR'!$C14:Q14)-1),1,4))</f>
        <v>206.125</v>
      </c>
      <c r="R14" s="47">
        <f ca="1">AVERAGE(OFFSET('Optimistic QTR'!$C14,0,4*(COLUMNS('Optimistic QTR'!$C14:R14)-1),1,4))</f>
        <v>209.43333333333331</v>
      </c>
      <c r="S14" s="47">
        <f ca="1">AVERAGE(OFFSET('Optimistic QTR'!$C14,0,4*(COLUMNS('Optimistic QTR'!$C14:S14)-1),1,4))</f>
        <v>212.13333333333335</v>
      </c>
      <c r="T14" s="47">
        <f ca="1">AVERAGE(OFFSET('Optimistic QTR'!$C14,0,4*(COLUMNS('Optimistic QTR'!$C14:T14)-1),1,4))</f>
        <v>215.95000000000002</v>
      </c>
      <c r="U14" s="47">
        <f ca="1">AVERAGE(OFFSET('Optimistic QTR'!$C14,0,4*(COLUMNS('Optimistic QTR'!$C14:U14)-1),1,4))</f>
        <v>217.29999999999998</v>
      </c>
      <c r="V14" s="47">
        <f ca="1">AVERAGE(OFFSET('Optimistic QTR'!$C14,0,4*(COLUMNS('Optimistic QTR'!$C14:V14)-1),1,4))</f>
        <v>202.85</v>
      </c>
      <c r="W14" s="47">
        <f ca="1">AVERAGE(OFFSET('Optimistic QTR'!$C14,0,4*(COLUMNS('Optimistic QTR'!$C14:W14)-1),1,4))</f>
        <v>197.24166666666667</v>
      </c>
      <c r="X14" s="47">
        <f ca="1">AVERAGE(OFFSET('Optimistic QTR'!$C14,0,4*(COLUMNS('Optimistic QTR'!$C14:X14)-1),1,4))</f>
        <v>199.54166666666666</v>
      </c>
      <c r="Y14" s="47">
        <f ca="1">AVERAGE(OFFSET('Optimistic QTR'!$C14,0,4*(COLUMNS('Optimistic QTR'!$C14:Y14)-1),1,4))</f>
        <v>202.99166666666667</v>
      </c>
      <c r="Z14" s="47">
        <f ca="1">AVERAGE(OFFSET('Optimistic QTR'!$C14,0,4*(COLUMNS('Optimistic QTR'!$C14:Z14)-1),1,4))</f>
        <v>208.68333333333337</v>
      </c>
      <c r="AA14" s="47">
        <f ca="1">AVERAGE(OFFSET('Optimistic QTR'!$C14,0,4*(COLUMNS('Optimistic QTR'!$C14:AA14)-1),1,4))</f>
        <v>212.98333333333329</v>
      </c>
      <c r="AB14" s="47">
        <f ca="1">AVERAGE(OFFSET('Optimistic QTR'!$C14,0,4*(COLUMNS('Optimistic QTR'!$C14:AB14)-1),1,4))</f>
        <v>217.40833333333336</v>
      </c>
      <c r="AC14" s="47">
        <f ca="1">AVERAGE(OFFSET('Optimistic QTR'!$C14,0,4*(COLUMNS('Optimistic QTR'!$C14:AC14)-1),1,4))</f>
        <v>219.64166666666665</v>
      </c>
      <c r="AD14" s="47">
        <f ca="1">AVERAGE(OFFSET('Optimistic QTR'!$C14,0,4*(COLUMNS('Optimistic QTR'!$C14:AD14)-1),1,4))</f>
        <v>221.99166666666667</v>
      </c>
      <c r="AE14" s="47">
        <f ca="1">AVERAGE(OFFSET('Optimistic QTR'!$C14,0,4*(COLUMNS('Optimistic QTR'!$C14:AE14)-1),1,4))</f>
        <v>221.95833333333334</v>
      </c>
      <c r="AF14" s="47">
        <f ca="1">AVERAGE(OFFSET('Optimistic QTR'!$C14,0,4*(COLUMNS('Optimistic QTR'!$C14:AF14)-1),1,4))</f>
        <v>220.20833333333334</v>
      </c>
      <c r="AG14" s="48">
        <f ca="1">AVERAGE(OFFSET('Optimistic QTR'!$C14,0,4*(COLUMNS('Optimistic QTR'!$C14:AG14)-1),1,4))</f>
        <v>206.90833333333333</v>
      </c>
      <c r="AH14" s="48">
        <f ca="1">AVERAGE(OFFSET('Optimistic QTR'!$C14,0,4*(COLUMNS('Optimistic QTR'!$C14:AH14)-1),1,4))</f>
        <v>216.30833333333334</v>
      </c>
      <c r="AI14" s="48">
        <f ca="1">AVERAGE(OFFSET('Optimistic QTR'!$C14,0,4*(COLUMNS('Optimistic QTR'!$C14:AI14)-1),1,4))</f>
        <v>211.85</v>
      </c>
      <c r="AJ14" s="48">
        <f ca="1">AVERAGE(OFFSET('Optimistic QTR'!$C14,0,4*(COLUMNS('Optimistic QTR'!$C14:AJ14)-1),1,4))</f>
        <v>212.85833333333335</v>
      </c>
      <c r="AK14" s="49">
        <f ca="1">AVERAGE(OFFSET('Optimistic QTR'!$C14,0,4*(COLUMNS('Optimistic QTR'!$C14:AK14)-1),1,4))</f>
        <v>211.03874999999999</v>
      </c>
      <c r="AL14" s="49">
        <f ca="1">AVERAGE(OFFSET('Optimistic QTR'!$C14,0,4*(COLUMNS('Optimistic QTR'!$C14:AL14)-1),1,4))</f>
        <v>212.524</v>
      </c>
      <c r="AM14" s="49">
        <f ca="1">AVERAGE(OFFSET('Optimistic QTR'!$C14,0,4*(COLUMNS('Optimistic QTR'!$C14:AM14)-1),1,4))</f>
        <v>213.15447500000002</v>
      </c>
      <c r="AN14" s="49">
        <f ca="1">AVERAGE(OFFSET('Optimistic QTR'!$C14,0,4*(COLUMNS('Optimistic QTR'!$C14:AN14)-1),1,4))</f>
        <v>214.267</v>
      </c>
      <c r="AO14" s="49">
        <f ca="1">AVERAGE(OFFSET('Optimistic QTR'!$C14,0,4*(COLUMNS('Optimistic QTR'!$C14:AO14)-1),1,4))</f>
        <v>213.492875</v>
      </c>
      <c r="AP14" s="49">
        <f ca="1">AVERAGE(OFFSET('Optimistic QTR'!$C14,0,4*(COLUMNS('Optimistic QTR'!$C14:AP14)-1),1,4))</f>
        <v>212.34605000000002</v>
      </c>
      <c r="AQ14" s="49">
        <f ca="1">AVERAGE(OFFSET('Optimistic QTR'!$C14,0,4*(COLUMNS('Optimistic QTR'!$C14:AQ14)-1),1,4))</f>
        <v>212.08627500000003</v>
      </c>
    </row>
    <row r="15" spans="1:43" x14ac:dyDescent="0.2">
      <c r="A15" t="str">
        <f>'Baseline QTR'!A15</f>
        <v>KS_NTWU</v>
      </c>
      <c r="B15" t="str">
        <f>'Baseline QTR'!B15</f>
        <v xml:space="preserve">   Transportation and public utilities</v>
      </c>
      <c r="C15" s="47">
        <f ca="1">AVERAGE(OFFSET('Optimistic QTR'!$C15,0,4*(COLUMNS('Optimistic QTR'!$C15:C15)-1),1,4))</f>
        <v>51.283333333333331</v>
      </c>
      <c r="D15" s="47">
        <f ca="1">AVERAGE(OFFSET('Optimistic QTR'!$C15,0,4*(COLUMNS('Optimistic QTR'!$C15:D15)-1),1,4))</f>
        <v>52.4</v>
      </c>
      <c r="E15" s="47">
        <f ca="1">AVERAGE(OFFSET('Optimistic QTR'!$C15,0,4*(COLUMNS('Optimistic QTR'!$C15:E15)-1),1,4))</f>
        <v>50.975000000000001</v>
      </c>
      <c r="F15" s="47">
        <f ca="1">AVERAGE(OFFSET('Optimistic QTR'!$C15,0,4*(COLUMNS('Optimistic QTR'!$C15:F15)-1),1,4))</f>
        <v>49.866666666666667</v>
      </c>
      <c r="G15" s="47">
        <f ca="1">AVERAGE(OFFSET('Optimistic QTR'!$C15,0,4*(COLUMNS('Optimistic QTR'!$C15:G15)-1),1,4))</f>
        <v>50.358333333333334</v>
      </c>
      <c r="H15" s="47">
        <f ca="1">AVERAGE(OFFSET('Optimistic QTR'!$C15,0,4*(COLUMNS('Optimistic QTR'!$C15:H15)-1),1,4))</f>
        <v>50.68333333333333</v>
      </c>
      <c r="I15" s="47">
        <f ca="1">AVERAGE(OFFSET('Optimistic QTR'!$C15,0,4*(COLUMNS('Optimistic QTR'!$C15:I15)-1),1,4))</f>
        <v>52.49166666666666</v>
      </c>
      <c r="J15" s="47">
        <f ca="1">AVERAGE(OFFSET('Optimistic QTR'!$C15,0,4*(COLUMNS('Optimistic QTR'!$C15:J15)-1),1,4))</f>
        <v>53.774999999999999</v>
      </c>
      <c r="K15" s="47">
        <f ca="1">AVERAGE(OFFSET('Optimistic QTR'!$C15,0,4*(COLUMNS('Optimistic QTR'!$C15:K15)-1),1,4))</f>
        <v>56.691666666666663</v>
      </c>
      <c r="L15" s="47">
        <f ca="1">AVERAGE(OFFSET('Optimistic QTR'!$C15,0,4*(COLUMNS('Optimistic QTR'!$C15:L15)-1),1,4))</f>
        <v>57.25</v>
      </c>
      <c r="M15" s="47">
        <f ca="1">AVERAGE(OFFSET('Optimistic QTR'!$C15,0,4*(COLUMNS('Optimistic QTR'!$C15:M15)-1),1,4))</f>
        <v>56.575000000000003</v>
      </c>
      <c r="N15" s="47">
        <f ca="1">AVERAGE(OFFSET('Optimistic QTR'!$C15,0,4*(COLUMNS('Optimistic QTR'!$C15:N15)-1),1,4))</f>
        <v>54.883333333333326</v>
      </c>
      <c r="O15" s="47">
        <f ca="1">AVERAGE(OFFSET('Optimistic QTR'!$C15,0,4*(COLUMNS('Optimistic QTR'!$C15:O15)-1),1,4))</f>
        <v>51.7</v>
      </c>
      <c r="P15" s="47">
        <f ca="1">AVERAGE(OFFSET('Optimistic QTR'!$C15,0,4*(COLUMNS('Optimistic QTR'!$C15:P15)-1),1,4))</f>
        <v>50.641666666666666</v>
      </c>
      <c r="Q15" s="47">
        <f ca="1">AVERAGE(OFFSET('Optimistic QTR'!$C15,0,4*(COLUMNS('Optimistic QTR'!$C15:Q15)-1),1,4))</f>
        <v>50.7</v>
      </c>
      <c r="R15" s="47">
        <f ca="1">AVERAGE(OFFSET('Optimistic QTR'!$C15,0,4*(COLUMNS('Optimistic QTR'!$C15:R15)-1),1,4))</f>
        <v>50.175000000000004</v>
      </c>
      <c r="S15" s="47">
        <f ca="1">AVERAGE(OFFSET('Optimistic QTR'!$C15,0,4*(COLUMNS('Optimistic QTR'!$C15:S15)-1),1,4))</f>
        <v>50.683333333333337</v>
      </c>
      <c r="T15" s="47">
        <f ca="1">AVERAGE(OFFSET('Optimistic QTR'!$C15,0,4*(COLUMNS('Optimistic QTR'!$C15:T15)-1),1,4))</f>
        <v>51.85</v>
      </c>
      <c r="U15" s="47">
        <f ca="1">AVERAGE(OFFSET('Optimistic QTR'!$C15,0,4*(COLUMNS('Optimistic QTR'!$C15:U15)-1),1,4))</f>
        <v>51.38333333333334</v>
      </c>
      <c r="V15" s="47">
        <f ca="1">AVERAGE(OFFSET('Optimistic QTR'!$C15,0,4*(COLUMNS('Optimistic QTR'!$C15:V15)-1),1,4))</f>
        <v>47.916666666666671</v>
      </c>
      <c r="W15" s="47">
        <f ca="1">AVERAGE(OFFSET('Optimistic QTR'!$C15,0,4*(COLUMNS('Optimistic QTR'!$C15:W15)-1),1,4))</f>
        <v>46.625</v>
      </c>
      <c r="X15" s="47">
        <f ca="1">AVERAGE(OFFSET('Optimistic QTR'!$C15,0,4*(COLUMNS('Optimistic QTR'!$C15:X15)-1),1,4))</f>
        <v>47.958333333333329</v>
      </c>
      <c r="Y15" s="47">
        <f ca="1">AVERAGE(OFFSET('Optimistic QTR'!$C15,0,4*(COLUMNS('Optimistic QTR'!$C15:Y15)-1),1,4))</f>
        <v>48.766666666666666</v>
      </c>
      <c r="Z15" s="47">
        <f ca="1">AVERAGE(OFFSET('Optimistic QTR'!$C15,0,4*(COLUMNS('Optimistic QTR'!$C15:Z15)-1),1,4))</f>
        <v>49.708333333333336</v>
      </c>
      <c r="AA15" s="47">
        <f ca="1">AVERAGE(OFFSET('Optimistic QTR'!$C15,0,4*(COLUMNS('Optimistic QTR'!$C15:AA15)-1),1,4))</f>
        <v>53.3</v>
      </c>
      <c r="AB15" s="47">
        <f ca="1">AVERAGE(OFFSET('Optimistic QTR'!$C15,0,4*(COLUMNS('Optimistic QTR'!$C15:AB15)-1),1,4))</f>
        <v>56.283333333333331</v>
      </c>
      <c r="AC15" s="47">
        <f ca="1">AVERAGE(OFFSET('Optimistic QTR'!$C15,0,4*(COLUMNS('Optimistic QTR'!$C15:AC15)-1),1,4))</f>
        <v>59.333333333333329</v>
      </c>
      <c r="AD15" s="47">
        <f ca="1">AVERAGE(OFFSET('Optimistic QTR'!$C15,0,4*(COLUMNS('Optimistic QTR'!$C15:AD15)-1),1,4))</f>
        <v>62.766666666666666</v>
      </c>
      <c r="AE15" s="47">
        <f ca="1">AVERAGE(OFFSET('Optimistic QTR'!$C15,0,4*(COLUMNS('Optimistic QTR'!$C15:AE15)-1),1,4))</f>
        <v>64.966666666666669</v>
      </c>
      <c r="AF15" s="47">
        <f ca="1">AVERAGE(OFFSET('Optimistic QTR'!$C15,0,4*(COLUMNS('Optimistic QTR'!$C15:AF15)-1),1,4))</f>
        <v>67.191666666666663</v>
      </c>
      <c r="AG15" s="48">
        <f ca="1">AVERAGE(OFFSET('Optimistic QTR'!$C15,0,4*(COLUMNS('Optimistic QTR'!$C15:AG15)-1),1,4))</f>
        <v>64.8</v>
      </c>
      <c r="AH15" s="48">
        <f ca="1">AVERAGE(OFFSET('Optimistic QTR'!$C15,0,4*(COLUMNS('Optimistic QTR'!$C15:AH15)-1),1,4))</f>
        <v>65.591666666666669</v>
      </c>
      <c r="AI15" s="48">
        <f ca="1">AVERAGE(OFFSET('Optimistic QTR'!$C15,0,4*(COLUMNS('Optimistic QTR'!$C15:AI15)-1),1,4))</f>
        <v>72.033333333333331</v>
      </c>
      <c r="AJ15" s="48">
        <f ca="1">AVERAGE(OFFSET('Optimistic QTR'!$C15,0,4*(COLUMNS('Optimistic QTR'!$C15:AJ15)-1),1,4))</f>
        <v>72.366666666666674</v>
      </c>
      <c r="AK15" s="49">
        <f ca="1">AVERAGE(OFFSET('Optimistic QTR'!$C15,0,4*(COLUMNS('Optimistic QTR'!$C15:AK15)-1),1,4))</f>
        <v>72.66824166666666</v>
      </c>
      <c r="AL15" s="49">
        <f ca="1">AVERAGE(OFFSET('Optimistic QTR'!$C15,0,4*(COLUMNS('Optimistic QTR'!$C15:AL15)-1),1,4))</f>
        <v>72.805479999999989</v>
      </c>
      <c r="AM15" s="49">
        <f ca="1">AVERAGE(OFFSET('Optimistic QTR'!$C15,0,4*(COLUMNS('Optimistic QTR'!$C15:AM15)-1),1,4))</f>
        <v>72.9159875</v>
      </c>
      <c r="AN15" s="49">
        <f ca="1">AVERAGE(OFFSET('Optimistic QTR'!$C15,0,4*(COLUMNS('Optimistic QTR'!$C15:AN15)-1),1,4))</f>
        <v>72.397952500000002</v>
      </c>
      <c r="AO15" s="49">
        <f ca="1">AVERAGE(OFFSET('Optimistic QTR'!$C15,0,4*(COLUMNS('Optimistic QTR'!$C15:AO15)-1),1,4))</f>
        <v>72.44117</v>
      </c>
      <c r="AP15" s="49">
        <f ca="1">AVERAGE(OFFSET('Optimistic QTR'!$C15,0,4*(COLUMNS('Optimistic QTR'!$C15:AP15)-1),1,4))</f>
        <v>73.092109999999991</v>
      </c>
      <c r="AQ15" s="49">
        <f ca="1">AVERAGE(OFFSET('Optimistic QTR'!$C15,0,4*(COLUMNS('Optimistic QTR'!$C15:AQ15)-1),1,4))</f>
        <v>73.860569999999996</v>
      </c>
    </row>
    <row r="16" spans="1:43" x14ac:dyDescent="0.2">
      <c r="A16" t="str">
        <f>'Baseline QTR'!A16</f>
        <v>KS_NINF</v>
      </c>
      <c r="B16" t="str">
        <f>'Baseline QTR'!B16</f>
        <v xml:space="preserve">   Information</v>
      </c>
      <c r="C16" s="47">
        <f ca="1">AVERAGE(OFFSET('Optimistic QTR'!$C16,0,4*(COLUMNS('Optimistic QTR'!$C16:C16)-1),1,4))</f>
        <v>31.733333333333334</v>
      </c>
      <c r="D16" s="47">
        <f ca="1">AVERAGE(OFFSET('Optimistic QTR'!$C16,0,4*(COLUMNS('Optimistic QTR'!$C16:D16)-1),1,4))</f>
        <v>33.191666666666663</v>
      </c>
      <c r="E16" s="47">
        <f ca="1">AVERAGE(OFFSET('Optimistic QTR'!$C16,0,4*(COLUMNS('Optimistic QTR'!$C16:E16)-1),1,4))</f>
        <v>35.241666666666667</v>
      </c>
      <c r="F16" s="47">
        <f ca="1">AVERAGE(OFFSET('Optimistic QTR'!$C16,0,4*(COLUMNS('Optimistic QTR'!$C16:F16)-1),1,4))</f>
        <v>38.008333333333333</v>
      </c>
      <c r="G16" s="47">
        <f ca="1">AVERAGE(OFFSET('Optimistic QTR'!$C16,0,4*(COLUMNS('Optimistic QTR'!$C16:G16)-1),1,4))</f>
        <v>40.516666666666666</v>
      </c>
      <c r="H16" s="47">
        <f ca="1">AVERAGE(OFFSET('Optimistic QTR'!$C16,0,4*(COLUMNS('Optimistic QTR'!$C16:H16)-1),1,4))</f>
        <v>45.908333333333331</v>
      </c>
      <c r="I16" s="47">
        <f ca="1">AVERAGE(OFFSET('Optimistic QTR'!$C16,0,4*(COLUMNS('Optimistic QTR'!$C16:I16)-1),1,4))</f>
        <v>50.00833333333334</v>
      </c>
      <c r="J16" s="47">
        <f ca="1">AVERAGE(OFFSET('Optimistic QTR'!$C16,0,4*(COLUMNS('Optimistic QTR'!$C16:J16)-1),1,4))</f>
        <v>53.641666666666666</v>
      </c>
      <c r="K16" s="47">
        <f ca="1">AVERAGE(OFFSET('Optimistic QTR'!$C16,0,4*(COLUMNS('Optimistic QTR'!$C16:K16)-1),1,4))</f>
        <v>57.275000000000006</v>
      </c>
      <c r="L16" s="47">
        <f ca="1">AVERAGE(OFFSET('Optimistic QTR'!$C16,0,4*(COLUMNS('Optimistic QTR'!$C16:L16)-1),1,4))</f>
        <v>64.408333333333331</v>
      </c>
      <c r="M16" s="47">
        <f ca="1">AVERAGE(OFFSET('Optimistic QTR'!$C16,0,4*(COLUMNS('Optimistic QTR'!$C16:M16)-1),1,4))</f>
        <v>75.666666666666657</v>
      </c>
      <c r="N16" s="47">
        <f ca="1">AVERAGE(OFFSET('Optimistic QTR'!$C16,0,4*(COLUMNS('Optimistic QTR'!$C16:N16)-1),1,4))</f>
        <v>76.900000000000006</v>
      </c>
      <c r="O16" s="47">
        <f ca="1">AVERAGE(OFFSET('Optimistic QTR'!$C16,0,4*(COLUMNS('Optimistic QTR'!$C16:O16)-1),1,4))</f>
        <v>72.974999999999994</v>
      </c>
      <c r="P16" s="47">
        <f ca="1">AVERAGE(OFFSET('Optimistic QTR'!$C16,0,4*(COLUMNS('Optimistic QTR'!$C16:P16)-1),1,4))</f>
        <v>71.699999999999989</v>
      </c>
      <c r="Q16" s="47">
        <f ca="1">AVERAGE(OFFSET('Optimistic QTR'!$C16,0,4*(COLUMNS('Optimistic QTR'!$C16:Q16)-1),1,4))</f>
        <v>72.708333333333343</v>
      </c>
      <c r="R16" s="47">
        <f ca="1">AVERAGE(OFFSET('Optimistic QTR'!$C16,0,4*(COLUMNS('Optimistic QTR'!$C16:R16)-1),1,4))</f>
        <v>74.25</v>
      </c>
      <c r="S16" s="47">
        <f ca="1">AVERAGE(OFFSET('Optimistic QTR'!$C16,0,4*(COLUMNS('Optimistic QTR'!$C16:S16)-1),1,4))</f>
        <v>77.775000000000006</v>
      </c>
      <c r="T16" s="47">
        <f ca="1">AVERAGE(OFFSET('Optimistic QTR'!$C16,0,4*(COLUMNS('Optimistic QTR'!$C16:T16)-1),1,4))</f>
        <v>81.61666666666666</v>
      </c>
      <c r="U16" s="47">
        <f ca="1">AVERAGE(OFFSET('Optimistic QTR'!$C16,0,4*(COLUMNS('Optimistic QTR'!$C16:U16)-1),1,4))</f>
        <v>85.35833333333332</v>
      </c>
      <c r="V16" s="47">
        <f ca="1">AVERAGE(OFFSET('Optimistic QTR'!$C16,0,4*(COLUMNS('Optimistic QTR'!$C16:V16)-1),1,4))</f>
        <v>85.166666666666671</v>
      </c>
      <c r="W16" s="47">
        <f ca="1">AVERAGE(OFFSET('Optimistic QTR'!$C16,0,4*(COLUMNS('Optimistic QTR'!$C16:W16)-1),1,4))</f>
        <v>84.75833333333334</v>
      </c>
      <c r="X16" s="47">
        <f ca="1">AVERAGE(OFFSET('Optimistic QTR'!$C16,0,4*(COLUMNS('Optimistic QTR'!$C16:X16)-1),1,4))</f>
        <v>85.916666666666671</v>
      </c>
      <c r="Y16" s="47">
        <f ca="1">AVERAGE(OFFSET('Optimistic QTR'!$C16,0,4*(COLUMNS('Optimistic QTR'!$C16:Y16)-1),1,4))</f>
        <v>86.833333333333329</v>
      </c>
      <c r="Z16" s="47">
        <f ca="1">AVERAGE(OFFSET('Optimistic QTR'!$C16,0,4*(COLUMNS('Optimistic QTR'!$C16:Z16)-1),1,4))</f>
        <v>88.166666666666671</v>
      </c>
      <c r="AA16" s="47">
        <f ca="1">AVERAGE(OFFSET('Optimistic QTR'!$C16,0,4*(COLUMNS('Optimistic QTR'!$C16:AA16)-1),1,4))</f>
        <v>91.633333333333326</v>
      </c>
      <c r="AB16" s="47">
        <f ca="1">AVERAGE(OFFSET('Optimistic QTR'!$C16,0,4*(COLUMNS('Optimistic QTR'!$C16:AB16)-1),1,4))</f>
        <v>94.64166666666668</v>
      </c>
      <c r="AC16" s="47">
        <f ca="1">AVERAGE(OFFSET('Optimistic QTR'!$C16,0,4*(COLUMNS('Optimistic QTR'!$C16:AC16)-1),1,4))</f>
        <v>102.18333333333334</v>
      </c>
      <c r="AD16" s="47">
        <f ca="1">AVERAGE(OFFSET('Optimistic QTR'!$C16,0,4*(COLUMNS('Optimistic QTR'!$C16:AD16)-1),1,4))</f>
        <v>108.58333333333334</v>
      </c>
      <c r="AE16" s="47">
        <f ca="1">AVERAGE(OFFSET('Optimistic QTR'!$C16,0,4*(COLUMNS('Optimistic QTR'!$C16:AE16)-1),1,4))</f>
        <v>116.24166666666667</v>
      </c>
      <c r="AF16" s="47">
        <f ca="1">AVERAGE(OFFSET('Optimistic QTR'!$C16,0,4*(COLUMNS('Optimistic QTR'!$C16:AF16)-1),1,4))</f>
        <v>126.175</v>
      </c>
      <c r="AG16" s="48">
        <f ca="1">AVERAGE(OFFSET('Optimistic QTR'!$C16,0,4*(COLUMNS('Optimistic QTR'!$C16:AG16)-1),1,4))</f>
        <v>131.54999999999998</v>
      </c>
      <c r="AH16" s="48">
        <f ca="1">AVERAGE(OFFSET('Optimistic QTR'!$C16,0,4*(COLUMNS('Optimistic QTR'!$C16:AH16)-1),1,4))</f>
        <v>137.55000000000001</v>
      </c>
      <c r="AI16" s="48">
        <f ca="1">AVERAGE(OFFSET('Optimistic QTR'!$C16,0,4*(COLUMNS('Optimistic QTR'!$C16:AI16)-1),1,4))</f>
        <v>144.79166666666666</v>
      </c>
      <c r="AJ16" s="48">
        <f ca="1">AVERAGE(OFFSET('Optimistic QTR'!$C16,0,4*(COLUMNS('Optimistic QTR'!$C16:AJ16)-1),1,4))</f>
        <v>139.94166666666666</v>
      </c>
      <c r="AK16" s="49">
        <f ca="1">AVERAGE(OFFSET('Optimistic QTR'!$C16,0,4*(COLUMNS('Optimistic QTR'!$C16:AK16)-1),1,4))</f>
        <v>132.61881666666667</v>
      </c>
      <c r="AL16" s="49">
        <f ca="1">AVERAGE(OFFSET('Optimistic QTR'!$C16,0,4*(COLUMNS('Optimistic QTR'!$C16:AL16)-1),1,4))</f>
        <v>135.01477500000001</v>
      </c>
      <c r="AM16" s="49">
        <f ca="1">AVERAGE(OFFSET('Optimistic QTR'!$C16,0,4*(COLUMNS('Optimistic QTR'!$C16:AM16)-1),1,4))</f>
        <v>140.568825</v>
      </c>
      <c r="AN16" s="49">
        <f ca="1">AVERAGE(OFFSET('Optimistic QTR'!$C16,0,4*(COLUMNS('Optimistic QTR'!$C16:AN16)-1),1,4))</f>
        <v>142.531475</v>
      </c>
      <c r="AO16" s="49">
        <f ca="1">AVERAGE(OFFSET('Optimistic QTR'!$C16,0,4*(COLUMNS('Optimistic QTR'!$C16:AO16)-1),1,4))</f>
        <v>143.82944999999998</v>
      </c>
      <c r="AP16" s="49">
        <f ca="1">AVERAGE(OFFSET('Optimistic QTR'!$C16,0,4*(COLUMNS('Optimistic QTR'!$C16:AP16)-1),1,4))</f>
        <v>147.79354999999998</v>
      </c>
      <c r="AQ16" s="49">
        <f ca="1">AVERAGE(OFFSET('Optimistic QTR'!$C16,0,4*(COLUMNS('Optimistic QTR'!$C16:AQ16)-1),1,4))</f>
        <v>151.91415000000001</v>
      </c>
    </row>
    <row r="17" spans="1:43" x14ac:dyDescent="0.2">
      <c r="A17" t="str">
        <f>'Baseline QTR'!A17</f>
        <v>KS_NFIN</v>
      </c>
      <c r="B17" t="str">
        <f>'Baseline QTR'!B17</f>
        <v xml:space="preserve">   Financial activities</v>
      </c>
      <c r="C17" s="47">
        <f ca="1">AVERAGE(OFFSET('Optimistic QTR'!$C17,0,4*(COLUMNS('Optimistic QTR'!$C17:C17)-1),1,4))</f>
        <v>70.766666666666666</v>
      </c>
      <c r="D17" s="47">
        <f ca="1">AVERAGE(OFFSET('Optimistic QTR'!$C17,0,4*(COLUMNS('Optimistic QTR'!$C17:D17)-1),1,4))</f>
        <v>70.766666666666666</v>
      </c>
      <c r="E17" s="47">
        <f ca="1">AVERAGE(OFFSET('Optimistic QTR'!$C17,0,4*(COLUMNS('Optimistic QTR'!$C17:E17)-1),1,4))</f>
        <v>72.108333333333334</v>
      </c>
      <c r="F17" s="47">
        <f ca="1">AVERAGE(OFFSET('Optimistic QTR'!$C17,0,4*(COLUMNS('Optimistic QTR'!$C17:F17)-1),1,4))</f>
        <v>74.775000000000006</v>
      </c>
      <c r="G17" s="47">
        <f ca="1">AVERAGE(OFFSET('Optimistic QTR'!$C17,0,4*(COLUMNS('Optimistic QTR'!$C17:G17)-1),1,4))</f>
        <v>75.86666666666666</v>
      </c>
      <c r="H17" s="47">
        <f ca="1">AVERAGE(OFFSET('Optimistic QTR'!$C17,0,4*(COLUMNS('Optimistic QTR'!$C17:H17)-1),1,4))</f>
        <v>73.891666666666666</v>
      </c>
      <c r="I17" s="47">
        <f ca="1">AVERAGE(OFFSET('Optimistic QTR'!$C17,0,4*(COLUMNS('Optimistic QTR'!$C17:I17)-1),1,4))</f>
        <v>75.933333333333337</v>
      </c>
      <c r="J17" s="47">
        <f ca="1">AVERAGE(OFFSET('Optimistic QTR'!$C17,0,4*(COLUMNS('Optimistic QTR'!$C17:J17)-1),1,4))</f>
        <v>78.075000000000003</v>
      </c>
      <c r="K17" s="47">
        <f ca="1">AVERAGE(OFFSET('Optimistic QTR'!$C17,0,4*(COLUMNS('Optimistic QTR'!$C17:K17)-1),1,4))</f>
        <v>83.74166666666666</v>
      </c>
      <c r="L17" s="47">
        <f ca="1">AVERAGE(OFFSET('Optimistic QTR'!$C17,0,4*(COLUMNS('Optimistic QTR'!$C17:L17)-1),1,4))</f>
        <v>88.524999999999991</v>
      </c>
      <c r="M17" s="47">
        <f ca="1">AVERAGE(OFFSET('Optimistic QTR'!$C17,0,4*(COLUMNS('Optimistic QTR'!$C17:M17)-1),1,4))</f>
        <v>88.558333333333337</v>
      </c>
      <c r="N17" s="47">
        <f ca="1">AVERAGE(OFFSET('Optimistic QTR'!$C17,0,4*(COLUMNS('Optimistic QTR'!$C17:N17)-1),1,4))</f>
        <v>90.6</v>
      </c>
      <c r="O17" s="47">
        <f ca="1">AVERAGE(OFFSET('Optimistic QTR'!$C17,0,4*(COLUMNS('Optimistic QTR'!$C17:O17)-1),1,4))</f>
        <v>90.033333333333331</v>
      </c>
      <c r="P17" s="47">
        <f ca="1">AVERAGE(OFFSET('Optimistic QTR'!$C17,0,4*(COLUMNS('Optimistic QTR'!$C17:P17)-1),1,4))</f>
        <v>92.575000000000003</v>
      </c>
      <c r="Q17" s="47">
        <f ca="1">AVERAGE(OFFSET('Optimistic QTR'!$C17,0,4*(COLUMNS('Optimistic QTR'!$C17:Q17)-1),1,4))</f>
        <v>91.791666666666657</v>
      </c>
      <c r="R17" s="47">
        <f ca="1">AVERAGE(OFFSET('Optimistic QTR'!$C17,0,4*(COLUMNS('Optimistic QTR'!$C17:R17)-1),1,4))</f>
        <v>92.425000000000011</v>
      </c>
      <c r="S17" s="47">
        <f ca="1">AVERAGE(OFFSET('Optimistic QTR'!$C17,0,4*(COLUMNS('Optimistic QTR'!$C17:S17)-1),1,4))</f>
        <v>93.916666666666671</v>
      </c>
      <c r="T17" s="47">
        <f ca="1">AVERAGE(OFFSET('Optimistic QTR'!$C17,0,4*(COLUMNS('Optimistic QTR'!$C17:T17)-1),1,4))</f>
        <v>93.441666666666663</v>
      </c>
      <c r="U17" s="47">
        <f ca="1">AVERAGE(OFFSET('Optimistic QTR'!$C17,0,4*(COLUMNS('Optimistic QTR'!$C17:U17)-1),1,4))</f>
        <v>91.6</v>
      </c>
      <c r="V17" s="47">
        <f ca="1">AVERAGE(OFFSET('Optimistic QTR'!$C17,0,4*(COLUMNS('Optimistic QTR'!$C17:V17)-1),1,4))</f>
        <v>84.241666666666674</v>
      </c>
      <c r="W17" s="47">
        <f ca="1">AVERAGE(OFFSET('Optimistic QTR'!$C17,0,4*(COLUMNS('Optimistic QTR'!$C17:W17)-1),1,4))</f>
        <v>80.091666666666669</v>
      </c>
      <c r="X17" s="47">
        <f ca="1">AVERAGE(OFFSET('Optimistic QTR'!$C17,0,4*(COLUMNS('Optimistic QTR'!$C17:X17)-1),1,4))</f>
        <v>78.516666666666666</v>
      </c>
      <c r="Y17" s="47">
        <f ca="1">AVERAGE(OFFSET('Optimistic QTR'!$C17,0,4*(COLUMNS('Optimistic QTR'!$C17:Y17)-1),1,4))</f>
        <v>77.833333333333343</v>
      </c>
      <c r="Z17" s="47">
        <f ca="1">AVERAGE(OFFSET('Optimistic QTR'!$C17,0,4*(COLUMNS('Optimistic QTR'!$C17:Z17)-1),1,4))</f>
        <v>80.25833333333334</v>
      </c>
      <c r="AA17" s="47">
        <f ca="1">AVERAGE(OFFSET('Optimistic QTR'!$C17,0,4*(COLUMNS('Optimistic QTR'!$C17:AA17)-1),1,4))</f>
        <v>80.98333333333332</v>
      </c>
      <c r="AB17" s="47">
        <f ca="1">AVERAGE(OFFSET('Optimistic QTR'!$C17,0,4*(COLUMNS('Optimistic QTR'!$C17:AB17)-1),1,4))</f>
        <v>82.033333333333331</v>
      </c>
      <c r="AC17" s="47">
        <f ca="1">AVERAGE(OFFSET('Optimistic QTR'!$C17,0,4*(COLUMNS('Optimistic QTR'!$C17:AC17)-1),1,4))</f>
        <v>83.233333333333334</v>
      </c>
      <c r="AD17" s="47">
        <f ca="1">AVERAGE(OFFSET('Optimistic QTR'!$C17,0,4*(COLUMNS('Optimistic QTR'!$C17:AD17)-1),1,4))</f>
        <v>84.283333333333331</v>
      </c>
      <c r="AE17" s="47">
        <f ca="1">AVERAGE(OFFSET('Optimistic QTR'!$C17,0,4*(COLUMNS('Optimistic QTR'!$C17:AE17)-1),1,4))</f>
        <v>86.65</v>
      </c>
      <c r="AF17" s="47">
        <f ca="1">AVERAGE(OFFSET('Optimistic QTR'!$C17,0,4*(COLUMNS('Optimistic QTR'!$C17:AF17)-1),1,4))</f>
        <v>88.375</v>
      </c>
      <c r="AG17" s="48">
        <f ca="1">AVERAGE(OFFSET('Optimistic QTR'!$C17,0,4*(COLUMNS('Optimistic QTR'!$C17:AG17)-1),1,4))</f>
        <v>86.166666666666671</v>
      </c>
      <c r="AH17" s="48">
        <f ca="1">AVERAGE(OFFSET('Optimistic QTR'!$C17,0,4*(COLUMNS('Optimistic QTR'!$C17:AH17)-1),1,4))</f>
        <v>87.216666666666669</v>
      </c>
      <c r="AI17" s="48">
        <f ca="1">AVERAGE(OFFSET('Optimistic QTR'!$C17,0,4*(COLUMNS('Optimistic QTR'!$C17:AI17)-1),1,4))</f>
        <v>89.383333333333326</v>
      </c>
      <c r="AJ17" s="48">
        <f ca="1">AVERAGE(OFFSET('Optimistic QTR'!$C17,0,4*(COLUMNS('Optimistic QTR'!$C17:AJ17)-1),1,4))</f>
        <v>88.2</v>
      </c>
      <c r="AK17" s="49">
        <f ca="1">AVERAGE(OFFSET('Optimistic QTR'!$C17,0,4*(COLUMNS('Optimistic QTR'!$C17:AK17)-1),1,4))</f>
        <v>85.44558583333334</v>
      </c>
      <c r="AL17" s="49">
        <f ca="1">AVERAGE(OFFSET('Optimistic QTR'!$C17,0,4*(COLUMNS('Optimistic QTR'!$C17:AL17)-1),1,4))</f>
        <v>85.551587500000011</v>
      </c>
      <c r="AM17" s="49">
        <f ca="1">AVERAGE(OFFSET('Optimistic QTR'!$C17,0,4*(COLUMNS('Optimistic QTR'!$C17:AM17)-1),1,4))</f>
        <v>86.773179999999996</v>
      </c>
      <c r="AN17" s="49">
        <f ca="1">AVERAGE(OFFSET('Optimistic QTR'!$C17,0,4*(COLUMNS('Optimistic QTR'!$C17:AN17)-1),1,4))</f>
        <v>87.150097500000001</v>
      </c>
      <c r="AO17" s="49">
        <f ca="1">AVERAGE(OFFSET('Optimistic QTR'!$C17,0,4*(COLUMNS('Optimistic QTR'!$C17:AO17)-1),1,4))</f>
        <v>86.339612500000001</v>
      </c>
      <c r="AP17" s="49">
        <f ca="1">AVERAGE(OFFSET('Optimistic QTR'!$C17,0,4*(COLUMNS('Optimistic QTR'!$C17:AP17)-1),1,4))</f>
        <v>85.634627500000008</v>
      </c>
      <c r="AQ17" s="49">
        <f ca="1">AVERAGE(OFFSET('Optimistic QTR'!$C17,0,4*(COLUMNS('Optimistic QTR'!$C17:AQ17)-1),1,4))</f>
        <v>84.939340000000001</v>
      </c>
    </row>
    <row r="18" spans="1:43" x14ac:dyDescent="0.2">
      <c r="A18" t="str">
        <f>'Baseline QTR'!A18</f>
        <v>KS_NPBS</v>
      </c>
      <c r="B18" t="str">
        <f>'Baseline QTR'!B18</f>
        <v xml:space="preserve">   Professional and business services</v>
      </c>
      <c r="C18" s="47">
        <f ca="1">AVERAGE(OFFSET('Optimistic QTR'!$C18,0,4*(COLUMNS('Optimistic QTR'!$C18:C18)-1),1,4))</f>
        <v>124.49166666666667</v>
      </c>
      <c r="D18" s="47">
        <f ca="1">AVERAGE(OFFSET('Optimistic QTR'!$C18,0,4*(COLUMNS('Optimistic QTR'!$C18:D18)-1),1,4))</f>
        <v>124.33333333333334</v>
      </c>
      <c r="E18" s="47">
        <f ca="1">AVERAGE(OFFSET('Optimistic QTR'!$C18,0,4*(COLUMNS('Optimistic QTR'!$C18:E18)-1),1,4))</f>
        <v>125.875</v>
      </c>
      <c r="F18" s="47">
        <f ca="1">AVERAGE(OFFSET('Optimistic QTR'!$C18,0,4*(COLUMNS('Optimistic QTR'!$C18:F18)-1),1,4))</f>
        <v>131.96666666666667</v>
      </c>
      <c r="G18" s="47">
        <f ca="1">AVERAGE(OFFSET('Optimistic QTR'!$C18,0,4*(COLUMNS('Optimistic QTR'!$C18:G18)-1),1,4))</f>
        <v>140.52499999999998</v>
      </c>
      <c r="H18" s="47">
        <f ca="1">AVERAGE(OFFSET('Optimistic QTR'!$C18,0,4*(COLUMNS('Optimistic QTR'!$C18:H18)-1),1,4))</f>
        <v>145.97499999999999</v>
      </c>
      <c r="I18" s="47">
        <f ca="1">AVERAGE(OFFSET('Optimistic QTR'!$C18,0,4*(COLUMNS('Optimistic QTR'!$C18:I18)-1),1,4))</f>
        <v>155.82499999999999</v>
      </c>
      <c r="J18" s="47">
        <f ca="1">AVERAGE(OFFSET('Optimistic QTR'!$C18,0,4*(COLUMNS('Optimistic QTR'!$C18:J18)-1),1,4))</f>
        <v>169.39999999999998</v>
      </c>
      <c r="K18" s="47">
        <f ca="1">AVERAGE(OFFSET('Optimistic QTR'!$C18,0,4*(COLUMNS('Optimistic QTR'!$C18:K18)-1),1,4))</f>
        <v>179.1</v>
      </c>
      <c r="L18" s="47">
        <f ca="1">AVERAGE(OFFSET('Optimistic QTR'!$C18,0,4*(COLUMNS('Optimistic QTR'!$C18:L18)-1),1,4))</f>
        <v>189.73333333333335</v>
      </c>
      <c r="M18" s="47">
        <f ca="1">AVERAGE(OFFSET('Optimistic QTR'!$C18,0,4*(COLUMNS('Optimistic QTR'!$C18:M18)-1),1,4))</f>
        <v>202.3</v>
      </c>
      <c r="N18" s="47">
        <f ca="1">AVERAGE(OFFSET('Optimistic QTR'!$C18,0,4*(COLUMNS('Optimistic QTR'!$C18:N18)-1),1,4))</f>
        <v>190.625</v>
      </c>
      <c r="O18" s="47">
        <f ca="1">AVERAGE(OFFSET('Optimistic QTR'!$C18,0,4*(COLUMNS('Optimistic QTR'!$C18:O18)-1),1,4))</f>
        <v>179.93333333333334</v>
      </c>
      <c r="P18" s="47">
        <f ca="1">AVERAGE(OFFSET('Optimistic QTR'!$C18,0,4*(COLUMNS('Optimistic QTR'!$C18:P18)-1),1,4))</f>
        <v>177.71666666666664</v>
      </c>
      <c r="Q18" s="47">
        <f ca="1">AVERAGE(OFFSET('Optimistic QTR'!$C18,0,4*(COLUMNS('Optimistic QTR'!$C18:Q18)-1),1,4))</f>
        <v>183.54999999999998</v>
      </c>
      <c r="R18" s="47">
        <f ca="1">AVERAGE(OFFSET('Optimistic QTR'!$C18,0,4*(COLUMNS('Optimistic QTR'!$C18:R18)-1),1,4))</f>
        <v>193.70000000000002</v>
      </c>
      <c r="S18" s="47">
        <f ca="1">AVERAGE(OFFSET('Optimistic QTR'!$C18,0,4*(COLUMNS('Optimistic QTR'!$C18:S18)-1),1,4))</f>
        <v>205.39166666666665</v>
      </c>
      <c r="T18" s="47">
        <f ca="1">AVERAGE(OFFSET('Optimistic QTR'!$C18,0,4*(COLUMNS('Optimistic QTR'!$C18:T18)-1),1,4))</f>
        <v>215.85833333333335</v>
      </c>
      <c r="U18" s="47">
        <f ca="1">AVERAGE(OFFSET('Optimistic QTR'!$C18,0,4*(COLUMNS('Optimistic QTR'!$C18:U18)-1),1,4))</f>
        <v>220.1</v>
      </c>
      <c r="V18" s="47">
        <f ca="1">AVERAGE(OFFSET('Optimistic QTR'!$C18,0,4*(COLUMNS('Optimistic QTR'!$C18:V18)-1),1,4))</f>
        <v>201.19166666666666</v>
      </c>
      <c r="W18" s="47">
        <f ca="1">AVERAGE(OFFSET('Optimistic QTR'!$C18,0,4*(COLUMNS('Optimistic QTR'!$C18:W18)-1),1,4))</f>
        <v>201.60000000000002</v>
      </c>
      <c r="X18" s="47">
        <f ca="1">AVERAGE(OFFSET('Optimistic QTR'!$C18,0,4*(COLUMNS('Optimistic QTR'!$C18:X18)-1),1,4))</f>
        <v>211.97500000000002</v>
      </c>
      <c r="Y18" s="47">
        <f ca="1">AVERAGE(OFFSET('Optimistic QTR'!$C18,0,4*(COLUMNS('Optimistic QTR'!$C18:Y18)-1),1,4))</f>
        <v>224</v>
      </c>
      <c r="Z18" s="47">
        <f ca="1">AVERAGE(OFFSET('Optimistic QTR'!$C18,0,4*(COLUMNS('Optimistic QTR'!$C18:Z18)-1),1,4))</f>
        <v>235.6</v>
      </c>
      <c r="AA18" s="47">
        <f ca="1">AVERAGE(OFFSET('Optimistic QTR'!$C18,0,4*(COLUMNS('Optimistic QTR'!$C18:AA18)-1),1,4))</f>
        <v>246.27500000000001</v>
      </c>
      <c r="AB18" s="47">
        <f ca="1">AVERAGE(OFFSET('Optimistic QTR'!$C18,0,4*(COLUMNS('Optimistic QTR'!$C18:AB18)-1),1,4))</f>
        <v>259.10833333333329</v>
      </c>
      <c r="AC18" s="47">
        <f ca="1">AVERAGE(OFFSET('Optimistic QTR'!$C18,0,4*(COLUMNS('Optimistic QTR'!$C18:AC18)-1),1,4))</f>
        <v>272.4083333333333</v>
      </c>
      <c r="AD18" s="47">
        <f ca="1">AVERAGE(OFFSET('Optimistic QTR'!$C18,0,4*(COLUMNS('Optimistic QTR'!$C18:AD18)-1),1,4))</f>
        <v>287.45000000000005</v>
      </c>
      <c r="AE18" s="47">
        <f ca="1">AVERAGE(OFFSET('Optimistic QTR'!$C18,0,4*(COLUMNS('Optimistic QTR'!$C18:AE18)-1),1,4))</f>
        <v>297.73333333333335</v>
      </c>
      <c r="AF18" s="47">
        <f ca="1">AVERAGE(OFFSET('Optimistic QTR'!$C18,0,4*(COLUMNS('Optimistic QTR'!$C18:AF18)-1),1,4))</f>
        <v>310.65833333333336</v>
      </c>
      <c r="AG18" s="48">
        <f ca="1">AVERAGE(OFFSET('Optimistic QTR'!$C18,0,4*(COLUMNS('Optimistic QTR'!$C18:AG18)-1),1,4))</f>
        <v>314.85000000000002</v>
      </c>
      <c r="AH18" s="48">
        <f ca="1">AVERAGE(OFFSET('Optimistic QTR'!$C18,0,4*(COLUMNS('Optimistic QTR'!$C18:AH18)-1),1,4))</f>
        <v>325.56666666666666</v>
      </c>
      <c r="AI18" s="48">
        <f ca="1">AVERAGE(OFFSET('Optimistic QTR'!$C18,0,4*(COLUMNS('Optimistic QTR'!$C18:AI18)-1),1,4))</f>
        <v>355.03333333333336</v>
      </c>
      <c r="AJ18" s="48">
        <f ca="1">AVERAGE(OFFSET('Optimistic QTR'!$C18,0,4*(COLUMNS('Optimistic QTR'!$C18:AJ18)-1),1,4))</f>
        <v>348.93333333333334</v>
      </c>
      <c r="AK18" s="49">
        <f ca="1">AVERAGE(OFFSET('Optimistic QTR'!$C18,0,4*(COLUMNS('Optimistic QTR'!$C18:AK18)-1),1,4))</f>
        <v>346.64819999999997</v>
      </c>
      <c r="AL18" s="49">
        <f ca="1">AVERAGE(OFFSET('Optimistic QTR'!$C18,0,4*(COLUMNS('Optimistic QTR'!$C18:AL18)-1),1,4))</f>
        <v>346.97019999999998</v>
      </c>
      <c r="AM18" s="49">
        <f ca="1">AVERAGE(OFFSET('Optimistic QTR'!$C18,0,4*(COLUMNS('Optimistic QTR'!$C18:AM18)-1),1,4))</f>
        <v>350.00037500000002</v>
      </c>
      <c r="AN18" s="49">
        <f ca="1">AVERAGE(OFFSET('Optimistic QTR'!$C18,0,4*(COLUMNS('Optimistic QTR'!$C18:AN18)-1),1,4))</f>
        <v>347.97537499999999</v>
      </c>
      <c r="AO18" s="49">
        <f ca="1">AVERAGE(OFFSET('Optimistic QTR'!$C18,0,4*(COLUMNS('Optimistic QTR'!$C18:AO18)-1),1,4))</f>
        <v>350.11697500000002</v>
      </c>
      <c r="AP18" s="49">
        <f ca="1">AVERAGE(OFFSET('Optimistic QTR'!$C18,0,4*(COLUMNS('Optimistic QTR'!$C18:AP18)-1),1,4))</f>
        <v>357.36917499999993</v>
      </c>
      <c r="AQ18" s="49">
        <f ca="1">AVERAGE(OFFSET('Optimistic QTR'!$C18,0,4*(COLUMNS('Optimistic QTR'!$C18:AQ18)-1),1,4))</f>
        <v>365.65610000000004</v>
      </c>
    </row>
    <row r="19" spans="1:43" x14ac:dyDescent="0.2">
      <c r="A19" t="str">
        <f>'Baseline QTR'!A19</f>
        <v>KS_NOSRV</v>
      </c>
      <c r="B19" t="str">
        <f>'Baseline QTR'!B19</f>
        <v xml:space="preserve">   Other services</v>
      </c>
      <c r="C19" s="47">
        <f ca="1">AVERAGE(OFFSET('Optimistic QTR'!$C19,0,4*(COLUMNS('Optimistic QTR'!$C19:C19)-1),1,4))</f>
        <v>228.85</v>
      </c>
      <c r="D19" s="47">
        <f ca="1">AVERAGE(OFFSET('Optimistic QTR'!$C19,0,4*(COLUMNS('Optimistic QTR'!$C19:D19)-1),1,4))</f>
        <v>234.85833333333332</v>
      </c>
      <c r="E19" s="47">
        <f ca="1">AVERAGE(OFFSET('Optimistic QTR'!$C19,0,4*(COLUMNS('Optimistic QTR'!$C19:E19)-1),1,4))</f>
        <v>241.46666666666667</v>
      </c>
      <c r="F19" s="47">
        <f ca="1">AVERAGE(OFFSET('Optimistic QTR'!$C19,0,4*(COLUMNS('Optimistic QTR'!$C19:F19)-1),1,4))</f>
        <v>251.05833333333334</v>
      </c>
      <c r="G19" s="47">
        <f ca="1">AVERAGE(OFFSET('Optimistic QTR'!$C19,0,4*(COLUMNS('Optimistic QTR'!$C19:G19)-1),1,4))</f>
        <v>256.83333333333331</v>
      </c>
      <c r="H19" s="47">
        <f ca="1">AVERAGE(OFFSET('Optimistic QTR'!$C19,0,4*(COLUMNS('Optimistic QTR'!$C19:H19)-1),1,4))</f>
        <v>266.19166666666666</v>
      </c>
      <c r="I19" s="47">
        <f ca="1">AVERAGE(OFFSET('Optimistic QTR'!$C19,0,4*(COLUMNS('Optimistic QTR'!$C19:I19)-1),1,4))</f>
        <v>271.74166666666667</v>
      </c>
      <c r="J19" s="47">
        <f ca="1">AVERAGE(OFFSET('Optimistic QTR'!$C19,0,4*(COLUMNS('Optimistic QTR'!$C19:J19)-1),1,4))</f>
        <v>283.31666666666666</v>
      </c>
      <c r="K19" s="47">
        <f ca="1">AVERAGE(OFFSET('Optimistic QTR'!$C19,0,4*(COLUMNS('Optimistic QTR'!$C19:K19)-1),1,4))</f>
        <v>294.98333333333335</v>
      </c>
      <c r="L19" s="47">
        <f ca="1">AVERAGE(OFFSET('Optimistic QTR'!$C19,0,4*(COLUMNS('Optimistic QTR'!$C19:L19)-1),1,4))</f>
        <v>303.24166666666667</v>
      </c>
      <c r="M19" s="47">
        <f ca="1">AVERAGE(OFFSET('Optimistic QTR'!$C19,0,4*(COLUMNS('Optimistic QTR'!$C19:M19)-1),1,4))</f>
        <v>310.91666666666669</v>
      </c>
      <c r="N19" s="47">
        <f ca="1">AVERAGE(OFFSET('Optimistic QTR'!$C19,0,4*(COLUMNS('Optimistic QTR'!$C19:N19)-1),1,4))</f>
        <v>312.60000000000002</v>
      </c>
      <c r="O19" s="47">
        <f ca="1">AVERAGE(OFFSET('Optimistic QTR'!$C19,0,4*(COLUMNS('Optimistic QTR'!$C19:O19)-1),1,4))</f>
        <v>314.9083333333333</v>
      </c>
      <c r="P19" s="47">
        <f ca="1">AVERAGE(OFFSET('Optimistic QTR'!$C19,0,4*(COLUMNS('Optimistic QTR'!$C19:P19)-1),1,4))</f>
        <v>320.49166666666667</v>
      </c>
      <c r="Q19" s="47">
        <f ca="1">AVERAGE(OFFSET('Optimistic QTR'!$C19,0,4*(COLUMNS('Optimistic QTR'!$C19:Q19)-1),1,4))</f>
        <v>324.90833333333336</v>
      </c>
      <c r="R19" s="47">
        <f ca="1">AVERAGE(OFFSET('Optimistic QTR'!$C19,0,4*(COLUMNS('Optimistic QTR'!$C19:R19)-1),1,4))</f>
        <v>332.59166666666664</v>
      </c>
      <c r="S19" s="47">
        <f ca="1">AVERAGE(OFFSET('Optimistic QTR'!$C19,0,4*(COLUMNS('Optimistic QTR'!$C19:S19)-1),1,4))</f>
        <v>339.1</v>
      </c>
      <c r="T19" s="47">
        <f ca="1">AVERAGE(OFFSET('Optimistic QTR'!$C19,0,4*(COLUMNS('Optimistic QTR'!$C19:T19)-1),1,4))</f>
        <v>348.59166666666664</v>
      </c>
      <c r="U19" s="47">
        <f ca="1">AVERAGE(OFFSET('Optimistic QTR'!$C19,0,4*(COLUMNS('Optimistic QTR'!$C19:U19)-1),1,4))</f>
        <v>358.06666666666666</v>
      </c>
      <c r="V19" s="47">
        <f ca="1">AVERAGE(OFFSET('Optimistic QTR'!$C19,0,4*(COLUMNS('Optimistic QTR'!$C19:V19)-1),1,4))</f>
        <v>358.35833333333335</v>
      </c>
      <c r="W19" s="47">
        <f ca="1">AVERAGE(OFFSET('Optimistic QTR'!$C19,0,4*(COLUMNS('Optimistic QTR'!$C19:W19)-1),1,4))</f>
        <v>363.58333333333337</v>
      </c>
      <c r="X19" s="47">
        <f ca="1">AVERAGE(OFFSET('Optimistic QTR'!$C19,0,4*(COLUMNS('Optimistic QTR'!$C19:X19)-1),1,4))</f>
        <v>374.23333333333335</v>
      </c>
      <c r="Y19" s="47">
        <f ca="1">AVERAGE(OFFSET('Optimistic QTR'!$C19,0,4*(COLUMNS('Optimistic QTR'!$C19:Y19)-1),1,4))</f>
        <v>382.95000000000005</v>
      </c>
      <c r="Z19" s="47">
        <f ca="1">AVERAGE(OFFSET('Optimistic QTR'!$C19,0,4*(COLUMNS('Optimistic QTR'!$C19:Z19)-1),1,4))</f>
        <v>391.60833333333335</v>
      </c>
      <c r="AA19" s="47">
        <f ca="1">AVERAGE(OFFSET('Optimistic QTR'!$C19,0,4*(COLUMNS('Optimistic QTR'!$C19:AA19)-1),1,4))</f>
        <v>401.52499999999998</v>
      </c>
      <c r="AB19" s="47">
        <f ca="1">AVERAGE(OFFSET('Optimistic QTR'!$C19,0,4*(COLUMNS('Optimistic QTR'!$C19:AB19)-1),1,4))</f>
        <v>411.86666666666667</v>
      </c>
      <c r="AC19" s="47">
        <f ca="1">AVERAGE(OFFSET('Optimistic QTR'!$C19,0,4*(COLUMNS('Optimistic QTR'!$C19:AC19)-1),1,4))</f>
        <v>427.66666666666663</v>
      </c>
      <c r="AD19" s="47">
        <f ca="1">AVERAGE(OFFSET('Optimistic QTR'!$C19,0,4*(COLUMNS('Optimistic QTR'!$C19:AD19)-1),1,4))</f>
        <v>439.4</v>
      </c>
      <c r="AE19" s="47">
        <f ca="1">AVERAGE(OFFSET('Optimistic QTR'!$C19,0,4*(COLUMNS('Optimistic QTR'!$C19:AE19)-1),1,4))</f>
        <v>452.6</v>
      </c>
      <c r="AF19" s="47">
        <f ca="1">AVERAGE(OFFSET('Optimistic QTR'!$C19,0,4*(COLUMNS('Optimistic QTR'!$C19:AF19)-1),1,4))</f>
        <v>463.8</v>
      </c>
      <c r="AG19" s="48">
        <f ca="1">AVERAGE(OFFSET('Optimistic QTR'!$C19,0,4*(COLUMNS('Optimistic QTR'!$C19:AG19)-1),1,4))</f>
        <v>394.83333333333337</v>
      </c>
      <c r="AH19" s="48">
        <f ca="1">AVERAGE(OFFSET('Optimistic QTR'!$C19,0,4*(COLUMNS('Optimistic QTR'!$C19:AH19)-1),1,4))</f>
        <v>405.27500000000003</v>
      </c>
      <c r="AI19" s="48">
        <f ca="1">AVERAGE(OFFSET('Optimistic QTR'!$C19,0,4*(COLUMNS('Optimistic QTR'!$C19:AI19)-1),1,4))</f>
        <v>437.14166666666665</v>
      </c>
      <c r="AJ19" s="48">
        <f ca="1">AVERAGE(OFFSET('Optimistic QTR'!$C19,0,4*(COLUMNS('Optimistic QTR'!$C19:AJ19)-1),1,4))</f>
        <v>457.25833333333333</v>
      </c>
      <c r="AK19" s="49">
        <f ca="1">AVERAGE(OFFSET('Optimistic QTR'!$C19,0,4*(COLUMNS('Optimistic QTR'!$C19:AK19)-1),1,4))</f>
        <v>467.79994166666665</v>
      </c>
      <c r="AL19" s="49">
        <f ca="1">AVERAGE(OFFSET('Optimistic QTR'!$C19,0,4*(COLUMNS('Optimistic QTR'!$C19:AL19)-1),1,4))</f>
        <v>480.31297499999999</v>
      </c>
      <c r="AM19" s="49">
        <f ca="1">AVERAGE(OFFSET('Optimistic QTR'!$C19,0,4*(COLUMNS('Optimistic QTR'!$C19:AM19)-1),1,4))</f>
        <v>490.52350000000001</v>
      </c>
      <c r="AN19" s="49">
        <f ca="1">AVERAGE(OFFSET('Optimistic QTR'!$C19,0,4*(COLUMNS('Optimistic QTR'!$C19:AN19)-1),1,4))</f>
        <v>499.04709999999994</v>
      </c>
      <c r="AO19" s="49">
        <f ca="1">AVERAGE(OFFSET('Optimistic QTR'!$C19,0,4*(COLUMNS('Optimistic QTR'!$C19:AO19)-1),1,4))</f>
        <v>507.20909999999998</v>
      </c>
      <c r="AP19" s="49">
        <f ca="1">AVERAGE(OFFSET('Optimistic QTR'!$C19,0,4*(COLUMNS('Optimistic QTR'!$C19:AP19)-1),1,4))</f>
        <v>511.314075</v>
      </c>
      <c r="AQ19" s="49">
        <f ca="1">AVERAGE(OFFSET('Optimistic QTR'!$C19,0,4*(COLUMNS('Optimistic QTR'!$C19:AQ19)-1),1,4))</f>
        <v>511.76369999999997</v>
      </c>
    </row>
    <row r="20" spans="1:43" x14ac:dyDescent="0.2">
      <c r="A20" t="str">
        <f>'Baseline QTR'!A20</f>
        <v>KS_NLHS</v>
      </c>
      <c r="B20" t="str">
        <f>'Baseline QTR'!B20</f>
        <v xml:space="preserve">      Leisure and Hospitality</v>
      </c>
      <c r="C20" s="47">
        <f ca="1">AVERAGE(OFFSET('Optimistic QTR'!$C20,0,4*(COLUMNS('Optimistic QTR'!$C20:C20)-1),1,4))</f>
        <v>90.85</v>
      </c>
      <c r="D20" s="47">
        <f ca="1">AVERAGE(OFFSET('Optimistic QTR'!$C20,0,4*(COLUMNS('Optimistic QTR'!$C20:D20)-1),1,4))</f>
        <v>91.841666666666654</v>
      </c>
      <c r="E20" s="47">
        <f ca="1">AVERAGE(OFFSET('Optimistic QTR'!$C20,0,4*(COLUMNS('Optimistic QTR'!$C20:E20)-1),1,4))</f>
        <v>93.466666666666654</v>
      </c>
      <c r="F20" s="47">
        <f ca="1">AVERAGE(OFFSET('Optimistic QTR'!$C20,0,4*(COLUMNS('Optimistic QTR'!$C20:F20)-1),1,4))</f>
        <v>96.566666666666663</v>
      </c>
      <c r="G20" s="47">
        <f ca="1">AVERAGE(OFFSET('Optimistic QTR'!$C20,0,4*(COLUMNS('Optimistic QTR'!$C20:G20)-1),1,4))</f>
        <v>98.975000000000009</v>
      </c>
      <c r="H20" s="47">
        <f ca="1">AVERAGE(OFFSET('Optimistic QTR'!$C20,0,4*(COLUMNS('Optimistic QTR'!$C20:H20)-1),1,4))</f>
        <v>103.02500000000002</v>
      </c>
      <c r="I20" s="47">
        <f ca="1">AVERAGE(OFFSET('Optimistic QTR'!$C20,0,4*(COLUMNS('Optimistic QTR'!$C20:I20)-1),1,4))</f>
        <v>106.38333333333334</v>
      </c>
      <c r="J20" s="47">
        <f ca="1">AVERAGE(OFFSET('Optimistic QTR'!$C20,0,4*(COLUMNS('Optimistic QTR'!$C20:J20)-1),1,4))</f>
        <v>109.69999999999999</v>
      </c>
      <c r="K20" s="47">
        <f ca="1">AVERAGE(OFFSET('Optimistic QTR'!$C20,0,4*(COLUMNS('Optimistic QTR'!$C20:K20)-1),1,4))</f>
        <v>113.56666666666666</v>
      </c>
      <c r="L20" s="47">
        <f ca="1">AVERAGE(OFFSET('Optimistic QTR'!$C20,0,4*(COLUMNS('Optimistic QTR'!$C20:L20)-1),1,4))</f>
        <v>119.15833333333333</v>
      </c>
      <c r="M20" s="47">
        <f ca="1">AVERAGE(OFFSET('Optimistic QTR'!$C20,0,4*(COLUMNS('Optimistic QTR'!$C20:M20)-1),1,4))</f>
        <v>120.62499999999999</v>
      </c>
      <c r="N20" s="47">
        <f ca="1">AVERAGE(OFFSET('Optimistic QTR'!$C20,0,4*(COLUMNS('Optimistic QTR'!$C20:N20)-1),1,4))</f>
        <v>119.78333333333333</v>
      </c>
      <c r="O20" s="47">
        <f ca="1">AVERAGE(OFFSET('Optimistic QTR'!$C20,0,4*(COLUMNS('Optimistic QTR'!$C20:O20)-1),1,4))</f>
        <v>117.45</v>
      </c>
      <c r="P20" s="47">
        <f ca="1">AVERAGE(OFFSET('Optimistic QTR'!$C20,0,4*(COLUMNS('Optimistic QTR'!$C20:P20)-1),1,4))</f>
        <v>119.63333333333333</v>
      </c>
      <c r="Q20" s="47">
        <f ca="1">AVERAGE(OFFSET('Optimistic QTR'!$C20,0,4*(COLUMNS('Optimistic QTR'!$C20:Q20)-1),1,4))</f>
        <v>122.925</v>
      </c>
      <c r="R20" s="47">
        <f ca="1">AVERAGE(OFFSET('Optimistic QTR'!$C20,0,4*(COLUMNS('Optimistic QTR'!$C20:R20)-1),1,4))</f>
        <v>126.575</v>
      </c>
      <c r="S20" s="47">
        <f ca="1">AVERAGE(OFFSET('Optimistic QTR'!$C20,0,4*(COLUMNS('Optimistic QTR'!$C20:S20)-1),1,4))</f>
        <v>130.72500000000002</v>
      </c>
      <c r="T20" s="47">
        <f ca="1">AVERAGE(OFFSET('Optimistic QTR'!$C20,0,4*(COLUMNS('Optimistic QTR'!$C20:T20)-1),1,4))</f>
        <v>135.32499999999999</v>
      </c>
      <c r="U20" s="47">
        <f ca="1">AVERAGE(OFFSET('Optimistic QTR'!$C20,0,4*(COLUMNS('Optimistic QTR'!$C20:U20)-1),1,4))</f>
        <v>137.02499999999998</v>
      </c>
      <c r="V20" s="47">
        <f ca="1">AVERAGE(OFFSET('Optimistic QTR'!$C20,0,4*(COLUMNS('Optimistic QTR'!$C20:V20)-1),1,4))</f>
        <v>130.57499999999999</v>
      </c>
      <c r="W20" s="47">
        <f ca="1">AVERAGE(OFFSET('Optimistic QTR'!$C20,0,4*(COLUMNS('Optimistic QTR'!$C20:W20)-1),1,4))</f>
        <v>130.44166666666666</v>
      </c>
      <c r="X20" s="47">
        <f ca="1">AVERAGE(OFFSET('Optimistic QTR'!$C20,0,4*(COLUMNS('Optimistic QTR'!$C20:X20)-1),1,4))</f>
        <v>133.50833333333333</v>
      </c>
      <c r="Y20" s="47">
        <f ca="1">AVERAGE(OFFSET('Optimistic QTR'!$C20,0,4*(COLUMNS('Optimistic QTR'!$C20:Y20)-1),1,4))</f>
        <v>138.08333333333334</v>
      </c>
      <c r="Z20" s="47">
        <f ca="1">AVERAGE(OFFSET('Optimistic QTR'!$C20,0,4*(COLUMNS('Optimistic QTR'!$C20:Z20)-1),1,4))</f>
        <v>143.94999999999999</v>
      </c>
      <c r="AA20" s="47">
        <f ca="1">AVERAGE(OFFSET('Optimistic QTR'!$C20,0,4*(COLUMNS('Optimistic QTR'!$C20:AA20)-1),1,4))</f>
        <v>148.68333333333334</v>
      </c>
      <c r="AB20" s="47">
        <f ca="1">AVERAGE(OFFSET('Optimistic QTR'!$C20,0,4*(COLUMNS('Optimistic QTR'!$C20:AB20)-1),1,4))</f>
        <v>154.98333333333335</v>
      </c>
      <c r="AC20" s="47">
        <f ca="1">AVERAGE(OFFSET('Optimistic QTR'!$C20,0,4*(COLUMNS('Optimistic QTR'!$C20:AC20)-1),1,4))</f>
        <v>161.64166666666665</v>
      </c>
      <c r="AD20" s="47">
        <f ca="1">AVERAGE(OFFSET('Optimistic QTR'!$C20,0,4*(COLUMNS('Optimistic QTR'!$C20:AD20)-1),1,4))</f>
        <v>166.84166666666667</v>
      </c>
      <c r="AE20" s="47">
        <f ca="1">AVERAGE(OFFSET('Optimistic QTR'!$C20,0,4*(COLUMNS('Optimistic QTR'!$C20:AE20)-1),1,4))</f>
        <v>171.58333333333334</v>
      </c>
      <c r="AF20" s="47">
        <f ca="1">AVERAGE(OFFSET('Optimistic QTR'!$C20,0,4*(COLUMNS('Optimistic QTR'!$C20:AF20)-1),1,4))</f>
        <v>173.79166666666669</v>
      </c>
      <c r="AG20" s="48">
        <f ca="1">AVERAGE(OFFSET('Optimistic QTR'!$C20,0,4*(COLUMNS('Optimistic QTR'!$C20:AG20)-1),1,4))</f>
        <v>122.69166666666666</v>
      </c>
      <c r="AH20" s="48">
        <f ca="1">AVERAGE(OFFSET('Optimistic QTR'!$C20,0,4*(COLUMNS('Optimistic QTR'!$C20:AH20)-1),1,4))</f>
        <v>128.77500000000001</v>
      </c>
      <c r="AI20" s="48">
        <f ca="1">AVERAGE(OFFSET('Optimistic QTR'!$C20,0,4*(COLUMNS('Optimistic QTR'!$C20:AI20)-1),1,4))</f>
        <v>152.21666666666667</v>
      </c>
      <c r="AJ20" s="48">
        <f ca="1">AVERAGE(OFFSET('Optimistic QTR'!$C20,0,4*(COLUMNS('Optimistic QTR'!$C20:AJ20)-1),1,4))</f>
        <v>164.96666666666667</v>
      </c>
      <c r="AK20" s="49">
        <f ca="1">AVERAGE(OFFSET('Optimistic QTR'!$C20,0,4*(COLUMNS('Optimistic QTR'!$C20:AK20)-1),1,4))</f>
        <v>166.42246666666665</v>
      </c>
      <c r="AL20" s="49">
        <f ca="1">AVERAGE(OFFSET('Optimistic QTR'!$C20,0,4*(COLUMNS('Optimistic QTR'!$C20:AL20)-1),1,4))</f>
        <v>168.561725</v>
      </c>
      <c r="AM20" s="49">
        <f ca="1">AVERAGE(OFFSET('Optimistic QTR'!$C20,0,4*(COLUMNS('Optimistic QTR'!$C20:AM20)-1),1,4))</f>
        <v>171.72719999999998</v>
      </c>
      <c r="AN20" s="49">
        <f ca="1">AVERAGE(OFFSET('Optimistic QTR'!$C20,0,4*(COLUMNS('Optimistic QTR'!$C20:AN20)-1),1,4))</f>
        <v>174.895625</v>
      </c>
      <c r="AO20" s="49">
        <f ca="1">AVERAGE(OFFSET('Optimistic QTR'!$C20,0,4*(COLUMNS('Optimistic QTR'!$C20:AO20)-1),1,4))</f>
        <v>178.68529999999998</v>
      </c>
      <c r="AP20" s="49">
        <f ca="1">AVERAGE(OFFSET('Optimistic QTR'!$C20,0,4*(COLUMNS('Optimistic QTR'!$C20:AP20)-1),1,4))</f>
        <v>179.70122499999999</v>
      </c>
      <c r="AQ20" s="49">
        <f ca="1">AVERAGE(OFFSET('Optimistic QTR'!$C20,0,4*(COLUMNS('Optimistic QTR'!$C20:AQ20)-1),1,4))</f>
        <v>177.41955000000002</v>
      </c>
    </row>
    <row r="21" spans="1:43" x14ac:dyDescent="0.2">
      <c r="A21" t="str">
        <f>'Baseline QTR'!A21</f>
        <v>KS_NGOV</v>
      </c>
      <c r="B21" t="str">
        <f>'Baseline QTR'!B21</f>
        <v xml:space="preserve">   Government</v>
      </c>
      <c r="C21" s="47">
        <f ca="1">AVERAGE(OFFSET('Optimistic QTR'!$C21,0,4*(COLUMNS('Optimistic QTR'!$C21:C21)-1),1,4))</f>
        <v>147.44999999999999</v>
      </c>
      <c r="D21" s="47">
        <f ca="1">AVERAGE(OFFSET('Optimistic QTR'!$C21,0,4*(COLUMNS('Optimistic QTR'!$C21:D21)-1),1,4))</f>
        <v>153</v>
      </c>
      <c r="E21" s="47">
        <f ca="1">AVERAGE(OFFSET('Optimistic QTR'!$C21,0,4*(COLUMNS('Optimistic QTR'!$C21:E21)-1),1,4))</f>
        <v>158.74166666666665</v>
      </c>
      <c r="F21" s="47">
        <f ca="1">AVERAGE(OFFSET('Optimistic QTR'!$C21,0,4*(COLUMNS('Optimistic QTR'!$C21:F21)-1),1,4))</f>
        <v>161.875</v>
      </c>
      <c r="G21" s="47">
        <f ca="1">AVERAGE(OFFSET('Optimistic QTR'!$C21,0,4*(COLUMNS('Optimistic QTR'!$C21:G21)-1),1,4))</f>
        <v>164.53333333333333</v>
      </c>
      <c r="H21" s="47">
        <f ca="1">AVERAGE(OFFSET('Optimistic QTR'!$C21,0,4*(COLUMNS('Optimistic QTR'!$C21:H21)-1),1,4))</f>
        <v>167.9</v>
      </c>
      <c r="I21" s="47">
        <f ca="1">AVERAGE(OFFSET('Optimistic QTR'!$C21,0,4*(COLUMNS('Optimistic QTR'!$C21:I21)-1),1,4))</f>
        <v>170.69166666666666</v>
      </c>
      <c r="J21" s="47">
        <f ca="1">AVERAGE(OFFSET('Optimistic QTR'!$C21,0,4*(COLUMNS('Optimistic QTR'!$C21:J21)-1),1,4))</f>
        <v>173.75833333333333</v>
      </c>
      <c r="K21" s="47">
        <f ca="1">AVERAGE(OFFSET('Optimistic QTR'!$C21,0,4*(COLUMNS('Optimistic QTR'!$C21:K21)-1),1,4))</f>
        <v>178.50833333333335</v>
      </c>
      <c r="L21" s="47">
        <f ca="1">AVERAGE(OFFSET('Optimistic QTR'!$C21,0,4*(COLUMNS('Optimistic QTR'!$C21:L21)-1),1,4))</f>
        <v>182.73333333333335</v>
      </c>
      <c r="M21" s="47">
        <f ca="1">AVERAGE(OFFSET('Optimistic QTR'!$C21,0,4*(COLUMNS('Optimistic QTR'!$C21:M21)-1),1,4))</f>
        <v>185.86666666666665</v>
      </c>
      <c r="N21" s="47">
        <f ca="1">AVERAGE(OFFSET('Optimistic QTR'!$C21,0,4*(COLUMNS('Optimistic QTR'!$C21:N21)-1),1,4))</f>
        <v>191.89166666666665</v>
      </c>
      <c r="O21" s="47">
        <f ca="1">AVERAGE(OFFSET('Optimistic QTR'!$C21,0,4*(COLUMNS('Optimistic QTR'!$C21:O21)-1),1,4))</f>
        <v>195.85000000000002</v>
      </c>
      <c r="P21" s="47">
        <f ca="1">AVERAGE(OFFSET('Optimistic QTR'!$C21,0,4*(COLUMNS('Optimistic QTR'!$C21:P21)-1),1,4))</f>
        <v>198.01666666666668</v>
      </c>
      <c r="Q21" s="47">
        <f ca="1">AVERAGE(OFFSET('Optimistic QTR'!$C21,0,4*(COLUMNS('Optimistic QTR'!$C21:Q21)-1),1,4))</f>
        <v>198.00833333333333</v>
      </c>
      <c r="R21" s="47">
        <f ca="1">AVERAGE(OFFSET('Optimistic QTR'!$C21,0,4*(COLUMNS('Optimistic QTR'!$C21:R21)-1),1,4))</f>
        <v>197.77500000000001</v>
      </c>
      <c r="S21" s="47">
        <f ca="1">AVERAGE(OFFSET('Optimistic QTR'!$C21,0,4*(COLUMNS('Optimistic QTR'!$C21:S21)-1),1,4))</f>
        <v>198.50833333333333</v>
      </c>
      <c r="T21" s="47">
        <f ca="1">AVERAGE(OFFSET('Optimistic QTR'!$C21,0,4*(COLUMNS('Optimistic QTR'!$C21:T21)-1),1,4))</f>
        <v>200.1583333333333</v>
      </c>
      <c r="U21" s="47">
        <f ca="1">AVERAGE(OFFSET('Optimistic QTR'!$C21,0,4*(COLUMNS('Optimistic QTR'!$C21:U21)-1),1,4))</f>
        <v>204.51666666666668</v>
      </c>
      <c r="V21" s="47">
        <f ca="1">AVERAGE(OFFSET('Optimistic QTR'!$C21,0,4*(COLUMNS('Optimistic QTR'!$C21:V21)-1),1,4))</f>
        <v>206.18333333333334</v>
      </c>
      <c r="W21" s="47">
        <f ca="1">AVERAGE(OFFSET('Optimistic QTR'!$C21,0,4*(COLUMNS('Optimistic QTR'!$C21:W21)-1),1,4))</f>
        <v>205.79166666666671</v>
      </c>
      <c r="X21" s="47">
        <f ca="1">AVERAGE(OFFSET('Optimistic QTR'!$C21,0,4*(COLUMNS('Optimistic QTR'!$C21:X21)-1),1,4))</f>
        <v>202.15833333333333</v>
      </c>
      <c r="Y21" s="47">
        <f ca="1">AVERAGE(OFFSET('Optimistic QTR'!$C21,0,4*(COLUMNS('Optimistic QTR'!$C21:Y21)-1),1,4))</f>
        <v>202.64166666666668</v>
      </c>
      <c r="Z21" s="47">
        <f ca="1">AVERAGE(OFFSET('Optimistic QTR'!$C21,0,4*(COLUMNS('Optimistic QTR'!$C21:Z21)-1),1,4))</f>
        <v>204.79166666666669</v>
      </c>
      <c r="AA21" s="47">
        <f ca="1">AVERAGE(OFFSET('Optimistic QTR'!$C21,0,4*(COLUMNS('Optimistic QTR'!$C21:AA21)-1),1,4))</f>
        <v>207.70000000000002</v>
      </c>
      <c r="AB21" s="47">
        <f ca="1">AVERAGE(OFFSET('Optimistic QTR'!$C21,0,4*(COLUMNS('Optimistic QTR'!$C21:AB21)-1),1,4))</f>
        <v>212.90000000000003</v>
      </c>
      <c r="AC21" s="47">
        <f ca="1">AVERAGE(OFFSET('Optimistic QTR'!$C21,0,4*(COLUMNS('Optimistic QTR'!$C21:AC21)-1),1,4))</f>
        <v>217.78333333333333</v>
      </c>
      <c r="AD21" s="47">
        <f ca="1">AVERAGE(OFFSET('Optimistic QTR'!$C21,0,4*(COLUMNS('Optimistic QTR'!$C21:AD21)-1),1,4))</f>
        <v>221.29999999999998</v>
      </c>
      <c r="AE21" s="47">
        <f ca="1">AVERAGE(OFFSET('Optimistic QTR'!$C21,0,4*(COLUMNS('Optimistic QTR'!$C21:AE21)-1),1,4))</f>
        <v>218.52500000000003</v>
      </c>
      <c r="AF21" s="47">
        <f ca="1">AVERAGE(OFFSET('Optimistic QTR'!$C21,0,4*(COLUMNS('Optimistic QTR'!$C21:AF21)-1),1,4))</f>
        <v>215.95</v>
      </c>
      <c r="AG21" s="48">
        <f ca="1">AVERAGE(OFFSET('Optimistic QTR'!$C21,0,4*(COLUMNS('Optimistic QTR'!$C21:AG21)-1),1,4))</f>
        <v>209.67500000000001</v>
      </c>
      <c r="AH21" s="48">
        <f ca="1">AVERAGE(OFFSET('Optimistic QTR'!$C21,0,4*(COLUMNS('Optimistic QTR'!$C21:AH21)-1),1,4))</f>
        <v>207.51666666666668</v>
      </c>
      <c r="AI21" s="48">
        <f ca="1">AVERAGE(OFFSET('Optimistic QTR'!$C21,0,4*(COLUMNS('Optimistic QTR'!$C21:AI21)-1),1,4))</f>
        <v>205.08333333333334</v>
      </c>
      <c r="AJ21" s="48">
        <f ca="1">AVERAGE(OFFSET('Optimistic QTR'!$C21,0,4*(COLUMNS('Optimistic QTR'!$C21:AJ21)-1),1,4))</f>
        <v>211.60833333333332</v>
      </c>
      <c r="AK21" s="49">
        <f ca="1">AVERAGE(OFFSET('Optimistic QTR'!$C21,0,4*(COLUMNS('Optimistic QTR'!$C21:AK21)-1),1,4))</f>
        <v>226.54149166666667</v>
      </c>
      <c r="AL21" s="49">
        <f ca="1">AVERAGE(OFFSET('Optimistic QTR'!$C21,0,4*(COLUMNS('Optimistic QTR'!$C21:AL21)-1),1,4))</f>
        <v>227.92202500000002</v>
      </c>
      <c r="AM21" s="49">
        <f ca="1">AVERAGE(OFFSET('Optimistic QTR'!$C21,0,4*(COLUMNS('Optimistic QTR'!$C21:AM21)-1),1,4))</f>
        <v>228.70207499999998</v>
      </c>
      <c r="AN21" s="49">
        <f ca="1">AVERAGE(OFFSET('Optimistic QTR'!$C21,0,4*(COLUMNS('Optimistic QTR'!$C21:AN21)-1),1,4))</f>
        <v>229.42830000000001</v>
      </c>
      <c r="AO21" s="49">
        <f ca="1">AVERAGE(OFFSET('Optimistic QTR'!$C21,0,4*(COLUMNS('Optimistic QTR'!$C21:AO21)-1),1,4))</f>
        <v>230.430475</v>
      </c>
      <c r="AP21" s="49">
        <f ca="1">AVERAGE(OFFSET('Optimistic QTR'!$C21,0,4*(COLUMNS('Optimistic QTR'!$C21:AP21)-1),1,4))</f>
        <v>231.81742499999999</v>
      </c>
      <c r="AQ21" s="49">
        <f ca="1">AVERAGE(OFFSET('Optimistic QTR'!$C21,0,4*(COLUMNS('Optimistic QTR'!$C21:AQ21)-1),1,4))</f>
        <v>233.74689999999998</v>
      </c>
    </row>
    <row r="22" spans="1:43" x14ac:dyDescent="0.2">
      <c r="A22" t="str">
        <f>'Baseline QTR'!A22</f>
        <v>KS_NGOVSL</v>
      </c>
      <c r="B22" t="str">
        <f>'Baseline QTR'!B22</f>
        <v xml:space="preserve">      State and local</v>
      </c>
      <c r="C22" s="47">
        <f ca="1">AVERAGE(OFFSET('Optimistic QTR'!$C22,0,4*(COLUMNS('Optimistic QTR'!$C22:C22)-1),1,4))</f>
        <v>125.70833333333334</v>
      </c>
      <c r="D22" s="47">
        <f ca="1">AVERAGE(OFFSET('Optimistic QTR'!$C22,0,4*(COLUMNS('Optimistic QTR'!$C22:D22)-1),1,4))</f>
        <v>131.55833333333334</v>
      </c>
      <c r="E22" s="47">
        <f ca="1">AVERAGE(OFFSET('Optimistic QTR'!$C22,0,4*(COLUMNS('Optimistic QTR'!$C22:E22)-1),1,4))</f>
        <v>136.97499999999999</v>
      </c>
      <c r="F22" s="47">
        <f ca="1">AVERAGE(OFFSET('Optimistic QTR'!$C22,0,4*(COLUMNS('Optimistic QTR'!$C22:F22)-1),1,4))</f>
        <v>139.55000000000001</v>
      </c>
      <c r="G22" s="47">
        <f ca="1">AVERAGE(OFFSET('Optimistic QTR'!$C22,0,4*(COLUMNS('Optimistic QTR'!$C22:G22)-1),1,4))</f>
        <v>142.25833333333333</v>
      </c>
      <c r="H22" s="47">
        <f ca="1">AVERAGE(OFFSET('Optimistic QTR'!$C22,0,4*(COLUMNS('Optimistic QTR'!$C22:H22)-1),1,4))</f>
        <v>146.04166666666666</v>
      </c>
      <c r="I22" s="47">
        <f ca="1">AVERAGE(OFFSET('Optimistic QTR'!$C22,0,4*(COLUMNS('Optimistic QTR'!$C22:I22)-1),1,4))</f>
        <v>149.13333333333333</v>
      </c>
      <c r="J22" s="47">
        <f ca="1">AVERAGE(OFFSET('Optimistic QTR'!$C22,0,4*(COLUMNS('Optimistic QTR'!$C22:J22)-1),1,4))</f>
        <v>152.02500000000001</v>
      </c>
      <c r="K22" s="47">
        <f ca="1">AVERAGE(OFFSET('Optimistic QTR'!$C22,0,4*(COLUMNS('Optimistic QTR'!$C22:K22)-1),1,4))</f>
        <v>156</v>
      </c>
      <c r="L22" s="47">
        <f ca="1">AVERAGE(OFFSET('Optimistic QTR'!$C22,0,4*(COLUMNS('Optimistic QTR'!$C22:L22)-1),1,4))</f>
        <v>159.63333333333333</v>
      </c>
      <c r="M22" s="47">
        <f ca="1">AVERAGE(OFFSET('Optimistic QTR'!$C22,0,4*(COLUMNS('Optimistic QTR'!$C22:M22)-1),1,4))</f>
        <v>161.98333333333335</v>
      </c>
      <c r="N22" s="47">
        <f ca="1">AVERAGE(OFFSET('Optimistic QTR'!$C22,0,4*(COLUMNS('Optimistic QTR'!$C22:N22)-1),1,4))</f>
        <v>168.21666666666667</v>
      </c>
      <c r="O22" s="47">
        <f ca="1">AVERAGE(OFFSET('Optimistic QTR'!$C22,0,4*(COLUMNS('Optimistic QTR'!$C22:O22)-1),1,4))</f>
        <v>171.76666666666668</v>
      </c>
      <c r="P22" s="47">
        <f ca="1">AVERAGE(OFFSET('Optimistic QTR'!$C22,0,4*(COLUMNS('Optimistic QTR'!$C22:P22)-1),1,4))</f>
        <v>173.14166666666668</v>
      </c>
      <c r="Q22" s="47">
        <f ca="1">AVERAGE(OFFSET('Optimistic QTR'!$C22,0,4*(COLUMNS('Optimistic QTR'!$C22:Q22)-1),1,4))</f>
        <v>173.34166666666667</v>
      </c>
      <c r="R22" s="47">
        <f ca="1">AVERAGE(OFFSET('Optimistic QTR'!$C22,0,4*(COLUMNS('Optimistic QTR'!$C22:R22)-1),1,4))</f>
        <v>173.6</v>
      </c>
      <c r="S22" s="47">
        <f ca="1">AVERAGE(OFFSET('Optimistic QTR'!$C22,0,4*(COLUMNS('Optimistic QTR'!$C22:S22)-1),1,4))</f>
        <v>174.81666666666666</v>
      </c>
      <c r="T22" s="47">
        <f ca="1">AVERAGE(OFFSET('Optimistic QTR'!$C22,0,4*(COLUMNS('Optimistic QTR'!$C22:T22)-1),1,4))</f>
        <v>176.49166666666667</v>
      </c>
      <c r="U22" s="47">
        <f ca="1">AVERAGE(OFFSET('Optimistic QTR'!$C22,0,4*(COLUMNS('Optimistic QTR'!$C22:U22)-1),1,4))</f>
        <v>180.59166666666667</v>
      </c>
      <c r="V22" s="47">
        <f ca="1">AVERAGE(OFFSET('Optimistic QTR'!$C22,0,4*(COLUMNS('Optimistic QTR'!$C22:V22)-1),1,4))</f>
        <v>181.76666666666665</v>
      </c>
      <c r="W22" s="47">
        <f ca="1">AVERAGE(OFFSET('Optimistic QTR'!$C22,0,4*(COLUMNS('Optimistic QTR'!$C22:W22)-1),1,4))</f>
        <v>181.39166666666671</v>
      </c>
      <c r="X22" s="47">
        <f ca="1">AVERAGE(OFFSET('Optimistic QTR'!$C22,0,4*(COLUMNS('Optimistic QTR'!$C22:X22)-1),1,4))</f>
        <v>178.72500000000002</v>
      </c>
      <c r="Y22" s="47">
        <f ca="1">AVERAGE(OFFSET('Optimistic QTR'!$C22,0,4*(COLUMNS('Optimistic QTR'!$C22:Y22)-1),1,4))</f>
        <v>179.61666666666667</v>
      </c>
      <c r="Z22" s="47">
        <f ca="1">AVERAGE(OFFSET('Optimistic QTR'!$C22,0,4*(COLUMNS('Optimistic QTR'!$C22:Z22)-1),1,4))</f>
        <v>182.3</v>
      </c>
      <c r="AA22" s="47">
        <f ca="1">AVERAGE(OFFSET('Optimistic QTR'!$C22,0,4*(COLUMNS('Optimistic QTR'!$C22:AA22)-1),1,4))</f>
        <v>185.58333333333337</v>
      </c>
      <c r="AB22" s="47">
        <f ca="1">AVERAGE(OFFSET('Optimistic QTR'!$C22,0,4*(COLUMNS('Optimistic QTR'!$C22:AB22)-1),1,4))</f>
        <v>190.89166666666668</v>
      </c>
      <c r="AC22" s="47">
        <f ca="1">AVERAGE(OFFSET('Optimistic QTR'!$C22,0,4*(COLUMNS('Optimistic QTR'!$C22:AC22)-1),1,4))</f>
        <v>195.64166666666665</v>
      </c>
      <c r="AD22" s="47">
        <f ca="1">AVERAGE(OFFSET('Optimistic QTR'!$C22,0,4*(COLUMNS('Optimistic QTR'!$C22:AD22)-1),1,4))</f>
        <v>199.10833333333335</v>
      </c>
      <c r="AE22" s="47">
        <f ca="1">AVERAGE(OFFSET('Optimistic QTR'!$C22,0,4*(COLUMNS('Optimistic QTR'!$C22:AE22)-1),1,4))</f>
        <v>196.86666666666667</v>
      </c>
      <c r="AF22" s="47">
        <f ca="1">AVERAGE(OFFSET('Optimistic QTR'!$C22,0,4*(COLUMNS('Optimistic QTR'!$C22:AF22)-1),1,4))</f>
        <v>194.69166666666666</v>
      </c>
      <c r="AG22" s="48">
        <f ca="1">AVERAGE(OFFSET('Optimistic QTR'!$C22,0,4*(COLUMNS('Optimistic QTR'!$C22:AG22)-1),1,4))</f>
        <v>187.73333333333335</v>
      </c>
      <c r="AH22" s="48">
        <f ca="1">AVERAGE(OFFSET('Optimistic QTR'!$C22,0,4*(COLUMNS('Optimistic QTR'!$C22:AH22)-1),1,4))</f>
        <v>186.05833333333334</v>
      </c>
      <c r="AI22" s="48">
        <f ca="1">AVERAGE(OFFSET('Optimistic QTR'!$C22,0,4*(COLUMNS('Optimistic QTR'!$C22:AI22)-1),1,4))</f>
        <v>184.38333333333333</v>
      </c>
      <c r="AJ22" s="48">
        <f ca="1">AVERAGE(OFFSET('Optimistic QTR'!$C22,0,4*(COLUMNS('Optimistic QTR'!$C22:AJ22)-1),1,4))</f>
        <v>190.63333333333333</v>
      </c>
      <c r="AK22" s="49">
        <f ca="1">AVERAGE(OFFSET('Optimistic QTR'!$C22,0,4*(COLUMNS('Optimistic QTR'!$C22:AK22)-1),1,4))</f>
        <v>205.09864999999999</v>
      </c>
      <c r="AL22" s="49">
        <f ca="1">AVERAGE(OFFSET('Optimistic QTR'!$C22,0,4*(COLUMNS('Optimistic QTR'!$C22:AL22)-1),1,4))</f>
        <v>206.41657500000002</v>
      </c>
      <c r="AM22" s="49">
        <f ca="1">AVERAGE(OFFSET('Optimistic QTR'!$C22,0,4*(COLUMNS('Optimistic QTR'!$C22:AM22)-1),1,4))</f>
        <v>207.196575</v>
      </c>
      <c r="AN22" s="49">
        <f ca="1">AVERAGE(OFFSET('Optimistic QTR'!$C22,0,4*(COLUMNS('Optimistic QTR'!$C22:AN22)-1),1,4))</f>
        <v>207.9228</v>
      </c>
      <c r="AO22" s="49">
        <f ca="1">AVERAGE(OFFSET('Optimistic QTR'!$C22,0,4*(COLUMNS('Optimistic QTR'!$C22:AO22)-1),1,4))</f>
        <v>208.92497499999996</v>
      </c>
      <c r="AP22" s="49">
        <f ca="1">AVERAGE(OFFSET('Optimistic QTR'!$C22,0,4*(COLUMNS('Optimistic QTR'!$C22:AP22)-1),1,4))</f>
        <v>210.31190000000001</v>
      </c>
      <c r="AQ22" s="49">
        <f ca="1">AVERAGE(OFFSET('Optimistic QTR'!$C22,0,4*(COLUMNS('Optimistic QTR'!$C22:AQ22)-1),1,4))</f>
        <v>211.65135000000001</v>
      </c>
    </row>
    <row r="23" spans="1:43" x14ac:dyDescent="0.2">
      <c r="A23" t="str">
        <f>'Baseline QTR'!A23</f>
        <v>KS_NGOVFED</v>
      </c>
      <c r="B23" t="str">
        <f>'Baseline QTR'!B23</f>
        <v xml:space="preserve">      Federal</v>
      </c>
      <c r="C23" s="47">
        <f ca="1">AVERAGE(OFFSET('Optimistic QTR'!$C23,0,4*(COLUMNS('Optimistic QTR'!$C23:C23)-1),1,4))</f>
        <v>21.741666666666667</v>
      </c>
      <c r="D23" s="47">
        <f ca="1">AVERAGE(OFFSET('Optimistic QTR'!$C23,0,4*(COLUMNS('Optimistic QTR'!$C23:D23)-1),1,4))</f>
        <v>21.441666666666666</v>
      </c>
      <c r="E23" s="47">
        <f ca="1">AVERAGE(OFFSET('Optimistic QTR'!$C23,0,4*(COLUMNS('Optimistic QTR'!$C23:E23)-1),1,4))</f>
        <v>21.766666666666666</v>
      </c>
      <c r="F23" s="47">
        <f ca="1">AVERAGE(OFFSET('Optimistic QTR'!$C23,0,4*(COLUMNS('Optimistic QTR'!$C23:F23)-1),1,4))</f>
        <v>22.324999999999999</v>
      </c>
      <c r="G23" s="47">
        <f ca="1">AVERAGE(OFFSET('Optimistic QTR'!$C23,0,4*(COLUMNS('Optimistic QTR'!$C23:G23)-1),1,4))</f>
        <v>22.275000000000002</v>
      </c>
      <c r="H23" s="47">
        <f ca="1">AVERAGE(OFFSET('Optimistic QTR'!$C23,0,4*(COLUMNS('Optimistic QTR'!$C23:H23)-1),1,4))</f>
        <v>21.858333333333334</v>
      </c>
      <c r="I23" s="47">
        <f ca="1">AVERAGE(OFFSET('Optimistic QTR'!$C23,0,4*(COLUMNS('Optimistic QTR'!$C23:I23)-1),1,4))</f>
        <v>21.558333333333334</v>
      </c>
      <c r="J23" s="47">
        <f ca="1">AVERAGE(OFFSET('Optimistic QTR'!$C23,0,4*(COLUMNS('Optimistic QTR'!$C23:J23)-1),1,4))</f>
        <v>21.733333333333331</v>
      </c>
      <c r="K23" s="47">
        <f ca="1">AVERAGE(OFFSET('Optimistic QTR'!$C23,0,4*(COLUMNS('Optimistic QTR'!$C23:K23)-1),1,4))</f>
        <v>22.508333333333333</v>
      </c>
      <c r="L23" s="47">
        <f ca="1">AVERAGE(OFFSET('Optimistic QTR'!$C23,0,4*(COLUMNS('Optimistic QTR'!$C23:L23)-1),1,4))</f>
        <v>23.099999999999998</v>
      </c>
      <c r="M23" s="47">
        <f ca="1">AVERAGE(OFFSET('Optimistic QTR'!$C23,0,4*(COLUMNS('Optimistic QTR'!$C23:M23)-1),1,4))</f>
        <v>23.883333333333336</v>
      </c>
      <c r="N23" s="47">
        <f ca="1">AVERAGE(OFFSET('Optimistic QTR'!$C23,0,4*(COLUMNS('Optimistic QTR'!$C23:N23)-1),1,4))</f>
        <v>23.675000000000001</v>
      </c>
      <c r="O23" s="47">
        <f ca="1">AVERAGE(OFFSET('Optimistic QTR'!$C23,0,4*(COLUMNS('Optimistic QTR'!$C23:O23)-1),1,4))</f>
        <v>24.083333333333332</v>
      </c>
      <c r="P23" s="47">
        <f ca="1">AVERAGE(OFFSET('Optimistic QTR'!$C23,0,4*(COLUMNS('Optimistic QTR'!$C23:P23)-1),1,4))</f>
        <v>24.875</v>
      </c>
      <c r="Q23" s="47">
        <f ca="1">AVERAGE(OFFSET('Optimistic QTR'!$C23,0,4*(COLUMNS('Optimistic QTR'!$C23:Q23)-1),1,4))</f>
        <v>24.666666666666668</v>
      </c>
      <c r="R23" s="47">
        <f ca="1">AVERAGE(OFFSET('Optimistic QTR'!$C23,0,4*(COLUMNS('Optimistic QTR'!$C23:R23)-1),1,4))</f>
        <v>24.174999999999997</v>
      </c>
      <c r="S23" s="47">
        <f ca="1">AVERAGE(OFFSET('Optimistic QTR'!$C23,0,4*(COLUMNS('Optimistic QTR'!$C23:S23)-1),1,4))</f>
        <v>23.691666666666666</v>
      </c>
      <c r="T23" s="47">
        <f ca="1">AVERAGE(OFFSET('Optimistic QTR'!$C23,0,4*(COLUMNS('Optimistic QTR'!$C23:T23)-1),1,4))</f>
        <v>23.666666666666668</v>
      </c>
      <c r="U23" s="47">
        <f ca="1">AVERAGE(OFFSET('Optimistic QTR'!$C23,0,4*(COLUMNS('Optimistic QTR'!$C23:U23)-1),1,4))</f>
        <v>23.924999999999997</v>
      </c>
      <c r="V23" s="47">
        <f ca="1">AVERAGE(OFFSET('Optimistic QTR'!$C23,0,4*(COLUMNS('Optimistic QTR'!$C23:V23)-1),1,4))</f>
        <v>24.416666666666668</v>
      </c>
      <c r="W23" s="47">
        <f ca="1">AVERAGE(OFFSET('Optimistic QTR'!$C23,0,4*(COLUMNS('Optimistic QTR'!$C23:W23)-1),1,4))</f>
        <v>24.4</v>
      </c>
      <c r="X23" s="47">
        <f ca="1">AVERAGE(OFFSET('Optimistic QTR'!$C23,0,4*(COLUMNS('Optimistic QTR'!$C23:X23)-1),1,4))</f>
        <v>23.433333333333334</v>
      </c>
      <c r="Y23" s="47">
        <f ca="1">AVERAGE(OFFSET('Optimistic QTR'!$C23,0,4*(COLUMNS('Optimistic QTR'!$C23:Y23)-1),1,4))</f>
        <v>23.024999999999999</v>
      </c>
      <c r="Z23" s="47">
        <f ca="1">AVERAGE(OFFSET('Optimistic QTR'!$C23,0,4*(COLUMNS('Optimistic QTR'!$C23:Z23)-1),1,4))</f>
        <v>22.491666666666667</v>
      </c>
      <c r="AA23" s="47">
        <f ca="1">AVERAGE(OFFSET('Optimistic QTR'!$C23,0,4*(COLUMNS('Optimistic QTR'!$C23:AA23)-1),1,4))</f>
        <v>22.116666666666667</v>
      </c>
      <c r="AB23" s="47">
        <f ca="1">AVERAGE(OFFSET('Optimistic QTR'!$C23,0,4*(COLUMNS('Optimistic QTR'!$C23:AB23)-1),1,4))</f>
        <v>22.008333333333333</v>
      </c>
      <c r="AC23" s="47">
        <f ca="1">AVERAGE(OFFSET('Optimistic QTR'!$C23,0,4*(COLUMNS('Optimistic QTR'!$C23:AC23)-1),1,4))</f>
        <v>22.141666666666666</v>
      </c>
      <c r="AD23" s="47">
        <f ca="1">AVERAGE(OFFSET('Optimistic QTR'!$C23,0,4*(COLUMNS('Optimistic QTR'!$C23:AD23)-1),1,4))</f>
        <v>22.191666666666663</v>
      </c>
      <c r="AE23" s="47">
        <f ca="1">AVERAGE(OFFSET('Optimistic QTR'!$C23,0,4*(COLUMNS('Optimistic QTR'!$C23:AE23)-1),1,4))</f>
        <v>21.658333333333331</v>
      </c>
      <c r="AF23" s="47">
        <f ca="1">AVERAGE(OFFSET('Optimistic QTR'!$C23,0,4*(COLUMNS('Optimistic QTR'!$C23:AF23)-1),1,4))</f>
        <v>21.258333333333333</v>
      </c>
      <c r="AG23" s="48">
        <f ca="1">AVERAGE(OFFSET('Optimistic QTR'!$C23,0,4*(COLUMNS('Optimistic QTR'!$C23:AG23)-1),1,4))</f>
        <v>21.94166666666667</v>
      </c>
      <c r="AH23" s="48">
        <f ca="1">AVERAGE(OFFSET('Optimistic QTR'!$C23,0,4*(COLUMNS('Optimistic QTR'!$C23:AH23)-1),1,4))</f>
        <v>21.458333333333332</v>
      </c>
      <c r="AI23" s="48">
        <f ca="1">AVERAGE(OFFSET('Optimistic QTR'!$C23,0,4*(COLUMNS('Optimistic QTR'!$C23:AI23)-1),1,4))</f>
        <v>20.7</v>
      </c>
      <c r="AJ23" s="48">
        <f ca="1">AVERAGE(OFFSET('Optimistic QTR'!$C23,0,4*(COLUMNS('Optimistic QTR'!$C23:AJ23)-1),1,4))</f>
        <v>20.975000000000001</v>
      </c>
      <c r="AK23" s="49">
        <f ca="1">AVERAGE(OFFSET('Optimistic QTR'!$C23,0,4*(COLUMNS('Optimistic QTR'!$C23:AK23)-1),1,4))</f>
        <v>21.442849166666665</v>
      </c>
      <c r="AL23" s="49">
        <f ca="1">AVERAGE(OFFSET('Optimistic QTR'!$C23,0,4*(COLUMNS('Optimistic QTR'!$C23:AL23)-1),1,4))</f>
        <v>21.505477500000001</v>
      </c>
      <c r="AM23" s="49">
        <f ca="1">AVERAGE(OFFSET('Optimistic QTR'!$C23,0,4*(COLUMNS('Optimistic QTR'!$C23:AM23)-1),1,4))</f>
        <v>21.505510000000001</v>
      </c>
      <c r="AN23" s="49">
        <f ca="1">AVERAGE(OFFSET('Optimistic QTR'!$C23,0,4*(COLUMNS('Optimistic QTR'!$C23:AN23)-1),1,4))</f>
        <v>21.505510000000001</v>
      </c>
      <c r="AO23" s="49">
        <f ca="1">AVERAGE(OFFSET('Optimistic QTR'!$C23,0,4*(COLUMNS('Optimistic QTR'!$C23:AO23)-1),1,4))</f>
        <v>21.505510000000001</v>
      </c>
      <c r="AP23" s="49">
        <f ca="1">AVERAGE(OFFSET('Optimistic QTR'!$C23,0,4*(COLUMNS('Optimistic QTR'!$C23:AP23)-1),1,4))</f>
        <v>21.505510000000001</v>
      </c>
      <c r="AQ23" s="49">
        <f ca="1">AVERAGE(OFFSET('Optimistic QTR'!$C23,0,4*(COLUMNS('Optimistic QTR'!$C23:AQ23)-1),1,4))</f>
        <v>22.095555000000001</v>
      </c>
    </row>
    <row r="24" spans="1:43"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8"/>
      <c r="AL24" s="8"/>
      <c r="AM24" s="8"/>
      <c r="AN24" s="8"/>
      <c r="AO24" s="8"/>
      <c r="AP24" s="8"/>
      <c r="AQ24" s="8"/>
    </row>
    <row r="25" spans="1:43" x14ac:dyDescent="0.2">
      <c r="A25" t="str">
        <f>'Baseline QTR'!A25</f>
        <v>KS_PIR</v>
      </c>
      <c r="B25" t="str">
        <f>'Baseline QTR'!B25</f>
        <v>Personal income (mil. $2012)</v>
      </c>
      <c r="C25" s="5">
        <f ca="1">AVERAGE(OFFSET('Optimistic QTR'!$C25,0,4*(COLUMNS('Optimistic QTR'!$C25:C25)-1),1,4))</f>
        <v>80415.416977550602</v>
      </c>
      <c r="D25" s="5">
        <f ca="1">AVERAGE(OFFSET('Optimistic QTR'!$C25,0,4*(COLUMNS('Optimistic QTR'!$C25:D25)-1),1,4))</f>
        <v>82759.057344843328</v>
      </c>
      <c r="E25" s="5">
        <f ca="1">AVERAGE(OFFSET('Optimistic QTR'!$C25,0,4*(COLUMNS('Optimistic QTR'!$C25:E25)-1),1,4))</f>
        <v>86665.110428238186</v>
      </c>
      <c r="F25" s="5">
        <f ca="1">AVERAGE(OFFSET('Optimistic QTR'!$C25,0,4*(COLUMNS('Optimistic QTR'!$C25:F25)-1),1,4))</f>
        <v>87596.131074900361</v>
      </c>
      <c r="G25" s="5">
        <f ca="1">AVERAGE(OFFSET('Optimistic QTR'!$C25,0,4*(COLUMNS('Optimistic QTR'!$C25:G25)-1),1,4))</f>
        <v>90176.955906154326</v>
      </c>
      <c r="H25" s="5">
        <f ca="1">AVERAGE(OFFSET('Optimistic QTR'!$C25,0,4*(COLUMNS('Optimistic QTR'!$C25:H25)-1),1,4))</f>
        <v>93706.413874121179</v>
      </c>
      <c r="I25" s="5">
        <f ca="1">AVERAGE(OFFSET('Optimistic QTR'!$C25,0,4*(COLUMNS('Optimistic QTR'!$C25:I25)-1),1,4))</f>
        <v>99366.881665061432</v>
      </c>
      <c r="J25" s="5">
        <f ca="1">AVERAGE(OFFSET('Optimistic QTR'!$C25,0,4*(COLUMNS('Optimistic QTR'!$C25:J25)-1),1,4))</f>
        <v>106102.37398727327</v>
      </c>
      <c r="K25" s="5">
        <f ca="1">AVERAGE(OFFSET('Optimistic QTR'!$C25,0,4*(COLUMNS('Optimistic QTR'!$C25:K25)-1),1,4))</f>
        <v>118766.98376934094</v>
      </c>
      <c r="L25" s="5">
        <f ca="1">AVERAGE(OFFSET('Optimistic QTR'!$C25,0,4*(COLUMNS('Optimistic QTR'!$C25:L25)-1),1,4))</f>
        <v>127663.46510751409</v>
      </c>
      <c r="M25" s="5">
        <f ca="1">AVERAGE(OFFSET('Optimistic QTR'!$C25,0,4*(COLUMNS('Optimistic QTR'!$C25:M25)-1),1,4))</f>
        <v>132541.55835712946</v>
      </c>
      <c r="N25" s="5">
        <f ca="1">AVERAGE(OFFSET('Optimistic QTR'!$C25,0,4*(COLUMNS('Optimistic QTR'!$C25:N25)-1),1,4))</f>
        <v>132198.9329218163</v>
      </c>
      <c r="O25" s="5">
        <f ca="1">AVERAGE(OFFSET('Optimistic QTR'!$C25,0,4*(COLUMNS('Optimistic QTR'!$C25:O25)-1),1,4))</f>
        <v>131543.9963718259</v>
      </c>
      <c r="P25" s="5">
        <f ca="1">AVERAGE(OFFSET('Optimistic QTR'!$C25,0,4*(COLUMNS('Optimistic QTR'!$C25:P25)-1),1,4))</f>
        <v>132275.03412398355</v>
      </c>
      <c r="Q25" s="5">
        <f ca="1">AVERAGE(OFFSET('Optimistic QTR'!$C25,0,4*(COLUMNS('Optimistic QTR'!$C25:Q25)-1),1,4))</f>
        <v>140422.81323626704</v>
      </c>
      <c r="R25" s="5">
        <f ca="1">AVERAGE(OFFSET('Optimistic QTR'!$C25,0,4*(COLUMNS('Optimistic QTR'!$C25:R25)-1),1,4))</f>
        <v>139929.59081228374</v>
      </c>
      <c r="S25" s="5">
        <f ca="1">AVERAGE(OFFSET('Optimistic QTR'!$C25,0,4*(COLUMNS('Optimistic QTR'!$C25:S25)-1),1,4))</f>
        <v>150370.91793904774</v>
      </c>
      <c r="T25" s="5">
        <f ca="1">AVERAGE(OFFSET('Optimistic QTR'!$C25,0,4*(COLUMNS('Optimistic QTR'!$C25:T25)-1),1,4))</f>
        <v>159504.0059483668</v>
      </c>
      <c r="U25" s="5">
        <f ca="1">AVERAGE(OFFSET('Optimistic QTR'!$C25,0,4*(COLUMNS('Optimistic QTR'!$C25:U25)-1),1,4))</f>
        <v>160592.1683575435</v>
      </c>
      <c r="V25" s="5">
        <f ca="1">AVERAGE(OFFSET('Optimistic QTR'!$C25,0,4*(COLUMNS('Optimistic QTR'!$C25:V25)-1),1,4))</f>
        <v>150299.57679336326</v>
      </c>
      <c r="W25" s="5">
        <f ca="1">AVERAGE(OFFSET('Optimistic QTR'!$C25,0,4*(COLUMNS('Optimistic QTR'!$C25:W25)-1),1,4))</f>
        <v>151027.40462353593</v>
      </c>
      <c r="X25" s="5">
        <f ca="1">AVERAGE(OFFSET('Optimistic QTR'!$C25,0,4*(COLUMNS('Optimistic QTR'!$C25:X25)-1),1,4))</f>
        <v>158133.79693027661</v>
      </c>
      <c r="Y25" s="5">
        <f ca="1">AVERAGE(OFFSET('Optimistic QTR'!$C25,0,4*(COLUMNS('Optimistic QTR'!$C25:Y25)-1),1,4))</f>
        <v>172121.26912003389</v>
      </c>
      <c r="Z25" s="5">
        <f ca="1">AVERAGE(OFFSET('Optimistic QTR'!$C25,0,4*(COLUMNS('Optimistic QTR'!$C25:Z25)-1),1,4))</f>
        <v>174518.17376273574</v>
      </c>
      <c r="AA25" s="5">
        <f ca="1">AVERAGE(OFFSET('Optimistic QTR'!$C25,0,4*(COLUMNS('Optimistic QTR'!$C25:AA25)-1),1,4))</f>
        <v>188142.32926917551</v>
      </c>
      <c r="AB25" s="5">
        <f ca="1">AVERAGE(OFFSET('Optimistic QTR'!$C25,0,4*(COLUMNS('Optimistic QTR'!$C25:AB25)-1),1,4))</f>
        <v>200133.38871518004</v>
      </c>
      <c r="AC25" s="5">
        <f ca="1">AVERAGE(OFFSET('Optimistic QTR'!$C25,0,4*(COLUMNS('Optimistic QTR'!$C25:AC25)-1),1,4))</f>
        <v>211070.67198998044</v>
      </c>
      <c r="AD25" s="5">
        <f ca="1">AVERAGE(OFFSET('Optimistic QTR'!$C25,0,4*(COLUMNS('Optimistic QTR'!$C25:AD25)-1),1,4))</f>
        <v>223137.07391018036</v>
      </c>
      <c r="AE25" s="5">
        <f ca="1">AVERAGE(OFFSET('Optimistic QTR'!$C25,0,4*(COLUMNS('Optimistic QTR'!$C25:AE25)-1),1,4))</f>
        <v>235396.97615484076</v>
      </c>
      <c r="AF25" s="5">
        <f ca="1">AVERAGE(OFFSET('Optimistic QTR'!$C25,0,4*(COLUMNS('Optimistic QTR'!$C25:AF25)-1),1,4))</f>
        <v>249731.51383964502</v>
      </c>
      <c r="AG25" s="45">
        <f ca="1">AVERAGE(OFFSET('Optimistic QTR'!$C25,0,4*(COLUMNS('Optimistic QTR'!$C25:AG25)-1),1,4))</f>
        <v>264775.74505099782</v>
      </c>
      <c r="AH25" s="45">
        <f ca="1">AVERAGE(OFFSET('Optimistic QTR'!$C25,0,4*(COLUMNS('Optimistic QTR'!$C25:AH25)-1),1,4))</f>
        <v>278973.90382168494</v>
      </c>
      <c r="AI25" s="45">
        <f ca="1">AVERAGE(OFFSET('Optimistic QTR'!$C25,0,4*(COLUMNS('Optimistic QTR'!$C25:AI25)-1),1,4))</f>
        <v>271775.48585935053</v>
      </c>
      <c r="AJ25" s="45">
        <f ca="1">AVERAGE(OFFSET('Optimistic QTR'!$C25,0,4*(COLUMNS('Optimistic QTR'!$C25:AJ25)-1),1,4))</f>
        <v>283207.31903810991</v>
      </c>
      <c r="AK25" s="9">
        <f ca="1">AVERAGE(OFFSET('Optimistic QTR'!$C25,0,4*(COLUMNS('Optimistic QTR'!$C25:AK25)-1),1,4))</f>
        <v>291542.55952759797</v>
      </c>
      <c r="AL25" s="9">
        <f ca="1">AVERAGE(OFFSET('Optimistic QTR'!$C25,0,4*(COLUMNS('Optimistic QTR'!$C25:AL25)-1),1,4))</f>
        <v>299521.82500000001</v>
      </c>
      <c r="AM25" s="9">
        <f ca="1">AVERAGE(OFFSET('Optimistic QTR'!$C25,0,4*(COLUMNS('Optimistic QTR'!$C25:AM25)-1),1,4))</f>
        <v>315156.375</v>
      </c>
      <c r="AN25" s="9">
        <f ca="1">AVERAGE(OFFSET('Optimistic QTR'!$C25,0,4*(COLUMNS('Optimistic QTR'!$C25:AN25)-1),1,4))</f>
        <v>329590.84999999998</v>
      </c>
      <c r="AO25" s="9">
        <f ca="1">AVERAGE(OFFSET('Optimistic QTR'!$C25,0,4*(COLUMNS('Optimistic QTR'!$C25:AO25)-1),1,4))</f>
        <v>343127.9</v>
      </c>
      <c r="AP25" s="9">
        <f ca="1">AVERAGE(OFFSET('Optimistic QTR'!$C25,0,4*(COLUMNS('Optimistic QTR'!$C25:AP25)-1),1,4))</f>
        <v>354487.9</v>
      </c>
      <c r="AQ25" s="9">
        <f ca="1">AVERAGE(OFFSET('Optimistic QTR'!$C25,0,4*(COLUMNS('Optimistic QTR'!$C25:AQ25)-1),1,4))</f>
        <v>365100.375</v>
      </c>
    </row>
    <row r="26" spans="1:43" x14ac:dyDescent="0.2">
      <c r="A26" t="str">
        <f>'Baseline QTR'!A26</f>
        <v>KS_PI</v>
      </c>
      <c r="B26" t="str">
        <f>'Baseline QTR'!B26</f>
        <v>Personal income (mil. $)</v>
      </c>
      <c r="C26" s="5">
        <f ca="1">AVERAGE(OFFSET('Optimistic QTR'!$C26,0,4*(COLUMNS('Optimistic QTR'!$C26:C26)-1),1,4))</f>
        <v>48072.906000000003</v>
      </c>
      <c r="D26" s="5">
        <f ca="1">AVERAGE(OFFSET('Optimistic QTR'!$C26,0,4*(COLUMNS('Optimistic QTR'!$C26:D26)-1),1,4))</f>
        <v>51126.397000000012</v>
      </c>
      <c r="E26" s="5">
        <f ca="1">AVERAGE(OFFSET('Optimistic QTR'!$C26,0,4*(COLUMNS('Optimistic QTR'!$C26:E26)-1),1,4))</f>
        <v>54969.03300000001</v>
      </c>
      <c r="F26" s="5">
        <f ca="1">AVERAGE(OFFSET('Optimistic QTR'!$C26,0,4*(COLUMNS('Optimistic QTR'!$C26:F26)-1),1,4))</f>
        <v>56937.40600000001</v>
      </c>
      <c r="G26" s="5">
        <f ca="1">AVERAGE(OFFSET('Optimistic QTR'!$C26,0,4*(COLUMNS('Optimistic QTR'!$C26:G26)-1),1,4))</f>
        <v>59843.566999999988</v>
      </c>
      <c r="H26" s="5">
        <f ca="1">AVERAGE(OFFSET('Optimistic QTR'!$C26,0,4*(COLUMNS('Optimistic QTR'!$C26:H26)-1),1,4))</f>
        <v>63492.43499999999</v>
      </c>
      <c r="I26" s="5">
        <f ca="1">AVERAGE(OFFSET('Optimistic QTR'!$C26,0,4*(COLUMNS('Optimistic QTR'!$C26:I26)-1),1,4))</f>
        <v>68770.936000000002</v>
      </c>
      <c r="J26" s="5">
        <f ca="1">AVERAGE(OFFSET('Optimistic QTR'!$C26,0,4*(COLUMNS('Optimistic QTR'!$C26:J26)-1),1,4))</f>
        <v>74707.336000000025</v>
      </c>
      <c r="K26" s="5">
        <f ca="1">AVERAGE(OFFSET('Optimistic QTR'!$C26,0,4*(COLUMNS('Optimistic QTR'!$C26:K26)-1),1,4))</f>
        <v>84291.478000000003</v>
      </c>
      <c r="L26" s="5">
        <f ca="1">AVERAGE(OFFSET('Optimistic QTR'!$C26,0,4*(COLUMNS('Optimistic QTR'!$C26:L26)-1),1,4))</f>
        <v>91931.721000000049</v>
      </c>
      <c r="M26" s="5">
        <f ca="1">AVERAGE(OFFSET('Optimistic QTR'!$C26,0,4*(COLUMNS('Optimistic QTR'!$C26:M26)-1),1,4))</f>
        <v>97840.914000000048</v>
      </c>
      <c r="N26" s="5">
        <f ca="1">AVERAGE(OFFSET('Optimistic QTR'!$C26,0,4*(COLUMNS('Optimistic QTR'!$C26:N26)-1),1,4))</f>
        <v>99547.905000000042</v>
      </c>
      <c r="O26" s="5">
        <f ca="1">AVERAGE(OFFSET('Optimistic QTR'!$C26,0,4*(COLUMNS('Optimistic QTR'!$C26:O26)-1),1,4))</f>
        <v>100355.26000000002</v>
      </c>
      <c r="P26" s="5">
        <f ca="1">AVERAGE(OFFSET('Optimistic QTR'!$C26,0,4*(COLUMNS('Optimistic QTR'!$C26:P26)-1),1,4))</f>
        <v>103036.88100000001</v>
      </c>
      <c r="Q26" s="5">
        <f ca="1">AVERAGE(OFFSET('Optimistic QTR'!$C26,0,4*(COLUMNS('Optimistic QTR'!$C26:Q26)-1),1,4))</f>
        <v>112139.18400000001</v>
      </c>
      <c r="R26" s="5">
        <f ca="1">AVERAGE(OFFSET('Optimistic QTR'!$C26,0,4*(COLUMNS('Optimistic QTR'!$C26:R26)-1),1,4))</f>
        <v>114920.37900000002</v>
      </c>
      <c r="S26" s="5">
        <f ca="1">AVERAGE(OFFSET('Optimistic QTR'!$C26,0,4*(COLUMNS('Optimistic QTR'!$C26:S26)-1),1,4))</f>
        <v>126988.77100000001</v>
      </c>
      <c r="T26" s="5">
        <f ca="1">AVERAGE(OFFSET('Optimistic QTR'!$C26,0,4*(COLUMNS('Optimistic QTR'!$C26:T26)-1),1,4))</f>
        <v>138148.02200000003</v>
      </c>
      <c r="U26" s="5">
        <f ca="1">AVERAGE(OFFSET('Optimistic QTR'!$C26,0,4*(COLUMNS('Optimistic QTR'!$C26:U26)-1),1,4))</f>
        <v>143200.45700000005</v>
      </c>
      <c r="V26" s="5">
        <f ca="1">AVERAGE(OFFSET('Optimistic QTR'!$C26,0,4*(COLUMNS('Optimistic QTR'!$C26:V26)-1),1,4))</f>
        <v>133630.78800000009</v>
      </c>
      <c r="W26" s="5">
        <f ca="1">AVERAGE(OFFSET('Optimistic QTR'!$C26,0,4*(COLUMNS('Optimistic QTR'!$C26:W26)-1),1,4))</f>
        <v>136706.2160000001</v>
      </c>
      <c r="X26" s="5">
        <f ca="1">AVERAGE(OFFSET('Optimistic QTR'!$C26,0,4*(COLUMNS('Optimistic QTR'!$C26:X26)-1),1,4))</f>
        <v>146761.57000000012</v>
      </c>
      <c r="Y26" s="5">
        <f ca="1">AVERAGE(OFFSET('Optimistic QTR'!$C26,0,4*(COLUMNS('Optimistic QTR'!$C26:Y26)-1),1,4))</f>
        <v>162730.88200000016</v>
      </c>
      <c r="Z26" s="5">
        <f ca="1">AVERAGE(OFFSET('Optimistic QTR'!$C26,0,4*(COLUMNS('Optimistic QTR'!$C26:Z26)-1),1,4))</f>
        <v>167156.41400000011</v>
      </c>
      <c r="AA26" s="5">
        <f ca="1">AVERAGE(OFFSET('Optimistic QTR'!$C26,0,4*(COLUMNS('Optimistic QTR'!$C26:AA26)-1),1,4))</f>
        <v>182737.81500000012</v>
      </c>
      <c r="AB26" s="5">
        <f ca="1">AVERAGE(OFFSET('Optimistic QTR'!$C26,0,4*(COLUMNS('Optimistic QTR'!$C26:AB26)-1),1,4))</f>
        <v>194730.40000000023</v>
      </c>
      <c r="AC26" s="5">
        <f ca="1">AVERAGE(OFFSET('Optimistic QTR'!$C26,0,4*(COLUMNS('Optimistic QTR'!$C26:AC26)-1),1,4))</f>
        <v>207467.35700000031</v>
      </c>
      <c r="AD26" s="5">
        <f ca="1">AVERAGE(OFFSET('Optimistic QTR'!$C26,0,4*(COLUMNS('Optimistic QTR'!$C26:AD26)-1),1,4))</f>
        <v>223150.70800000028</v>
      </c>
      <c r="AE26" s="5">
        <f ca="1">AVERAGE(OFFSET('Optimistic QTR'!$C26,0,4*(COLUMNS('Optimistic QTR'!$C26:AE26)-1),1,4))</f>
        <v>240231.96000000028</v>
      </c>
      <c r="AF26" s="5">
        <f ca="1">AVERAGE(OFFSET('Optimistic QTR'!$C26,0,4*(COLUMNS('Optimistic QTR'!$C26:AF26)-1),1,4))</f>
        <v>258501.22400000037</v>
      </c>
      <c r="AG26" s="45">
        <f ca="1">AVERAGE(OFFSET('Optimistic QTR'!$C26,0,4*(COLUMNS('Optimistic QTR'!$C26:AG26)-1),1,4))</f>
        <v>277051.25700000045</v>
      </c>
      <c r="AH26" s="45">
        <f ca="1">AVERAGE(OFFSET('Optimistic QTR'!$C26,0,4*(COLUMNS('Optimistic QTR'!$C26:AH26)-1),1,4))</f>
        <v>303888.03900000057</v>
      </c>
      <c r="AI26" s="45">
        <f ca="1">AVERAGE(OFFSET('Optimistic QTR'!$C26,0,4*(COLUMNS('Optimistic QTR'!$C26:AI26)-1),1,4))</f>
        <v>315572.32200000068</v>
      </c>
      <c r="AJ26" s="45">
        <f ca="1">AVERAGE(OFFSET('Optimistic QTR'!$C26,0,4*(COLUMNS('Optimistic QTR'!$C26:AJ26)-1),1,4))</f>
        <v>341269.4630000008</v>
      </c>
      <c r="AK26" s="9">
        <f ca="1">AVERAGE(OFFSET('Optimistic QTR'!$C26,0,4*(COLUMNS('Optimistic QTR'!$C26:AK26)-1),1,4))</f>
        <v>360037.68734368251</v>
      </c>
      <c r="AL26" s="9">
        <f ca="1">AVERAGE(OFFSET('Optimistic QTR'!$C26,0,4*(COLUMNS('Optimistic QTR'!$C26:AL26)-1),1,4))</f>
        <v>378520.80000000005</v>
      </c>
      <c r="AM26" s="9">
        <f ca="1">AVERAGE(OFFSET('Optimistic QTR'!$C26,0,4*(COLUMNS('Optimistic QTR'!$C26:AM26)-1),1,4))</f>
        <v>407929.125</v>
      </c>
      <c r="AN26" s="9">
        <f ca="1">AVERAGE(OFFSET('Optimistic QTR'!$C26,0,4*(COLUMNS('Optimistic QTR'!$C26:AN26)-1),1,4))</f>
        <v>436243.72500000003</v>
      </c>
      <c r="AO26" s="9">
        <f ca="1">AVERAGE(OFFSET('Optimistic QTR'!$C26,0,4*(COLUMNS('Optimistic QTR'!$C26:AO26)-1),1,4))</f>
        <v>463646.32500000001</v>
      </c>
      <c r="AP26" s="9">
        <f ca="1">AVERAGE(OFFSET('Optimistic QTR'!$C26,0,4*(COLUMNS('Optimistic QTR'!$C26:AP26)-1),1,4))</f>
        <v>489556.92499999999</v>
      </c>
      <c r="AQ26" s="9">
        <f ca="1">AVERAGE(OFFSET('Optimistic QTR'!$C26,0,4*(COLUMNS('Optimistic QTR'!$C26:AQ26)-1),1,4))</f>
        <v>515044.80000000005</v>
      </c>
    </row>
    <row r="27" spans="1:43" x14ac:dyDescent="0.2">
      <c r="A27" t="str">
        <f>'Baseline QTR'!A27</f>
        <v>KS_PIWS</v>
      </c>
      <c r="B27" t="str">
        <f>'Baseline QTR'!B27</f>
        <v xml:space="preserve">  Wage and salary disbursements (mil. $)</v>
      </c>
      <c r="C27" s="5">
        <f ca="1">AVERAGE(OFFSET('Optimistic QTR'!$C27,0,4*(COLUMNS('Optimistic QTR'!$C27:C27)-1),1,4))</f>
        <v>30108.644</v>
      </c>
      <c r="D27" s="5">
        <f ca="1">AVERAGE(OFFSET('Optimistic QTR'!$C27,0,4*(COLUMNS('Optimistic QTR'!$C27:D27)-1),1,4))</f>
        <v>31973.365000000005</v>
      </c>
      <c r="E27" s="5">
        <f ca="1">AVERAGE(OFFSET('Optimistic QTR'!$C27,0,4*(COLUMNS('Optimistic QTR'!$C27:E27)-1),1,4))</f>
        <v>34891.163</v>
      </c>
      <c r="F27" s="5">
        <f ca="1">AVERAGE(OFFSET('Optimistic QTR'!$C27,0,4*(COLUMNS('Optimistic QTR'!$C27:F27)-1),1,4))</f>
        <v>35259.692999999999</v>
      </c>
      <c r="G27" s="5">
        <f ca="1">AVERAGE(OFFSET('Optimistic QTR'!$C27,0,4*(COLUMNS('Optimistic QTR'!$C27:G27)-1),1,4))</f>
        <v>36538.616999999977</v>
      </c>
      <c r="H27" s="5">
        <f ca="1">AVERAGE(OFFSET('Optimistic QTR'!$C27,0,4*(COLUMNS('Optimistic QTR'!$C27:H27)-1),1,4))</f>
        <v>38810.772999999986</v>
      </c>
      <c r="I27" s="5">
        <f ca="1">AVERAGE(OFFSET('Optimistic QTR'!$C27,0,4*(COLUMNS('Optimistic QTR'!$C27:I27)-1),1,4))</f>
        <v>42815.450000000004</v>
      </c>
      <c r="J27" s="5">
        <f ca="1">AVERAGE(OFFSET('Optimistic QTR'!$C27,0,4*(COLUMNS('Optimistic QTR'!$C27:J27)-1),1,4))</f>
        <v>48886.185000000005</v>
      </c>
      <c r="K27" s="5">
        <f ca="1">AVERAGE(OFFSET('Optimistic QTR'!$C27,0,4*(COLUMNS('Optimistic QTR'!$C27:K27)-1),1,4))</f>
        <v>56051.767000000007</v>
      </c>
      <c r="L27" s="5">
        <f ca="1">AVERAGE(OFFSET('Optimistic QTR'!$C27,0,4*(COLUMNS('Optimistic QTR'!$C27:L27)-1),1,4))</f>
        <v>63308.569000000003</v>
      </c>
      <c r="M27" s="5">
        <f ca="1">AVERAGE(OFFSET('Optimistic QTR'!$C27,0,4*(COLUMNS('Optimistic QTR'!$C27:M27)-1),1,4))</f>
        <v>66699.558000000005</v>
      </c>
      <c r="N27" s="5">
        <f ca="1">AVERAGE(OFFSET('Optimistic QTR'!$C27,0,4*(COLUMNS('Optimistic QTR'!$C27:N27)-1),1,4))</f>
        <v>65736.616999999984</v>
      </c>
      <c r="O27" s="5">
        <f ca="1">AVERAGE(OFFSET('Optimistic QTR'!$C27,0,4*(COLUMNS('Optimistic QTR'!$C27:O27)-1),1,4))</f>
        <v>64619.398000000008</v>
      </c>
      <c r="P27" s="5">
        <f ca="1">AVERAGE(OFFSET('Optimistic QTR'!$C27,0,4*(COLUMNS('Optimistic QTR'!$C27:P27)-1),1,4))</f>
        <v>65153.798000000003</v>
      </c>
      <c r="Q27" s="5">
        <f ca="1">AVERAGE(OFFSET('Optimistic QTR'!$C27,0,4*(COLUMNS('Optimistic QTR'!$C27:Q27)-1),1,4))</f>
        <v>67066.380999999994</v>
      </c>
      <c r="R27" s="5">
        <f ca="1">AVERAGE(OFFSET('Optimistic QTR'!$C27,0,4*(COLUMNS('Optimistic QTR'!$C27:R27)-1),1,4))</f>
        <v>70544.67399999997</v>
      </c>
      <c r="S27" s="5">
        <f ca="1">AVERAGE(OFFSET('Optimistic QTR'!$C27,0,4*(COLUMNS('Optimistic QTR'!$C27:S27)-1),1,4))</f>
        <v>77356.472999999984</v>
      </c>
      <c r="T27" s="5">
        <f ca="1">AVERAGE(OFFSET('Optimistic QTR'!$C27,0,4*(COLUMNS('Optimistic QTR'!$C27:T27)-1),1,4))</f>
        <v>84043.414999999979</v>
      </c>
      <c r="U27" s="5">
        <f ca="1">AVERAGE(OFFSET('Optimistic QTR'!$C27,0,4*(COLUMNS('Optimistic QTR'!$C27:U27)-1),1,4))</f>
        <v>86345.049999999959</v>
      </c>
      <c r="V27" s="5">
        <f ca="1">AVERAGE(OFFSET('Optimistic QTR'!$C27,0,4*(COLUMNS('Optimistic QTR'!$C27:V27)-1),1,4))</f>
        <v>83137.407999999967</v>
      </c>
      <c r="W27" s="5">
        <f ca="1">AVERAGE(OFFSET('Optimistic QTR'!$C27,0,4*(COLUMNS('Optimistic QTR'!$C27:W27)-1),1,4))</f>
        <v>84234.734999999971</v>
      </c>
      <c r="X27" s="5">
        <f ca="1">AVERAGE(OFFSET('Optimistic QTR'!$C27,0,4*(COLUMNS('Optimistic QTR'!$C27:X27)-1),1,4))</f>
        <v>89705.891999999978</v>
      </c>
      <c r="Y27" s="5">
        <f ca="1">AVERAGE(OFFSET('Optimistic QTR'!$C27,0,4*(COLUMNS('Optimistic QTR'!$C27:Y27)-1),1,4))</f>
        <v>96505.670999999958</v>
      </c>
      <c r="Z27" s="5">
        <f ca="1">AVERAGE(OFFSET('Optimistic QTR'!$C27,0,4*(COLUMNS('Optimistic QTR'!$C27:Z27)-1),1,4))</f>
        <v>101050.00599999994</v>
      </c>
      <c r="AA27" s="5">
        <f ca="1">AVERAGE(OFFSET('Optimistic QTR'!$C27,0,4*(COLUMNS('Optimistic QTR'!$C27:AA27)-1),1,4))</f>
        <v>109129.18899999993</v>
      </c>
      <c r="AB27" s="5">
        <f ca="1">AVERAGE(OFFSET('Optimistic QTR'!$C27,0,4*(COLUMNS('Optimistic QTR'!$C27:AB27)-1),1,4))</f>
        <v>115530.93199999994</v>
      </c>
      <c r="AC27" s="5">
        <f ca="1">AVERAGE(OFFSET('Optimistic QTR'!$C27,0,4*(COLUMNS('Optimistic QTR'!$C27:AC27)-1),1,4))</f>
        <v>123819.62099999994</v>
      </c>
      <c r="AD27" s="5">
        <f ca="1">AVERAGE(OFFSET('Optimistic QTR'!$C27,0,4*(COLUMNS('Optimistic QTR'!$C27:AD27)-1),1,4))</f>
        <v>134017.67599999992</v>
      </c>
      <c r="AE27" s="5">
        <f ca="1">AVERAGE(OFFSET('Optimistic QTR'!$C27,0,4*(COLUMNS('Optimistic QTR'!$C27:AE27)-1),1,4))</f>
        <v>147745.36099999992</v>
      </c>
      <c r="AF27" s="5">
        <f ca="1">AVERAGE(OFFSET('Optimistic QTR'!$C27,0,4*(COLUMNS('Optimistic QTR'!$C27:AF27)-1),1,4))</f>
        <v>159329.66299999991</v>
      </c>
      <c r="AG27" s="45">
        <f ca="1">AVERAGE(OFFSET('Optimistic QTR'!$C27,0,4*(COLUMNS('Optimistic QTR'!$C27:AG27)-1),1,4))</f>
        <v>167779.86299999995</v>
      </c>
      <c r="AH27" s="45">
        <f ca="1">AVERAGE(OFFSET('Optimistic QTR'!$C27,0,4*(COLUMNS('Optimistic QTR'!$C27:AH27)-1),1,4))</f>
        <v>186183.17700000003</v>
      </c>
      <c r="AI27" s="45">
        <f ca="1">AVERAGE(OFFSET('Optimistic QTR'!$C27,0,4*(COLUMNS('Optimistic QTR'!$C27:AI27)-1),1,4))</f>
        <v>196513.24399999992</v>
      </c>
      <c r="AJ27" s="45">
        <f ca="1">AVERAGE(OFFSET('Optimistic QTR'!$C27,0,4*(COLUMNS('Optimistic QTR'!$C27:AJ27)-1),1,4))</f>
        <v>215009.51299999989</v>
      </c>
      <c r="AK27" s="9">
        <f ca="1">AVERAGE(OFFSET('Optimistic QTR'!$C27,0,4*(COLUMNS('Optimistic QTR'!$C27:AK27)-1),1,4))</f>
        <v>230009.9341799533</v>
      </c>
      <c r="AL27" s="9">
        <f ca="1">AVERAGE(OFFSET('Optimistic QTR'!$C27,0,4*(COLUMNS('Optimistic QTR'!$C27:AL27)-1),1,4))</f>
        <v>239367.75</v>
      </c>
      <c r="AM27" s="9">
        <f ca="1">AVERAGE(OFFSET('Optimistic QTR'!$C27,0,4*(COLUMNS('Optimistic QTR'!$C27:AM27)-1),1,4))</f>
        <v>255266.3</v>
      </c>
      <c r="AN27" s="9">
        <f ca="1">AVERAGE(OFFSET('Optimistic QTR'!$C27,0,4*(COLUMNS('Optimistic QTR'!$C27:AN27)-1),1,4))</f>
        <v>270229.32500000001</v>
      </c>
      <c r="AO27" s="9">
        <f ca="1">AVERAGE(OFFSET('Optimistic QTR'!$C27,0,4*(COLUMNS('Optimistic QTR'!$C27:AO27)-1),1,4))</f>
        <v>286007.89999999997</v>
      </c>
      <c r="AP27" s="9">
        <f ca="1">AVERAGE(OFFSET('Optimistic QTR'!$C27,0,4*(COLUMNS('Optimistic QTR'!$C27:AP27)-1),1,4))</f>
        <v>301338.55</v>
      </c>
      <c r="AQ27" s="9">
        <f ca="1">AVERAGE(OFFSET('Optimistic QTR'!$C27,0,4*(COLUMNS('Optimistic QTR'!$C27:AQ27)-1),1,4))</f>
        <v>317241.09999999998</v>
      </c>
    </row>
    <row r="28" spans="1:43" x14ac:dyDescent="0.2">
      <c r="A28" t="str">
        <f>'Baseline QTR'!A28</f>
        <v>KS_PIPC</v>
      </c>
      <c r="B28" t="str">
        <f>'Baseline QTR'!B28</f>
        <v>Per capita personal income ($)</v>
      </c>
      <c r="C28" s="5">
        <f ca="1">AVERAGE(OFFSET('Optimistic QTR'!$C28,0,4*(COLUMNS('Optimistic QTR'!$C28:C28)-1),1,4))</f>
        <v>24043.460250421842</v>
      </c>
      <c r="D28" s="5">
        <f ca="1">AVERAGE(OFFSET('Optimistic QTR'!$C28,0,4*(COLUMNS('Optimistic QTR'!$C28:D28)-1),1,4))</f>
        <v>24928.742309519541</v>
      </c>
      <c r="E28" s="5">
        <f ca="1">AVERAGE(OFFSET('Optimistic QTR'!$C28,0,4*(COLUMNS('Optimistic QTR'!$C28:E28)-1),1,4))</f>
        <v>26447.611255082786</v>
      </c>
      <c r="F28" s="5">
        <f ca="1">AVERAGE(OFFSET('Optimistic QTR'!$C28,0,4*(COLUMNS('Optimistic QTR'!$C28:F28)-1),1,4))</f>
        <v>26983.992204435468</v>
      </c>
      <c r="G28" s="5">
        <f ca="1">AVERAGE(OFFSET('Optimistic QTR'!$C28,0,4*(COLUMNS('Optimistic QTR'!$C28:G28)-1),1,4))</f>
        <v>27961.927111218702</v>
      </c>
      <c r="H28" s="5">
        <f ca="1">AVERAGE(OFFSET('Optimistic QTR'!$C28,0,4*(COLUMNS('Optimistic QTR'!$C28:H28)-1),1,4))</f>
        <v>29303.145682235001</v>
      </c>
      <c r="I28" s="5">
        <f ca="1">AVERAGE(OFFSET('Optimistic QTR'!$C28,0,4*(COLUMNS('Optimistic QTR'!$C28:I28)-1),1,4))</f>
        <v>31348.126872759221</v>
      </c>
      <c r="J28" s="5">
        <f ca="1">AVERAGE(OFFSET('Optimistic QTR'!$C28,0,4*(COLUMNS('Optimistic QTR'!$C28:J28)-1),1,4))</f>
        <v>33507.490840780207</v>
      </c>
      <c r="K28" s="5">
        <f ca="1">AVERAGE(OFFSET('Optimistic QTR'!$C28,0,4*(COLUMNS('Optimistic QTR'!$C28:K28)-1),1,4))</f>
        <v>37066.181849635941</v>
      </c>
      <c r="L28" s="5">
        <f ca="1">AVERAGE(OFFSET('Optimistic QTR'!$C28,0,4*(COLUMNS('Optimistic QTR'!$C28:L28)-1),1,4))</f>
        <v>39659.50697598132</v>
      </c>
      <c r="M28" s="5">
        <f ca="1">AVERAGE(OFFSET('Optimistic QTR'!$C28,0,4*(COLUMNS('Optimistic QTR'!$C28:M28)-1),1,4))</f>
        <v>41552.953010832491</v>
      </c>
      <c r="N28" s="5">
        <f ca="1">AVERAGE(OFFSET('Optimistic QTR'!$C28,0,4*(COLUMNS('Optimistic QTR'!$C28:N28)-1),1,4))</f>
        <v>41719.442224049082</v>
      </c>
      <c r="O28" s="5">
        <f ca="1">AVERAGE(OFFSET('Optimistic QTR'!$C28,0,4*(COLUMNS('Optimistic QTR'!$C28:O28)-1),1,4))</f>
        <v>41547.297390507971</v>
      </c>
      <c r="P28" s="5">
        <f ca="1">AVERAGE(OFFSET('Optimistic QTR'!$C28,0,4*(COLUMNS('Optimistic QTR'!$C28:P28)-1),1,4))</f>
        <v>42298.499933680985</v>
      </c>
      <c r="Q28" s="5">
        <f ca="1">AVERAGE(OFFSET('Optimistic QTR'!$C28,0,4*(COLUMNS('Optimistic QTR'!$C28:Q28)-1),1,4))</f>
        <v>45606.781394396516</v>
      </c>
      <c r="R28" s="5">
        <f ca="1">AVERAGE(OFFSET('Optimistic QTR'!$C28,0,4*(COLUMNS('Optimistic QTR'!$C28:R28)-1),1,4))</f>
        <v>46104.087117198564</v>
      </c>
      <c r="S28" s="5">
        <f ca="1">AVERAGE(OFFSET('Optimistic QTR'!$C28,0,4*(COLUMNS('Optimistic QTR'!$C28:S28)-1),1,4))</f>
        <v>50051.925461191386</v>
      </c>
      <c r="T28" s="5">
        <f ca="1">AVERAGE(OFFSET('Optimistic QTR'!$C28,0,4*(COLUMNS('Optimistic QTR'!$C28:T28)-1),1,4))</f>
        <v>53703.052593646338</v>
      </c>
      <c r="U28" s="5">
        <f ca="1">AVERAGE(OFFSET('Optimistic QTR'!$C28,0,4*(COLUMNS('Optimistic QTR'!$C28:U28)-1),1,4))</f>
        <v>55087.516284163154</v>
      </c>
      <c r="V28" s="5">
        <f ca="1">AVERAGE(OFFSET('Optimistic QTR'!$C28,0,4*(COLUMNS('Optimistic QTR'!$C28:V28)-1),1,4))</f>
        <v>50885.121193366926</v>
      </c>
      <c r="W28" s="5">
        <f ca="1">AVERAGE(OFFSET('Optimistic QTR'!$C28,0,4*(COLUMNS('Optimistic QTR'!$C28:W28)-1),1,4))</f>
        <v>51528.333837943785</v>
      </c>
      <c r="X28" s="5">
        <f ca="1">AVERAGE(OFFSET('Optimistic QTR'!$C28,0,4*(COLUMNS('Optimistic QTR'!$C28:X28)-1),1,4))</f>
        <v>54957.375457314018</v>
      </c>
      <c r="Y28" s="5">
        <f ca="1">AVERAGE(OFFSET('Optimistic QTR'!$C28,0,4*(COLUMNS('Optimistic QTR'!$C28:Y28)-1),1,4))</f>
        <v>60387.865833586606</v>
      </c>
      <c r="Z28" s="5">
        <f ca="1">AVERAGE(OFFSET('Optimistic QTR'!$C28,0,4*(COLUMNS('Optimistic QTR'!$C28:Z28)-1),1,4))</f>
        <v>61080.974369748896</v>
      </c>
      <c r="AA28" s="5">
        <f ca="1">AVERAGE(OFFSET('Optimistic QTR'!$C28,0,4*(COLUMNS('Optimistic QTR'!$C28:AA28)-1),1,4))</f>
        <v>65569.71615907771</v>
      </c>
      <c r="AB28" s="5">
        <f ca="1">AVERAGE(OFFSET('Optimistic QTR'!$C28,0,4*(COLUMNS('Optimistic QTR'!$C28:AB28)-1),1,4))</f>
        <v>68337.071513113478</v>
      </c>
      <c r="AC28" s="5">
        <f ca="1">AVERAGE(OFFSET('Optimistic QTR'!$C28,0,4*(COLUMNS('Optimistic QTR'!$C28:AC28)-1),1,4))</f>
        <v>71276.717834733994</v>
      </c>
      <c r="AD28" s="5">
        <f ca="1">AVERAGE(OFFSET('Optimistic QTR'!$C28,0,4*(COLUMNS('Optimistic QTR'!$C28:AD28)-1),1,4))</f>
        <v>75494.384170665202</v>
      </c>
      <c r="AE28" s="5">
        <f ca="1">AVERAGE(OFFSET('Optimistic QTR'!$C28,0,4*(COLUMNS('Optimistic QTR'!$C28:AE28)-1),1,4))</f>
        <v>79849.373210033504</v>
      </c>
      <c r="AF28" s="5">
        <f ca="1">AVERAGE(OFFSET('Optimistic QTR'!$C28,0,4*(COLUMNS('Optimistic QTR'!$C28:AF28)-1),1,4))</f>
        <v>84353.724839687944</v>
      </c>
      <c r="AG28" s="45">
        <f ca="1">AVERAGE(OFFSET('Optimistic QTR'!$C28,0,4*(COLUMNS('Optimistic QTR'!$C28:AG28)-1),1,4))</f>
        <v>89119.754893826088</v>
      </c>
      <c r="AH28" s="45">
        <f ca="1">AVERAGE(OFFSET('Optimistic QTR'!$C28,0,4*(COLUMNS('Optimistic QTR'!$C28:AH28)-1),1,4))</f>
        <v>96822.684539266673</v>
      </c>
      <c r="AI28" s="45">
        <f ca="1">AVERAGE(OFFSET('Optimistic QTR'!$C28,0,4*(COLUMNS('Optimistic QTR'!$C28:AI28)-1),1,4))</f>
        <v>99188.882940978554</v>
      </c>
      <c r="AJ28" s="45">
        <f ca="1">AVERAGE(OFFSET('Optimistic QTR'!$C28,0,4*(COLUMNS('Optimistic QTR'!$C28:AJ28)-1),1,4))</f>
        <v>105914.11044914364</v>
      </c>
      <c r="AK28" s="9">
        <f ca="1">AVERAGE(OFFSET('Optimistic QTR'!$C28,0,4*(COLUMNS('Optimistic QTR'!$C28:AK28)-1),1,4))</f>
        <v>110473.66346692396</v>
      </c>
      <c r="AL28" s="9">
        <f ca="1">AVERAGE(OFFSET('Optimistic QTR'!$C28,0,4*(COLUMNS('Optimistic QTR'!$C28:AL28)-1),1,4))</f>
        <v>114892.54999999999</v>
      </c>
      <c r="AM28" s="9">
        <f ca="1">AVERAGE(OFFSET('Optimistic QTR'!$C28,0,4*(COLUMNS('Optimistic QTR'!$C28:AM28)-1),1,4))</f>
        <v>122562.65</v>
      </c>
      <c r="AN28" s="9">
        <f ca="1">AVERAGE(OFFSET('Optimistic QTR'!$C28,0,4*(COLUMNS('Optimistic QTR'!$C28:AN28)-1),1,4))</f>
        <v>129810.625</v>
      </c>
      <c r="AO28" s="9">
        <f ca="1">AVERAGE(OFFSET('Optimistic QTR'!$C28,0,4*(COLUMNS('Optimistic QTR'!$C28:AO28)-1),1,4))</f>
        <v>136666.22500000001</v>
      </c>
      <c r="AP28" s="9">
        <f ca="1">AVERAGE(OFFSET('Optimistic QTR'!$C28,0,4*(COLUMNS('Optimistic QTR'!$C28:AP28)-1),1,4))</f>
        <v>142949.45000000001</v>
      </c>
      <c r="AQ28" s="9">
        <f ca="1">AVERAGE(OFFSET('Optimistic QTR'!$C28,0,4*(COLUMNS('Optimistic QTR'!$C28:AQ28)-1),1,4))</f>
        <v>148962.5</v>
      </c>
    </row>
    <row r="29" spans="1:43"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8"/>
      <c r="AL29" s="8"/>
      <c r="AM29" s="8"/>
      <c r="AN29" s="8"/>
      <c r="AO29" s="8"/>
      <c r="AP29" s="8"/>
      <c r="AQ29" s="8"/>
    </row>
    <row r="30" spans="1:43" x14ac:dyDescent="0.2">
      <c r="A30" t="str">
        <f>'Baseline QTR'!A30</f>
        <v>KSP_CPIU</v>
      </c>
      <c r="B30" t="str">
        <f>'Baseline QTR'!B30</f>
        <v>Seattle MSA CPI-U (1982-1984=100)</v>
      </c>
      <c r="C30" s="3">
        <v>126.8</v>
      </c>
      <c r="D30" s="3">
        <v>134.1</v>
      </c>
      <c r="E30" s="3">
        <v>139</v>
      </c>
      <c r="F30" s="3">
        <v>142.9</v>
      </c>
      <c r="G30" s="3">
        <v>147.80000000000001</v>
      </c>
      <c r="H30" s="3">
        <v>152.25</v>
      </c>
      <c r="I30" s="3">
        <v>157.5</v>
      </c>
      <c r="J30" s="3">
        <v>163</v>
      </c>
      <c r="K30" s="3">
        <v>167.75</v>
      </c>
      <c r="L30" s="3">
        <v>172.8</v>
      </c>
      <c r="M30" s="3">
        <v>179.2</v>
      </c>
      <c r="N30" s="3">
        <v>185.65</v>
      </c>
      <c r="O30" s="3">
        <v>189.3</v>
      </c>
      <c r="P30" s="3">
        <v>192.35</v>
      </c>
      <c r="Q30" s="3">
        <v>194.7</v>
      </c>
      <c r="R30" s="3">
        <v>200.25</v>
      </c>
      <c r="S30" s="3">
        <v>207.65</v>
      </c>
      <c r="T30" s="3">
        <v>215.65600000000001</v>
      </c>
      <c r="U30" s="3">
        <v>224.71899999999999</v>
      </c>
      <c r="V30" s="3">
        <v>226.0275</v>
      </c>
      <c r="W30" s="3">
        <v>226.6925</v>
      </c>
      <c r="X30" s="3">
        <v>232.76499999999999</v>
      </c>
      <c r="Y30" s="3">
        <v>238.66249999999999</v>
      </c>
      <c r="Z30" s="3">
        <v>241.5635</v>
      </c>
      <c r="AA30" s="3">
        <v>246.01849999999999</v>
      </c>
      <c r="AB30" s="3">
        <v>249.36449999999999</v>
      </c>
      <c r="AC30" s="3">
        <v>254.88650000000001</v>
      </c>
      <c r="AD30" s="3">
        <v>262.66800000000001</v>
      </c>
      <c r="AE30" s="3">
        <v>271.08949999999999</v>
      </c>
      <c r="AF30" s="3">
        <v>277.98400000000004</v>
      </c>
      <c r="AG30" s="3">
        <v>282.69299999999998</v>
      </c>
      <c r="AH30" s="3">
        <v>295.56049999999999</v>
      </c>
      <c r="AI30" s="3">
        <v>322.16700000000003</v>
      </c>
      <c r="AJ30" s="3">
        <v>340.84500000000003</v>
      </c>
      <c r="AK30" s="8">
        <f>('Optimistic QTR'!EI30+2*'Optimistic QTR'!EJ30+'Optimistic QTR'!EK30+2*'Optimistic QTR'!EL30)/6</f>
        <v>354.14280000000002</v>
      </c>
      <c r="AL30" s="8">
        <f>('Optimistic QTR'!EM30+2*'Optimistic QTR'!EN30+'Optimistic QTR'!EO30+2*'Optimistic QTR'!EP30)/6</f>
        <v>363.93579999999997</v>
      </c>
      <c r="AM30" s="8">
        <f>('Optimistic QTR'!EQ30+2*'Optimistic QTR'!ER30+'Optimistic QTR'!ES30+2*'Optimistic QTR'!ET30)/6</f>
        <v>374.50109999999995</v>
      </c>
      <c r="AN30" s="8">
        <f>('Optimistic QTR'!EU30+2*'Optimistic QTR'!EV30+'Optimistic QTR'!EW30+2*'Optimistic QTR'!EX30)/6</f>
        <v>385.44984999999997</v>
      </c>
      <c r="AO30" s="8">
        <f>('Optimistic QTR'!EY30+2*'Optimistic QTR'!EZ30+'Optimistic QTR'!FA30+2*'Optimistic QTR'!FB30)/6</f>
        <v>395.09546666666665</v>
      </c>
      <c r="AP30" s="8">
        <f>('Optimistic QTR'!FC30+2*'Optimistic QTR'!FD30+'Optimistic QTR'!FE30+2*'Optimistic QTR'!FF30)/6</f>
        <v>406.04295000000002</v>
      </c>
      <c r="AQ30" s="8">
        <f>('Optimistic QTR'!FG30+2*'Optimistic QTR'!FH30+'Optimistic QTR'!FI30+2*'Optimistic QTR'!FJ30)/6</f>
        <v>417.18</v>
      </c>
    </row>
    <row r="31" spans="1:43" x14ac:dyDescent="0.2">
      <c r="A31" t="str">
        <f>'Baseline QTR'!A31</f>
        <v>KSP_CPIW</v>
      </c>
      <c r="B31" t="str">
        <f>'Baseline QTR'!B31</f>
        <v>Seattle MSA CPI-W (1982-1984=100)</v>
      </c>
      <c r="C31" s="3">
        <v>124.45</v>
      </c>
      <c r="D31" s="3">
        <v>131.30000000000001</v>
      </c>
      <c r="E31" s="3">
        <v>136</v>
      </c>
      <c r="F31" s="3">
        <v>140</v>
      </c>
      <c r="G31" s="3">
        <v>145.1</v>
      </c>
      <c r="H31" s="3">
        <v>149.35000000000002</v>
      </c>
      <c r="I31" s="3">
        <v>154.25</v>
      </c>
      <c r="J31" s="3">
        <v>159.05000000000001</v>
      </c>
      <c r="K31" s="3">
        <v>163.25</v>
      </c>
      <c r="L31" s="3">
        <v>168.25</v>
      </c>
      <c r="M31" s="3">
        <v>174.60000000000002</v>
      </c>
      <c r="N31" s="3">
        <v>180.75</v>
      </c>
      <c r="O31" s="3">
        <v>184</v>
      </c>
      <c r="P31" s="3">
        <v>186.65</v>
      </c>
      <c r="Q31" s="3">
        <v>189.6</v>
      </c>
      <c r="R31" s="3">
        <v>195.3</v>
      </c>
      <c r="S31" s="3">
        <v>202.6</v>
      </c>
      <c r="T31" s="3">
        <v>210.26650000000001</v>
      </c>
      <c r="U31" s="3">
        <v>219.6925</v>
      </c>
      <c r="V31" s="3">
        <v>220.65799999999999</v>
      </c>
      <c r="W31" s="3">
        <v>222.3835</v>
      </c>
      <c r="X31" s="3">
        <v>229.435</v>
      </c>
      <c r="Y31" s="3">
        <v>235.26150000000001</v>
      </c>
      <c r="Z31" s="3">
        <v>238.12899999999999</v>
      </c>
      <c r="AA31" s="3">
        <v>242.732</v>
      </c>
      <c r="AB31" s="3">
        <v>244.9325</v>
      </c>
      <c r="AC31" s="3">
        <v>250.523</v>
      </c>
      <c r="AD31" s="3">
        <v>258.84749999999997</v>
      </c>
      <c r="AE31" s="3">
        <v>267.5505</v>
      </c>
      <c r="AF31" s="3">
        <v>273.27250000000004</v>
      </c>
      <c r="AG31" s="3">
        <v>278.47649999999999</v>
      </c>
      <c r="AH31" s="3">
        <v>291.70400000000001</v>
      </c>
      <c r="AI31" s="3">
        <v>317.40249999999997</v>
      </c>
      <c r="AJ31" s="3">
        <v>334.911</v>
      </c>
      <c r="AK31" s="8">
        <f>('Optimistic QTR'!EI31+2*'Optimistic QTR'!EJ31+'Optimistic QTR'!EK31+2*'Optimistic QTR'!EL31)/6</f>
        <v>347.66349999999994</v>
      </c>
      <c r="AL31" s="8">
        <f>('Optimistic QTR'!EM31+2*'Optimistic QTR'!EN31+'Optimistic QTR'!EO31+2*'Optimistic QTR'!EP31)/6</f>
        <v>357.30888333333331</v>
      </c>
      <c r="AM31" s="8">
        <f>('Optimistic QTR'!EQ31+2*'Optimistic QTR'!ER31+'Optimistic QTR'!ES31+2*'Optimistic QTR'!ET31)/6</f>
        <v>367.59930000000003</v>
      </c>
      <c r="AN31" s="8">
        <f>('Optimistic QTR'!EU31+2*'Optimistic QTR'!EV31+'Optimistic QTR'!EW31+2*'Optimistic QTR'!EX31)/6</f>
        <v>378.35058333333336</v>
      </c>
      <c r="AO31" s="8">
        <f>('Optimistic QTR'!EY31+2*'Optimistic QTR'!EZ31+'Optimistic QTR'!FA31+2*'Optimistic QTR'!FB31)/6</f>
        <v>388.02986666666669</v>
      </c>
      <c r="AP31" s="8">
        <f>('Optimistic QTR'!FC31+2*'Optimistic QTR'!FD31+'Optimistic QTR'!FE31+2*'Optimistic QTR'!FF31)/6</f>
        <v>398.93335000000002</v>
      </c>
      <c r="AQ31" s="8">
        <f>('Optimistic QTR'!FG31+2*'Optimistic QTR'!FH31+'Optimistic QTR'!FI31+2*'Optimistic QTR'!FJ31)/6</f>
        <v>410.08013333333332</v>
      </c>
    </row>
    <row r="32" spans="1:43" x14ac:dyDescent="0.2">
      <c r="A32" t="str">
        <f>'Baseline QTR'!A32</f>
        <v>KSP_PHCL</v>
      </c>
      <c r="B32" t="str">
        <f>'Baseline QTR'!B32</f>
        <v>Seattle MSA S&amp;P CoreLogic Case-Shilller Home Price Index</v>
      </c>
      <c r="C32" s="3">
        <f ca="1">AVERAGE(OFFSET('Optimistic QTR'!$C32,0,4*(COLUMNS('Optimistic QTR'!$C32:C32)-1),1,4))</f>
        <v>65.511397543997418</v>
      </c>
      <c r="D32" s="3">
        <f ca="1">AVERAGE(OFFSET('Optimistic QTR'!$C32,0,4*(COLUMNS('Optimistic QTR'!$C32:D32)-1),1,4))</f>
        <v>65.974564618195501</v>
      </c>
      <c r="E32" s="3">
        <f ca="1">AVERAGE(OFFSET('Optimistic QTR'!$C32,0,4*(COLUMNS('Optimistic QTR'!$C32:E32)-1),1,4))</f>
        <v>67.139369051636834</v>
      </c>
      <c r="F32" s="3">
        <f ca="1">AVERAGE(OFFSET('Optimistic QTR'!$C32,0,4*(COLUMNS('Optimistic QTR'!$C32:F32)-1),1,4))</f>
        <v>68.530382777059074</v>
      </c>
      <c r="G32" s="3">
        <f ca="1">AVERAGE(OFFSET('Optimistic QTR'!$C32,0,4*(COLUMNS('Optimistic QTR'!$C32:G32)-1),1,4))</f>
        <v>71.232200216686408</v>
      </c>
      <c r="H32" s="3">
        <f ca="1">AVERAGE(OFFSET('Optimistic QTR'!$C32,0,4*(COLUMNS('Optimistic QTR'!$C32:H32)-1),1,4))</f>
        <v>72.245546334667338</v>
      </c>
      <c r="I32" s="3">
        <f ca="1">AVERAGE(OFFSET('Optimistic QTR'!$C32,0,4*(COLUMNS('Optimistic QTR'!$C32:I32)-1),1,4))</f>
        <v>74.10839270827033</v>
      </c>
      <c r="J32" s="3">
        <f>('Optimistic QTR'!AE32+2*'Optimistic QTR'!AF32+'Optimistic QTR'!AG32+2*'Optimistic QTR'!AH32)/6</f>
        <v>80.109419209925889</v>
      </c>
      <c r="K32" s="3">
        <f ca="1">AVERAGE(OFFSET('Optimistic QTR'!$C32,0,4*(COLUMNS('Optimistic QTR'!$C32:K32)-1),1,4))</f>
        <v>88.658224145457751</v>
      </c>
      <c r="L32" s="3">
        <f ca="1">AVERAGE(OFFSET('Optimistic QTR'!$C32,0,4*(COLUMNS('Optimistic QTR'!$C32:L32)-1),1,4))</f>
        <v>96.529889580113178</v>
      </c>
      <c r="M32" s="3">
        <f ca="1">AVERAGE(OFFSET('Optimistic QTR'!$C32,0,4*(COLUMNS('Optimistic QTR'!$C32:M32)-1),1,4))</f>
        <v>104.42489302281975</v>
      </c>
      <c r="N32" s="3">
        <f ca="1">AVERAGE(OFFSET('Optimistic QTR'!$C32,0,4*(COLUMNS('Optimistic QTR'!$C32:N32)-1),1,4))</f>
        <v>109.94090563434925</v>
      </c>
      <c r="O32" s="3">
        <f ca="1">AVERAGE(OFFSET('Optimistic QTR'!$C32,0,4*(COLUMNS('Optimistic QTR'!$C32:O32)-1),1,4))</f>
        <v>114.43409122045358</v>
      </c>
      <c r="P32" s="3">
        <f ca="1">AVERAGE(OFFSET('Optimistic QTR'!$C32,0,4*(COLUMNS('Optimistic QTR'!$C32:P32)-1),1,4))</f>
        <v>120.242333193466</v>
      </c>
      <c r="Q32" s="3">
        <f ca="1">AVERAGE(OFFSET('Optimistic QTR'!$C32,0,4*(COLUMNS('Optimistic QTR'!$C32:Q32)-1),1,4))</f>
        <v>131.70929741885391</v>
      </c>
      <c r="R32" s="3">
        <f ca="1">AVERAGE(OFFSET('Optimistic QTR'!$C32,0,4*(COLUMNS('Optimistic QTR'!$C32:R32)-1),1,4))</f>
        <v>152.41068874132876</v>
      </c>
      <c r="S32" s="3">
        <f ca="1">AVERAGE(OFFSET('Optimistic QTR'!$C32,0,4*(COLUMNS('Optimistic QTR'!$C32:S32)-1),1,4))</f>
        <v>176.86062645497825</v>
      </c>
      <c r="T32" s="3">
        <f ca="1">AVERAGE(OFFSET('Optimistic QTR'!$C32,0,4*(COLUMNS('Optimistic QTR'!$C32:T32)-1),1,4))</f>
        <v>188.65030337743224</v>
      </c>
      <c r="U32" s="3">
        <f ca="1">AVERAGE(OFFSET('Optimistic QTR'!$C32,0,4*(COLUMNS('Optimistic QTR'!$C32:U32)-1),1,4))</f>
        <v>174.81058900116824</v>
      </c>
      <c r="V32" s="3">
        <f ca="1">AVERAGE(OFFSET('Optimistic QTR'!$C32,0,4*(COLUMNS('Optimistic QTR'!$C32:V32)-1),1,4))</f>
        <v>149.74466962999867</v>
      </c>
      <c r="W32" s="3">
        <f ca="1">AVERAGE(OFFSET('Optimistic QTR'!$C32,0,4*(COLUMNS('Optimistic QTR'!$C32:W32)-1),1,4))</f>
        <v>144.40621071855102</v>
      </c>
      <c r="X32" s="3">
        <f ca="1">AVERAGE(OFFSET('Optimistic QTR'!$C32,0,4*(COLUMNS('Optimistic QTR'!$C32:X32)-1),1,4))</f>
        <v>134.912541287306</v>
      </c>
      <c r="Y32" s="3">
        <f ca="1">AVERAGE(OFFSET('Optimistic QTR'!$C32,0,4*(COLUMNS('Optimistic QTR'!$C32:Y32)-1),1,4))</f>
        <v>137.76973868878281</v>
      </c>
      <c r="Z32" s="3">
        <f ca="1">AVERAGE(OFFSET('Optimistic QTR'!$C32,0,4*(COLUMNS('Optimistic QTR'!$C32:Z32)-1),1,4))</f>
        <v>153.96216147072386</v>
      </c>
      <c r="AA32" s="3">
        <f ca="1">AVERAGE(OFFSET('Optimistic QTR'!$C32,0,4*(COLUMNS('Optimistic QTR'!$C32:AA32)-1),1,4))</f>
        <v>167.12451222799416</v>
      </c>
      <c r="AB32" s="3">
        <f ca="1">AVERAGE(OFFSET('Optimistic QTR'!$C32,0,4*(COLUMNS('Optimistic QTR'!$C32:AB32)-1),1,4))</f>
        <v>180.33887152034001</v>
      </c>
      <c r="AC32" s="3">
        <f ca="1">AVERAGE(OFFSET('Optimistic QTR'!$C32,0,4*(COLUMNS('Optimistic QTR'!$C32:AC32)-1),1,4))</f>
        <v>199.81425523749294</v>
      </c>
      <c r="AD32" s="3">
        <f ca="1">AVERAGE(OFFSET('Optimistic QTR'!$C32,0,4*(COLUMNS('Optimistic QTR'!$C32:AD32)-1),1,4))</f>
        <v>225.30597177155948</v>
      </c>
      <c r="AE32" s="3">
        <f ca="1">AVERAGE(OFFSET('Optimistic QTR'!$C32,0,4*(COLUMNS('Optimistic QTR'!$C32:AE32)-1),1,4))</f>
        <v>248.7455181945765</v>
      </c>
      <c r="AF32" s="3">
        <f ca="1">AVERAGE(OFFSET('Optimistic QTR'!$C32,0,4*(COLUMNS('Optimistic QTR'!$C32:AF32)-1),1,4))</f>
        <v>252.36763512444548</v>
      </c>
      <c r="AG32" s="3">
        <f ca="1">AVERAGE(OFFSET('Optimistic QTR'!$C32,0,4*(COLUMNS('Optimistic QTR'!$C32:AG32)-1),1,4))</f>
        <v>274.14946578403487</v>
      </c>
      <c r="AH32" s="3">
        <f ca="1">AVERAGE(OFFSET('Optimistic QTR'!$C32,0,4*(COLUMNS('Optimistic QTR'!$C32:AH32)-1),1,4))</f>
        <v>333.92768318885902</v>
      </c>
      <c r="AI32" s="3">
        <f ca="1">AVERAGE(OFFSET('Optimistic QTR'!$C32,0,4*(COLUMNS('Optimistic QTR'!$C32:AI32)-1),1,4))</f>
        <v>382.59798046347754</v>
      </c>
      <c r="AJ32" s="3">
        <f ca="1">AVERAGE(OFFSET('Optimistic QTR'!$C32,0,4*(COLUMNS('Optimistic QTR'!$C32:AJ32)-1),1,4))</f>
        <v>365.49206398709418</v>
      </c>
      <c r="AK32" s="8">
        <f ca="1">AVERAGE(OFFSET('Optimistic QTR'!$C32,0,4*(COLUMNS('Optimistic QTR'!$C32:AK32)-1),1,4))</f>
        <v>388.05213703460248</v>
      </c>
      <c r="AL32" s="8">
        <f ca="1">AVERAGE(OFFSET('Optimistic QTR'!$C32,0,4*(COLUMNS('Optimistic QTR'!$C32:AL32)-1),1,4))</f>
        <v>405.18645000000004</v>
      </c>
      <c r="AM32" s="8">
        <f ca="1">AVERAGE(OFFSET('Optimistic QTR'!$C32,0,4*(COLUMNS('Optimistic QTR'!$C32:AM32)-1),1,4))</f>
        <v>423.13935000000004</v>
      </c>
      <c r="AN32" s="8">
        <f ca="1">AVERAGE(OFFSET('Optimistic QTR'!$C32,0,4*(COLUMNS('Optimistic QTR'!$C32:AN32)-1),1,4))</f>
        <v>443.70215000000002</v>
      </c>
      <c r="AO32" s="8">
        <f ca="1">AVERAGE(OFFSET('Optimistic QTR'!$C32,0,4*(COLUMNS('Optimistic QTR'!$C32:AO32)-1),1,4))</f>
        <v>466.83704999999998</v>
      </c>
      <c r="AP32" s="8">
        <f ca="1">AVERAGE(OFFSET('Optimistic QTR'!$C32,0,4*(COLUMNS('Optimistic QTR'!$C32:AP32)-1),1,4))</f>
        <v>490.31414999999998</v>
      </c>
      <c r="AQ32" s="8">
        <f ca="1">AVERAGE(OFFSET('Optimistic QTR'!$C32,0,4*(COLUMNS('Optimistic QTR'!$C32:AQ32)-1),1,4))</f>
        <v>512.71292499999993</v>
      </c>
    </row>
    <row r="33" spans="1:43" x14ac:dyDescent="0.2">
      <c r="A33" t="str">
        <f>'Baseline QTR'!A33</f>
        <v>KS_BP</v>
      </c>
      <c r="B33" t="str">
        <f>'Baseline QTR'!B33</f>
        <v>Housing permits (thous.)</v>
      </c>
      <c r="C33" s="3">
        <f ca="1">AVERAGE(OFFSET('Optimistic QTR'!$C33,0,4*(COLUMNS('Optimistic QTR'!$C33:C33)-1),1,4))</f>
        <v>23186.00048828125</v>
      </c>
      <c r="D33" s="3">
        <f ca="1">AVERAGE(OFFSET('Optimistic QTR'!$C33,0,4*(COLUMNS('Optimistic QTR'!$C33:D33)-1),1,4))</f>
        <v>10395</v>
      </c>
      <c r="E33" s="3">
        <f ca="1">AVERAGE(OFFSET('Optimistic QTR'!$C33,0,4*(COLUMNS('Optimistic QTR'!$C33:E33)-1),1,4))</f>
        <v>13371.998291015625</v>
      </c>
      <c r="F33" s="3">
        <f ca="1">AVERAGE(OFFSET('Optimistic QTR'!$C33,0,4*(COLUMNS('Optimistic QTR'!$C33:F33)-1),1,4))</f>
        <v>13166</v>
      </c>
      <c r="G33" s="3">
        <f ca="1">AVERAGE(OFFSET('Optimistic QTR'!$C33,0,4*(COLUMNS('Optimistic QTR'!$C33:G33)-1),1,4))</f>
        <v>14959</v>
      </c>
      <c r="H33" s="3">
        <f ca="1">AVERAGE(OFFSET('Optimistic QTR'!$C33,0,4*(COLUMNS('Optimistic QTR'!$C33:H33)-1),1,4))</f>
        <v>13964</v>
      </c>
      <c r="I33" s="3">
        <f ca="1">AVERAGE(OFFSET('Optimistic QTR'!$C33,0,4*(COLUMNS('Optimistic QTR'!$C33:I33)-1),1,4))</f>
        <v>16031</v>
      </c>
      <c r="J33" s="3">
        <f ca="1">AVERAGE(OFFSET('Optimistic QTR'!$C33,0,4*(COLUMNS('Optimistic QTR'!$C33:J33)-1),1,4))</f>
        <v>17877</v>
      </c>
      <c r="K33" s="3">
        <f ca="1">AVERAGE(OFFSET('Optimistic QTR'!$C33,0,4*(COLUMNS('Optimistic QTR'!$C33:K33)-1),1,4))</f>
        <v>21045</v>
      </c>
      <c r="L33" s="3">
        <f ca="1">AVERAGE(OFFSET('Optimistic QTR'!$C33,0,4*(COLUMNS('Optimistic QTR'!$C33:L33)-1),1,4))</f>
        <v>19646</v>
      </c>
      <c r="M33" s="3">
        <f ca="1">AVERAGE(OFFSET('Optimistic QTR'!$C33,0,4*(COLUMNS('Optimistic QTR'!$C33:M33)-1),1,4))</f>
        <v>18721</v>
      </c>
      <c r="N33" s="3">
        <f ca="1">AVERAGE(OFFSET('Optimistic QTR'!$C33,0,4*(COLUMNS('Optimistic QTR'!$C33:N33)-1),1,4))</f>
        <v>15548</v>
      </c>
      <c r="O33" s="3">
        <f ca="1">AVERAGE(OFFSET('Optimistic QTR'!$C33,0,4*(COLUMNS('Optimistic QTR'!$C33:O33)-1),1,4))</f>
        <v>14818</v>
      </c>
      <c r="P33" s="3">
        <f ca="1">AVERAGE(OFFSET('Optimistic QTR'!$C33,0,4*(COLUMNS('Optimistic QTR'!$C33:P33)-1),1,4))</f>
        <v>15596</v>
      </c>
      <c r="Q33" s="3">
        <f ca="1">AVERAGE(OFFSET('Optimistic QTR'!$C33,0,4*(COLUMNS('Optimistic QTR'!$C33:Q33)-1),1,4))</f>
        <v>17564</v>
      </c>
      <c r="R33" s="3">
        <f ca="1">AVERAGE(OFFSET('Optimistic QTR'!$C33,0,4*(COLUMNS('Optimistic QTR'!$C33:R33)-1),1,4))</f>
        <v>18779</v>
      </c>
      <c r="S33" s="3">
        <f ca="1">AVERAGE(OFFSET('Optimistic QTR'!$C33,0,4*(COLUMNS('Optimistic QTR'!$C33:S33)-1),1,4))</f>
        <v>19705</v>
      </c>
      <c r="T33" s="3">
        <f ca="1">AVERAGE(OFFSET('Optimistic QTR'!$C33,0,4*(COLUMNS('Optimistic QTR'!$C33:T33)-1),1,4))</f>
        <v>21137</v>
      </c>
      <c r="U33" s="3">
        <f ca="1">AVERAGE(OFFSET('Optimistic QTR'!$C33,0,4*(COLUMNS('Optimistic QTR'!$C33:U33)-1),1,4))</f>
        <v>12817</v>
      </c>
      <c r="V33" s="3">
        <f ca="1">AVERAGE(OFFSET('Optimistic QTR'!$C33,0,4*(COLUMNS('Optimistic QTR'!$C33:V33)-1),1,4))</f>
        <v>5382</v>
      </c>
      <c r="W33" s="3">
        <f ca="1">AVERAGE(OFFSET('Optimistic QTR'!$C33,0,4*(COLUMNS('Optimistic QTR'!$C33:W33)-1),1,4))</f>
        <v>8016</v>
      </c>
      <c r="X33" s="3">
        <f ca="1">AVERAGE(OFFSET('Optimistic QTR'!$C33,0,4*(COLUMNS('Optimistic QTR'!$C33:X33)-1),1,4))</f>
        <v>8694</v>
      </c>
      <c r="Y33" s="3">
        <f ca="1">AVERAGE(OFFSET('Optimistic QTR'!$C33,0,4*(COLUMNS('Optimistic QTR'!$C33:Y33)-1),1,4))</f>
        <v>14451</v>
      </c>
      <c r="Z33" s="3">
        <f ca="1">AVERAGE(OFFSET('Optimistic QTR'!$C33,0,4*(COLUMNS('Optimistic QTR'!$C33:Z33)-1),1,4))</f>
        <v>15450</v>
      </c>
      <c r="AA33" s="3">
        <f ca="1">AVERAGE(OFFSET('Optimistic QTR'!$C33,0,4*(COLUMNS('Optimistic QTR'!$C33:AA33)-1),1,4))</f>
        <v>17832</v>
      </c>
      <c r="AB33" s="3">
        <f ca="1">AVERAGE(OFFSET('Optimistic QTR'!$C33,0,4*(COLUMNS('Optimistic QTR'!$C33:AB33)-1),1,4))</f>
        <v>22128</v>
      </c>
      <c r="AC33" s="3">
        <f ca="1">AVERAGE(OFFSET('Optimistic QTR'!$C33,0,4*(COLUMNS('Optimistic QTR'!$C33:AC33)-1),1,4))</f>
        <v>21396</v>
      </c>
      <c r="AD33" s="3">
        <f ca="1">AVERAGE(OFFSET('Optimistic QTR'!$C33,0,4*(COLUMNS('Optimistic QTR'!$C33:AD33)-1),1,4))</f>
        <v>21774</v>
      </c>
      <c r="AE33" s="3">
        <f ca="1">AVERAGE(OFFSET('Optimistic QTR'!$C33,0,4*(COLUMNS('Optimistic QTR'!$C33:AE33)-1),1,4))</f>
        <v>19186</v>
      </c>
      <c r="AF33" s="3">
        <f ca="1">AVERAGE(OFFSET('Optimistic QTR'!$C33,0,4*(COLUMNS('Optimistic QTR'!$C33:AF33)-1),1,4))</f>
        <v>22482</v>
      </c>
      <c r="AG33" s="3">
        <f ca="1">AVERAGE(OFFSET('Optimistic QTR'!$C33,0,4*(COLUMNS('Optimistic QTR'!$C33:AG33)-1),1,4))</f>
        <v>18913</v>
      </c>
      <c r="AH33" s="3">
        <f ca="1">AVERAGE(OFFSET('Optimistic QTR'!$C33,0,4*(COLUMNS('Optimistic QTR'!$C33:AH33)-1),1,4))</f>
        <v>24130</v>
      </c>
      <c r="AI33" s="3">
        <f ca="1">AVERAGE(OFFSET('Optimistic QTR'!$C33,0,4*(COLUMNS('Optimistic QTR'!$C33:AI33)-1),1,4))</f>
        <v>21160</v>
      </c>
      <c r="AJ33" s="3">
        <f ca="1">AVERAGE(OFFSET('Optimistic QTR'!$C33,0,4*(COLUMNS('Optimistic QTR'!$C33:AJ33)-1),1,4))</f>
        <v>14481</v>
      </c>
      <c r="AK33" s="8">
        <f ca="1">AVERAGE(OFFSET('Optimistic QTR'!$C33,0,4*(COLUMNS('Optimistic QTR'!$C33:AK33)-1),1,4))</f>
        <v>14654.779999999999</v>
      </c>
      <c r="AL33" s="8">
        <f ca="1">AVERAGE(OFFSET('Optimistic QTR'!$C33,0,4*(COLUMNS('Optimistic QTR'!$C33:AL33)-1),1,4))</f>
        <v>17658.25</v>
      </c>
      <c r="AM33" s="8">
        <f ca="1">AVERAGE(OFFSET('Optimistic QTR'!$C33,0,4*(COLUMNS('Optimistic QTR'!$C33:AM33)-1),1,4))</f>
        <v>18477.092499999999</v>
      </c>
      <c r="AN33" s="8">
        <f ca="1">AVERAGE(OFFSET('Optimistic QTR'!$C33,0,4*(COLUMNS('Optimistic QTR'!$C33:AN33)-1),1,4))</f>
        <v>19040.650000000001</v>
      </c>
      <c r="AO33" s="8">
        <f ca="1">AVERAGE(OFFSET('Optimistic QTR'!$C33,0,4*(COLUMNS('Optimistic QTR'!$C33:AO33)-1),1,4))</f>
        <v>19947.6875</v>
      </c>
      <c r="AP33" s="8">
        <f ca="1">AVERAGE(OFFSET('Optimistic QTR'!$C33,0,4*(COLUMNS('Optimistic QTR'!$C33:AP33)-1),1,4))</f>
        <v>20471.474999999999</v>
      </c>
      <c r="AQ33" s="8">
        <f ca="1">AVERAGE(OFFSET('Optimistic QTR'!$C33,0,4*(COLUMNS('Optimistic QTR'!$C33:AQ33)-1),1,4))</f>
        <v>20507.559999999998</v>
      </c>
    </row>
    <row r="34" spans="1:43" x14ac:dyDescent="0.2">
      <c r="A34" t="str">
        <f>'Baseline QTR'!A34</f>
        <v>KS_POP</v>
      </c>
      <c r="B34" t="str">
        <f>'Baseline QTR'!B34</f>
        <v>Population (thous.)</v>
      </c>
      <c r="C34" s="47">
        <f ca="1">AVERAGE(OFFSET('Optimistic QTR'!$C34,0,4*(COLUMNS('Optimistic QTR'!$C34:C34)-1),1,4))</f>
        <v>1999.2114712037874</v>
      </c>
      <c r="D34" s="47">
        <f ca="1">AVERAGE(OFFSET('Optimistic QTR'!$C34,0,4*(COLUMNS('Optimistic QTR'!$C34:D34)-1),1,4))</f>
        <v>2050.810950062104</v>
      </c>
      <c r="E34" s="47">
        <f ca="1">AVERAGE(OFFSET('Optimistic QTR'!$C34,0,4*(COLUMNS('Optimistic QTR'!$C34:E34)-1),1,4))</f>
        <v>2078.2645410477953</v>
      </c>
      <c r="F34" s="47">
        <f ca="1">AVERAGE(OFFSET('Optimistic QTR'!$C34,0,4*(COLUMNS('Optimistic QTR'!$C34:F34)-1),1,4))</f>
        <v>2110.0368544967146</v>
      </c>
      <c r="G34" s="47">
        <f ca="1">AVERAGE(OFFSET('Optimistic QTR'!$C34,0,4*(COLUMNS('Optimistic QTR'!$C34:G34)-1),1,4))</f>
        <v>2140.0514003403464</v>
      </c>
      <c r="H34" s="47">
        <f ca="1">AVERAGE(OFFSET('Optimistic QTR'!$C34,0,4*(COLUMNS('Optimistic QTR'!$C34:H34)-1),1,4))</f>
        <v>2166.6694816418994</v>
      </c>
      <c r="I34" s="47">
        <f ca="1">AVERAGE(OFFSET('Optimistic QTR'!$C34,0,4*(COLUMNS('Optimistic QTR'!$C34:I34)-1),1,4))</f>
        <v>2193.6384230920557</v>
      </c>
      <c r="J34" s="47">
        <f ca="1">AVERAGE(OFFSET('Optimistic QTR'!$C34,0,4*(COLUMNS('Optimistic QTR'!$C34:J34)-1),1,4))</f>
        <v>2229.3992791148762</v>
      </c>
      <c r="K34" s="47">
        <f ca="1">AVERAGE(OFFSET('Optimistic QTR'!$C34,0,4*(COLUMNS('Optimistic QTR'!$C34:K34)-1),1,4))</f>
        <v>2273.8134916984372</v>
      </c>
      <c r="L34" s="47">
        <f ca="1">AVERAGE(OFFSET('Optimistic QTR'!$C34,0,4*(COLUMNS('Optimistic QTR'!$C34:L34)-1),1,4))</f>
        <v>2317.7644259663739</v>
      </c>
      <c r="M34" s="47">
        <f ca="1">AVERAGE(OFFSET('Optimistic QTR'!$C34,0,4*(COLUMNS('Optimistic QTR'!$C34:M34)-1),1,4))</f>
        <v>2354.6442888110678</v>
      </c>
      <c r="N34" s="47">
        <f ca="1">AVERAGE(OFFSET('Optimistic QTR'!$C34,0,4*(COLUMNS('Optimistic QTR'!$C34:N34)-1),1,4))</f>
        <v>2386.2027937893554</v>
      </c>
      <c r="O34" s="47">
        <f ca="1">AVERAGE(OFFSET('Optimistic QTR'!$C34,0,4*(COLUMNS('Optimistic QTR'!$C34:O34)-1),1,4))</f>
        <v>2415.4315047815098</v>
      </c>
      <c r="P34" s="47">
        <f ca="1">AVERAGE(OFFSET('Optimistic QTR'!$C34,0,4*(COLUMNS('Optimistic QTR'!$C34:P34)-1),1,4))</f>
        <v>2435.8969214596036</v>
      </c>
      <c r="Q34" s="47">
        <f ca="1">AVERAGE(OFFSET('Optimistic QTR'!$C34,0,4*(COLUMNS('Optimistic QTR'!$C34:Q34)-1),1,4))</f>
        <v>2458.4435750050757</v>
      </c>
      <c r="R34" s="47">
        <f ca="1">AVERAGE(OFFSET('Optimistic QTR'!$C34,0,4*(COLUMNS('Optimistic QTR'!$C34:R34)-1),1,4))</f>
        <v>2492.5686066450926</v>
      </c>
      <c r="S34" s="47">
        <f ca="1">AVERAGE(OFFSET('Optimistic QTR'!$C34,0,4*(COLUMNS('Optimistic QTR'!$C34:S34)-1),1,4))</f>
        <v>2536.8597015395521</v>
      </c>
      <c r="T34" s="47">
        <f ca="1">AVERAGE(OFFSET('Optimistic QTR'!$C34,0,4*(COLUMNS('Optimistic QTR'!$C34:T34)-1),1,4))</f>
        <v>2572.3456653216986</v>
      </c>
      <c r="U34" s="47">
        <f ca="1">AVERAGE(OFFSET('Optimistic QTR'!$C34,0,4*(COLUMNS('Optimistic QTR'!$C34:U34)-1),1,4))</f>
        <v>2599.5382465486537</v>
      </c>
      <c r="V34" s="47">
        <f ca="1">AVERAGE(OFFSET('Optimistic QTR'!$C34,0,4*(COLUMNS('Optimistic QTR'!$C34:V34)-1),1,4))</f>
        <v>2626.252129733688</v>
      </c>
      <c r="W34" s="47">
        <f ca="1">AVERAGE(OFFSET('Optimistic QTR'!$C34,0,4*(COLUMNS('Optimistic QTR'!$C34:W34)-1),1,4))</f>
        <v>2652.9422970165961</v>
      </c>
      <c r="X34" s="47">
        <f ca="1">AVERAGE(OFFSET('Optimistic QTR'!$C34,0,4*(COLUMNS('Optimistic QTR'!$C34:X34)-1),1,4))</f>
        <v>2670.3997915749287</v>
      </c>
      <c r="Y34" s="47">
        <f ca="1">AVERAGE(OFFSET('Optimistic QTR'!$C34,0,4*(COLUMNS('Optimistic QTR'!$C34:Y34)-1),1,4))</f>
        <v>2694.5035679336879</v>
      </c>
      <c r="Z34" s="47">
        <f ca="1">AVERAGE(OFFSET('Optimistic QTR'!$C34,0,4*(COLUMNS('Optimistic QTR'!$C34:Z34)-1),1,4))</f>
        <v>2736.6037023153194</v>
      </c>
      <c r="AA34" s="47">
        <f ca="1">AVERAGE(OFFSET('Optimistic QTR'!$C34,0,4*(COLUMNS('Optimistic QTR'!$C34:AA34)-1),1,4))</f>
        <v>2786.531966555036</v>
      </c>
      <c r="AB34" s="47">
        <f ca="1">AVERAGE(OFFSET('Optimistic QTR'!$C34,0,4*(COLUMNS('Optimistic QTR'!$C34:AB34)-1),1,4))</f>
        <v>2849.5451970895356</v>
      </c>
      <c r="AC34" s="47">
        <f ca="1">AVERAGE(OFFSET('Optimistic QTR'!$C34,0,4*(COLUMNS('Optimistic QTR'!$C34:AC34)-1),1,4))</f>
        <v>2910.5141982118207</v>
      </c>
      <c r="AD34" s="47">
        <f ca="1">AVERAGE(OFFSET('Optimistic QTR'!$C34,0,4*(COLUMNS('Optimistic QTR'!$C34:AD34)-1),1,4))</f>
        <v>2955.6616194381818</v>
      </c>
      <c r="AE34" s="47">
        <f ca="1">AVERAGE(OFFSET('Optimistic QTR'!$C34,0,4*(COLUMNS('Optimistic QTR'!$C34:AE34)-1),1,4))</f>
        <v>3008.3442927854521</v>
      </c>
      <c r="AF34" s="47">
        <f ca="1">AVERAGE(OFFSET('Optimistic QTR'!$C34,0,4*(COLUMNS('Optimistic QTR'!$C34:AF34)-1),1,4))</f>
        <v>3064.3991625450103</v>
      </c>
      <c r="AG34" s="48">
        <f ca="1">AVERAGE(OFFSET('Optimistic QTR'!$C34,0,4*(COLUMNS('Optimistic QTR'!$C34:AG34)-1),1,4))</f>
        <v>3108.680666409507</v>
      </c>
      <c r="AH34" s="48">
        <f ca="1">AVERAGE(OFFSET('Optimistic QTR'!$C34,0,4*(COLUMNS('Optimistic QTR'!$C34:AH34)-1),1,4))</f>
        <v>3138.6979843169611</v>
      </c>
      <c r="AI34" s="48">
        <f ca="1">AVERAGE(OFFSET('Optimistic QTR'!$C34,0,4*(COLUMNS('Optimistic QTR'!$C34:AI34)-1),1,4))</f>
        <v>3181.3609900726469</v>
      </c>
      <c r="AJ34" s="48">
        <f ca="1">AVERAGE(OFFSET('Optimistic QTR'!$C34,0,4*(COLUMNS('Optimistic QTR'!$C34:AJ34)-1),1,4))</f>
        <v>3221.9619616424507</v>
      </c>
      <c r="AK34" s="49">
        <f ca="1">AVERAGE(OFFSET('Optimistic QTR'!$C34,0,4*(COLUMNS('Optimistic QTR'!$C34:AK34)-1),1,4))</f>
        <v>3258.9986457759633</v>
      </c>
      <c r="AL34" s="49">
        <f ca="1">AVERAGE(OFFSET('Optimistic QTR'!$C34,0,4*(COLUMNS('Optimistic QTR'!$C34:AL34)-1),1,4))</f>
        <v>3294.4000817323058</v>
      </c>
      <c r="AM34" s="49">
        <f ca="1">AVERAGE(OFFSET('Optimistic QTR'!$C34,0,4*(COLUMNS('Optimistic QTR'!$C34:AM34)-1),1,4))</f>
        <v>3328.1824829678048</v>
      </c>
      <c r="AN34" s="49">
        <f ca="1">AVERAGE(OFFSET('Optimistic QTR'!$C34,0,4*(COLUMNS('Optimistic QTR'!$C34:AN34)-1),1,4))</f>
        <v>3360.4849209768227</v>
      </c>
      <c r="AO34" s="49">
        <f ca="1">AVERAGE(OFFSET('Optimistic QTR'!$C34,0,4*(COLUMNS('Optimistic QTR'!$C34:AO34)-1),1,4))</f>
        <v>3392.4267267148261</v>
      </c>
      <c r="AP34" s="49">
        <f ca="1">AVERAGE(OFFSET('Optimistic QTR'!$C34,0,4*(COLUMNS('Optimistic QTR'!$C34:AP34)-1),1,4))</f>
        <v>3424.5791064276686</v>
      </c>
      <c r="AQ34" s="49">
        <f ca="1">AVERAGE(OFFSET('Optimistic QTR'!$C34,0,4*(COLUMNS('Optimistic QTR'!$C34:AQ34)-1),1,4))</f>
        <v>3457.4460559092577</v>
      </c>
    </row>
    <row r="35" spans="1:43" s="23" customFormat="1" x14ac:dyDescent="0.2">
      <c r="A35"/>
    </row>
    <row r="36" spans="1:43" x14ac:dyDescent="0.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3" x14ac:dyDescent="0.2">
      <c r="B37" s="22" t="s">
        <v>171</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3" x14ac:dyDescent="0.2">
      <c r="C38" s="20">
        <f t="shared" ref="C38:X38" si="0">C4</f>
        <v>1990</v>
      </c>
      <c r="D38" s="20">
        <f t="shared" si="0"/>
        <v>1991</v>
      </c>
      <c r="E38" s="20">
        <f t="shared" si="0"/>
        <v>1992</v>
      </c>
      <c r="F38" s="20">
        <f t="shared" si="0"/>
        <v>1993</v>
      </c>
      <c r="G38" s="20">
        <f t="shared" si="0"/>
        <v>1994</v>
      </c>
      <c r="H38" s="20">
        <f t="shared" si="0"/>
        <v>1995</v>
      </c>
      <c r="I38" s="20">
        <f t="shared" si="0"/>
        <v>1996</v>
      </c>
      <c r="J38" s="20">
        <f t="shared" si="0"/>
        <v>1997</v>
      </c>
      <c r="K38" s="20">
        <f t="shared" si="0"/>
        <v>1998</v>
      </c>
      <c r="L38" s="20">
        <f t="shared" si="0"/>
        <v>1999</v>
      </c>
      <c r="M38" s="20">
        <f t="shared" si="0"/>
        <v>2000</v>
      </c>
      <c r="N38" s="20">
        <f t="shared" si="0"/>
        <v>2001</v>
      </c>
      <c r="O38" s="20">
        <f t="shared" si="0"/>
        <v>2002</v>
      </c>
      <c r="P38" s="20">
        <f t="shared" si="0"/>
        <v>2003</v>
      </c>
      <c r="Q38" s="20">
        <f t="shared" si="0"/>
        <v>2004</v>
      </c>
      <c r="R38" s="20">
        <f t="shared" si="0"/>
        <v>2005</v>
      </c>
      <c r="S38" s="20">
        <f t="shared" si="0"/>
        <v>2006</v>
      </c>
      <c r="T38" s="20">
        <f t="shared" si="0"/>
        <v>2007</v>
      </c>
      <c r="U38" s="20">
        <f t="shared" si="0"/>
        <v>2008</v>
      </c>
      <c r="V38" s="20">
        <f t="shared" si="0"/>
        <v>2009</v>
      </c>
      <c r="W38" s="20">
        <f t="shared" si="0"/>
        <v>2010</v>
      </c>
      <c r="X38" s="20">
        <f t="shared" si="0"/>
        <v>2011</v>
      </c>
      <c r="Y38" s="20">
        <f t="shared" ref="Y38:AQ38" si="1">Y4</f>
        <v>2012</v>
      </c>
      <c r="Z38" s="20">
        <f t="shared" si="1"/>
        <v>2013</v>
      </c>
      <c r="AA38" s="20">
        <f t="shared" si="1"/>
        <v>2014</v>
      </c>
      <c r="AB38" s="20">
        <f t="shared" si="1"/>
        <v>2015</v>
      </c>
      <c r="AC38" s="20">
        <f t="shared" si="1"/>
        <v>2016</v>
      </c>
      <c r="AD38" s="20">
        <f t="shared" si="1"/>
        <v>2017</v>
      </c>
      <c r="AE38" s="20">
        <f t="shared" si="1"/>
        <v>2018</v>
      </c>
      <c r="AF38" s="20">
        <f t="shared" si="1"/>
        <v>2019</v>
      </c>
      <c r="AG38" s="21">
        <f t="shared" si="1"/>
        <v>2020</v>
      </c>
      <c r="AH38" s="20">
        <f t="shared" si="1"/>
        <v>2021</v>
      </c>
      <c r="AI38" s="20">
        <f t="shared" si="1"/>
        <v>2022</v>
      </c>
      <c r="AJ38" s="20">
        <f t="shared" si="1"/>
        <v>2023</v>
      </c>
      <c r="AK38" s="20">
        <f t="shared" si="1"/>
        <v>2024</v>
      </c>
      <c r="AL38" s="20">
        <f t="shared" si="1"/>
        <v>2025</v>
      </c>
      <c r="AM38" s="20">
        <f t="shared" si="1"/>
        <v>2026</v>
      </c>
      <c r="AN38" s="20">
        <f t="shared" si="1"/>
        <v>2027</v>
      </c>
      <c r="AO38" s="20">
        <f t="shared" si="1"/>
        <v>2028</v>
      </c>
      <c r="AP38" s="20">
        <f t="shared" si="1"/>
        <v>2029</v>
      </c>
      <c r="AQ38" s="20">
        <f t="shared" si="1"/>
        <v>2030</v>
      </c>
    </row>
    <row r="39" spans="1:43" x14ac:dyDescent="0.2">
      <c r="B39" t="str">
        <f t="shared" ref="B39:B52" si="2">B7</f>
        <v>Employment (thous.)</v>
      </c>
      <c r="C39" s="19"/>
      <c r="D39" s="19">
        <f t="shared" ref="D39:Y39" ca="1" si="3">100*(D7/C7-1)</f>
        <v>0.46956822262791409</v>
      </c>
      <c r="E39" s="19">
        <f t="shared" ca="1" si="3"/>
        <v>1.2622825778083602</v>
      </c>
      <c r="F39" s="19">
        <f t="shared" ca="1" si="3"/>
        <v>1.0419897499520214</v>
      </c>
      <c r="G39" s="19">
        <f t="shared" ca="1" si="3"/>
        <v>1.0473232230951979</v>
      </c>
      <c r="H39" s="19">
        <f t="shared" ca="1" si="3"/>
        <v>1.8595668966714163</v>
      </c>
      <c r="I39" s="19">
        <f t="shared" ca="1" si="3"/>
        <v>3.7577487591334391</v>
      </c>
      <c r="J39" s="19">
        <f t="shared" ca="1" si="3"/>
        <v>5.7719287439861544</v>
      </c>
      <c r="K39" s="19">
        <f t="shared" ca="1" si="3"/>
        <v>4.8118792662805943</v>
      </c>
      <c r="L39" s="19">
        <f t="shared" ca="1" si="3"/>
        <v>2.622969035507916</v>
      </c>
      <c r="M39" s="19">
        <f t="shared" ca="1" si="3"/>
        <v>2.2720026948827243</v>
      </c>
      <c r="N39" s="19">
        <f t="shared" ca="1" si="3"/>
        <v>-1.2086955498829544</v>
      </c>
      <c r="O39" s="19">
        <f t="shared" ca="1" si="3"/>
        <v>-3.4501646195888247</v>
      </c>
      <c r="P39" s="19">
        <f t="shared" ca="1" si="3"/>
        <v>-0.75045631690594528</v>
      </c>
      <c r="Q39" s="19">
        <f t="shared" ca="1" si="3"/>
        <v>0.73127846363179039</v>
      </c>
      <c r="R39" s="19">
        <f t="shared" ca="1" si="3"/>
        <v>2.5473699792756488</v>
      </c>
      <c r="S39" s="19">
        <f t="shared" ca="1" si="3"/>
        <v>3.2341300869732414</v>
      </c>
      <c r="T39" s="19">
        <f t="shared" ca="1" si="3"/>
        <v>3.1042619512337222</v>
      </c>
      <c r="U39" s="19">
        <f t="shared" ca="1" si="3"/>
        <v>1.2375468318235994</v>
      </c>
      <c r="V39" s="19">
        <f t="shared" ca="1" si="3"/>
        <v>-5.0744335847013318</v>
      </c>
      <c r="W39" s="19">
        <f t="shared" ca="1" si="3"/>
        <v>-1.4600557443755768</v>
      </c>
      <c r="X39" s="19">
        <f t="shared" ca="1" si="3"/>
        <v>1.8659855948537807</v>
      </c>
      <c r="Y39" s="19">
        <f t="shared" ca="1" si="3"/>
        <v>2.6197087390015472</v>
      </c>
      <c r="Z39" s="19">
        <f t="shared" ref="Z39:AQ39" ca="1" si="4">100*(Z7/Y7-1)</f>
        <v>2.8793569968831756</v>
      </c>
      <c r="AA39" s="19">
        <f t="shared" ca="1" si="4"/>
        <v>2.7566001930951822</v>
      </c>
      <c r="AB39" s="19">
        <f t="shared" ca="1" si="4"/>
        <v>3.1761974188670994</v>
      </c>
      <c r="AC39" s="19">
        <f t="shared" ca="1" si="4"/>
        <v>3.2490370122257639</v>
      </c>
      <c r="AD39" s="19">
        <f t="shared" ca="1" si="4"/>
        <v>2.4908759124087965</v>
      </c>
      <c r="AE39" s="19">
        <f t="shared" ca="1" si="4"/>
        <v>2.2542706509589561</v>
      </c>
      <c r="AF39" s="19">
        <f t="shared" ca="1" si="4"/>
        <v>2.3443545890729167</v>
      </c>
      <c r="AG39" s="19">
        <f t="shared" ca="1" si="4"/>
        <v>-5.7798004716468458</v>
      </c>
      <c r="AH39" s="19">
        <f t="shared" ca="1" si="4"/>
        <v>1.6532158961523713</v>
      </c>
      <c r="AI39" s="19">
        <f t="shared" ca="1" si="4"/>
        <v>4.4911553548960148</v>
      </c>
      <c r="AJ39" s="19">
        <f t="shared" ca="1" si="4"/>
        <v>1.1285988846231776</v>
      </c>
      <c r="AK39" s="18">
        <f t="shared" ca="1" si="4"/>
        <v>0.43823456622944512</v>
      </c>
      <c r="AL39" s="18">
        <f t="shared" ca="1" si="4"/>
        <v>1.0555822387924518</v>
      </c>
      <c r="AM39" s="18">
        <f t="shared" ca="1" si="4"/>
        <v>1.5113861863045308</v>
      </c>
      <c r="AN39" s="18">
        <f t="shared" ca="1" si="4"/>
        <v>0.76338109286120392</v>
      </c>
      <c r="AO39" s="18">
        <f t="shared" ca="1" si="4"/>
        <v>0.71458169532581106</v>
      </c>
      <c r="AP39" s="18">
        <f t="shared" ca="1" si="4"/>
        <v>0.97264952409841232</v>
      </c>
      <c r="AQ39" s="18">
        <f t="shared" ca="1" si="4"/>
        <v>0.87849560579706942</v>
      </c>
    </row>
    <row r="40" spans="1:43" x14ac:dyDescent="0.2">
      <c r="B40" t="str">
        <f t="shared" si="2"/>
        <v xml:space="preserve"> Goods producing</v>
      </c>
      <c r="C40" s="19"/>
      <c r="D40" s="19">
        <f t="shared" ref="D40:Y40" ca="1" si="5">100*(D8/C8-1)</f>
        <v>-2.3455119530897628</v>
      </c>
      <c r="E40" s="19">
        <f t="shared" ca="1" si="5"/>
        <v>-0.92994611239414215</v>
      </c>
      <c r="F40" s="19">
        <f t="shared" ca="1" si="5"/>
        <v>-4.9575731203182816</v>
      </c>
      <c r="G40" s="19">
        <f t="shared" ca="1" si="5"/>
        <v>-4.3593433187258723</v>
      </c>
      <c r="H40" s="19">
        <f t="shared" ca="1" si="5"/>
        <v>-2.2841511369464884</v>
      </c>
      <c r="I40" s="19">
        <f t="shared" ca="1" si="5"/>
        <v>4.42663680582287</v>
      </c>
      <c r="J40" s="19">
        <f t="shared" ca="1" si="5"/>
        <v>11.483814757724019</v>
      </c>
      <c r="K40" s="19">
        <f t="shared" ca="1" si="5"/>
        <v>5.7380744837536302</v>
      </c>
      <c r="L40" s="19">
        <f t="shared" ca="1" si="5"/>
        <v>-2.9535505145261154</v>
      </c>
      <c r="M40" s="19">
        <f t="shared" ca="1" si="5"/>
        <v>-3.1078824804475769</v>
      </c>
      <c r="N40" s="19">
        <f t="shared" ca="1" si="5"/>
        <v>-3.3315194389019864</v>
      </c>
      <c r="O40" s="19">
        <f t="shared" ca="1" si="5"/>
        <v>-9.491493620215163</v>
      </c>
      <c r="P40" s="19">
        <f t="shared" ca="1" si="5"/>
        <v>-6.9037006323209411</v>
      </c>
      <c r="Q40" s="19">
        <f t="shared" ca="1" si="5"/>
        <v>-0.55673087629438678</v>
      </c>
      <c r="R40" s="19">
        <f t="shared" ca="1" si="5"/>
        <v>5.3110887172022503</v>
      </c>
      <c r="S40" s="19">
        <f t="shared" ca="1" si="5"/>
        <v>7.5063793592287986</v>
      </c>
      <c r="T40" s="19">
        <f t="shared" ca="1" si="5"/>
        <v>5.713061251401097</v>
      </c>
      <c r="U40" s="19">
        <f t="shared" ca="1" si="5"/>
        <v>-0.97608132971591655</v>
      </c>
      <c r="V40" s="19">
        <f t="shared" ca="1" si="5"/>
        <v>-12.599987403161816</v>
      </c>
      <c r="W40" s="19">
        <f t="shared" ca="1" si="5"/>
        <v>-6.2587828342881675</v>
      </c>
      <c r="X40" s="19">
        <f t="shared" ca="1" si="5"/>
        <v>2.5138376383763816</v>
      </c>
      <c r="Y40" s="19">
        <f t="shared" ca="1" si="5"/>
        <v>5.1968503937007915</v>
      </c>
      <c r="Z40" s="19">
        <f t="shared" ref="Z40:AQ40" ca="1" si="6">100*(Z8/Y8-1)</f>
        <v>3.9492443684060241</v>
      </c>
      <c r="AA40" s="19">
        <f t="shared" ca="1" si="6"/>
        <v>2.3933616787820799</v>
      </c>
      <c r="AB40" s="19">
        <f t="shared" ca="1" si="6"/>
        <v>3.6869600160739147</v>
      </c>
      <c r="AC40" s="19">
        <f t="shared" ca="1" si="6"/>
        <v>1.4436585602170426</v>
      </c>
      <c r="AD40" s="19">
        <f t="shared" ca="1" si="6"/>
        <v>-0.9837631327602625</v>
      </c>
      <c r="AE40" s="19">
        <f t="shared" ca="1" si="6"/>
        <v>1.9613517250249179</v>
      </c>
      <c r="AF40" s="19">
        <f t="shared" ca="1" si="6"/>
        <v>2.5385512913499886</v>
      </c>
      <c r="AG40" s="19">
        <f t="shared" ca="1" si="6"/>
        <v>-6.7689752737114084</v>
      </c>
      <c r="AH40" s="19">
        <f t="shared" ca="1" si="6"/>
        <v>-3.4735279564572008</v>
      </c>
      <c r="AI40" s="19">
        <f t="shared" ca="1" si="6"/>
        <v>2.2794067391155748</v>
      </c>
      <c r="AJ40" s="19">
        <f t="shared" ca="1" si="6"/>
        <v>1.6305255771994043</v>
      </c>
      <c r="AK40" s="18">
        <f t="shared" ca="1" si="6"/>
        <v>-1.4887332741559178</v>
      </c>
      <c r="AL40" s="18">
        <f t="shared" ca="1" si="6"/>
        <v>0.23271458994429395</v>
      </c>
      <c r="AM40" s="18">
        <f t="shared" ca="1" si="6"/>
        <v>2.3332232244340556</v>
      </c>
      <c r="AN40" s="18">
        <f t="shared" ca="1" si="6"/>
        <v>1.5140235319335504</v>
      </c>
      <c r="AO40" s="18">
        <f t="shared" ca="1" si="6"/>
        <v>0.83734639538837197</v>
      </c>
      <c r="AP40" s="18">
        <f t="shared" ca="1" si="6"/>
        <v>1.0080593446355479</v>
      </c>
      <c r="AQ40" s="18">
        <f t="shared" ca="1" si="6"/>
        <v>0.73735010686979408</v>
      </c>
    </row>
    <row r="41" spans="1:43" x14ac:dyDescent="0.2">
      <c r="B41" t="str">
        <f t="shared" si="2"/>
        <v xml:space="preserve">   Natural resources</v>
      </c>
      <c r="C41" s="19"/>
      <c r="D41" s="19">
        <f t="shared" ref="D41:Y41" ca="1" si="7">100*(D9/C9-1)</f>
        <v>-8.403361344537819</v>
      </c>
      <c r="E41" s="19">
        <f t="shared" ca="1" si="7"/>
        <v>-13.302752293577969</v>
      </c>
      <c r="F41" s="19">
        <f t="shared" ca="1" si="7"/>
        <v>3.1746031746031633</v>
      </c>
      <c r="G41" s="19">
        <f t="shared" ca="1" si="7"/>
        <v>-3.589743589743577</v>
      </c>
      <c r="H41" s="19">
        <f t="shared" ca="1" si="7"/>
        <v>2.6595744680850908</v>
      </c>
      <c r="I41" s="19">
        <f t="shared" ca="1" si="7"/>
        <v>1.5544041450777257</v>
      </c>
      <c r="J41" s="19">
        <f t="shared" ca="1" si="7"/>
        <v>13.77551020408163</v>
      </c>
      <c r="K41" s="19">
        <f t="shared" ca="1" si="7"/>
        <v>3.1390134529148073</v>
      </c>
      <c r="L41" s="19">
        <f t="shared" ca="1" si="7"/>
        <v>10.000000000000009</v>
      </c>
      <c r="M41" s="19">
        <f t="shared" ca="1" si="7"/>
        <v>0.39525691699604515</v>
      </c>
      <c r="N41" s="19">
        <f t="shared" ca="1" si="7"/>
        <v>-7.0866141732283561</v>
      </c>
      <c r="O41" s="19">
        <f t="shared" ca="1" si="7"/>
        <v>-18.644067796610166</v>
      </c>
      <c r="P41" s="19">
        <f t="shared" ca="1" si="7"/>
        <v>-15.625000000000011</v>
      </c>
      <c r="Q41" s="19">
        <f t="shared" ca="1" si="7"/>
        <v>-9.2592592592592453</v>
      </c>
      <c r="R41" s="19">
        <f t="shared" ca="1" si="7"/>
        <v>-9.5238095238095237</v>
      </c>
      <c r="S41" s="19">
        <f t="shared" ca="1" si="7"/>
        <v>-0.75187969924811471</v>
      </c>
      <c r="T41" s="19">
        <f t="shared" ca="1" si="7"/>
        <v>0</v>
      </c>
      <c r="U41" s="19">
        <f t="shared" ca="1" si="7"/>
        <v>-10.60606060606062</v>
      </c>
      <c r="V41" s="19">
        <f t="shared" ca="1" si="7"/>
        <v>-18.644067796610166</v>
      </c>
      <c r="W41" s="19">
        <f t="shared" ca="1" si="7"/>
        <v>-3.1249999999999889</v>
      </c>
      <c r="X41" s="19">
        <f t="shared" ca="1" si="7"/>
        <v>-7.5268817204301346</v>
      </c>
      <c r="Y41" s="19">
        <f t="shared" ca="1" si="7"/>
        <v>-1.1627906976744096</v>
      </c>
      <c r="Z41" s="19">
        <f t="shared" ref="Z41:AQ41" ca="1" si="8">100*(Z9/Y9-1)</f>
        <v>4.705882352941182</v>
      </c>
      <c r="AA41" s="19">
        <f t="shared" ca="1" si="8"/>
        <v>-3.3707865168539519</v>
      </c>
      <c r="AB41" s="19">
        <f t="shared" ca="1" si="8"/>
        <v>11.627906976744207</v>
      </c>
      <c r="AC41" s="19">
        <f t="shared" ca="1" si="8"/>
        <v>-2.0833333333333481</v>
      </c>
      <c r="AD41" s="19">
        <f t="shared" ca="1" si="8"/>
        <v>2.1276595744680993</v>
      </c>
      <c r="AE41" s="19">
        <f t="shared" ca="1" si="8"/>
        <v>0</v>
      </c>
      <c r="AF41" s="19">
        <f t="shared" ca="1" si="8"/>
        <v>0</v>
      </c>
      <c r="AG41" s="19">
        <f t="shared" ca="1" si="8"/>
        <v>-5.2083333333333375</v>
      </c>
      <c r="AH41" s="19">
        <f t="shared" ca="1" si="8"/>
        <v>-3.296703296703285</v>
      </c>
      <c r="AI41" s="19">
        <f t="shared" ca="1" si="8"/>
        <v>-3.4090909090909283</v>
      </c>
      <c r="AJ41" s="19">
        <f t="shared" ca="1" si="8"/>
        <v>-1.1764705882352899</v>
      </c>
      <c r="AK41" s="18">
        <f t="shared" ca="1" si="8"/>
        <v>-9.6633607142857176</v>
      </c>
      <c r="AL41" s="18">
        <f t="shared" ca="1" si="8"/>
        <v>7.0840738999312425</v>
      </c>
      <c r="AM41" s="18">
        <f t="shared" ca="1" si="8"/>
        <v>5.6723474230697235</v>
      </c>
      <c r="AN41" s="18">
        <f t="shared" ca="1" si="8"/>
        <v>1.9334131818201428</v>
      </c>
      <c r="AO41" s="18">
        <f t="shared" ca="1" si="8"/>
        <v>0.66546284345172513</v>
      </c>
      <c r="AP41" s="18">
        <f t="shared" ca="1" si="8"/>
        <v>0.22982225215593122</v>
      </c>
      <c r="AQ41" s="18">
        <f t="shared" ca="1" si="8"/>
        <v>7.9466429110985892E-2</v>
      </c>
    </row>
    <row r="42" spans="1:43" x14ac:dyDescent="0.2">
      <c r="B42" t="str">
        <f t="shared" si="2"/>
        <v xml:space="preserve">   Construction</v>
      </c>
      <c r="C42" s="19"/>
      <c r="D42" s="19">
        <f t="shared" ref="D42:Y42" ca="1" si="9">100*(D10/C10-1)</f>
        <v>-3.6453465082120329</v>
      </c>
      <c r="E42" s="19">
        <f t="shared" ca="1" si="9"/>
        <v>2.8409090909090828</v>
      </c>
      <c r="F42" s="19">
        <f t="shared" ca="1" si="9"/>
        <v>-5.1206036922247788</v>
      </c>
      <c r="G42" s="19">
        <f t="shared" ca="1" si="9"/>
        <v>-1.3350376366993322</v>
      </c>
      <c r="H42" s="19">
        <f t="shared" ca="1" si="9"/>
        <v>0.74852454296818749</v>
      </c>
      <c r="I42" s="19">
        <f t="shared" ca="1" si="9"/>
        <v>3.6433776253750549</v>
      </c>
      <c r="J42" s="19">
        <f t="shared" ca="1" si="9"/>
        <v>9.8842018196857229</v>
      </c>
      <c r="K42" s="19">
        <f t="shared" ca="1" si="9"/>
        <v>8.066741939530786</v>
      </c>
      <c r="L42" s="19">
        <f t="shared" ca="1" si="9"/>
        <v>8.590666357093113</v>
      </c>
      <c r="M42" s="19">
        <f t="shared" ca="1" si="9"/>
        <v>6.7992302758178358</v>
      </c>
      <c r="N42" s="19">
        <f t="shared" ca="1" si="9"/>
        <v>-2.4224224224224211</v>
      </c>
      <c r="O42" s="19">
        <f t="shared" ca="1" si="9"/>
        <v>-6.6577759540418562</v>
      </c>
      <c r="P42" s="19">
        <f t="shared" ca="1" si="9"/>
        <v>-2.0222002417848328</v>
      </c>
      <c r="Q42" s="19">
        <f t="shared" ca="1" si="9"/>
        <v>3.1856421761076836</v>
      </c>
      <c r="R42" s="19">
        <f t="shared" ca="1" si="9"/>
        <v>7.6312642678551867</v>
      </c>
      <c r="S42" s="19">
        <f t="shared" ca="1" si="9"/>
        <v>10.251489748510267</v>
      </c>
      <c r="T42" s="19">
        <f t="shared" ca="1" si="9"/>
        <v>9.0142909490656074</v>
      </c>
      <c r="U42" s="19">
        <f t="shared" ca="1" si="9"/>
        <v>-3.008403361344536</v>
      </c>
      <c r="V42" s="19">
        <f t="shared" ca="1" si="9"/>
        <v>-22.266504938485543</v>
      </c>
      <c r="W42" s="19">
        <f t="shared" ca="1" si="9"/>
        <v>-12.617030762371806</v>
      </c>
      <c r="X42" s="19">
        <f t="shared" ca="1" si="9"/>
        <v>-3.4566326530612312</v>
      </c>
      <c r="Y42" s="19">
        <f t="shared" ca="1" si="9"/>
        <v>4.3731008059188614</v>
      </c>
      <c r="Z42" s="19">
        <f t="shared" ref="Z42:AQ42" ca="1" si="10">100*(Z10/Y10-1)</f>
        <v>9.0632911392405369</v>
      </c>
      <c r="AA42" s="19">
        <f t="shared" ca="1" si="10"/>
        <v>8.611884865366747</v>
      </c>
      <c r="AB42" s="19">
        <f t="shared" ca="1" si="10"/>
        <v>10.493695234024369</v>
      </c>
      <c r="AC42" s="19">
        <f t="shared" ca="1" si="10"/>
        <v>7.2630560928433452</v>
      </c>
      <c r="AD42" s="19">
        <f t="shared" ca="1" si="10"/>
        <v>4.7335677576413104</v>
      </c>
      <c r="AE42" s="19">
        <f t="shared" ca="1" si="10"/>
        <v>5.3891184573002571</v>
      </c>
      <c r="AF42" s="19">
        <f t="shared" ca="1" si="10"/>
        <v>1.5438653814736192</v>
      </c>
      <c r="AG42" s="19">
        <f t="shared" ca="1" si="10"/>
        <v>-3.6521599227737123</v>
      </c>
      <c r="AH42" s="19">
        <f t="shared" ca="1" si="10"/>
        <v>4.2164147950237929</v>
      </c>
      <c r="AI42" s="19">
        <f t="shared" ca="1" si="10"/>
        <v>1.3859958340009859</v>
      </c>
      <c r="AJ42" s="19">
        <f t="shared" ca="1" si="10"/>
        <v>-0.15804030027657401</v>
      </c>
      <c r="AK42" s="18">
        <f t="shared" ca="1" si="10"/>
        <v>-4.382548476454307</v>
      </c>
      <c r="AL42" s="18">
        <f t="shared" ca="1" si="10"/>
        <v>0.62376746143719686</v>
      </c>
      <c r="AM42" s="18">
        <f t="shared" ca="1" si="10"/>
        <v>2.2665914484152783</v>
      </c>
      <c r="AN42" s="18">
        <f t="shared" ca="1" si="10"/>
        <v>2.2026010755166192</v>
      </c>
      <c r="AO42" s="18">
        <f t="shared" ca="1" si="10"/>
        <v>2.3350471698558861</v>
      </c>
      <c r="AP42" s="18">
        <f t="shared" ca="1" si="10"/>
        <v>2.5179334086869787</v>
      </c>
      <c r="AQ42" s="18">
        <f t="shared" ca="1" si="10"/>
        <v>1.8961092974193905</v>
      </c>
    </row>
    <row r="43" spans="1:43" x14ac:dyDescent="0.2">
      <c r="B43" t="str">
        <f t="shared" si="2"/>
        <v xml:space="preserve">   Manufacturing</v>
      </c>
      <c r="C43" s="19"/>
      <c r="D43" s="19">
        <f t="shared" ref="D43:Y43" ca="1" si="11">100*(D11/C11-1)</f>
        <v>-1.9077091820745684</v>
      </c>
      <c r="E43" s="19">
        <f t="shared" ca="1" si="11"/>
        <v>-1.9088694540952855</v>
      </c>
      <c r="F43" s="19">
        <f t="shared" ca="1" si="11"/>
        <v>-4.97089117778774</v>
      </c>
      <c r="G43" s="19">
        <f t="shared" ca="1" si="11"/>
        <v>-5.2780395852968791</v>
      </c>
      <c r="H43" s="19">
        <f t="shared" ca="1" si="11"/>
        <v>-3.2790592492085158</v>
      </c>
      <c r="I43" s="19">
        <f t="shared" ca="1" si="11"/>
        <v>4.7089081131634236</v>
      </c>
      <c r="J43" s="19">
        <f t="shared" ca="1" si="11"/>
        <v>11.981957842086466</v>
      </c>
      <c r="K43" s="19">
        <f t="shared" ca="1" si="11"/>
        <v>5.0209371884347043</v>
      </c>
      <c r="L43" s="19">
        <f t="shared" ca="1" si="11"/>
        <v>-6.8428647376015839</v>
      </c>
      <c r="M43" s="19">
        <f t="shared" ca="1" si="11"/>
        <v>-6.9215718245556719</v>
      </c>
      <c r="N43" s="19">
        <f t="shared" ca="1" si="11"/>
        <v>-3.6874835771218306</v>
      </c>
      <c r="O43" s="19">
        <f t="shared" ca="1" si="11"/>
        <v>-10.649327028010191</v>
      </c>
      <c r="P43" s="19">
        <f t="shared" ca="1" si="11"/>
        <v>-9.0788804071246894</v>
      </c>
      <c r="Q43" s="19">
        <f t="shared" ca="1" si="11"/>
        <v>-2.3452367625657722</v>
      </c>
      <c r="R43" s="19">
        <f t="shared" ca="1" si="11"/>
        <v>4.2127586404539397</v>
      </c>
      <c r="S43" s="19">
        <f t="shared" ca="1" si="11"/>
        <v>6.0719392806071859</v>
      </c>
      <c r="T43" s="19">
        <f t="shared" ca="1" si="11"/>
        <v>3.883646168204935</v>
      </c>
      <c r="U43" s="19">
        <f t="shared" ca="1" si="11"/>
        <v>0.29448465185926143</v>
      </c>
      <c r="V43" s="19">
        <f t="shared" ca="1" si="11"/>
        <v>-7.0120433960386253</v>
      </c>
      <c r="W43" s="19">
        <f t="shared" ca="1" si="11"/>
        <v>-3.2218356970832307</v>
      </c>
      <c r="X43" s="19">
        <f t="shared" ca="1" si="11"/>
        <v>5.1540120555217506</v>
      </c>
      <c r="Y43" s="19">
        <f t="shared" ca="1" si="11"/>
        <v>5.5535103865369528</v>
      </c>
      <c r="Z43" s="19">
        <f t="shared" ref="Z43:AQ43" ca="1" si="12">100*(Z11/Y11-1)</f>
        <v>1.9331373623636239</v>
      </c>
      <c r="AA43" s="19">
        <f t="shared" ca="1" si="12"/>
        <v>-0.20040080160320661</v>
      </c>
      <c r="AB43" s="19">
        <f t="shared" ca="1" si="12"/>
        <v>0.53384268782445954</v>
      </c>
      <c r="AC43" s="19">
        <f t="shared" ca="1" si="12"/>
        <v>-1.471233010181705</v>
      </c>
      <c r="AD43" s="19">
        <f t="shared" ca="1" si="12"/>
        <v>-4.1334981458591047</v>
      </c>
      <c r="AE43" s="19">
        <f t="shared" ca="1" si="12"/>
        <v>-8.2521017071535141E-2</v>
      </c>
      <c r="AF43" s="19">
        <f t="shared" ca="1" si="12"/>
        <v>3.1796830640582252</v>
      </c>
      <c r="AG43" s="19">
        <f t="shared" ca="1" si="12"/>
        <v>-8.7147931362249196</v>
      </c>
      <c r="AH43" s="19">
        <f t="shared" ca="1" si="12"/>
        <v>-8.5219488135036094</v>
      </c>
      <c r="AI43" s="19">
        <f t="shared" ca="1" si="12"/>
        <v>2.9774742391565079</v>
      </c>
      <c r="AJ43" s="19">
        <f t="shared" ca="1" si="12"/>
        <v>2.9611961137937071</v>
      </c>
      <c r="AK43" s="18">
        <f t="shared" ca="1" si="12"/>
        <v>0.61603005989376847</v>
      </c>
      <c r="AL43" s="18">
        <f t="shared" ca="1" si="12"/>
        <v>-6.1812683477446839E-2</v>
      </c>
      <c r="AM43" s="18">
        <f t="shared" ca="1" si="12"/>
        <v>2.3634837860919022</v>
      </c>
      <c r="AN43" s="18">
        <f t="shared" ca="1" si="12"/>
        <v>1.0421579761431099</v>
      </c>
      <c r="AO43" s="18">
        <f t="shared" ca="1" si="12"/>
        <v>-0.19569749115392332</v>
      </c>
      <c r="AP43" s="18">
        <f t="shared" ca="1" si="12"/>
        <v>-5.6928385364984901E-2</v>
      </c>
      <c r="AQ43" s="18">
        <f t="shared" ca="1" si="12"/>
        <v>-0.10078436312961347</v>
      </c>
    </row>
    <row r="44" spans="1:43" x14ac:dyDescent="0.2">
      <c r="B44" t="str">
        <f t="shared" si="2"/>
        <v xml:space="preserve">      Aerospace</v>
      </c>
      <c r="C44" s="19"/>
      <c r="D44" s="19">
        <f t="shared" ref="D44:Y44" ca="1" si="13">100*(D12/C12-1)</f>
        <v>0.32640949554898491</v>
      </c>
      <c r="E44" s="19">
        <f t="shared" ca="1" si="13"/>
        <v>-3.0094646554273963</v>
      </c>
      <c r="F44" s="19">
        <f t="shared" ca="1" si="13"/>
        <v>-8.6833879698101626</v>
      </c>
      <c r="G44" s="19">
        <f t="shared" ca="1" si="13"/>
        <v>-10.753047253297709</v>
      </c>
      <c r="H44" s="19">
        <f t="shared" ca="1" si="13"/>
        <v>-11.665107577174927</v>
      </c>
      <c r="I44" s="19">
        <f t="shared" ca="1" si="13"/>
        <v>6.1315259980938341</v>
      </c>
      <c r="J44" s="19">
        <f t="shared" ca="1" si="13"/>
        <v>21.442825783276788</v>
      </c>
      <c r="K44" s="19">
        <f t="shared" ca="1" si="13"/>
        <v>6.285432585654438</v>
      </c>
      <c r="L44" s="19">
        <f t="shared" ca="1" si="13"/>
        <v>-12.337662337662348</v>
      </c>
      <c r="M44" s="19">
        <f t="shared" ca="1" si="13"/>
        <v>-12.70723104056437</v>
      </c>
      <c r="N44" s="19">
        <f t="shared" ca="1" si="13"/>
        <v>1.2324477219921137</v>
      </c>
      <c r="O44" s="19">
        <f t="shared" ca="1" si="13"/>
        <v>-13.032631473904811</v>
      </c>
      <c r="P44" s="19">
        <f t="shared" ca="1" si="13"/>
        <v>-13.861158921399886</v>
      </c>
      <c r="Q44" s="19">
        <f t="shared" ca="1" si="13"/>
        <v>-5.9677634208072483</v>
      </c>
      <c r="R44" s="19">
        <f t="shared" ca="1" si="13"/>
        <v>6.3040090664399973</v>
      </c>
      <c r="S44" s="19">
        <f t="shared" ca="1" si="13"/>
        <v>11.567164179104484</v>
      </c>
      <c r="T44" s="19">
        <f t="shared" ca="1" si="13"/>
        <v>8.7912087912088044</v>
      </c>
      <c r="U44" s="19">
        <f t="shared" ca="1" si="13"/>
        <v>3.535353535353547</v>
      </c>
      <c r="V44" s="19">
        <f t="shared" ca="1" si="13"/>
        <v>0.30752916224814353</v>
      </c>
      <c r="W44" s="19">
        <f t="shared" ca="1" si="13"/>
        <v>-2.6324135743736155</v>
      </c>
      <c r="X44" s="19">
        <f t="shared" ca="1" si="13"/>
        <v>6.9489685124864309</v>
      </c>
      <c r="Y44" s="19">
        <f t="shared" ca="1" si="13"/>
        <v>8.6192893401014992</v>
      </c>
      <c r="Z44" s="19">
        <f t="shared" ref="Z44:AQ44" ca="1" si="14">100*(Z12/Y12-1)</f>
        <v>1.8973735863164976</v>
      </c>
      <c r="AA44" s="19">
        <f t="shared" ca="1" si="14"/>
        <v>-2.2472940744817538</v>
      </c>
      <c r="AB44" s="19">
        <f t="shared" ca="1" si="14"/>
        <v>-0.74129680022519961</v>
      </c>
      <c r="AC44" s="19">
        <f t="shared" ca="1" si="14"/>
        <v>-3.6301758366421022</v>
      </c>
      <c r="AD44" s="19">
        <f t="shared" ca="1" si="14"/>
        <v>-7.9654698842456124</v>
      </c>
      <c r="AE44" s="19">
        <f t="shared" ca="1" si="14"/>
        <v>-0.55425282455766611</v>
      </c>
      <c r="AF44" s="19">
        <f t="shared" ca="1" si="14"/>
        <v>5.3912111468381596</v>
      </c>
      <c r="AG44" s="19">
        <f t="shared" ca="1" si="14"/>
        <v>-9.3460795281195992</v>
      </c>
      <c r="AH44" s="19">
        <f t="shared" ca="1" si="14"/>
        <v>-15.346645725824548</v>
      </c>
      <c r="AI44" s="19">
        <f t="shared" ca="1" si="14"/>
        <v>6.1887092499337548</v>
      </c>
      <c r="AJ44" s="19">
        <f t="shared" ca="1" si="14"/>
        <v>8.7358043179832645</v>
      </c>
      <c r="AK44" s="18">
        <f t="shared" ca="1" si="14"/>
        <v>3.6838459772753351</v>
      </c>
      <c r="AL44" s="18">
        <f t="shared" ca="1" si="14"/>
        <v>0.98161788940382966</v>
      </c>
      <c r="AM44" s="18">
        <f t="shared" ca="1" si="14"/>
        <v>5.5472648382993039</v>
      </c>
      <c r="AN44" s="18">
        <f t="shared" ca="1" si="14"/>
        <v>3.0990505550883674</v>
      </c>
      <c r="AO44" s="18">
        <f t="shared" ca="1" si="14"/>
        <v>0.88990259792556259</v>
      </c>
      <c r="AP44" s="18">
        <f t="shared" ca="1" si="14"/>
        <v>0.34561800290460187</v>
      </c>
      <c r="AQ44" s="18">
        <f t="shared" ca="1" si="14"/>
        <v>-0.29893834425380739</v>
      </c>
    </row>
    <row r="45" spans="1:43" x14ac:dyDescent="0.2">
      <c r="B45" t="str">
        <f t="shared" si="2"/>
        <v xml:space="preserve"> Services providing</v>
      </c>
      <c r="C45" s="19"/>
      <c r="D45" s="19">
        <f t="shared" ref="D45:Y45" ca="1" si="15">100*(D13/C13-1)</f>
        <v>1.4071670372373557</v>
      </c>
      <c r="E45" s="19">
        <f t="shared" ca="1" si="15"/>
        <v>1.9654126872820976</v>
      </c>
      <c r="F45" s="19">
        <f t="shared" ca="1" si="15"/>
        <v>2.9116339438788774</v>
      </c>
      <c r="G45" s="19">
        <f t="shared" ca="1" si="15"/>
        <v>2.6033676244976434</v>
      </c>
      <c r="H45" s="19">
        <f t="shared" ca="1" si="15"/>
        <v>2.9712052690963109</v>
      </c>
      <c r="I45" s="19">
        <f t="shared" ca="1" si="15"/>
        <v>3.5874639204646952</v>
      </c>
      <c r="J45" s="19">
        <f t="shared" ca="1" si="15"/>
        <v>4.3060225836135446</v>
      </c>
      <c r="K45" s="19">
        <f t="shared" ca="1" si="15"/>
        <v>4.5578220074864229</v>
      </c>
      <c r="L45" s="19">
        <f t="shared" ca="1" si="15"/>
        <v>4.16988660557982</v>
      </c>
      <c r="M45" s="19">
        <f t="shared" ca="1" si="15"/>
        <v>3.6623215394165021</v>
      </c>
      <c r="N45" s="19">
        <f t="shared" ca="1" si="15"/>
        <v>-0.6959252227252799</v>
      </c>
      <c r="O45" s="19">
        <f t="shared" ca="1" si="15"/>
        <v>-2.0296057711398863</v>
      </c>
      <c r="P45" s="19">
        <f t="shared" ca="1" si="15"/>
        <v>0.58621750846301612</v>
      </c>
      <c r="Q45" s="19">
        <f t="shared" ca="1" si="15"/>
        <v>0.99023938869320371</v>
      </c>
      <c r="R45" s="19">
        <f t="shared" ca="1" si="15"/>
        <v>2.0002216721469068</v>
      </c>
      <c r="S45" s="19">
        <f t="shared" ca="1" si="15"/>
        <v>2.3608756755190585</v>
      </c>
      <c r="T45" s="19">
        <f t="shared" ca="1" si="15"/>
        <v>2.544214124457711</v>
      </c>
      <c r="U45" s="19">
        <f t="shared" ca="1" si="15"/>
        <v>1.7274458922261537</v>
      </c>
      <c r="V45" s="19">
        <f t="shared" ca="1" si="15"/>
        <v>-3.4532120299323621</v>
      </c>
      <c r="W45" s="19">
        <f t="shared" ca="1" si="15"/>
        <v>-0.52421139913849668</v>
      </c>
      <c r="X45" s="19">
        <f t="shared" ca="1" si="15"/>
        <v>1.7469253971730048</v>
      </c>
      <c r="Y45" s="19">
        <f t="shared" ca="1" si="15"/>
        <v>2.1425199255741267</v>
      </c>
      <c r="Z45" s="19">
        <f t="shared" ref="Z45:AQ45" ca="1" si="16">100*(Z13/Y13-1)</f>
        <v>2.6753306779407682</v>
      </c>
      <c r="AA45" s="19">
        <f t="shared" ca="1" si="16"/>
        <v>2.8267288061539331</v>
      </c>
      <c r="AB45" s="19">
        <f t="shared" ca="1" si="16"/>
        <v>3.0780026782035508</v>
      </c>
      <c r="AC45" s="19">
        <f t="shared" ca="1" si="16"/>
        <v>3.5981737441368011</v>
      </c>
      <c r="AD45" s="19">
        <f t="shared" ca="1" si="16"/>
        <v>3.1488515102188419</v>
      </c>
      <c r="AE45" s="19">
        <f t="shared" ca="1" si="16"/>
        <v>2.3075169644579452</v>
      </c>
      <c r="AF45" s="19">
        <f t="shared" ca="1" si="16"/>
        <v>2.3091732794030762</v>
      </c>
      <c r="AG45" s="19">
        <f t="shared" ca="1" si="16"/>
        <v>-5.6001965569037697</v>
      </c>
      <c r="AH45" s="19">
        <f t="shared" ca="1" si="16"/>
        <v>2.5725507825901772</v>
      </c>
      <c r="AI45" s="19">
        <f t="shared" ca="1" si="16"/>
        <v>4.8643910428308734</v>
      </c>
      <c r="AJ45" s="19">
        <f t="shared" ca="1" si="16"/>
        <v>1.0459859875273425</v>
      </c>
      <c r="AK45" s="18">
        <f t="shared" ca="1" si="16"/>
        <v>0.75722216175031498</v>
      </c>
      <c r="AL45" s="18">
        <f t="shared" ca="1" si="16"/>
        <v>1.1887939868845621</v>
      </c>
      <c r="AM45" s="18">
        <f t="shared" ca="1" si="16"/>
        <v>1.3796030206240539</v>
      </c>
      <c r="AN45" s="18">
        <f t="shared" ca="1" si="16"/>
        <v>0.64188705157353088</v>
      </c>
      <c r="AO45" s="18">
        <f t="shared" ca="1" si="16"/>
        <v>0.69454864618654355</v>
      </c>
      <c r="AP45" s="18">
        <f t="shared" ca="1" si="16"/>
        <v>0.96685511311074279</v>
      </c>
      <c r="AQ45" s="18">
        <f t="shared" ca="1" si="16"/>
        <v>0.90161787007174699</v>
      </c>
    </row>
    <row r="46" spans="1:43" x14ac:dyDescent="0.2">
      <c r="B46" t="str">
        <f t="shared" si="2"/>
        <v xml:space="preserve">   Wholesale and retail trade</v>
      </c>
      <c r="C46" s="19"/>
      <c r="D46" s="19">
        <f t="shared" ref="D46:Y46" ca="1" si="17">100*(D14/C14-1)</f>
        <v>-1.2771751889937732</v>
      </c>
      <c r="E46" s="19">
        <f t="shared" ca="1" si="17"/>
        <v>0.41379310344829001</v>
      </c>
      <c r="F46" s="19">
        <f t="shared" ca="1" si="17"/>
        <v>1.0846911708980889</v>
      </c>
      <c r="G46" s="19">
        <f t="shared" ca="1" si="17"/>
        <v>1.1058525842275069</v>
      </c>
      <c r="H46" s="19">
        <f t="shared" ca="1" si="17"/>
        <v>2.8224498308383916</v>
      </c>
      <c r="I46" s="19">
        <f t="shared" ca="1" si="17"/>
        <v>4.0115388082574643</v>
      </c>
      <c r="J46" s="19">
        <f t="shared" ca="1" si="17"/>
        <v>3.354134165366629</v>
      </c>
      <c r="K46" s="19">
        <f t="shared" ca="1" si="17"/>
        <v>3.8909853249475823</v>
      </c>
      <c r="L46" s="19">
        <f t="shared" ca="1" si="17"/>
        <v>4.1044474937444564</v>
      </c>
      <c r="M46" s="19">
        <f t="shared" ca="1" si="17"/>
        <v>2.942430703624721</v>
      </c>
      <c r="N46" s="19">
        <f t="shared" ca="1" si="17"/>
        <v>-2.5118626195676508</v>
      </c>
      <c r="O46" s="19">
        <f t="shared" ca="1" si="17"/>
        <v>-5.0527291690810161</v>
      </c>
      <c r="P46" s="19">
        <f t="shared" ca="1" si="17"/>
        <v>0.37430326701657357</v>
      </c>
      <c r="Q46" s="19">
        <f t="shared" ca="1" si="17"/>
        <v>0.25941388674961541</v>
      </c>
      <c r="R46" s="19">
        <f t="shared" ca="1" si="17"/>
        <v>1.6050131392763234</v>
      </c>
      <c r="S46" s="19">
        <f t="shared" ca="1" si="17"/>
        <v>1.2891930606398372</v>
      </c>
      <c r="T46" s="19">
        <f t="shared" ca="1" si="17"/>
        <v>1.7991829038340734</v>
      </c>
      <c r="U46" s="19">
        <f t="shared" ca="1" si="17"/>
        <v>0.62514470942345302</v>
      </c>
      <c r="V46" s="19">
        <f t="shared" ca="1" si="17"/>
        <v>-6.6497929130234663</v>
      </c>
      <c r="W46" s="19">
        <f t="shared" ca="1" si="17"/>
        <v>-2.7647687125133436</v>
      </c>
      <c r="X46" s="19">
        <f t="shared" ca="1" si="17"/>
        <v>1.1660822172461893</v>
      </c>
      <c r="Y46" s="19">
        <f t="shared" ca="1" si="17"/>
        <v>1.7289622050532527</v>
      </c>
      <c r="Z46" s="19">
        <f t="shared" ref="Z46:AQ46" ca="1" si="18">100*(Z14/Y14-1)</f>
        <v>2.8038917853770773</v>
      </c>
      <c r="AA46" s="19">
        <f t="shared" ca="1" si="18"/>
        <v>2.060538295663239</v>
      </c>
      <c r="AB46" s="19">
        <f t="shared" ca="1" si="18"/>
        <v>2.0776273573832382</v>
      </c>
      <c r="AC46" s="19">
        <f t="shared" ca="1" si="18"/>
        <v>1.0272528651922075</v>
      </c>
      <c r="AD46" s="19">
        <f t="shared" ca="1" si="18"/>
        <v>1.0699244982357747</v>
      </c>
      <c r="AE46" s="19">
        <f t="shared" ca="1" si="18"/>
        <v>-1.5015578662858076E-2</v>
      </c>
      <c r="AF46" s="19">
        <f t="shared" ca="1" si="18"/>
        <v>-0.78843626806832656</v>
      </c>
      <c r="AG46" s="19">
        <f t="shared" ca="1" si="18"/>
        <v>-6.0397350993377508</v>
      </c>
      <c r="AH46" s="19">
        <f t="shared" ca="1" si="18"/>
        <v>4.5430746304724323</v>
      </c>
      <c r="AI46" s="19">
        <f t="shared" ca="1" si="18"/>
        <v>-2.0611010517394224</v>
      </c>
      <c r="AJ46" s="19">
        <f t="shared" ca="1" si="18"/>
        <v>0.47596569900087982</v>
      </c>
      <c r="AK46" s="18">
        <f t="shared" ca="1" si="18"/>
        <v>-0.85483302666093941</v>
      </c>
      <c r="AL46" s="18">
        <f t="shared" ca="1" si="18"/>
        <v>0.70378070378069868</v>
      </c>
      <c r="AM46" s="18">
        <f t="shared" ca="1" si="18"/>
        <v>0.29666061244848496</v>
      </c>
      <c r="AN46" s="18">
        <f t="shared" ca="1" si="18"/>
        <v>0.5219336821335574</v>
      </c>
      <c r="AO46" s="18">
        <f t="shared" ca="1" si="18"/>
        <v>-0.36128988598337353</v>
      </c>
      <c r="AP46" s="18">
        <f t="shared" ca="1" si="18"/>
        <v>-0.53717249346142415</v>
      </c>
      <c r="AQ46" s="18">
        <f t="shared" ca="1" si="18"/>
        <v>-0.12233568743096335</v>
      </c>
    </row>
    <row r="47" spans="1:43" x14ac:dyDescent="0.2">
      <c r="B47" t="str">
        <f t="shared" si="2"/>
        <v xml:space="preserve">   Transportation and public utilities</v>
      </c>
      <c r="C47" s="19"/>
      <c r="D47" s="19">
        <f t="shared" ref="D47:Y47" ca="1" si="19">100*(D15/C15-1)</f>
        <v>2.1774455638609025</v>
      </c>
      <c r="E47" s="19">
        <f t="shared" ca="1" si="19"/>
        <v>-2.7194656488549573</v>
      </c>
      <c r="F47" s="19">
        <f t="shared" ca="1" si="19"/>
        <v>-2.1742684322380246</v>
      </c>
      <c r="G47" s="19">
        <f t="shared" ca="1" si="19"/>
        <v>0.98596256684491124</v>
      </c>
      <c r="H47" s="19">
        <f t="shared" ca="1" si="19"/>
        <v>0.64537481383417639</v>
      </c>
      <c r="I47" s="19">
        <f t="shared" ca="1" si="19"/>
        <v>3.5679052943110801</v>
      </c>
      <c r="J47" s="19">
        <f t="shared" ca="1" si="19"/>
        <v>2.4448325130973281</v>
      </c>
      <c r="K47" s="19">
        <f t="shared" ca="1" si="19"/>
        <v>5.4238338757167215</v>
      </c>
      <c r="L47" s="19">
        <f t="shared" ca="1" si="19"/>
        <v>0.98485962075556266</v>
      </c>
      <c r="M47" s="19">
        <f t="shared" ca="1" si="19"/>
        <v>-1.1790393013100364</v>
      </c>
      <c r="N47" s="19">
        <f t="shared" ca="1" si="19"/>
        <v>-2.9901310944174586</v>
      </c>
      <c r="O47" s="19">
        <f t="shared" ca="1" si="19"/>
        <v>-5.8001822046765739</v>
      </c>
      <c r="P47" s="19">
        <f t="shared" ca="1" si="19"/>
        <v>-2.0470664087685386</v>
      </c>
      <c r="Q47" s="19">
        <f t="shared" ca="1" si="19"/>
        <v>0.11518841533653124</v>
      </c>
      <c r="R47" s="19">
        <f t="shared" ca="1" si="19"/>
        <v>-1.0355029585798814</v>
      </c>
      <c r="S47" s="19">
        <f t="shared" ca="1" si="19"/>
        <v>1.0131207440624568</v>
      </c>
      <c r="T47" s="19">
        <f t="shared" ca="1" si="19"/>
        <v>2.3018743834265054</v>
      </c>
      <c r="U47" s="19">
        <f t="shared" ca="1" si="19"/>
        <v>-0.9000321440051362</v>
      </c>
      <c r="V47" s="19">
        <f t="shared" ca="1" si="19"/>
        <v>-6.7466753162504052</v>
      </c>
      <c r="W47" s="19">
        <f t="shared" ca="1" si="19"/>
        <v>-2.6956521739130546</v>
      </c>
      <c r="X47" s="19">
        <f t="shared" ca="1" si="19"/>
        <v>2.8596961572832758</v>
      </c>
      <c r="Y47" s="19">
        <f t="shared" ca="1" si="19"/>
        <v>1.6854908774978306</v>
      </c>
      <c r="Z47" s="19">
        <f t="shared" ref="Z47:AQ47" ca="1" si="20">100*(Z15/Y15-1)</f>
        <v>1.9309637730690499</v>
      </c>
      <c r="AA47" s="19">
        <f t="shared" ca="1" si="20"/>
        <v>7.225481978206183</v>
      </c>
      <c r="AB47" s="19">
        <f t="shared" ca="1" si="20"/>
        <v>5.5972482801751156</v>
      </c>
      <c r="AC47" s="19">
        <f t="shared" ca="1" si="20"/>
        <v>5.4190109564702382</v>
      </c>
      <c r="AD47" s="19">
        <f t="shared" ca="1" si="20"/>
        <v>5.7865168539325884</v>
      </c>
      <c r="AE47" s="19">
        <f t="shared" ca="1" si="20"/>
        <v>3.5050451407328875</v>
      </c>
      <c r="AF47" s="19">
        <f t="shared" ca="1" si="20"/>
        <v>3.4248332478193921</v>
      </c>
      <c r="AG47" s="19">
        <f t="shared" ca="1" si="20"/>
        <v>-3.5594691802058764</v>
      </c>
      <c r="AH47" s="19">
        <f t="shared" ca="1" si="20"/>
        <v>1.2217078189300512</v>
      </c>
      <c r="AI47" s="19">
        <f t="shared" ca="1" si="20"/>
        <v>9.8208613899123378</v>
      </c>
      <c r="AJ47" s="19">
        <f t="shared" ca="1" si="20"/>
        <v>0.46274872744100914</v>
      </c>
      <c r="AK47" s="18">
        <f t="shared" ca="1" si="20"/>
        <v>0.41673192077382737</v>
      </c>
      <c r="AL47" s="18">
        <f t="shared" ca="1" si="20"/>
        <v>0.18885599841929057</v>
      </c>
      <c r="AM47" s="18">
        <f t="shared" ca="1" si="20"/>
        <v>0.15178459094014052</v>
      </c>
      <c r="AN47" s="18">
        <f t="shared" ca="1" si="20"/>
        <v>-0.71045461737728743</v>
      </c>
      <c r="AO47" s="18">
        <f t="shared" ca="1" si="20"/>
        <v>5.9694367737805898E-2</v>
      </c>
      <c r="AP47" s="18">
        <f t="shared" ca="1" si="20"/>
        <v>0.89857742496426418</v>
      </c>
      <c r="AQ47" s="18">
        <f t="shared" ca="1" si="20"/>
        <v>1.0513583477067545</v>
      </c>
    </row>
    <row r="48" spans="1:43" x14ac:dyDescent="0.2">
      <c r="B48" t="str">
        <f t="shared" si="2"/>
        <v xml:space="preserve">   Information</v>
      </c>
      <c r="C48" s="19"/>
      <c r="D48" s="19">
        <f t="shared" ref="D48:Y48" ca="1" si="21">100*(D16/C16-1)</f>
        <v>4.5955882352941124</v>
      </c>
      <c r="E48" s="19">
        <f t="shared" ca="1" si="21"/>
        <v>6.1762490584986285</v>
      </c>
      <c r="F48" s="19">
        <f t="shared" ca="1" si="21"/>
        <v>7.8505556869236104</v>
      </c>
      <c r="G48" s="19">
        <f t="shared" ca="1" si="21"/>
        <v>6.5994299495724551</v>
      </c>
      <c r="H48" s="19">
        <f t="shared" ca="1" si="21"/>
        <v>13.307280954339774</v>
      </c>
      <c r="I48" s="19">
        <f t="shared" ca="1" si="21"/>
        <v>8.9308404429116131</v>
      </c>
      <c r="J48" s="19">
        <f t="shared" ca="1" si="21"/>
        <v>7.2654557573737621</v>
      </c>
      <c r="K48" s="19">
        <f t="shared" ca="1" si="21"/>
        <v>6.7733416187665263</v>
      </c>
      <c r="L48" s="19">
        <f t="shared" ca="1" si="21"/>
        <v>12.454532227557102</v>
      </c>
      <c r="M48" s="19">
        <f t="shared" ca="1" si="21"/>
        <v>17.479622202096003</v>
      </c>
      <c r="N48" s="19">
        <f t="shared" ca="1" si="21"/>
        <v>1.6299559471365743</v>
      </c>
      <c r="O48" s="19">
        <f t="shared" ca="1" si="21"/>
        <v>-5.1040312093628248</v>
      </c>
      <c r="P48" s="19">
        <f t="shared" ca="1" si="21"/>
        <v>-1.747173689619741</v>
      </c>
      <c r="Q48" s="19">
        <f t="shared" ca="1" si="21"/>
        <v>1.406322640632296</v>
      </c>
      <c r="R48" s="19">
        <f t="shared" ca="1" si="21"/>
        <v>2.1203438395415386</v>
      </c>
      <c r="S48" s="19">
        <f t="shared" ca="1" si="21"/>
        <v>4.7474747474747447</v>
      </c>
      <c r="T48" s="19">
        <f t="shared" ca="1" si="21"/>
        <v>4.9394621236472647</v>
      </c>
      <c r="U48" s="19">
        <f t="shared" ca="1" si="21"/>
        <v>4.5844394527261523</v>
      </c>
      <c r="V48" s="19">
        <f t="shared" ca="1" si="21"/>
        <v>-0.22454359074487451</v>
      </c>
      <c r="W48" s="19">
        <f t="shared" ca="1" si="21"/>
        <v>-0.4794520547945158</v>
      </c>
      <c r="X48" s="19">
        <f t="shared" ca="1" si="21"/>
        <v>1.366630616458564</v>
      </c>
      <c r="Y48" s="19">
        <f t="shared" ca="1" si="21"/>
        <v>1.0669253152279179</v>
      </c>
      <c r="Z48" s="19">
        <f t="shared" ref="Z48:AQ48" ca="1" si="22">100*(Z16/Y16-1)</f>
        <v>1.5355086372361049</v>
      </c>
      <c r="AA48" s="19">
        <f t="shared" ca="1" si="22"/>
        <v>3.9319470699432646</v>
      </c>
      <c r="AB48" s="19">
        <f t="shared" ca="1" si="22"/>
        <v>3.2830120043652489</v>
      </c>
      <c r="AC48" s="19">
        <f t="shared" ca="1" si="22"/>
        <v>7.9686536937571439</v>
      </c>
      <c r="AD48" s="19">
        <f t="shared" ca="1" si="22"/>
        <v>6.2632523242537985</v>
      </c>
      <c r="AE48" s="19">
        <f t="shared" ca="1" si="22"/>
        <v>7.0529547198772136</v>
      </c>
      <c r="AF48" s="19">
        <f t="shared" ca="1" si="22"/>
        <v>8.5454154419671635</v>
      </c>
      <c r="AG48" s="19">
        <f t="shared" ca="1" si="22"/>
        <v>4.2599564097483444</v>
      </c>
      <c r="AH48" s="19">
        <f t="shared" ca="1" si="22"/>
        <v>4.5610034207525851</v>
      </c>
      <c r="AI48" s="19">
        <f t="shared" ca="1" si="22"/>
        <v>5.2647522113170808</v>
      </c>
      <c r="AJ48" s="19">
        <f t="shared" ca="1" si="22"/>
        <v>-3.349640287769784</v>
      </c>
      <c r="AK48" s="18">
        <f t="shared" ca="1" si="22"/>
        <v>-5.2327874709700346</v>
      </c>
      <c r="AL48" s="18">
        <f t="shared" ca="1" si="22"/>
        <v>1.8066503634665221</v>
      </c>
      <c r="AM48" s="18">
        <f t="shared" ca="1" si="22"/>
        <v>4.1136608937799579</v>
      </c>
      <c r="AN48" s="18">
        <f t="shared" ca="1" si="22"/>
        <v>1.3962199655577878</v>
      </c>
      <c r="AO48" s="18">
        <f t="shared" ca="1" si="22"/>
        <v>0.91065850542835225</v>
      </c>
      <c r="AP48" s="18">
        <f t="shared" ca="1" si="22"/>
        <v>2.7561114917702856</v>
      </c>
      <c r="AQ48" s="18">
        <f t="shared" ca="1" si="22"/>
        <v>2.7880783701318634</v>
      </c>
    </row>
    <row r="49" spans="2:43" x14ac:dyDescent="0.2">
      <c r="B49" t="str">
        <f t="shared" si="2"/>
        <v xml:space="preserve">   Financial activities</v>
      </c>
      <c r="C49" s="19"/>
      <c r="D49" s="19">
        <f t="shared" ref="D49:Y49" ca="1" si="23">100*(D17/C17-1)</f>
        <v>0</v>
      </c>
      <c r="E49" s="19">
        <f t="shared" ca="1" si="23"/>
        <v>1.8959020254357029</v>
      </c>
      <c r="F49" s="19">
        <f t="shared" ca="1" si="23"/>
        <v>3.6981393736276402</v>
      </c>
      <c r="G49" s="19">
        <f t="shared" ca="1" si="23"/>
        <v>1.4599353616404631</v>
      </c>
      <c r="H49" s="19">
        <f t="shared" ca="1" si="23"/>
        <v>-2.603251318101929</v>
      </c>
      <c r="I49" s="19">
        <f t="shared" ca="1" si="23"/>
        <v>2.7630540205255461</v>
      </c>
      <c r="J49" s="19">
        <f t="shared" ca="1" si="23"/>
        <v>2.820456540825278</v>
      </c>
      <c r="K49" s="19">
        <f t="shared" ca="1" si="23"/>
        <v>7.2579784395346181</v>
      </c>
      <c r="L49" s="19">
        <f t="shared" ca="1" si="23"/>
        <v>5.7120111453875966</v>
      </c>
      <c r="M49" s="19">
        <f t="shared" ca="1" si="23"/>
        <v>3.7654146662924326E-2</v>
      </c>
      <c r="N49" s="19">
        <f t="shared" ca="1" si="23"/>
        <v>2.3054483861861153</v>
      </c>
      <c r="O49" s="19">
        <f t="shared" ca="1" si="23"/>
        <v>-0.62545989698307158</v>
      </c>
      <c r="P49" s="19">
        <f t="shared" ca="1" si="23"/>
        <v>2.8230285079600126</v>
      </c>
      <c r="Q49" s="19">
        <f t="shared" ca="1" si="23"/>
        <v>-0.84616077054642247</v>
      </c>
      <c r="R49" s="19">
        <f t="shared" ca="1" si="23"/>
        <v>0.68996822514755252</v>
      </c>
      <c r="S49" s="19">
        <f t="shared" ca="1" si="23"/>
        <v>1.6139211973672296</v>
      </c>
      <c r="T49" s="19">
        <f t="shared" ca="1" si="23"/>
        <v>-0.50576752440106842</v>
      </c>
      <c r="U49" s="19">
        <f t="shared" ca="1" si="23"/>
        <v>-1.9709266030500383</v>
      </c>
      <c r="V49" s="19">
        <f t="shared" ca="1" si="23"/>
        <v>-8.0331149927219681</v>
      </c>
      <c r="W49" s="19">
        <f t="shared" ca="1" si="23"/>
        <v>-4.9263032940943807</v>
      </c>
      <c r="X49" s="19">
        <f t="shared" ca="1" si="23"/>
        <v>-1.9664967225054619</v>
      </c>
      <c r="Y49" s="19">
        <f t="shared" ca="1" si="23"/>
        <v>-0.87030354489491257</v>
      </c>
      <c r="Z49" s="19">
        <f t="shared" ref="Z49:AQ49" ca="1" si="24">100*(Z17/Y17-1)</f>
        <v>3.1156316916488125</v>
      </c>
      <c r="AA49" s="19">
        <f t="shared" ca="1" si="24"/>
        <v>0.90333298722871103</v>
      </c>
      <c r="AB49" s="19">
        <f t="shared" ca="1" si="24"/>
        <v>1.2965630788228211</v>
      </c>
      <c r="AC49" s="19">
        <f t="shared" ca="1" si="24"/>
        <v>1.4628199918732321</v>
      </c>
      <c r="AD49" s="19">
        <f t="shared" ca="1" si="24"/>
        <v>1.2615138165798845</v>
      </c>
      <c r="AE49" s="19">
        <f t="shared" ca="1" si="24"/>
        <v>2.8079889262408564</v>
      </c>
      <c r="AF49" s="19">
        <f t="shared" ca="1" si="24"/>
        <v>1.9907674552798627</v>
      </c>
      <c r="AG49" s="19">
        <f t="shared" ca="1" si="24"/>
        <v>-2.4988213107024926</v>
      </c>
      <c r="AH49" s="19">
        <f t="shared" ca="1" si="24"/>
        <v>1.2185686653771732</v>
      </c>
      <c r="AI49" s="19">
        <f t="shared" ca="1" si="24"/>
        <v>2.4842346646283042</v>
      </c>
      <c r="AJ49" s="19">
        <f t="shared" ca="1" si="24"/>
        <v>-1.323885884765974</v>
      </c>
      <c r="AK49" s="18">
        <f t="shared" ca="1" si="24"/>
        <v>-3.1229185563114048</v>
      </c>
      <c r="AL49" s="18">
        <f t="shared" ca="1" si="24"/>
        <v>0.12405751055817316</v>
      </c>
      <c r="AM49" s="18">
        <f t="shared" ca="1" si="24"/>
        <v>1.4279016155018587</v>
      </c>
      <c r="AN49" s="18">
        <f t="shared" ca="1" si="24"/>
        <v>0.43437096577536582</v>
      </c>
      <c r="AO49" s="18">
        <f t="shared" ca="1" si="24"/>
        <v>-0.92998748509719453</v>
      </c>
      <c r="AP49" s="18">
        <f t="shared" ca="1" si="24"/>
        <v>-0.81652555482570888</v>
      </c>
      <c r="AQ49" s="18">
        <f t="shared" ca="1" si="24"/>
        <v>-0.81192330754286113</v>
      </c>
    </row>
    <row r="50" spans="2:43" x14ac:dyDescent="0.2">
      <c r="B50" t="str">
        <f t="shared" si="2"/>
        <v xml:space="preserve">   Professional and business services</v>
      </c>
      <c r="C50" s="19"/>
      <c r="D50" s="19">
        <f t="shared" ref="D50:Y50" ca="1" si="25">100*(D18/C18-1)</f>
        <v>-0.12718388111654377</v>
      </c>
      <c r="E50" s="19">
        <f t="shared" ca="1" si="25"/>
        <v>1.2399463806970434</v>
      </c>
      <c r="F50" s="19">
        <f t="shared" ca="1" si="25"/>
        <v>4.8394571333995273</v>
      </c>
      <c r="G50" s="19">
        <f t="shared" ca="1" si="25"/>
        <v>6.4852235412982795</v>
      </c>
      <c r="H50" s="19">
        <f t="shared" ca="1" si="25"/>
        <v>3.8783134673545661</v>
      </c>
      <c r="I50" s="19">
        <f t="shared" ca="1" si="25"/>
        <v>6.747730775817784</v>
      </c>
      <c r="J50" s="19">
        <f t="shared" ca="1" si="25"/>
        <v>8.7116958126102872</v>
      </c>
      <c r="K50" s="19">
        <f t="shared" ca="1" si="25"/>
        <v>5.7260920897284739</v>
      </c>
      <c r="L50" s="19">
        <f t="shared" ca="1" si="25"/>
        <v>5.9370928717662474</v>
      </c>
      <c r="M50" s="19">
        <f t="shared" ca="1" si="25"/>
        <v>6.6233309908643623</v>
      </c>
      <c r="N50" s="19">
        <f t="shared" ca="1" si="25"/>
        <v>-5.771131982204647</v>
      </c>
      <c r="O50" s="19">
        <f t="shared" ca="1" si="25"/>
        <v>-5.6087431693988998</v>
      </c>
      <c r="P50" s="19">
        <f t="shared" ca="1" si="25"/>
        <v>-1.2319377547239885</v>
      </c>
      <c r="Q50" s="19">
        <f t="shared" ca="1" si="25"/>
        <v>3.2823783175466525</v>
      </c>
      <c r="R50" s="19">
        <f t="shared" ca="1" si="25"/>
        <v>5.5298283846363594</v>
      </c>
      <c r="S50" s="19">
        <f t="shared" ca="1" si="25"/>
        <v>6.0359662708655781</v>
      </c>
      <c r="T50" s="19">
        <f t="shared" ca="1" si="25"/>
        <v>5.095954882947229</v>
      </c>
      <c r="U50" s="19">
        <f t="shared" ca="1" si="25"/>
        <v>1.9650233563679675</v>
      </c>
      <c r="V50" s="19">
        <f t="shared" ca="1" si="25"/>
        <v>-8.5907920642132378</v>
      </c>
      <c r="W50" s="19">
        <f t="shared" ca="1" si="25"/>
        <v>0.2029573789504413</v>
      </c>
      <c r="X50" s="19">
        <f t="shared" ca="1" si="25"/>
        <v>5.1463293650793718</v>
      </c>
      <c r="Y50" s="19">
        <f t="shared" ca="1" si="25"/>
        <v>5.6728387781577849</v>
      </c>
      <c r="Z50" s="19">
        <f t="shared" ref="Z50:AQ50" ca="1" si="26">100*(Z18/Y18-1)</f>
        <v>5.1785714285714324</v>
      </c>
      <c r="AA50" s="19">
        <f t="shared" ca="1" si="26"/>
        <v>4.5309847198641728</v>
      </c>
      <c r="AB50" s="19">
        <f t="shared" ca="1" si="26"/>
        <v>5.210976888979113</v>
      </c>
      <c r="AC50" s="19">
        <f t="shared" ca="1" si="26"/>
        <v>5.1329881323770588</v>
      </c>
      <c r="AD50" s="19">
        <f t="shared" ca="1" si="26"/>
        <v>5.5217351402612858</v>
      </c>
      <c r="AE50" s="19">
        <f t="shared" ca="1" si="26"/>
        <v>3.5774337565953385</v>
      </c>
      <c r="AF50" s="19">
        <f t="shared" ca="1" si="26"/>
        <v>4.3411330049261121</v>
      </c>
      <c r="AG50" s="19">
        <f t="shared" ca="1" si="26"/>
        <v>1.3492851203090295</v>
      </c>
      <c r="AH50" s="19">
        <f t="shared" ca="1" si="26"/>
        <v>3.4037372293684642</v>
      </c>
      <c r="AI50" s="19">
        <f t="shared" ca="1" si="26"/>
        <v>9.0508856353025635</v>
      </c>
      <c r="AJ50" s="19">
        <f t="shared" ca="1" si="26"/>
        <v>-1.7181485306544064</v>
      </c>
      <c r="AK50" s="18">
        <f t="shared" ca="1" si="26"/>
        <v>-0.65489109667559164</v>
      </c>
      <c r="AL50" s="18">
        <f t="shared" ca="1" si="26"/>
        <v>9.2889563540210496E-2</v>
      </c>
      <c r="AM50" s="18">
        <f t="shared" ca="1" si="26"/>
        <v>0.87332427972202087</v>
      </c>
      <c r="AN50" s="18">
        <f t="shared" ca="1" si="26"/>
        <v>-0.57857080867413924</v>
      </c>
      <c r="AO50" s="18">
        <f t="shared" ca="1" si="26"/>
        <v>0.61544584871846553</v>
      </c>
      <c r="AP50" s="18">
        <f t="shared" ca="1" si="26"/>
        <v>2.0713648631289328</v>
      </c>
      <c r="AQ50" s="18">
        <f t="shared" ca="1" si="26"/>
        <v>2.3188695555513839</v>
      </c>
    </row>
    <row r="51" spans="2:43" x14ac:dyDescent="0.2">
      <c r="B51" t="str">
        <f t="shared" si="2"/>
        <v xml:space="preserve">   Other services</v>
      </c>
      <c r="C51" s="19"/>
      <c r="D51" s="19">
        <f t="shared" ref="D51:Y51" ca="1" si="27">100*(D19/C19-1)</f>
        <v>2.6254460709343785</v>
      </c>
      <c r="E51" s="19">
        <f t="shared" ca="1" si="27"/>
        <v>2.8137529716495857</v>
      </c>
      <c r="F51" s="19">
        <f t="shared" ca="1" si="27"/>
        <v>3.9722528989508676</v>
      </c>
      <c r="G51" s="19">
        <f t="shared" ca="1" si="27"/>
        <v>2.3002622232548786</v>
      </c>
      <c r="H51" s="19">
        <f t="shared" ca="1" si="27"/>
        <v>3.6437378325762548</v>
      </c>
      <c r="I51" s="19">
        <f t="shared" ca="1" si="27"/>
        <v>2.0849638418432903</v>
      </c>
      <c r="J51" s="19">
        <f t="shared" ca="1" si="27"/>
        <v>4.2595602441043878</v>
      </c>
      <c r="K51" s="19">
        <f t="shared" ca="1" si="27"/>
        <v>4.1178892876051698</v>
      </c>
      <c r="L51" s="19">
        <f t="shared" ca="1" si="27"/>
        <v>2.7995931973557875</v>
      </c>
      <c r="M51" s="19">
        <f t="shared" ca="1" si="27"/>
        <v>2.5309846382148393</v>
      </c>
      <c r="N51" s="19">
        <f t="shared" ca="1" si="27"/>
        <v>0.54140980970249775</v>
      </c>
      <c r="O51" s="19">
        <f t="shared" ca="1" si="27"/>
        <v>0.73843036894858383</v>
      </c>
      <c r="P51" s="19">
        <f t="shared" ca="1" si="27"/>
        <v>1.7730027256609215</v>
      </c>
      <c r="Q51" s="19">
        <f t="shared" ca="1" si="27"/>
        <v>1.378090954002964</v>
      </c>
      <c r="R51" s="19">
        <f t="shared" ca="1" si="27"/>
        <v>2.3647695503859811</v>
      </c>
      <c r="S51" s="19">
        <f t="shared" ca="1" si="27"/>
        <v>1.9568540001503543</v>
      </c>
      <c r="T51" s="19">
        <f t="shared" ca="1" si="27"/>
        <v>2.79907598545166</v>
      </c>
      <c r="U51" s="19">
        <f t="shared" ca="1" si="27"/>
        <v>2.718079892902403</v>
      </c>
      <c r="V51" s="19">
        <f t="shared" ca="1" si="27"/>
        <v>8.1455967231436333E-2</v>
      </c>
      <c r="W51" s="19">
        <f t="shared" ca="1" si="27"/>
        <v>1.4580378113155046</v>
      </c>
      <c r="X51" s="19">
        <f t="shared" ca="1" si="27"/>
        <v>2.9291771716708714</v>
      </c>
      <c r="Y51" s="19">
        <f t="shared" ca="1" si="27"/>
        <v>2.329206377482862</v>
      </c>
      <c r="Z51" s="19">
        <f t="shared" ref="Z51:AQ51" ca="1" si="28">100*(Z19/Y19-1)</f>
        <v>2.2609566087826938</v>
      </c>
      <c r="AA51" s="19">
        <f t="shared" ca="1" si="28"/>
        <v>2.5322920434958318</v>
      </c>
      <c r="AB51" s="19">
        <f t="shared" ca="1" si="28"/>
        <v>2.57559720233278</v>
      </c>
      <c r="AC51" s="19">
        <f t="shared" ca="1" si="28"/>
        <v>3.8361929426999009</v>
      </c>
      <c r="AD51" s="19">
        <f t="shared" ca="1" si="28"/>
        <v>2.7435697583787944</v>
      </c>
      <c r="AE51" s="19">
        <f t="shared" ca="1" si="28"/>
        <v>3.004096495220776</v>
      </c>
      <c r="AF51" s="19">
        <f t="shared" ca="1" si="28"/>
        <v>2.4745912505523604</v>
      </c>
      <c r="AG51" s="19">
        <f t="shared" ca="1" si="28"/>
        <v>-14.869915193330453</v>
      </c>
      <c r="AH51" s="19">
        <f t="shared" ca="1" si="28"/>
        <v>2.6445757703672523</v>
      </c>
      <c r="AI51" s="19">
        <f t="shared" ca="1" si="28"/>
        <v>7.862973700984921</v>
      </c>
      <c r="AJ51" s="19">
        <f t="shared" ca="1" si="28"/>
        <v>4.6018643841622575</v>
      </c>
      <c r="AK51" s="18">
        <f t="shared" ca="1" si="28"/>
        <v>2.3053944706675544</v>
      </c>
      <c r="AL51" s="18">
        <f t="shared" ca="1" si="28"/>
        <v>2.6748685108322512</v>
      </c>
      <c r="AM51" s="18">
        <f t="shared" ca="1" si="28"/>
        <v>2.1258066159882461</v>
      </c>
      <c r="AN51" s="18">
        <f t="shared" ca="1" si="28"/>
        <v>1.7376537515531698</v>
      </c>
      <c r="AO51" s="18">
        <f t="shared" ca="1" si="28"/>
        <v>1.635516968238071</v>
      </c>
      <c r="AP51" s="18">
        <f t="shared" ca="1" si="28"/>
        <v>0.80932597620981817</v>
      </c>
      <c r="AQ51" s="18">
        <f t="shared" ca="1" si="28"/>
        <v>8.7935189345222931E-2</v>
      </c>
    </row>
    <row r="52" spans="2:43" x14ac:dyDescent="0.2">
      <c r="B52" t="str">
        <f t="shared" si="2"/>
        <v xml:space="preserve">      Leisure and Hospitality</v>
      </c>
      <c r="C52" s="19"/>
      <c r="D52" s="19">
        <f t="shared" ref="D52" ca="1" si="29">100*(D20/C20-1)</f>
        <v>1.0915428361768509</v>
      </c>
      <c r="E52" s="19">
        <f t="shared" ref="E52" ca="1" si="30">100*(E20/D20-1)</f>
        <v>1.7693494238272489</v>
      </c>
      <c r="F52" s="19">
        <f t="shared" ref="F52" ca="1" si="31">100*(F20/E20-1)</f>
        <v>3.3166904422254007</v>
      </c>
      <c r="G52" s="19">
        <f t="shared" ref="G52" ca="1" si="32">100*(G20/F20-1)</f>
        <v>2.493959268208501</v>
      </c>
      <c r="H52" s="19">
        <f t="shared" ref="H52" ca="1" si="33">100*(H20/G20-1)</f>
        <v>4.0919424096994339</v>
      </c>
      <c r="I52" s="19">
        <f t="shared" ref="I52" ca="1" si="34">100*(I20/H20-1)</f>
        <v>3.2597266035751638</v>
      </c>
      <c r="J52" s="19">
        <f t="shared" ref="J52" ca="1" si="35">100*(J20/I20-1)</f>
        <v>3.1176562744790637</v>
      </c>
      <c r="K52" s="19">
        <f t="shared" ref="K52" ca="1" si="36">100*(K20/J20-1)</f>
        <v>3.5247645092677082</v>
      </c>
      <c r="L52" s="19">
        <f t="shared" ref="L52" ca="1" si="37">100*(L20/K20-1)</f>
        <v>4.9236865277370034</v>
      </c>
      <c r="M52" s="19">
        <f t="shared" ref="M52" ca="1" si="38">100*(M20/L20-1)</f>
        <v>1.230855304566747</v>
      </c>
      <c r="N52" s="19">
        <f t="shared" ref="N52" ca="1" si="39">100*(N20/M20-1)</f>
        <v>-0.69775474956821348</v>
      </c>
      <c r="O52" s="19">
        <f t="shared" ref="O52" ca="1" si="40">100*(O20/N20-1)</f>
        <v>-1.9479615973285069</v>
      </c>
      <c r="P52" s="19">
        <f t="shared" ref="P52" ca="1" si="41">100*(P20/O20-1)</f>
        <v>1.858947069675021</v>
      </c>
      <c r="Q52" s="19">
        <f t="shared" ref="Q52" ca="1" si="42">100*(Q20/P20-1)</f>
        <v>2.751462803009197</v>
      </c>
      <c r="R52" s="19">
        <f t="shared" ref="R52" ca="1" si="43">100*(R20/Q20-1)</f>
        <v>2.9692902176123637</v>
      </c>
      <c r="S52" s="19">
        <f t="shared" ref="S52" ca="1" si="44">100*(S20/R20-1)</f>
        <v>3.2786885245901898</v>
      </c>
      <c r="T52" s="19">
        <f t="shared" ref="T52" ca="1" si="45">100*(T20/S20-1)</f>
        <v>3.5188372537769963</v>
      </c>
      <c r="U52" s="19">
        <f t="shared" ref="U52" ca="1" si="46">100*(U20/T20-1)</f>
        <v>1.2562349898392666</v>
      </c>
      <c r="V52" s="19">
        <f t="shared" ref="V52" ca="1" si="47">100*(V20/U20-1)</f>
        <v>-4.7071702244115947</v>
      </c>
      <c r="W52" s="19">
        <f t="shared" ref="W52" ca="1" si="48">100*(W20/V20-1)</f>
        <v>-0.10211245133703306</v>
      </c>
      <c r="X52" s="19">
        <f t="shared" ref="X52" ca="1" si="49">100*(X20/W20-1)</f>
        <v>2.350987031240015</v>
      </c>
      <c r="Y52" s="19">
        <f t="shared" ref="Y52" ca="1" si="50">100*(Y20/X20-1)</f>
        <v>3.4267523874914385</v>
      </c>
      <c r="Z52" s="19">
        <f t="shared" ref="Z52" ca="1" si="51">100*(Z20/Y20-1)</f>
        <v>4.2486421243210559</v>
      </c>
      <c r="AA52" s="19">
        <f t="shared" ref="AA52" ca="1" si="52">100*(AA20/Z20-1)</f>
        <v>3.2881787657751627</v>
      </c>
      <c r="AB52" s="19">
        <f t="shared" ref="AB52" ca="1" si="53">100*(AB20/AA20-1)</f>
        <v>4.2371931397825469</v>
      </c>
      <c r="AC52" s="19">
        <f t="shared" ref="AC52" ca="1" si="54">100*(AC20/AB20-1)</f>
        <v>4.2961608775136995</v>
      </c>
      <c r="AD52" s="19">
        <f t="shared" ref="AD52" ca="1" si="55">100*(AD20/AC20-1)</f>
        <v>3.2169923183997584</v>
      </c>
      <c r="AE52" s="19">
        <f t="shared" ref="AE52" ca="1" si="56">100*(AE20/AD20-1)</f>
        <v>2.8420158833225129</v>
      </c>
      <c r="AF52" s="19">
        <f t="shared" ref="AF52" ca="1" si="57">100*(AF20/AE20-1)</f>
        <v>1.2870325400679894</v>
      </c>
      <c r="AG52" s="19">
        <f t="shared" ref="AG52" ca="1" si="58">100*(AG20/AF20-1)</f>
        <v>-29.403020858307372</v>
      </c>
      <c r="AH52" s="19">
        <f t="shared" ref="AH52" ca="1" si="59">100*(AH20/AG20-1)</f>
        <v>4.9582286218841309</v>
      </c>
      <c r="AI52" s="19">
        <f t="shared" ref="AI52" ca="1" si="60">100*(AI20/AH20-1)</f>
        <v>18.203585064388793</v>
      </c>
      <c r="AJ52" s="19">
        <f t="shared" ref="AJ52" ca="1" si="61">100*(AJ20/AI20-1)</f>
        <v>8.3762181101500133</v>
      </c>
      <c r="AK52" s="18">
        <f t="shared" ref="AK52" ca="1" si="62">100*(AK20/AJ20-1)</f>
        <v>0.88248130935542068</v>
      </c>
      <c r="AL52" s="18">
        <f t="shared" ref="AL52" ca="1" si="63">100*(AL20/AK20-1)</f>
        <v>1.2854384243794037</v>
      </c>
      <c r="AM52" s="18">
        <f t="shared" ref="AM52" ca="1" si="64">100*(AM20/AL20-1)</f>
        <v>1.8779322530070086</v>
      </c>
      <c r="AN52" s="18">
        <f t="shared" ref="AN52" ca="1" si="65">100*(AN20/AM20-1)</f>
        <v>1.845033867669188</v>
      </c>
      <c r="AO52" s="18">
        <f t="shared" ref="AO52" ca="1" si="66">100*(AO20/AN20-1)</f>
        <v>2.1668209253375981</v>
      </c>
      <c r="AP52" s="18">
        <f t="shared" ref="AP52:AQ52" ca="1" si="67">100*(AP20/AO20-1)</f>
        <v>0.56855544356475551</v>
      </c>
      <c r="AQ52" s="18">
        <f t="shared" ca="1" si="67"/>
        <v>-1.2697047557689078</v>
      </c>
    </row>
    <row r="53" spans="2:43" x14ac:dyDescent="0.2">
      <c r="B53" t="str">
        <f t="shared" ref="B53:B55" si="68">B21</f>
        <v xml:space="preserve">   Government</v>
      </c>
      <c r="C53" s="19"/>
      <c r="D53" s="19">
        <f t="shared" ref="D53:Y53" ca="1" si="69">100*(D21/C21-1)</f>
        <v>3.7639877924720233</v>
      </c>
      <c r="E53" s="19">
        <f t="shared" ca="1" si="69"/>
        <v>3.752723311546835</v>
      </c>
      <c r="F53" s="19">
        <f t="shared" ca="1" si="69"/>
        <v>1.9738568953751034</v>
      </c>
      <c r="G53" s="19">
        <f t="shared" ca="1" si="69"/>
        <v>1.6422136422136413</v>
      </c>
      <c r="H53" s="19">
        <f t="shared" ca="1" si="69"/>
        <v>2.0461912479740718</v>
      </c>
      <c r="I53" s="19">
        <f t="shared" ca="1" si="69"/>
        <v>1.6626960492356568</v>
      </c>
      <c r="J53" s="19">
        <f t="shared" ca="1" si="69"/>
        <v>1.7966118244397755</v>
      </c>
      <c r="K53" s="19">
        <f t="shared" ca="1" si="69"/>
        <v>2.7336818378015604</v>
      </c>
      <c r="L53" s="19">
        <f t="shared" ca="1" si="69"/>
        <v>2.3668362821530176</v>
      </c>
      <c r="M53" s="19">
        <f t="shared" ca="1" si="69"/>
        <v>1.7147026632615692</v>
      </c>
      <c r="N53" s="19">
        <f t="shared" ca="1" si="69"/>
        <v>3.241571018651368</v>
      </c>
      <c r="O53" s="19">
        <f t="shared" ca="1" si="69"/>
        <v>2.0627958483519615</v>
      </c>
      <c r="P53" s="19">
        <f t="shared" ca="1" si="69"/>
        <v>1.1062888264828485</v>
      </c>
      <c r="Q53" s="19">
        <f t="shared" ca="1" si="69"/>
        <v>-4.208399966343368E-3</v>
      </c>
      <c r="R53" s="19">
        <f t="shared" ca="1" si="69"/>
        <v>-0.11784015824248817</v>
      </c>
      <c r="S53" s="19">
        <f t="shared" ca="1" si="69"/>
        <v>0.37079172460285914</v>
      </c>
      <c r="T53" s="19">
        <f t="shared" ca="1" si="69"/>
        <v>0.83119936190754196</v>
      </c>
      <c r="U53" s="19">
        <f t="shared" ca="1" si="69"/>
        <v>2.1774428577376437</v>
      </c>
      <c r="V53" s="19">
        <f t="shared" ca="1" si="69"/>
        <v>0.81492950859749502</v>
      </c>
      <c r="W53" s="19">
        <f t="shared" ca="1" si="69"/>
        <v>-0.18996039123755359</v>
      </c>
      <c r="X53" s="19">
        <f t="shared" ca="1" si="69"/>
        <v>-1.7655395829115461</v>
      </c>
      <c r="Y53" s="19">
        <f t="shared" ca="1" si="69"/>
        <v>0.2390865245888163</v>
      </c>
      <c r="Z53" s="19">
        <f t="shared" ref="Z53:AQ53" ca="1" si="70">100*(Z21/Y21-1)</f>
        <v>1.0609861413825694</v>
      </c>
      <c r="AA53" s="19">
        <f t="shared" ca="1" si="70"/>
        <v>1.4201424211597091</v>
      </c>
      <c r="AB53" s="19">
        <f t="shared" ca="1" si="70"/>
        <v>2.5036109773712178</v>
      </c>
      <c r="AC53" s="19">
        <f t="shared" ca="1" si="70"/>
        <v>2.2937216220447532</v>
      </c>
      <c r="AD53" s="19">
        <f t="shared" ca="1" si="70"/>
        <v>1.6147547256447403</v>
      </c>
      <c r="AE53" s="19">
        <f t="shared" ca="1" si="70"/>
        <v>-1.2539539087211726</v>
      </c>
      <c r="AF53" s="19">
        <f t="shared" ca="1" si="70"/>
        <v>-1.178354879304444</v>
      </c>
      <c r="AG53" s="19">
        <f t="shared" ca="1" si="70"/>
        <v>-2.9057652234313447</v>
      </c>
      <c r="AH53" s="19">
        <f t="shared" ca="1" si="70"/>
        <v>-1.0293708517149502</v>
      </c>
      <c r="AI53" s="19">
        <f t="shared" ca="1" si="70"/>
        <v>-1.1725965785880699</v>
      </c>
      <c r="AJ53" s="19">
        <f t="shared" ca="1" si="70"/>
        <v>3.1816334823242531</v>
      </c>
      <c r="AK53" s="18">
        <f t="shared" ca="1" si="70"/>
        <v>7.0569802701532014</v>
      </c>
      <c r="AL53" s="18">
        <f t="shared" ca="1" si="70"/>
        <v>0.60939535763482322</v>
      </c>
      <c r="AM53" s="18">
        <f t="shared" ca="1" si="70"/>
        <v>0.34224423901110246</v>
      </c>
      <c r="AN53" s="18">
        <f t="shared" ca="1" si="70"/>
        <v>0.31754193747477455</v>
      </c>
      <c r="AO53" s="18">
        <f t="shared" ca="1" si="70"/>
        <v>0.43681402860937801</v>
      </c>
      <c r="AP53" s="18">
        <f t="shared" ca="1" si="70"/>
        <v>0.60189521372986388</v>
      </c>
      <c r="AQ53" s="18">
        <f t="shared" ca="1" si="70"/>
        <v>0.83232526631680237</v>
      </c>
    </row>
    <row r="54" spans="2:43" x14ac:dyDescent="0.2">
      <c r="B54" t="str">
        <f t="shared" si="68"/>
        <v xml:space="preserve">      State and local</v>
      </c>
      <c r="C54" s="19"/>
      <c r="D54" s="19">
        <f t="shared" ref="D54:Y54" ca="1" si="71">100*(D22/C22-1)</f>
        <v>4.6536294332117922</v>
      </c>
      <c r="E54" s="19">
        <f t="shared" ca="1" si="71"/>
        <v>4.1173117121682257</v>
      </c>
      <c r="F54" s="19">
        <f t="shared" ca="1" si="71"/>
        <v>1.8799050921701088</v>
      </c>
      <c r="G54" s="19">
        <f t="shared" ca="1" si="71"/>
        <v>1.9407619730084757</v>
      </c>
      <c r="H54" s="19">
        <f t="shared" ca="1" si="71"/>
        <v>2.6594809911545836</v>
      </c>
      <c r="I54" s="19">
        <f t="shared" ca="1" si="71"/>
        <v>2.1169757489301055</v>
      </c>
      <c r="J54" s="19">
        <f t="shared" ca="1" si="71"/>
        <v>1.9389807778274593</v>
      </c>
      <c r="K54" s="19">
        <f t="shared" ca="1" si="71"/>
        <v>2.6147015293537246</v>
      </c>
      <c r="L54" s="19">
        <f t="shared" ca="1" si="71"/>
        <v>2.3290598290598208</v>
      </c>
      <c r="M54" s="19">
        <f t="shared" ca="1" si="71"/>
        <v>1.4721236166214346</v>
      </c>
      <c r="N54" s="19">
        <f t="shared" ca="1" si="71"/>
        <v>3.8481325239221986</v>
      </c>
      <c r="O54" s="19">
        <f t="shared" ca="1" si="71"/>
        <v>2.1103735262062884</v>
      </c>
      <c r="P54" s="19">
        <f t="shared" ca="1" si="71"/>
        <v>0.80050456045022145</v>
      </c>
      <c r="Q54" s="19">
        <f t="shared" ca="1" si="71"/>
        <v>0.11551234538189625</v>
      </c>
      <c r="R54" s="19">
        <f t="shared" ca="1" si="71"/>
        <v>0.14903129657226621</v>
      </c>
      <c r="S54" s="19">
        <f t="shared" ca="1" si="71"/>
        <v>0.70084485407067021</v>
      </c>
      <c r="T54" s="19">
        <f t="shared" ca="1" si="71"/>
        <v>0.95814662980264753</v>
      </c>
      <c r="U54" s="19">
        <f t="shared" ca="1" si="71"/>
        <v>2.3230558572170601</v>
      </c>
      <c r="V54" s="19">
        <f t="shared" ca="1" si="71"/>
        <v>0.6506391029486247</v>
      </c>
      <c r="W54" s="19">
        <f t="shared" ca="1" si="71"/>
        <v>-0.20630845406195419</v>
      </c>
      <c r="X54" s="19">
        <f t="shared" ca="1" si="71"/>
        <v>-1.4701153121698063</v>
      </c>
      <c r="Y54" s="19">
        <f t="shared" ca="1" si="71"/>
        <v>0.4989042756562645</v>
      </c>
      <c r="Z54" s="19">
        <f t="shared" ref="Z54:AQ54" ca="1" si="72">100*(Z22/Y22-1)</f>
        <v>1.493922241811263</v>
      </c>
      <c r="AA54" s="19">
        <f t="shared" ca="1" si="72"/>
        <v>1.8010605229475285</v>
      </c>
      <c r="AB54" s="19">
        <f t="shared" ca="1" si="72"/>
        <v>2.8603502469690012</v>
      </c>
      <c r="AC54" s="19">
        <f t="shared" ca="1" si="72"/>
        <v>2.4883223468808557</v>
      </c>
      <c r="AD54" s="19">
        <f t="shared" ca="1" si="72"/>
        <v>1.771947011969166</v>
      </c>
      <c r="AE54" s="19">
        <f t="shared" ca="1" si="72"/>
        <v>-1.1258527602226676</v>
      </c>
      <c r="AF54" s="19">
        <f t="shared" ca="1" si="72"/>
        <v>-1.1048086691500258</v>
      </c>
      <c r="AG54" s="19">
        <f t="shared" ca="1" si="72"/>
        <v>-3.5740273081367846</v>
      </c>
      <c r="AH54" s="19">
        <f t="shared" ca="1" si="72"/>
        <v>-0.89222301136364646</v>
      </c>
      <c r="AI54" s="19">
        <f t="shared" ca="1" si="72"/>
        <v>-0.9002552962780519</v>
      </c>
      <c r="AJ54" s="19">
        <f t="shared" ca="1" si="72"/>
        <v>3.3896773027207727</v>
      </c>
      <c r="AK54" s="18">
        <f t="shared" ca="1" si="72"/>
        <v>7.5880311243224252</v>
      </c>
      <c r="AL54" s="18">
        <f t="shared" ca="1" si="72"/>
        <v>0.64258102137679796</v>
      </c>
      <c r="AM54" s="18">
        <f t="shared" ca="1" si="72"/>
        <v>0.37787663127342164</v>
      </c>
      <c r="AN54" s="18">
        <f t="shared" ca="1" si="72"/>
        <v>0.35050048486564567</v>
      </c>
      <c r="AO54" s="18">
        <f t="shared" ca="1" si="72"/>
        <v>0.48199379769797712</v>
      </c>
      <c r="AP54" s="18">
        <f t="shared" ca="1" si="72"/>
        <v>0.66383877753248832</v>
      </c>
      <c r="AQ54" s="18">
        <f t="shared" ca="1" si="72"/>
        <v>0.63688740389868936</v>
      </c>
    </row>
    <row r="55" spans="2:43" x14ac:dyDescent="0.2">
      <c r="B55" t="str">
        <f t="shared" si="68"/>
        <v xml:space="preserve">      Federal</v>
      </c>
      <c r="C55" s="19"/>
      <c r="D55" s="19">
        <f t="shared" ref="D55:Y55" ca="1" si="73">100*(D23/C23-1)</f>
        <v>-1.3798390187811482</v>
      </c>
      <c r="E55" s="19">
        <f t="shared" ca="1" si="73"/>
        <v>1.5157403808783387</v>
      </c>
      <c r="F55" s="19">
        <f t="shared" ca="1" si="73"/>
        <v>2.5650842266462526</v>
      </c>
      <c r="G55" s="19">
        <f t="shared" ca="1" si="73"/>
        <v>-0.22396416573347011</v>
      </c>
      <c r="H55" s="19">
        <f t="shared" ca="1" si="73"/>
        <v>-1.8705574261129843</v>
      </c>
      <c r="I55" s="19">
        <f t="shared" ca="1" si="73"/>
        <v>-1.3724742661075151</v>
      </c>
      <c r="J55" s="19">
        <f t="shared" ca="1" si="73"/>
        <v>0.81175106300732658</v>
      </c>
      <c r="K55" s="19">
        <f t="shared" ca="1" si="73"/>
        <v>3.5659509202454087</v>
      </c>
      <c r="L55" s="19">
        <f t="shared" ca="1" si="73"/>
        <v>2.6286560533135717</v>
      </c>
      <c r="M55" s="19">
        <f t="shared" ca="1" si="73"/>
        <v>3.3910533910534113</v>
      </c>
      <c r="N55" s="19">
        <f t="shared" ca="1" si="73"/>
        <v>-0.87229588276344083</v>
      </c>
      <c r="O55" s="19">
        <f t="shared" ca="1" si="73"/>
        <v>1.7247448081661343</v>
      </c>
      <c r="P55" s="19">
        <f t="shared" ca="1" si="73"/>
        <v>3.2871972318339049</v>
      </c>
      <c r="Q55" s="19">
        <f t="shared" ca="1" si="73"/>
        <v>-0.83752093802345051</v>
      </c>
      <c r="R55" s="19">
        <f t="shared" ca="1" si="73"/>
        <v>-1.993243243243259</v>
      </c>
      <c r="S55" s="19">
        <f t="shared" ca="1" si="73"/>
        <v>-1.9993105825577229</v>
      </c>
      <c r="T55" s="19">
        <f t="shared" ca="1" si="73"/>
        <v>-0.10552233556102575</v>
      </c>
      <c r="U55" s="19">
        <f t="shared" ca="1" si="73"/>
        <v>1.0915492957746409</v>
      </c>
      <c r="V55" s="19">
        <f t="shared" ca="1" si="73"/>
        <v>2.0550330895158675</v>
      </c>
      <c r="W55" s="19">
        <f t="shared" ca="1" si="73"/>
        <v>-6.8259385665536687E-2</v>
      </c>
      <c r="X55" s="19">
        <f t="shared" ca="1" si="73"/>
        <v>-3.9617486338797803</v>
      </c>
      <c r="Y55" s="19">
        <f t="shared" ca="1" si="73"/>
        <v>-1.7425320056899118</v>
      </c>
      <c r="Z55" s="19">
        <f t="shared" ref="Z55:AQ55" ca="1" si="74">100*(Z23/Y23-1)</f>
        <v>-2.3163228374954659</v>
      </c>
      <c r="AA55" s="19">
        <f t="shared" ca="1" si="74"/>
        <v>-1.6672841793256787</v>
      </c>
      <c r="AB55" s="19">
        <f t="shared" ca="1" si="74"/>
        <v>-0.48982667671439994</v>
      </c>
      <c r="AC55" s="19">
        <f t="shared" ca="1" si="74"/>
        <v>0.60583112457401889</v>
      </c>
      <c r="AD55" s="19">
        <f t="shared" ca="1" si="74"/>
        <v>0.22581859239743096</v>
      </c>
      <c r="AE55" s="19">
        <f t="shared" ca="1" si="74"/>
        <v>-2.4033045437476419</v>
      </c>
      <c r="AF55" s="19">
        <f t="shared" ca="1" si="74"/>
        <v>-1.8468641785301942</v>
      </c>
      <c r="AG55" s="19">
        <f t="shared" ca="1" si="74"/>
        <v>3.2144257154057332</v>
      </c>
      <c r="AH55" s="19">
        <f t="shared" ca="1" si="74"/>
        <v>-2.2028104823395567</v>
      </c>
      <c r="AI55" s="19">
        <f t="shared" ca="1" si="74"/>
        <v>-3.5339805825242654</v>
      </c>
      <c r="AJ55" s="19">
        <f t="shared" ca="1" si="74"/>
        <v>1.3285024154589431</v>
      </c>
      <c r="AK55" s="18">
        <f t="shared" ca="1" si="74"/>
        <v>2.2305085419149551</v>
      </c>
      <c r="AL55" s="18">
        <f t="shared" ca="1" si="74"/>
        <v>0.29207095030399088</v>
      </c>
      <c r="AM55" s="18">
        <f t="shared" ca="1" si="74"/>
        <v>1.511242891494291E-4</v>
      </c>
      <c r="AN55" s="18">
        <f t="shared" ca="1" si="74"/>
        <v>0</v>
      </c>
      <c r="AO55" s="18">
        <f t="shared" ca="1" si="74"/>
        <v>0</v>
      </c>
      <c r="AP55" s="18">
        <f t="shared" ca="1" si="74"/>
        <v>0</v>
      </c>
      <c r="AQ55" s="18">
        <f t="shared" ca="1" si="74"/>
        <v>2.7436921979529849</v>
      </c>
    </row>
    <row r="56" spans="2:43"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8"/>
      <c r="AL56" s="18"/>
      <c r="AM56" s="18"/>
      <c r="AN56" s="18"/>
      <c r="AO56" s="18"/>
      <c r="AP56" s="18"/>
      <c r="AQ56" s="18"/>
    </row>
    <row r="57" spans="2:43" x14ac:dyDescent="0.2">
      <c r="B57" t="str">
        <f>B25</f>
        <v>Personal income (mil. $2012)</v>
      </c>
      <c r="C57" s="19"/>
      <c r="D57" s="19">
        <f t="shared" ref="D57:Y57" ca="1" si="75">100*(D25/C25-1)</f>
        <v>2.9144167317406211</v>
      </c>
      <c r="E57" s="19">
        <f t="shared" ca="1" si="75"/>
        <v>4.7197892396465768</v>
      </c>
      <c r="F57" s="19">
        <f t="shared" ca="1" si="75"/>
        <v>1.0742738826059473</v>
      </c>
      <c r="G57" s="19">
        <f t="shared" ca="1" si="75"/>
        <v>2.9462771923650211</v>
      </c>
      <c r="H57" s="19">
        <f t="shared" ca="1" si="75"/>
        <v>3.9139244971186482</v>
      </c>
      <c r="I57" s="19">
        <f t="shared" ca="1" si="75"/>
        <v>6.040640717020862</v>
      </c>
      <c r="J57" s="19">
        <f t="shared" ca="1" si="75"/>
        <v>6.7784076639491708</v>
      </c>
      <c r="K57" s="19">
        <f t="shared" ca="1" si="75"/>
        <v>11.936217170396922</v>
      </c>
      <c r="L57" s="19">
        <f t="shared" ca="1" si="75"/>
        <v>7.4907024290952195</v>
      </c>
      <c r="M57" s="19">
        <f t="shared" ca="1" si="75"/>
        <v>3.8210565924301054</v>
      </c>
      <c r="N57" s="19">
        <f t="shared" ca="1" si="75"/>
        <v>-0.25850415489303558</v>
      </c>
      <c r="O57" s="19">
        <f t="shared" ca="1" si="75"/>
        <v>-0.49541742547781764</v>
      </c>
      <c r="P57" s="19">
        <f t="shared" ca="1" si="75"/>
        <v>0.55573631052783234</v>
      </c>
      <c r="Q57" s="19">
        <f t="shared" ca="1" si="75"/>
        <v>6.1597255795424299</v>
      </c>
      <c r="R57" s="19">
        <f t="shared" ca="1" si="75"/>
        <v>-0.35124095053802318</v>
      </c>
      <c r="S57" s="19">
        <f t="shared" ca="1" si="75"/>
        <v>7.4618435358473123</v>
      </c>
      <c r="T57" s="19">
        <f t="shared" ca="1" si="75"/>
        <v>6.0737063619051179</v>
      </c>
      <c r="U57" s="19">
        <f t="shared" ca="1" si="75"/>
        <v>0.6822163510607604</v>
      </c>
      <c r="V57" s="19">
        <f t="shared" ca="1" si="75"/>
        <v>-6.4091491318958642</v>
      </c>
      <c r="W57" s="19">
        <f t="shared" ca="1" si="75"/>
        <v>0.48425141687078455</v>
      </c>
      <c r="X57" s="19">
        <f t="shared" ca="1" si="75"/>
        <v>4.7053661052142814</v>
      </c>
      <c r="Y57" s="19">
        <f t="shared" ca="1" si="75"/>
        <v>8.8453401241763263</v>
      </c>
      <c r="Z57" s="19">
        <f t="shared" ref="Z57:AQ57" ca="1" si="76">100*(Z25/Y25-1)</f>
        <v>1.3925673770336378</v>
      </c>
      <c r="AA57" s="19">
        <f t="shared" ca="1" si="76"/>
        <v>7.8067259201109573</v>
      </c>
      <c r="AB57" s="19">
        <f t="shared" ca="1" si="76"/>
        <v>6.373397997453778</v>
      </c>
      <c r="AC57" s="19">
        <f t="shared" ca="1" si="76"/>
        <v>5.4649967928968701</v>
      </c>
      <c r="AD57" s="19">
        <f t="shared" ca="1" si="76"/>
        <v>5.716759134008309</v>
      </c>
      <c r="AE57" s="19">
        <f t="shared" ca="1" si="76"/>
        <v>5.4943367454909797</v>
      </c>
      <c r="AF57" s="19">
        <f t="shared" ca="1" si="76"/>
        <v>6.0895164920789835</v>
      </c>
      <c r="AG57" s="19">
        <f t="shared" ca="1" si="76"/>
        <v>6.024162101148689</v>
      </c>
      <c r="AH57" s="19">
        <f t="shared" ca="1" si="76"/>
        <v>5.3623336110157904</v>
      </c>
      <c r="AI57" s="19">
        <f t="shared" ca="1" si="76"/>
        <v>-2.5803194720806277</v>
      </c>
      <c r="AJ57" s="19">
        <f t="shared" ca="1" si="76"/>
        <v>4.2063518505401909</v>
      </c>
      <c r="AK57" s="18">
        <f t="shared" ca="1" si="76"/>
        <v>2.9431585729486232</v>
      </c>
      <c r="AL57" s="18">
        <f t="shared" ca="1" si="76"/>
        <v>2.7369127462320675</v>
      </c>
      <c r="AM57" s="18">
        <f t="shared" ca="1" si="76"/>
        <v>5.2198366513024563</v>
      </c>
      <c r="AN57" s="18">
        <f t="shared" ca="1" si="76"/>
        <v>4.5800993237087306</v>
      </c>
      <c r="AO57" s="18">
        <f t="shared" ca="1" si="76"/>
        <v>4.1072287049231049</v>
      </c>
      <c r="AP57" s="18">
        <f t="shared" ca="1" si="76"/>
        <v>3.3107188310830926</v>
      </c>
      <c r="AQ57" s="18">
        <f t="shared" ca="1" si="76"/>
        <v>2.9937481646058917</v>
      </c>
    </row>
    <row r="58" spans="2:43" x14ac:dyDescent="0.2">
      <c r="B58" t="str">
        <f>B26</f>
        <v>Personal income (mil. $)</v>
      </c>
      <c r="C58" s="19"/>
      <c r="D58" s="19">
        <f t="shared" ref="D58:Y58" ca="1" si="77">100*(D26/C26-1)</f>
        <v>6.3517920052513777</v>
      </c>
      <c r="E58" s="19">
        <f t="shared" ca="1" si="77"/>
        <v>7.5159530604122171</v>
      </c>
      <c r="F58" s="19">
        <f t="shared" ca="1" si="77"/>
        <v>3.5808761634937181</v>
      </c>
      <c r="G58" s="19">
        <f t="shared" ca="1" si="77"/>
        <v>5.1041331247158928</v>
      </c>
      <c r="H58" s="19">
        <f t="shared" ca="1" si="77"/>
        <v>6.0973437629478155</v>
      </c>
      <c r="I58" s="19">
        <f t="shared" ca="1" si="77"/>
        <v>8.3135904301040231</v>
      </c>
      <c r="J58" s="19">
        <f t="shared" ca="1" si="77"/>
        <v>8.6321349472399547</v>
      </c>
      <c r="K58" s="19">
        <f t="shared" ca="1" si="77"/>
        <v>12.828916828194714</v>
      </c>
      <c r="L58" s="19">
        <f t="shared" ca="1" si="77"/>
        <v>9.0640752556267365</v>
      </c>
      <c r="M58" s="19">
        <f t="shared" ca="1" si="77"/>
        <v>6.4278063498887317</v>
      </c>
      <c r="N58" s="19">
        <f t="shared" ca="1" si="77"/>
        <v>1.744659703403828</v>
      </c>
      <c r="O58" s="19">
        <f t="shared" ca="1" si="77"/>
        <v>0.81102158804846614</v>
      </c>
      <c r="P58" s="19">
        <f t="shared" ca="1" si="77"/>
        <v>2.6721279980740364</v>
      </c>
      <c r="Q58" s="19">
        <f t="shared" ca="1" si="77"/>
        <v>8.8340241976074587</v>
      </c>
      <c r="R58" s="19">
        <f t="shared" ca="1" si="77"/>
        <v>2.4801277312665349</v>
      </c>
      <c r="S58" s="19">
        <f t="shared" ca="1" si="77"/>
        <v>10.501524712166145</v>
      </c>
      <c r="T58" s="19">
        <f t="shared" ca="1" si="77"/>
        <v>8.7875887860982651</v>
      </c>
      <c r="U58" s="19">
        <f t="shared" ca="1" si="77"/>
        <v>3.6572619186686861</v>
      </c>
      <c r="V58" s="19">
        <f t="shared" ca="1" si="77"/>
        <v>-6.6827084218034072</v>
      </c>
      <c r="W58" s="19">
        <f t="shared" ca="1" si="77"/>
        <v>2.3014367018474813</v>
      </c>
      <c r="X58" s="19">
        <f t="shared" ca="1" si="77"/>
        <v>7.355447538683979</v>
      </c>
      <c r="Y58" s="19">
        <f t="shared" ca="1" si="77"/>
        <v>10.881126442024303</v>
      </c>
      <c r="Z58" s="19">
        <f t="shared" ref="Z58:AQ58" ca="1" si="78">100*(Z26/Y26-1)</f>
        <v>2.7195403512898952</v>
      </c>
      <c r="AA58" s="19">
        <f t="shared" ca="1" si="78"/>
        <v>9.3214496692899829</v>
      </c>
      <c r="AB58" s="19">
        <f t="shared" ca="1" si="78"/>
        <v>6.5627275887041314</v>
      </c>
      <c r="AC58" s="19">
        <f t="shared" ca="1" si="78"/>
        <v>6.5408159178022895</v>
      </c>
      <c r="AD58" s="19">
        <f t="shared" ca="1" si="78"/>
        <v>7.5594306626270535</v>
      </c>
      <c r="AE58" s="19">
        <f t="shared" ca="1" si="78"/>
        <v>7.6545811362606075</v>
      </c>
      <c r="AF58" s="19">
        <f t="shared" ca="1" si="78"/>
        <v>7.6048432523299736</v>
      </c>
      <c r="AG58" s="19">
        <f t="shared" ca="1" si="78"/>
        <v>7.1759942614430638</v>
      </c>
      <c r="AH58" s="19">
        <f t="shared" ca="1" si="78"/>
        <v>9.686576516777933</v>
      </c>
      <c r="AI58" s="19">
        <f t="shared" ca="1" si="78"/>
        <v>3.8449302047061096</v>
      </c>
      <c r="AJ58" s="19">
        <f t="shared" ca="1" si="78"/>
        <v>8.143027511772738</v>
      </c>
      <c r="AK58" s="18">
        <f t="shared" ca="1" si="78"/>
        <v>5.4995322988162121</v>
      </c>
      <c r="AL58" s="18">
        <f t="shared" ca="1" si="78"/>
        <v>5.1336605322303441</v>
      </c>
      <c r="AM58" s="18">
        <f t="shared" ca="1" si="78"/>
        <v>7.769275823151589</v>
      </c>
      <c r="AN58" s="18">
        <f t="shared" ca="1" si="78"/>
        <v>6.9410586949387509</v>
      </c>
      <c r="AO58" s="18">
        <f t="shared" ca="1" si="78"/>
        <v>6.281488633446819</v>
      </c>
      <c r="AP58" s="18">
        <f t="shared" ca="1" si="78"/>
        <v>5.5884407150212922</v>
      </c>
      <c r="AQ58" s="18">
        <f t="shared" ca="1" si="78"/>
        <v>5.2063148733929365</v>
      </c>
    </row>
    <row r="59" spans="2:43" x14ac:dyDescent="0.2">
      <c r="B59" t="str">
        <f>B27</f>
        <v xml:space="preserve">  Wage and salary disbursements (mil. $)</v>
      </c>
      <c r="C59" s="19"/>
      <c r="D59" s="19">
        <f t="shared" ref="D59:Y59" ca="1" si="79">100*(D27/C27-1)</f>
        <v>6.1933078088804105</v>
      </c>
      <c r="E59" s="19">
        <f t="shared" ca="1" si="79"/>
        <v>9.1257144814128601</v>
      </c>
      <c r="F59" s="19">
        <f t="shared" ca="1" si="79"/>
        <v>1.0562273318318383</v>
      </c>
      <c r="G59" s="19">
        <f t="shared" ca="1" si="79"/>
        <v>3.6271558008176052</v>
      </c>
      <c r="H59" s="19">
        <f t="shared" ca="1" si="79"/>
        <v>6.218505752420822</v>
      </c>
      <c r="I59" s="19">
        <f t="shared" ca="1" si="79"/>
        <v>10.318467503855233</v>
      </c>
      <c r="J59" s="19">
        <f t="shared" ca="1" si="79"/>
        <v>14.178841983442902</v>
      </c>
      <c r="K59" s="19">
        <f t="shared" ca="1" si="79"/>
        <v>14.657682942532734</v>
      </c>
      <c r="L59" s="19">
        <f t="shared" ca="1" si="79"/>
        <v>12.946607017759138</v>
      </c>
      <c r="M59" s="19">
        <f t="shared" ca="1" si="79"/>
        <v>5.3562875509000962</v>
      </c>
      <c r="N59" s="19">
        <f t="shared" ca="1" si="79"/>
        <v>-1.4436992221148137</v>
      </c>
      <c r="O59" s="19">
        <f t="shared" ca="1" si="79"/>
        <v>-1.6995383258009422</v>
      </c>
      <c r="P59" s="19">
        <f t="shared" ca="1" si="79"/>
        <v>0.82699625273512378</v>
      </c>
      <c r="Q59" s="19">
        <f t="shared" ca="1" si="79"/>
        <v>2.9354896548010823</v>
      </c>
      <c r="R59" s="19">
        <f t="shared" ca="1" si="79"/>
        <v>5.1863436615134706</v>
      </c>
      <c r="S59" s="19">
        <f t="shared" ca="1" si="79"/>
        <v>9.6560074825776674</v>
      </c>
      <c r="T59" s="19">
        <f t="shared" ca="1" si="79"/>
        <v>8.6443212063197272</v>
      </c>
      <c r="U59" s="19">
        <f t="shared" ca="1" si="79"/>
        <v>2.7386262207455214</v>
      </c>
      <c r="V59" s="19">
        <f t="shared" ca="1" si="79"/>
        <v>-3.7149112774849224</v>
      </c>
      <c r="W59" s="19">
        <f t="shared" ca="1" si="79"/>
        <v>1.3198956118526173</v>
      </c>
      <c r="X59" s="19">
        <f t="shared" ca="1" si="79"/>
        <v>6.4951317292088584</v>
      </c>
      <c r="Y59" s="19">
        <f t="shared" ca="1" si="79"/>
        <v>7.5800806930273579</v>
      </c>
      <c r="Z59" s="19">
        <f t="shared" ref="Z59:AQ59" ca="1" si="80">100*(Z27/Y27-1)</f>
        <v>4.7088787144954125</v>
      </c>
      <c r="AA59" s="19">
        <f t="shared" ca="1" si="80"/>
        <v>7.9952325782147948</v>
      </c>
      <c r="AB59" s="19">
        <f t="shared" ca="1" si="80"/>
        <v>5.866205969880367</v>
      </c>
      <c r="AC59" s="19">
        <f t="shared" ca="1" si="80"/>
        <v>7.1744327311407785</v>
      </c>
      <c r="AD59" s="19">
        <f t="shared" ca="1" si="80"/>
        <v>8.2362188784279802</v>
      </c>
      <c r="AE59" s="19">
        <f t="shared" ca="1" si="80"/>
        <v>10.243189861015045</v>
      </c>
      <c r="AF59" s="19">
        <f t="shared" ca="1" si="80"/>
        <v>7.8407213069789705</v>
      </c>
      <c r="AG59" s="19">
        <f t="shared" ca="1" si="80"/>
        <v>5.303594974653314</v>
      </c>
      <c r="AH59" s="19">
        <f t="shared" ca="1" si="80"/>
        <v>10.968726324445788</v>
      </c>
      <c r="AI59" s="19">
        <f t="shared" ca="1" si="80"/>
        <v>5.5483353364412125</v>
      </c>
      <c r="AJ59" s="19">
        <f t="shared" ca="1" si="80"/>
        <v>9.412225162798693</v>
      </c>
      <c r="AK59" s="18">
        <f t="shared" ca="1" si="80"/>
        <v>6.9766313920972545</v>
      </c>
      <c r="AL59" s="18">
        <f t="shared" ca="1" si="80"/>
        <v>4.0684398495264062</v>
      </c>
      <c r="AM59" s="18">
        <f t="shared" ca="1" si="80"/>
        <v>6.6418930703906476</v>
      </c>
      <c r="AN59" s="18">
        <f t="shared" ca="1" si="80"/>
        <v>5.8617314545633459</v>
      </c>
      <c r="AO59" s="18">
        <f t="shared" ca="1" si="80"/>
        <v>5.8389573374392212</v>
      </c>
      <c r="AP59" s="18">
        <f t="shared" ca="1" si="80"/>
        <v>5.36021907087183</v>
      </c>
      <c r="AQ59" s="18">
        <f t="shared" ca="1" si="80"/>
        <v>5.277303551105561</v>
      </c>
    </row>
    <row r="60" spans="2:43" x14ac:dyDescent="0.2">
      <c r="B60" t="str">
        <f>B28</f>
        <v>Per capita personal income ($)</v>
      </c>
      <c r="C60" s="19"/>
      <c r="D60" s="19">
        <f t="shared" ref="D60:Y60" ca="1" si="81">100*(D28/C28-1)</f>
        <v>3.6820077055346845</v>
      </c>
      <c r="E60" s="19">
        <f t="shared" ca="1" si="81"/>
        <v>6.0928422569606955</v>
      </c>
      <c r="F60" s="19">
        <f t="shared" ca="1" si="81"/>
        <v>2.0280884507087427</v>
      </c>
      <c r="G60" s="19">
        <f t="shared" ca="1" si="81"/>
        <v>3.6241298150927026</v>
      </c>
      <c r="H60" s="19">
        <f t="shared" ca="1" si="81"/>
        <v>4.7965884671739456</v>
      </c>
      <c r="I60" s="19">
        <f t="shared" ca="1" si="81"/>
        <v>6.9787087458121899</v>
      </c>
      <c r="J60" s="19">
        <f t="shared" ca="1" si="81"/>
        <v>6.8883349132334404</v>
      </c>
      <c r="K60" s="19">
        <f t="shared" ca="1" si="81"/>
        <v>10.620583396607653</v>
      </c>
      <c r="L60" s="19">
        <f t="shared" ca="1" si="81"/>
        <v>6.9964722475747809</v>
      </c>
      <c r="M60" s="19">
        <f t="shared" ca="1" si="81"/>
        <v>4.7742551010477419</v>
      </c>
      <c r="N60" s="19">
        <f t="shared" ca="1" si="81"/>
        <v>0.40066758473986663</v>
      </c>
      <c r="O60" s="19">
        <f t="shared" ca="1" si="81"/>
        <v>-0.41262496419925965</v>
      </c>
      <c r="P60" s="19">
        <f t="shared" ca="1" si="81"/>
        <v>1.8080659642247587</v>
      </c>
      <c r="Q60" s="19">
        <f t="shared" ca="1" si="81"/>
        <v>7.8212737234240493</v>
      </c>
      <c r="R60" s="19">
        <f t="shared" ca="1" si="81"/>
        <v>1.0904205637785935</v>
      </c>
      <c r="S60" s="19">
        <f t="shared" ca="1" si="81"/>
        <v>8.5628814945565512</v>
      </c>
      <c r="T60" s="19">
        <f t="shared" ca="1" si="81"/>
        <v>7.2946786738222746</v>
      </c>
      <c r="U60" s="19">
        <f t="shared" ca="1" si="81"/>
        <v>2.5779981279511421</v>
      </c>
      <c r="V60" s="19">
        <f t="shared" ca="1" si="81"/>
        <v>-7.6285797114515326</v>
      </c>
      <c r="W60" s="19">
        <f t="shared" ca="1" si="81"/>
        <v>1.2640485656555844</v>
      </c>
      <c r="X60" s="19">
        <f t="shared" ca="1" si="81"/>
        <v>6.6546720298671813</v>
      </c>
      <c r="Y60" s="19">
        <f t="shared" ca="1" si="81"/>
        <v>9.8812767732886044</v>
      </c>
      <c r="Z60" s="19">
        <f t="shared" ref="Z60:AQ60" ca="1" si="82">100*(Z28/Y28-1)</f>
        <v>1.1477612705710127</v>
      </c>
      <c r="AA60" s="19">
        <f t="shared" ca="1" si="82"/>
        <v>7.3488378920685937</v>
      </c>
      <c r="AB60" s="19">
        <f t="shared" ca="1" si="82"/>
        <v>4.2204778610325677</v>
      </c>
      <c r="AC60" s="19">
        <f t="shared" ca="1" si="82"/>
        <v>4.3016861222336944</v>
      </c>
      <c r="AD60" s="19">
        <f t="shared" ca="1" si="82"/>
        <v>5.9173127832716998</v>
      </c>
      <c r="AE60" s="19">
        <f t="shared" ca="1" si="82"/>
        <v>5.7686264842206958</v>
      </c>
      <c r="AF60" s="19">
        <f t="shared" ca="1" si="82"/>
        <v>5.641060722926805</v>
      </c>
      <c r="AG60" s="19">
        <f t="shared" ca="1" si="82"/>
        <v>5.6500528734159117</v>
      </c>
      <c r="AH60" s="19">
        <f t="shared" ca="1" si="82"/>
        <v>8.6433469825153431</v>
      </c>
      <c r="AI60" s="19">
        <f t="shared" ca="1" si="82"/>
        <v>2.4438471345547885</v>
      </c>
      <c r="AJ60" s="19">
        <f t="shared" ca="1" si="82"/>
        <v>6.7802230539957486</v>
      </c>
      <c r="AK60" s="18">
        <f t="shared" ca="1" si="82"/>
        <v>4.3049533234475579</v>
      </c>
      <c r="AL60" s="18">
        <f t="shared" ca="1" si="82"/>
        <v>3.9999456833429425</v>
      </c>
      <c r="AM60" s="18">
        <f t="shared" ca="1" si="82"/>
        <v>6.6758897770133885</v>
      </c>
      <c r="AN60" s="18">
        <f t="shared" ca="1" si="82"/>
        <v>5.9136898557594852</v>
      </c>
      <c r="AO60" s="18">
        <f t="shared" ca="1" si="82"/>
        <v>5.2812317943927933</v>
      </c>
      <c r="AP60" s="18">
        <f t="shared" ca="1" si="82"/>
        <v>4.5974965650803723</v>
      </c>
      <c r="AQ60" s="18">
        <f t="shared" ca="1" si="82"/>
        <v>4.2064170236401743</v>
      </c>
    </row>
    <row r="61" spans="2:43"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8"/>
      <c r="AL61" s="18"/>
      <c r="AM61" s="18"/>
      <c r="AN61" s="18"/>
      <c r="AO61" s="18"/>
      <c r="AP61" s="18"/>
      <c r="AQ61" s="18"/>
    </row>
    <row r="62" spans="2:43" x14ac:dyDescent="0.2">
      <c r="B62" t="str">
        <f>B30</f>
        <v>Seattle MSA CPI-U (1982-1984=100)</v>
      </c>
      <c r="C62" s="19"/>
      <c r="D62" s="19">
        <f t="shared" ref="D62:K62" si="83">100*(D30/C30-1)</f>
        <v>5.7570977917981159</v>
      </c>
      <c r="E62" s="19">
        <f t="shared" si="83"/>
        <v>3.6539895600298244</v>
      </c>
      <c r="F62" s="19">
        <f t="shared" si="83"/>
        <v>2.8057553956834624</v>
      </c>
      <c r="G62" s="19">
        <f t="shared" si="83"/>
        <v>3.4289713086074203</v>
      </c>
      <c r="H62" s="19">
        <f t="shared" si="83"/>
        <v>3.0108254397834822</v>
      </c>
      <c r="I62" s="19">
        <f t="shared" si="83"/>
        <v>3.4482758620689724</v>
      </c>
      <c r="J62" s="19">
        <f t="shared" si="83"/>
        <v>3.4920634920635019</v>
      </c>
      <c r="K62" s="19">
        <f t="shared" si="83"/>
        <v>2.914110429447847</v>
      </c>
      <c r="L62" s="19">
        <f t="shared" ref="L62:AQ62" si="84">100*(L30/K30-1)</f>
        <v>3.0104321907600706</v>
      </c>
      <c r="M62" s="19">
        <f t="shared" si="84"/>
        <v>3.7037037037036979</v>
      </c>
      <c r="N62" s="19">
        <f t="shared" si="84"/>
        <v>3.5993303571428603</v>
      </c>
      <c r="O62" s="19">
        <f t="shared" si="84"/>
        <v>1.9660651764072279</v>
      </c>
      <c r="P62" s="19">
        <f t="shared" si="84"/>
        <v>1.6111991547807625</v>
      </c>
      <c r="Q62" s="19">
        <f t="shared" si="84"/>
        <v>1.2217312191317831</v>
      </c>
      <c r="R62" s="19">
        <f t="shared" si="84"/>
        <v>2.8505392912172578</v>
      </c>
      <c r="S62" s="19">
        <f t="shared" si="84"/>
        <v>3.695380774032464</v>
      </c>
      <c r="T62" s="19">
        <f t="shared" si="84"/>
        <v>3.8555261256922657</v>
      </c>
      <c r="U62" s="19">
        <f t="shared" si="84"/>
        <v>4.2025262455020806</v>
      </c>
      <c r="V62" s="19">
        <f t="shared" si="84"/>
        <v>0.58228276202725304</v>
      </c>
      <c r="W62" s="19">
        <f t="shared" si="84"/>
        <v>0.29421198747938693</v>
      </c>
      <c r="X62" s="19">
        <f t="shared" si="84"/>
        <v>2.6787388202079931</v>
      </c>
      <c r="Y62" s="19">
        <f t="shared" si="84"/>
        <v>2.5336712993792032</v>
      </c>
      <c r="Z62" s="19">
        <f t="shared" si="84"/>
        <v>1.2155240140365731</v>
      </c>
      <c r="AA62" s="19">
        <f t="shared" si="84"/>
        <v>1.8442355736690397</v>
      </c>
      <c r="AB62" s="19">
        <f t="shared" si="84"/>
        <v>1.3600603206669337</v>
      </c>
      <c r="AC62" s="19">
        <f t="shared" si="84"/>
        <v>2.2144290787181165</v>
      </c>
      <c r="AD62" s="19">
        <f t="shared" si="84"/>
        <v>3.0529274794859562</v>
      </c>
      <c r="AE62" s="19">
        <f t="shared" si="84"/>
        <v>3.2061385475200543</v>
      </c>
      <c r="AF62" s="19">
        <f t="shared" si="84"/>
        <v>2.5432560095466794</v>
      </c>
      <c r="AG62" s="19">
        <f t="shared" si="84"/>
        <v>1.6939823874755122</v>
      </c>
      <c r="AH62" s="19">
        <f t="shared" si="84"/>
        <v>4.5517575603216232</v>
      </c>
      <c r="AI62" s="19">
        <f t="shared" si="84"/>
        <v>9.0020486499380112</v>
      </c>
      <c r="AJ62" s="19">
        <f t="shared" si="84"/>
        <v>5.7976142807922626</v>
      </c>
      <c r="AK62" s="18">
        <f t="shared" si="84"/>
        <v>3.9014214672358438</v>
      </c>
      <c r="AL62" s="18">
        <f t="shared" si="84"/>
        <v>2.7652686995189413</v>
      </c>
      <c r="AM62" s="18">
        <f t="shared" si="84"/>
        <v>2.9030669695039535</v>
      </c>
      <c r="AN62" s="18">
        <f t="shared" si="84"/>
        <v>2.9235561657896314</v>
      </c>
      <c r="AO62" s="18">
        <f t="shared" si="84"/>
        <v>2.5024310339377909</v>
      </c>
      <c r="AP62" s="18">
        <f t="shared" si="84"/>
        <v>2.7708450885794544</v>
      </c>
      <c r="AQ62" s="18">
        <f t="shared" si="84"/>
        <v>2.7428256050252786</v>
      </c>
    </row>
    <row r="63" spans="2:43" x14ac:dyDescent="0.2">
      <c r="B63" t="str">
        <f>B31</f>
        <v>Seattle MSA CPI-W (1982-1984=100)</v>
      </c>
      <c r="C63" s="19"/>
      <c r="D63" s="19"/>
      <c r="E63" s="19"/>
      <c r="F63" s="19"/>
      <c r="G63" s="19"/>
      <c r="H63" s="19"/>
      <c r="I63" s="19"/>
      <c r="J63" s="19"/>
      <c r="K63" s="19"/>
      <c r="L63" s="19">
        <f t="shared" ref="L63:AQ63" si="85">100*(L31/K31-1)</f>
        <v>3.0627871362940207</v>
      </c>
      <c r="M63" s="19">
        <f t="shared" si="85"/>
        <v>3.7741456166419107</v>
      </c>
      <c r="N63" s="19">
        <f t="shared" si="85"/>
        <v>3.5223367697594377</v>
      </c>
      <c r="O63" s="19">
        <f t="shared" si="85"/>
        <v>1.7980636237897585</v>
      </c>
      <c r="P63" s="19">
        <f t="shared" si="85"/>
        <v>1.4402173913043548</v>
      </c>
      <c r="Q63" s="19">
        <f t="shared" si="85"/>
        <v>1.5804982587730887</v>
      </c>
      <c r="R63" s="19">
        <f t="shared" si="85"/>
        <v>3.0063291139240667</v>
      </c>
      <c r="S63" s="19">
        <f t="shared" si="85"/>
        <v>3.7378392217101819</v>
      </c>
      <c r="T63" s="19">
        <f t="shared" si="85"/>
        <v>3.7840572556762098</v>
      </c>
      <c r="U63" s="19">
        <f t="shared" si="85"/>
        <v>4.4828824372879161</v>
      </c>
      <c r="V63" s="19">
        <f t="shared" si="85"/>
        <v>0.43947790661946762</v>
      </c>
      <c r="W63" s="19">
        <f t="shared" si="85"/>
        <v>0.7819793526633978</v>
      </c>
      <c r="X63" s="19">
        <f t="shared" si="85"/>
        <v>3.170873738384361</v>
      </c>
      <c r="Y63" s="19">
        <f t="shared" si="85"/>
        <v>2.5394992045677522</v>
      </c>
      <c r="Z63" s="19">
        <f t="shared" si="85"/>
        <v>1.2188564639773025</v>
      </c>
      <c r="AA63" s="19">
        <f t="shared" si="85"/>
        <v>1.9329859025990048</v>
      </c>
      <c r="AB63" s="19">
        <f t="shared" si="85"/>
        <v>0.90655537794770424</v>
      </c>
      <c r="AC63" s="19">
        <f t="shared" si="85"/>
        <v>2.2824655772508695</v>
      </c>
      <c r="AD63" s="19">
        <f t="shared" si="85"/>
        <v>3.3228486007272684</v>
      </c>
      <c r="AE63" s="19">
        <f t="shared" si="85"/>
        <v>3.3622113406542642</v>
      </c>
      <c r="AF63" s="19">
        <f t="shared" si="85"/>
        <v>2.1386616732168351</v>
      </c>
      <c r="AG63" s="19">
        <f t="shared" si="85"/>
        <v>1.9043262677364003</v>
      </c>
      <c r="AH63" s="19">
        <f t="shared" si="85"/>
        <v>4.749951970812627</v>
      </c>
      <c r="AI63" s="19">
        <f t="shared" si="85"/>
        <v>8.8097866330252508</v>
      </c>
      <c r="AJ63" s="19">
        <f t="shared" si="85"/>
        <v>5.516182134671288</v>
      </c>
      <c r="AK63" s="18">
        <f t="shared" si="85"/>
        <v>3.807728023265855</v>
      </c>
      <c r="AL63" s="18">
        <f t="shared" si="85"/>
        <v>2.7743445410097323</v>
      </c>
      <c r="AM63" s="18">
        <f t="shared" si="85"/>
        <v>2.879977841767456</v>
      </c>
      <c r="AN63" s="18">
        <f t="shared" si="85"/>
        <v>2.9247290006627624</v>
      </c>
      <c r="AO63" s="18">
        <f t="shared" si="85"/>
        <v>2.5582842368200298</v>
      </c>
      <c r="AP63" s="18">
        <f t="shared" si="85"/>
        <v>2.8099598175260754</v>
      </c>
      <c r="AQ63" s="18">
        <f t="shared" si="85"/>
        <v>2.7941467749771576</v>
      </c>
    </row>
    <row r="64" spans="2:43" x14ac:dyDescent="0.2">
      <c r="B64" t="str">
        <f>B32</f>
        <v>Seattle MSA S&amp;P CoreLogic Case-Shilller Home Price Index</v>
      </c>
      <c r="C64" s="19"/>
      <c r="D64" s="19">
        <f t="shared" ref="D64:K64" ca="1" si="86">100*(D32/C32-1)</f>
        <v>0.70700227985065478</v>
      </c>
      <c r="E64" s="19">
        <f t="shared" ca="1" si="86"/>
        <v>1.7655356123715604</v>
      </c>
      <c r="F64" s="19">
        <f t="shared" ca="1" si="86"/>
        <v>2.0718302019675061</v>
      </c>
      <c r="G64" s="19">
        <f t="shared" ca="1" si="86"/>
        <v>3.9425103583863086</v>
      </c>
      <c r="H64" s="19">
        <f t="shared" ca="1" si="86"/>
        <v>1.4225955605728258</v>
      </c>
      <c r="I64" s="19">
        <f t="shared" ca="1" si="86"/>
        <v>2.5784930256788741</v>
      </c>
      <c r="J64" s="19">
        <f t="shared" ca="1" si="86"/>
        <v>8.097634130696596</v>
      </c>
      <c r="K64" s="19">
        <f t="shared" ca="1" si="86"/>
        <v>10.671410453157581</v>
      </c>
      <c r="L64" s="19">
        <f t="shared" ref="L64" ca="1" si="87">100*(L32/K32-1)</f>
        <v>8.8786635538071756</v>
      </c>
      <c r="M64" s="19">
        <f t="shared" ref="M64" ca="1" si="88">100*(M32/L32-1)</f>
        <v>8.1788174388765391</v>
      </c>
      <c r="N64" s="19">
        <f t="shared" ref="N64" ca="1" si="89">100*(N32/M32-1)</f>
        <v>5.2822774837069764</v>
      </c>
      <c r="O64" s="19">
        <f t="shared" ref="O64" ca="1" si="90">100*(O32/N32-1)</f>
        <v>4.0869097449935055</v>
      </c>
      <c r="P64" s="19">
        <f t="shared" ref="P64" ca="1" si="91">100*(P32/O32-1)</f>
        <v>5.0756220555140619</v>
      </c>
      <c r="Q64" s="19">
        <f t="shared" ref="Q64" ca="1" si="92">100*(Q32/P32-1)</f>
        <v>9.536545009433528</v>
      </c>
      <c r="R64" s="19">
        <f t="shared" ref="R64" ca="1" si="93">100*(R32/Q32-1)</f>
        <v>15.717486713668771</v>
      </c>
      <c r="S64" s="19">
        <f t="shared" ref="S64" ca="1" si="94">100*(S32/R32-1)</f>
        <v>16.042141083126982</v>
      </c>
      <c r="T64" s="19">
        <f t="shared" ref="T64" ca="1" si="95">100*(T32/S32-1)</f>
        <v>6.6660834346050413</v>
      </c>
      <c r="U64" s="19">
        <f t="shared" ref="U64" ca="1" si="96">100*(U32/T32-1)</f>
        <v>-7.3361739305422224</v>
      </c>
      <c r="V64" s="19">
        <f t="shared" ref="V64" ca="1" si="97">100*(V32/U32-1)</f>
        <v>-14.338902188014513</v>
      </c>
      <c r="W64" s="19">
        <f t="shared" ref="W64" ca="1" si="98">100*(W32/V32-1)</f>
        <v>-3.565041029265581</v>
      </c>
      <c r="X64" s="19">
        <f t="shared" ref="X64" ca="1" si="99">100*(X32/W32-1)</f>
        <v>-6.5742805548358767</v>
      </c>
      <c r="Y64" s="19">
        <f t="shared" ref="Y64" ca="1" si="100">100*(Y32/X32-1)</f>
        <v>2.1178145294826312</v>
      </c>
      <c r="Z64" s="19">
        <f t="shared" ref="Z64" ca="1" si="101">100*(Z32/Y32-1)</f>
        <v>11.753250703711625</v>
      </c>
      <c r="AA64" s="19">
        <f t="shared" ref="AA64" ca="1" si="102">100*(AA32/Z32-1)</f>
        <v>8.5490815610387081</v>
      </c>
      <c r="AB64" s="19">
        <f t="shared" ref="AB64" ca="1" si="103">100*(AB32/AA32-1)</f>
        <v>7.90689475540165</v>
      </c>
      <c r="AC64" s="19">
        <f t="shared" ref="AC64" ca="1" si="104">100*(AC32/AB32-1)</f>
        <v>10.799326597181436</v>
      </c>
      <c r="AD64" s="19">
        <f t="shared" ref="AD64" ca="1" si="105">100*(AD32/AC32-1)</f>
        <v>12.75770665299525</v>
      </c>
      <c r="AE64" s="19">
        <f t="shared" ref="AE64" ca="1" si="106">100*(AE32/AD32-1)</f>
        <v>10.403428830010174</v>
      </c>
      <c r="AF64" s="19">
        <f t="shared" ref="AF64" ca="1" si="107">100*(AF32/AE32-1)</f>
        <v>1.4561536449616108</v>
      </c>
      <c r="AG64" s="19">
        <f t="shared" ref="AG64" ca="1" si="108">100*(AG32/AF32-1)</f>
        <v>8.6309921035827344</v>
      </c>
      <c r="AH64" s="19">
        <f t="shared" ref="AH64" ca="1" si="109">100*(AH32/AG32-1)</f>
        <v>21.804973149907681</v>
      </c>
      <c r="AI64" s="19">
        <f t="shared" ref="AI64" ca="1" si="110">100*(AI32/AH32-1)</f>
        <v>14.575101054767025</v>
      </c>
      <c r="AJ64" s="19">
        <f t="shared" ref="AJ64" ca="1" si="111">100*(AJ32/AI32-1)</f>
        <v>-4.470989746381127</v>
      </c>
      <c r="AK64" s="18">
        <f t="shared" ref="AK64" ca="1" si="112">100*(AK32/AJ32-1)</f>
        <v>6.1725206291496582</v>
      </c>
      <c r="AL64" s="18">
        <f t="shared" ref="AL64" ca="1" si="113">100*(AL32/AK32-1)</f>
        <v>4.415466719584038</v>
      </c>
      <c r="AM64" s="18">
        <f t="shared" ref="AM64" ca="1" si="114">100*(AM32/AL32-1)</f>
        <v>4.4307750172790872</v>
      </c>
      <c r="AN64" s="18">
        <f t="shared" ref="AN64" ca="1" si="115">100*(AN32/AM32-1)</f>
        <v>4.8595811285336632</v>
      </c>
      <c r="AO64" s="18">
        <f t="shared" ref="AO64" ca="1" si="116">100*(AO32/AN32-1)</f>
        <v>5.2140608288690826</v>
      </c>
      <c r="AP64" s="18">
        <f t="shared" ref="AP64:AQ64" ca="1" si="117">100*(AP32/AO32-1)</f>
        <v>5.0289710296130163</v>
      </c>
      <c r="AQ64" s="18">
        <f t="shared" ca="1" si="117"/>
        <v>4.5682497639523367</v>
      </c>
    </row>
    <row r="65" spans="2:43" x14ac:dyDescent="0.2">
      <c r="B65" t="str">
        <f>B33</f>
        <v>Housing permits (thous.)</v>
      </c>
      <c r="C65" s="19"/>
      <c r="D65" s="19">
        <f t="shared" ref="D65:K65" ca="1" si="118">100*(D33/C33-1)</f>
        <v>-55.166912011177274</v>
      </c>
      <c r="E65" s="19">
        <f t="shared" ca="1" si="118"/>
        <v>28.638752198322504</v>
      </c>
      <c r="F65" s="19">
        <f t="shared" ca="1" si="118"/>
        <v>-1.5405198724414371</v>
      </c>
      <c r="G65" s="19">
        <f t="shared" ca="1" si="118"/>
        <v>13.618411058787782</v>
      </c>
      <c r="H65" s="19">
        <f t="shared" ca="1" si="118"/>
        <v>-6.6515141386456307</v>
      </c>
      <c r="I65" s="19">
        <f t="shared" ca="1" si="118"/>
        <v>14.802348897164141</v>
      </c>
      <c r="J65" s="19">
        <f t="shared" ca="1" si="118"/>
        <v>11.515189320691155</v>
      </c>
      <c r="K65" s="19">
        <f t="shared" ca="1" si="118"/>
        <v>17.721094143312644</v>
      </c>
      <c r="L65" s="19">
        <f t="shared" ref="L65:AQ65" ca="1" si="119">100*(L33/K33-1)</f>
        <v>-6.6476597766690464</v>
      </c>
      <c r="M65" s="19">
        <f t="shared" ca="1" si="119"/>
        <v>-4.7083375750788914</v>
      </c>
      <c r="N65" s="19">
        <f t="shared" ca="1" si="119"/>
        <v>-16.948880935847445</v>
      </c>
      <c r="O65" s="19">
        <f t="shared" ca="1" si="119"/>
        <v>-4.6951376382814551</v>
      </c>
      <c r="P65" s="19">
        <f t="shared" ca="1" si="119"/>
        <v>5.2503711701983979</v>
      </c>
      <c r="Q65" s="19">
        <f t="shared" ca="1" si="119"/>
        <v>12.618620159015137</v>
      </c>
      <c r="R65" s="19">
        <f t="shared" ca="1" si="119"/>
        <v>6.917558642678201</v>
      </c>
      <c r="S65" s="19">
        <f t="shared" ca="1" si="119"/>
        <v>4.9310399914798353</v>
      </c>
      <c r="T65" s="19">
        <f t="shared" ca="1" si="119"/>
        <v>7.2671910682567953</v>
      </c>
      <c r="U65" s="19">
        <f t="shared" ca="1" si="119"/>
        <v>-39.362255760041634</v>
      </c>
      <c r="V65" s="19">
        <f t="shared" ca="1" si="119"/>
        <v>-58.008894437075753</v>
      </c>
      <c r="W65" s="19">
        <f t="shared" ca="1" si="119"/>
        <v>48.940914158305461</v>
      </c>
      <c r="X65" s="19">
        <f t="shared" ca="1" si="119"/>
        <v>8.458083832335328</v>
      </c>
      <c r="Y65" s="19">
        <f t="shared" ca="1" si="119"/>
        <v>66.21808143547274</v>
      </c>
      <c r="Z65" s="19">
        <f t="shared" ca="1" si="119"/>
        <v>6.9130164002491279</v>
      </c>
      <c r="AA65" s="19">
        <f t="shared" ca="1" si="119"/>
        <v>15.417475728155349</v>
      </c>
      <c r="AB65" s="19">
        <f t="shared" ca="1" si="119"/>
        <v>24.091520861372807</v>
      </c>
      <c r="AC65" s="19">
        <f t="shared" ca="1" si="119"/>
        <v>-3.3080260303687603</v>
      </c>
      <c r="AD65" s="19">
        <f t="shared" ca="1" si="119"/>
        <v>1.7666853617498646</v>
      </c>
      <c r="AE65" s="19">
        <f t="shared" ca="1" si="119"/>
        <v>-11.8857352806099</v>
      </c>
      <c r="AF65" s="19">
        <f t="shared" ca="1" si="119"/>
        <v>17.179193161680395</v>
      </c>
      <c r="AG65" s="19">
        <f t="shared" ca="1" si="119"/>
        <v>-15.874922159950177</v>
      </c>
      <c r="AH65" s="19">
        <f t="shared" ca="1" si="119"/>
        <v>27.584201342991598</v>
      </c>
      <c r="AI65" s="19">
        <f t="shared" ca="1" si="119"/>
        <v>-12.308329879817659</v>
      </c>
      <c r="AJ65" s="19">
        <f t="shared" ca="1" si="119"/>
        <v>-31.564272211720223</v>
      </c>
      <c r="AK65" s="18">
        <f t="shared" ca="1" si="119"/>
        <v>1.2000552448035329</v>
      </c>
      <c r="AL65" s="18">
        <f t="shared" ca="1" si="119"/>
        <v>20.494814661154948</v>
      </c>
      <c r="AM65" s="18">
        <f t="shared" ca="1" si="119"/>
        <v>4.6371667634108604</v>
      </c>
      <c r="AN65" s="18">
        <f t="shared" ca="1" si="119"/>
        <v>3.0500334400555884</v>
      </c>
      <c r="AO65" s="18">
        <f t="shared" ca="1" si="119"/>
        <v>4.7636897900019015</v>
      </c>
      <c r="AP65" s="18">
        <f t="shared" ca="1" si="119"/>
        <v>2.6258056228322113</v>
      </c>
      <c r="AQ65" s="18">
        <f t="shared" ca="1" si="119"/>
        <v>0.17626966303112557</v>
      </c>
    </row>
    <row r="66" spans="2:43" x14ac:dyDescent="0.2">
      <c r="B66" t="str">
        <f>B34</f>
        <v>Population (thous.)</v>
      </c>
      <c r="C66" s="19"/>
      <c r="D66" s="19">
        <f t="shared" ref="D66:K66" ca="1" si="120">100*(D34/C34-1)</f>
        <v>2.5809915359902957</v>
      </c>
      <c r="E66" s="19">
        <f t="shared" ca="1" si="120"/>
        <v>1.3386700019745845</v>
      </c>
      <c r="F66" s="19">
        <f t="shared" ca="1" si="120"/>
        <v>1.5287906241666649</v>
      </c>
      <c r="G66" s="19">
        <f t="shared" ca="1" si="120"/>
        <v>1.4224654787269531</v>
      </c>
      <c r="H66" s="19">
        <f t="shared" ca="1" si="120"/>
        <v>1.2438057000556002</v>
      </c>
      <c r="I66" s="19">
        <f t="shared" ca="1" si="120"/>
        <v>1.2447187574599283</v>
      </c>
      <c r="J66" s="19">
        <f t="shared" ca="1" si="120"/>
        <v>1.6302074054854288</v>
      </c>
      <c r="K66" s="19">
        <f t="shared" ca="1" si="120"/>
        <v>1.9922053891214375</v>
      </c>
      <c r="L66" s="19">
        <f t="shared" ref="L66:AQ66" ca="1" si="121">100*(L34/K34-1)</f>
        <v>1.9329172963569397</v>
      </c>
      <c r="M66" s="19">
        <f t="shared" ca="1" si="121"/>
        <v>1.5911825391537349</v>
      </c>
      <c r="N66" s="19">
        <f t="shared" ca="1" si="121"/>
        <v>1.3402663463117914</v>
      </c>
      <c r="O66" s="19">
        <f t="shared" ca="1" si="121"/>
        <v>1.2249047343431574</v>
      </c>
      <c r="P66" s="19">
        <f t="shared" ca="1" si="121"/>
        <v>0.84727787302520952</v>
      </c>
      <c r="Q66" s="19">
        <f t="shared" ca="1" si="121"/>
        <v>0.92559965681806577</v>
      </c>
      <c r="R66" s="19">
        <f t="shared" ca="1" si="121"/>
        <v>1.3880746333560401</v>
      </c>
      <c r="S66" s="19">
        <f t="shared" ca="1" si="121"/>
        <v>1.7769258096399509</v>
      </c>
      <c r="T66" s="19">
        <f t="shared" ca="1" si="121"/>
        <v>1.3988145958805376</v>
      </c>
      <c r="U66" s="19">
        <f t="shared" ca="1" si="121"/>
        <v>1.0571122533625132</v>
      </c>
      <c r="V66" s="19">
        <f t="shared" ca="1" si="121"/>
        <v>1.0276395517743175</v>
      </c>
      <c r="W66" s="19">
        <f t="shared" ca="1" si="121"/>
        <v>1.0162835083779465</v>
      </c>
      <c r="X66" s="19">
        <f t="shared" ca="1" si="121"/>
        <v>0.65804275418899216</v>
      </c>
      <c r="Y66" s="19">
        <f t="shared" ca="1" si="121"/>
        <v>0.90262800479561367</v>
      </c>
      <c r="Z66" s="19">
        <f t="shared" ca="1" si="121"/>
        <v>1.5624449298434762</v>
      </c>
      <c r="AA66" s="19">
        <f t="shared" ca="1" si="121"/>
        <v>1.8244608891478942</v>
      </c>
      <c r="AB66" s="19">
        <f t="shared" ca="1" si="121"/>
        <v>2.2613496378583564</v>
      </c>
      <c r="AC66" s="19">
        <f t="shared" ca="1" si="121"/>
        <v>2.1396046353136411</v>
      </c>
      <c r="AD66" s="19">
        <f t="shared" ca="1" si="121"/>
        <v>1.5511836792996503</v>
      </c>
      <c r="AE66" s="19">
        <f t="shared" ca="1" si="121"/>
        <v>1.7824325017721243</v>
      </c>
      <c r="AF66" s="19">
        <f t="shared" ca="1" si="121"/>
        <v>1.8633129822935413</v>
      </c>
      <c r="AG66" s="19">
        <f t="shared" ca="1" si="121"/>
        <v>1.4450305432051058</v>
      </c>
      <c r="AH66" s="19">
        <f t="shared" ca="1" si="121"/>
        <v>0.96559669932658743</v>
      </c>
      <c r="AI66" s="19">
        <f t="shared" ca="1" si="121"/>
        <v>1.3592580735342752</v>
      </c>
      <c r="AJ66" s="19">
        <f t="shared" ca="1" si="121"/>
        <v>1.2762139127404204</v>
      </c>
      <c r="AK66" s="18">
        <f t="shared" ca="1" si="121"/>
        <v>1.1495071814762392</v>
      </c>
      <c r="AL66" s="18">
        <f t="shared" ca="1" si="121"/>
        <v>1.0862672803570117</v>
      </c>
      <c r="AM66" s="18">
        <f t="shared" ca="1" si="121"/>
        <v>1.0254492592695286</v>
      </c>
      <c r="AN66" s="18">
        <f t="shared" ca="1" si="121"/>
        <v>0.97057292303914799</v>
      </c>
      <c r="AO66" s="18">
        <f t="shared" ca="1" si="121"/>
        <v>0.9505118008004132</v>
      </c>
      <c r="AP66" s="18">
        <f t="shared" ca="1" si="121"/>
        <v>0.94776931981013224</v>
      </c>
      <c r="AQ66" s="18">
        <f t="shared" ca="1" si="121"/>
        <v>0.95973690372344045</v>
      </c>
    </row>
    <row r="68" spans="2:43" x14ac:dyDescent="0.2">
      <c r="B68" s="1" t="s">
        <v>168</v>
      </c>
    </row>
    <row r="69" spans="2:43" x14ac:dyDescent="0.2">
      <c r="B69" s="1"/>
      <c r="C69" s="1">
        <f t="shared" ref="C69:X69" si="122">C4</f>
        <v>1990</v>
      </c>
      <c r="D69" s="1">
        <f t="shared" si="122"/>
        <v>1991</v>
      </c>
      <c r="E69" s="1">
        <f t="shared" si="122"/>
        <v>1992</v>
      </c>
      <c r="F69" s="1">
        <f t="shared" si="122"/>
        <v>1993</v>
      </c>
      <c r="G69" s="1">
        <f t="shared" si="122"/>
        <v>1994</v>
      </c>
      <c r="H69" s="1">
        <f t="shared" si="122"/>
        <v>1995</v>
      </c>
      <c r="I69" s="1">
        <f t="shared" si="122"/>
        <v>1996</v>
      </c>
      <c r="J69" s="1">
        <f t="shared" si="122"/>
        <v>1997</v>
      </c>
      <c r="K69" s="1">
        <f t="shared" si="122"/>
        <v>1998</v>
      </c>
      <c r="L69" s="1">
        <f t="shared" si="122"/>
        <v>1999</v>
      </c>
      <c r="M69" s="1">
        <f t="shared" si="122"/>
        <v>2000</v>
      </c>
      <c r="N69" s="1">
        <f t="shared" si="122"/>
        <v>2001</v>
      </c>
      <c r="O69" s="1">
        <f t="shared" si="122"/>
        <v>2002</v>
      </c>
      <c r="P69" s="1">
        <f t="shared" si="122"/>
        <v>2003</v>
      </c>
      <c r="Q69" s="1">
        <f t="shared" si="122"/>
        <v>2004</v>
      </c>
      <c r="R69" s="1">
        <f t="shared" si="122"/>
        <v>2005</v>
      </c>
      <c r="S69" s="1">
        <f t="shared" si="122"/>
        <v>2006</v>
      </c>
      <c r="T69" s="1">
        <f t="shared" si="122"/>
        <v>2007</v>
      </c>
      <c r="U69" s="1">
        <f t="shared" si="122"/>
        <v>2008</v>
      </c>
      <c r="V69" s="1">
        <f t="shared" si="122"/>
        <v>2009</v>
      </c>
      <c r="W69" s="1">
        <f t="shared" si="122"/>
        <v>2010</v>
      </c>
      <c r="X69" s="1">
        <f t="shared" si="122"/>
        <v>2011</v>
      </c>
      <c r="Y69" s="1">
        <f t="shared" ref="Y69:AP69" si="123">Y4</f>
        <v>2012</v>
      </c>
      <c r="Z69" s="1">
        <f t="shared" si="123"/>
        <v>2013</v>
      </c>
      <c r="AA69" s="1">
        <f t="shared" si="123"/>
        <v>2014</v>
      </c>
      <c r="AB69" s="1">
        <f t="shared" si="123"/>
        <v>2015</v>
      </c>
      <c r="AC69" s="1">
        <f t="shared" si="123"/>
        <v>2016</v>
      </c>
      <c r="AD69" s="1">
        <f t="shared" si="123"/>
        <v>2017</v>
      </c>
      <c r="AE69" s="1">
        <f t="shared" si="123"/>
        <v>2018</v>
      </c>
      <c r="AF69" s="1">
        <f t="shared" si="123"/>
        <v>2019</v>
      </c>
      <c r="AG69" s="1">
        <f t="shared" si="123"/>
        <v>2020</v>
      </c>
      <c r="AH69" s="1">
        <f t="shared" si="123"/>
        <v>2021</v>
      </c>
      <c r="AI69" s="1">
        <f t="shared" si="123"/>
        <v>2022</v>
      </c>
      <c r="AJ69" s="1">
        <f t="shared" si="123"/>
        <v>2023</v>
      </c>
      <c r="AK69" s="1">
        <f t="shared" si="123"/>
        <v>2024</v>
      </c>
      <c r="AL69" s="1">
        <f t="shared" si="123"/>
        <v>2025</v>
      </c>
      <c r="AM69" s="1">
        <f t="shared" si="123"/>
        <v>2026</v>
      </c>
      <c r="AN69" s="1">
        <f t="shared" si="123"/>
        <v>2027</v>
      </c>
      <c r="AO69" s="1">
        <f t="shared" si="123"/>
        <v>2028</v>
      </c>
      <c r="AP69" s="1">
        <f t="shared" si="123"/>
        <v>2029</v>
      </c>
      <c r="AQ69" s="1">
        <f t="shared" ref="AQ69" si="124">AQ4</f>
        <v>2030</v>
      </c>
    </row>
    <row r="70" spans="2:43" x14ac:dyDescent="0.2">
      <c r="B70" t="str">
        <f t="shared" ref="B70:B83" si="125">B39</f>
        <v>Employment (thous.)</v>
      </c>
      <c r="C70" s="11"/>
      <c r="D70" s="11">
        <f t="shared" ref="D70:Y70" ca="1" si="126">C7/C$7*D39</f>
        <v>0.46956822262791409</v>
      </c>
      <c r="E70" s="11">
        <f t="shared" ca="1" si="126"/>
        <v>1.2622825778083602</v>
      </c>
      <c r="F70" s="11">
        <f t="shared" ca="1" si="126"/>
        <v>1.0419897499520214</v>
      </c>
      <c r="G70" s="11">
        <f t="shared" ca="1" si="126"/>
        <v>1.0473232230951979</v>
      </c>
      <c r="H70" s="11">
        <f t="shared" ca="1" si="126"/>
        <v>1.8595668966714163</v>
      </c>
      <c r="I70" s="11">
        <f t="shared" ca="1" si="126"/>
        <v>3.7577487591334391</v>
      </c>
      <c r="J70" s="11">
        <f t="shared" ca="1" si="126"/>
        <v>5.7719287439861544</v>
      </c>
      <c r="K70" s="11">
        <f t="shared" ca="1" si="126"/>
        <v>4.8118792662805943</v>
      </c>
      <c r="L70" s="11">
        <f t="shared" ca="1" si="126"/>
        <v>2.622969035507916</v>
      </c>
      <c r="M70" s="11">
        <f t="shared" ca="1" si="126"/>
        <v>2.2720026948827243</v>
      </c>
      <c r="N70" s="11">
        <f t="shared" ca="1" si="126"/>
        <v>-1.2086955498829544</v>
      </c>
      <c r="O70" s="11">
        <f t="shared" ca="1" si="126"/>
        <v>-3.4501646195888247</v>
      </c>
      <c r="P70" s="11">
        <f t="shared" ca="1" si="126"/>
        <v>-0.75045631690594528</v>
      </c>
      <c r="Q70" s="11">
        <f t="shared" ca="1" si="126"/>
        <v>0.73127846363179039</v>
      </c>
      <c r="R70" s="11">
        <f t="shared" ca="1" si="126"/>
        <v>2.5473699792756488</v>
      </c>
      <c r="S70" s="11">
        <f t="shared" ca="1" si="126"/>
        <v>3.2341300869732414</v>
      </c>
      <c r="T70" s="11">
        <f t="shared" ca="1" si="126"/>
        <v>3.1042619512337222</v>
      </c>
      <c r="U70" s="11">
        <f t="shared" ca="1" si="126"/>
        <v>1.2375468318235994</v>
      </c>
      <c r="V70" s="11">
        <f t="shared" ca="1" si="126"/>
        <v>-5.0744335847013318</v>
      </c>
      <c r="W70" s="11">
        <f t="shared" ca="1" si="126"/>
        <v>-1.4600557443755768</v>
      </c>
      <c r="X70" s="11">
        <f t="shared" ca="1" si="126"/>
        <v>1.8659855948537807</v>
      </c>
      <c r="Y70" s="11">
        <f t="shared" ca="1" si="126"/>
        <v>2.6197087390015472</v>
      </c>
      <c r="Z70" s="11">
        <f t="shared" ref="Z70:AQ70" ca="1" si="127">Y7/Y$7*Z39</f>
        <v>2.8793569968831756</v>
      </c>
      <c r="AA70" s="11">
        <f t="shared" ca="1" si="127"/>
        <v>2.7566001930951822</v>
      </c>
      <c r="AB70" s="11">
        <f t="shared" ca="1" si="127"/>
        <v>3.1761974188670994</v>
      </c>
      <c r="AC70" s="11">
        <f t="shared" ca="1" si="127"/>
        <v>3.2490370122257639</v>
      </c>
      <c r="AD70" s="11">
        <f t="shared" ca="1" si="127"/>
        <v>2.4908759124087965</v>
      </c>
      <c r="AE70" s="11">
        <f t="shared" ca="1" si="127"/>
        <v>2.2542706509589561</v>
      </c>
      <c r="AF70" s="11">
        <f t="shared" ca="1" si="127"/>
        <v>2.3443545890729167</v>
      </c>
      <c r="AG70" s="11">
        <f t="shared" ca="1" si="127"/>
        <v>-5.7798004716468458</v>
      </c>
      <c r="AH70" s="11">
        <f t="shared" ca="1" si="127"/>
        <v>1.6532158961523713</v>
      </c>
      <c r="AI70" s="11">
        <f t="shared" ca="1" si="127"/>
        <v>4.4911553548960148</v>
      </c>
      <c r="AJ70" s="11">
        <f t="shared" ca="1" si="127"/>
        <v>1.1285988846231776</v>
      </c>
      <c r="AK70" s="12">
        <f t="shared" ca="1" si="127"/>
        <v>0.43823456622944512</v>
      </c>
      <c r="AL70" s="12">
        <f t="shared" ca="1" si="127"/>
        <v>1.0555822387924518</v>
      </c>
      <c r="AM70" s="12">
        <f t="shared" ca="1" si="127"/>
        <v>1.5113861863045308</v>
      </c>
      <c r="AN70" s="12">
        <f t="shared" ca="1" si="127"/>
        <v>0.76338109286120392</v>
      </c>
      <c r="AO70" s="12">
        <f t="shared" ca="1" si="127"/>
        <v>0.71458169532581106</v>
      </c>
      <c r="AP70" s="12">
        <f t="shared" ca="1" si="127"/>
        <v>0.97264952409841232</v>
      </c>
      <c r="AQ70" s="12">
        <f t="shared" ca="1" si="127"/>
        <v>0.87849560579706942</v>
      </c>
    </row>
    <row r="71" spans="2:43" x14ac:dyDescent="0.2">
      <c r="B71" t="str">
        <f t="shared" si="125"/>
        <v xml:space="preserve"> Goods producing</v>
      </c>
      <c r="C71" s="11"/>
      <c r="D71" s="11">
        <f t="shared" ref="D71:Y71" ca="1" si="128">C8/C$7*D40</f>
        <v>-0.58602114183965603</v>
      </c>
      <c r="E71" s="11">
        <f t="shared" ca="1" si="128"/>
        <v>-0.2258349161718721</v>
      </c>
      <c r="F71" s="11">
        <f t="shared" ca="1" si="128"/>
        <v>-1.1778693488117926</v>
      </c>
      <c r="G71" s="11">
        <f t="shared" ca="1" si="128"/>
        <v>-0.974237164260915</v>
      </c>
      <c r="H71" s="11">
        <f t="shared" ca="1" si="128"/>
        <v>-0.4831546818267301</v>
      </c>
      <c r="I71" s="11">
        <f t="shared" ca="1" si="128"/>
        <v>0.89825249060917978</v>
      </c>
      <c r="J71" s="11">
        <f t="shared" ca="1" si="128"/>
        <v>2.3453165527200071</v>
      </c>
      <c r="K71" s="11">
        <f t="shared" ca="1" si="128"/>
        <v>1.2351590048849892</v>
      </c>
      <c r="L71" s="11">
        <f t="shared" ca="1" si="128"/>
        <v>-0.641389698256702</v>
      </c>
      <c r="M71" s="11">
        <f t="shared" ca="1" si="128"/>
        <v>-0.63823003952093549</v>
      </c>
      <c r="N71" s="11">
        <f t="shared" ca="1" si="128"/>
        <v>-0.64816666470608952</v>
      </c>
      <c r="O71" s="11">
        <f t="shared" ca="1" si="128"/>
        <v>-1.8069455772997631</v>
      </c>
      <c r="P71" s="11">
        <f t="shared" ca="1" si="128"/>
        <v>-1.2320556459967464</v>
      </c>
      <c r="Q71" s="11">
        <f t="shared" ca="1" si="128"/>
        <v>-9.3196065883403414E-2</v>
      </c>
      <c r="R71" s="11">
        <f t="shared" ca="1" si="128"/>
        <v>0.87770156913056296</v>
      </c>
      <c r="S71" s="11">
        <f t="shared" ca="1" si="128"/>
        <v>1.2739236608163202</v>
      </c>
      <c r="T71" s="11">
        <f t="shared" ca="1" si="128"/>
        <v>1.0097008185976104</v>
      </c>
      <c r="U71" s="11">
        <f t="shared" ca="1" si="128"/>
        <v>-0.17687313167159407</v>
      </c>
      <c r="V71" s="11">
        <f t="shared" ca="1" si="128"/>
        <v>-2.2332866320965898</v>
      </c>
      <c r="W71" s="11">
        <f t="shared" ca="1" si="128"/>
        <v>-1.0213921981394991</v>
      </c>
      <c r="X71" s="11">
        <f t="shared" ca="1" si="128"/>
        <v>0.39026369652522058</v>
      </c>
      <c r="Y71" s="11">
        <f t="shared" ca="1" si="128"/>
        <v>0.8119222522934173</v>
      </c>
      <c r="Z71" s="11">
        <f t="shared" ref="Z71:AQ71" ca="1" si="129">Y8/Y$7*Z40</f>
        <v>0.63249951477924971</v>
      </c>
      <c r="AA71" s="11">
        <f t="shared" ca="1" si="129"/>
        <v>0.38730010764501877</v>
      </c>
      <c r="AB71" s="11">
        <f t="shared" ca="1" si="129"/>
        <v>0.59452454236189456</v>
      </c>
      <c r="AC71" s="11">
        <f t="shared" ca="1" si="129"/>
        <v>0.23394322559035494</v>
      </c>
      <c r="AD71" s="11">
        <f t="shared" ca="1" si="129"/>
        <v>-0.15663017031630094</v>
      </c>
      <c r="AE71" s="11">
        <f t="shared" ca="1" si="129"/>
        <v>0.30169045570096031</v>
      </c>
      <c r="AF71" s="11">
        <f t="shared" ca="1" si="129"/>
        <v>0.38935536294690976</v>
      </c>
      <c r="AG71" s="11">
        <f t="shared" ca="1" si="129"/>
        <v>-1.0401750480862393</v>
      </c>
      <c r="AH71" s="11">
        <f t="shared" ca="1" si="129"/>
        <v>-0.52816636488120028</v>
      </c>
      <c r="AI71" s="11">
        <f t="shared" ca="1" si="129"/>
        <v>0.32911454863938</v>
      </c>
      <c r="AJ71" s="11">
        <f t="shared" ca="1" si="129"/>
        <v>0.23044194799001244</v>
      </c>
      <c r="AK71" s="12">
        <f t="shared" ca="1" si="129"/>
        <v>-0.21144674234323679</v>
      </c>
      <c r="AL71" s="12">
        <f t="shared" ca="1" si="129"/>
        <v>3.2418621848500209E-2</v>
      </c>
      <c r="AM71" s="12">
        <f t="shared" ca="1" si="129"/>
        <v>0.32238617609136722</v>
      </c>
      <c r="AN71" s="12">
        <f t="shared" ca="1" si="129"/>
        <v>0.21088934638306778</v>
      </c>
      <c r="AO71" s="12">
        <f t="shared" ca="1" si="129"/>
        <v>0.11750341274524079</v>
      </c>
      <c r="AP71" s="12">
        <f t="shared" ca="1" si="129"/>
        <v>0.14163170398014491</v>
      </c>
      <c r="AQ71" s="12">
        <f t="shared" ca="1" si="129"/>
        <v>0.10363355654189359</v>
      </c>
    </row>
    <row r="72" spans="2:43" x14ac:dyDescent="0.2">
      <c r="B72" t="str">
        <f t="shared" si="125"/>
        <v xml:space="preserve">   Natural resources</v>
      </c>
      <c r="C72" s="11"/>
      <c r="D72" s="11">
        <f t="shared" ref="D72:Y72" ca="1" si="130">C9/C$7*D41</f>
        <v>-1.5026183124093741E-2</v>
      </c>
      <c r="E72" s="11">
        <f t="shared" ca="1" si="130"/>
        <v>-2.1686134334385217E-2</v>
      </c>
      <c r="F72" s="11">
        <f t="shared" ca="1" si="130"/>
        <v>4.4308564845584502E-3</v>
      </c>
      <c r="G72" s="11">
        <f t="shared" ca="1" si="130"/>
        <v>-5.1160241183993965E-3</v>
      </c>
      <c r="H72" s="11">
        <f t="shared" ca="1" si="130"/>
        <v>3.6164272591820879E-3</v>
      </c>
      <c r="I72" s="11">
        <f t="shared" ca="1" si="130"/>
        <v>2.1302430607332374E-3</v>
      </c>
      <c r="J72" s="11">
        <f t="shared" ca="1" si="130"/>
        <v>1.8477836861231441E-2</v>
      </c>
      <c r="K72" s="11">
        <f t="shared" ca="1" si="130"/>
        <v>4.5291320241985181E-3</v>
      </c>
      <c r="L72" s="11">
        <f t="shared" ca="1" si="130"/>
        <v>1.419823201145737E-2</v>
      </c>
      <c r="M72" s="11">
        <f t="shared" ca="1" si="130"/>
        <v>6.0153632377090739E-4</v>
      </c>
      <c r="N72" s="11">
        <f t="shared" ca="1" si="130"/>
        <v>-1.0587114305544133E-2</v>
      </c>
      <c r="O72" s="11">
        <f t="shared" ca="1" si="130"/>
        <v>-2.6196245601709894E-2</v>
      </c>
      <c r="P72" s="11">
        <f t="shared" ca="1" si="130"/>
        <v>-1.8499334023975147E-2</v>
      </c>
      <c r="Q72" s="11">
        <f t="shared" ca="1" si="130"/>
        <v>-9.3196065883405371E-3</v>
      </c>
      <c r="R72" s="11">
        <f t="shared" ca="1" si="130"/>
        <v>-8.635152472120794E-3</v>
      </c>
      <c r="S72" s="11">
        <f t="shared" ca="1" si="130"/>
        <v>-6.014748162494392E-4</v>
      </c>
      <c r="T72" s="11">
        <f t="shared" ca="1" si="130"/>
        <v>0</v>
      </c>
      <c r="U72" s="11">
        <f t="shared" ca="1" si="130"/>
        <v>-7.9112582856303397E-3</v>
      </c>
      <c r="V72" s="11">
        <f t="shared" ca="1" si="130"/>
        <v>-1.2280006474912503E-2</v>
      </c>
      <c r="W72" s="11">
        <f t="shared" ca="1" si="130"/>
        <v>-1.7640625183756452E-3</v>
      </c>
      <c r="X72" s="11">
        <f t="shared" ca="1" si="130"/>
        <v>-4.1771343664779156E-3</v>
      </c>
      <c r="Y72" s="11">
        <f t="shared" ca="1" si="130"/>
        <v>-5.8580249083218638E-4</v>
      </c>
      <c r="Z72" s="11">
        <f t="shared" ref="Z72:AQ72" ca="1" si="131">Y9/Y$7*Z41</f>
        <v>2.2833917501056092E-3</v>
      </c>
      <c r="AA72" s="11">
        <f t="shared" ca="1" si="131"/>
        <v>-1.6646136431734289E-3</v>
      </c>
      <c r="AB72" s="11">
        <f t="shared" ca="1" si="131"/>
        <v>5.3998596036503137E-3</v>
      </c>
      <c r="AC72" s="11">
        <f t="shared" ca="1" si="131"/>
        <v>-1.0467258415675844E-3</v>
      </c>
      <c r="AD72" s="11">
        <f t="shared" ca="1" si="131"/>
        <v>1.0137875101378817E-3</v>
      </c>
      <c r="AE72" s="11">
        <f t="shared" ca="1" si="131"/>
        <v>0</v>
      </c>
      <c r="AF72" s="11">
        <f t="shared" ca="1" si="131"/>
        <v>0</v>
      </c>
      <c r="AG72" s="11">
        <f t="shared" ca="1" si="131"/>
        <v>-2.3629601274108118E-3</v>
      </c>
      <c r="AH72" s="11">
        <f t="shared" ca="1" si="131"/>
        <v>-1.5047474782940121E-3</v>
      </c>
      <c r="AI72" s="11">
        <f t="shared" ca="1" si="131"/>
        <v>-1.4802753312116138E-3</v>
      </c>
      <c r="AJ72" s="11">
        <f t="shared" ca="1" si="131"/>
        <v>-4.7221710653689967E-4</v>
      </c>
      <c r="AK72" s="12">
        <f t="shared" ca="1" si="131"/>
        <v>-3.7903141153452853E-3</v>
      </c>
      <c r="AL72" s="12">
        <f t="shared" ca="1" si="131"/>
        <v>2.4991651383146156E-3</v>
      </c>
      <c r="AM72" s="12">
        <f t="shared" ca="1" si="131"/>
        <v>2.1205048516782831E-3</v>
      </c>
      <c r="AN72" s="12">
        <f t="shared" ca="1" si="131"/>
        <v>7.5239815081954223E-4</v>
      </c>
      <c r="AO72" s="12">
        <f t="shared" ca="1" si="131"/>
        <v>2.6197550757374916E-4</v>
      </c>
      <c r="AP72" s="12">
        <f t="shared" ca="1" si="131"/>
        <v>9.0430950726059307E-5</v>
      </c>
      <c r="AQ72" s="12">
        <f t="shared" ca="1" si="131"/>
        <v>3.1038585872851376E-5</v>
      </c>
    </row>
    <row r="73" spans="2:43" x14ac:dyDescent="0.2">
      <c r="B73" t="str">
        <f t="shared" si="125"/>
        <v xml:space="preserve">   Construction</v>
      </c>
      <c r="C73" s="11"/>
      <c r="D73" s="11">
        <f t="shared" ref="D73:Y73" ca="1" si="132">C10/C$7*D42</f>
        <v>-0.20510739964387881</v>
      </c>
      <c r="E73" s="11">
        <f t="shared" ca="1" si="132"/>
        <v>0.15329853581203315</v>
      </c>
      <c r="F73" s="11">
        <f t="shared" ca="1" si="132"/>
        <v>-0.28062091068870343</v>
      </c>
      <c r="G73" s="11">
        <f t="shared" ca="1" si="132"/>
        <v>-6.8700895304220702E-2</v>
      </c>
      <c r="H73" s="11">
        <f t="shared" ca="1" si="132"/>
        <v>3.7610843495493915E-2</v>
      </c>
      <c r="I73" s="11">
        <f t="shared" ca="1" si="132"/>
        <v>0.18107066016232459</v>
      </c>
      <c r="J73" s="11">
        <f t="shared" ca="1" si="132"/>
        <v>0.49068922331492543</v>
      </c>
      <c r="K73" s="11">
        <f t="shared" ca="1" si="132"/>
        <v>0.41603312736566206</v>
      </c>
      <c r="L73" s="11">
        <f t="shared" ca="1" si="132"/>
        <v>0.45681268210775883</v>
      </c>
      <c r="M73" s="11">
        <f t="shared" ca="1" si="132"/>
        <v>0.38257710191829958</v>
      </c>
      <c r="N73" s="11">
        <f t="shared" ca="1" si="132"/>
        <v>-0.14233787010787086</v>
      </c>
      <c r="O73" s="11">
        <f t="shared" ca="1" si="132"/>
        <v>-0.38639462262522112</v>
      </c>
      <c r="P73" s="11">
        <f t="shared" ca="1" si="132"/>
        <v>-0.11346258201371537</v>
      </c>
      <c r="Q73" s="11">
        <f t="shared" ca="1" si="132"/>
        <v>0.17645121807258107</v>
      </c>
      <c r="R73" s="11">
        <f t="shared" ca="1" si="132"/>
        <v>0.43299121681634184</v>
      </c>
      <c r="S73" s="11">
        <f t="shared" ca="1" si="132"/>
        <v>0.6104969384931862</v>
      </c>
      <c r="T73" s="11">
        <f t="shared" ca="1" si="132"/>
        <v>0.57330963964226511</v>
      </c>
      <c r="U73" s="11">
        <f t="shared" ca="1" si="132"/>
        <v>-0.20230217616111834</v>
      </c>
      <c r="V73" s="11">
        <f t="shared" ca="1" si="132"/>
        <v>-1.4345280291147799</v>
      </c>
      <c r="W73" s="11">
        <f t="shared" ca="1" si="132"/>
        <v>-0.66563959026707809</v>
      </c>
      <c r="X73" s="11">
        <f t="shared" ca="1" si="132"/>
        <v>-0.1617147733307876</v>
      </c>
      <c r="Y73" s="11">
        <f t="shared" ca="1" si="132"/>
        <v>0.19390062446545439</v>
      </c>
      <c r="Z73" s="11">
        <f t="shared" ref="Z73:AQ73" ca="1" si="133">Y10/Y$7*Z42</f>
        <v>0.40872712326890503</v>
      </c>
      <c r="AA73" s="11">
        <f t="shared" ca="1" si="133"/>
        <v>0.41171444107822514</v>
      </c>
      <c r="AB73" s="11">
        <f t="shared" ca="1" si="133"/>
        <v>0.53026621307846022</v>
      </c>
      <c r="AC73" s="11">
        <f t="shared" ca="1" si="133"/>
        <v>0.39304555350862608</v>
      </c>
      <c r="AD73" s="11">
        <f t="shared" ca="1" si="133"/>
        <v>0.26611922141119115</v>
      </c>
      <c r="AE73" s="11">
        <f t="shared" ca="1" si="133"/>
        <v>0.30960364798164025</v>
      </c>
      <c r="AF73" s="11">
        <f t="shared" ca="1" si="133"/>
        <v>9.1413867822318751E-2</v>
      </c>
      <c r="AG73" s="11">
        <f t="shared" ca="1" si="133"/>
        <v>-0.2145567795689016</v>
      </c>
      <c r="AH73" s="11">
        <f t="shared" ca="1" si="133"/>
        <v>0.25329915884615944</v>
      </c>
      <c r="AI73" s="11">
        <f t="shared" ca="1" si="133"/>
        <v>8.5362544099870735E-2</v>
      </c>
      <c r="AJ73" s="11">
        <f t="shared" ca="1" si="133"/>
        <v>-9.4443421307382359E-3</v>
      </c>
      <c r="AK73" s="12">
        <f t="shared" ca="1" si="133"/>
        <v>-0.25856497803013762</v>
      </c>
      <c r="AL73" s="12">
        <f t="shared" ca="1" si="133"/>
        <v>3.5035133927249607E-2</v>
      </c>
      <c r="AM73" s="12">
        <f t="shared" ca="1" si="133"/>
        <v>0.12676360362120967</v>
      </c>
      <c r="AN73" s="12">
        <f t="shared" ca="1" si="133"/>
        <v>0.12410126278000891</v>
      </c>
      <c r="AO73" s="12">
        <f t="shared" ca="1" si="133"/>
        <v>0.13344282543597349</v>
      </c>
      <c r="AP73" s="12">
        <f t="shared" ca="1" si="133"/>
        <v>0.14620958748406321</v>
      </c>
      <c r="AQ73" s="12">
        <f t="shared" ca="1" si="133"/>
        <v>0.11178694046822338</v>
      </c>
    </row>
    <row r="74" spans="2:43" x14ac:dyDescent="0.2">
      <c r="B74" t="str">
        <f t="shared" si="125"/>
        <v xml:space="preserve">   Manufacturing</v>
      </c>
      <c r="C74" s="11"/>
      <c r="D74" s="11">
        <f t="shared" ref="D74:Y74" ca="1" si="134">C11/C$7*D43</f>
        <v>-0.36588755907167925</v>
      </c>
      <c r="E74" s="11">
        <f t="shared" ca="1" si="134"/>
        <v>-0.35744731764952253</v>
      </c>
      <c r="F74" s="11">
        <f t="shared" ca="1" si="134"/>
        <v>-0.90167929460764962</v>
      </c>
      <c r="G74" s="11">
        <f t="shared" ca="1" si="134"/>
        <v>-0.90042024483829508</v>
      </c>
      <c r="H74" s="11">
        <f t="shared" ca="1" si="134"/>
        <v>-0.52438195258140774</v>
      </c>
      <c r="I74" s="11">
        <f t="shared" ca="1" si="134"/>
        <v>0.71505158738611951</v>
      </c>
      <c r="J74" s="11">
        <f t="shared" ca="1" si="134"/>
        <v>1.8361494925438508</v>
      </c>
      <c r="K74" s="11">
        <f t="shared" ca="1" si="134"/>
        <v>0.81459674549513239</v>
      </c>
      <c r="L74" s="11">
        <f t="shared" ca="1" si="134"/>
        <v>-1.1124006123759205</v>
      </c>
      <c r="M74" s="11">
        <f t="shared" ca="1" si="134"/>
        <v>-1.0214086777630051</v>
      </c>
      <c r="N74" s="11">
        <f t="shared" ca="1" si="134"/>
        <v>-0.49524168029267424</v>
      </c>
      <c r="O74" s="11">
        <f t="shared" ca="1" si="134"/>
        <v>-1.3943547090728325</v>
      </c>
      <c r="P74" s="11">
        <f t="shared" ca="1" si="134"/>
        <v>-1.1000937299590556</v>
      </c>
      <c r="Q74" s="11">
        <f t="shared" ca="1" si="134"/>
        <v>-0.26032767736764661</v>
      </c>
      <c r="R74" s="11">
        <f t="shared" ca="1" si="134"/>
        <v>0.45334550478634095</v>
      </c>
      <c r="S74" s="11">
        <f t="shared" ca="1" si="134"/>
        <v>0.66402819713938477</v>
      </c>
      <c r="T74" s="11">
        <f t="shared" ca="1" si="134"/>
        <v>0.43639117895534341</v>
      </c>
      <c r="U74" s="11">
        <f t="shared" ca="1" si="134"/>
        <v>3.33403027751581E-2</v>
      </c>
      <c r="V74" s="11">
        <f t="shared" ca="1" si="134"/>
        <v>-0.78647859650689722</v>
      </c>
      <c r="W74" s="11">
        <f t="shared" ca="1" si="134"/>
        <v>-0.35398854535404833</v>
      </c>
      <c r="X74" s="11">
        <f t="shared" ca="1" si="134"/>
        <v>0.55615560422248489</v>
      </c>
      <c r="Y74" s="11">
        <f t="shared" ca="1" si="134"/>
        <v>0.6186074303187945</v>
      </c>
      <c r="Z74" s="11">
        <f t="shared" ref="Z74:AQ74" ca="1" si="135">Y11/Y$7*Z43</f>
        <v>0.22148899976024553</v>
      </c>
      <c r="AA74" s="11">
        <f t="shared" ca="1" si="135"/>
        <v>-2.2749719790036753E-2</v>
      </c>
      <c r="AB74" s="11">
        <f t="shared" ca="1" si="135"/>
        <v>5.8858469679787327E-2</v>
      </c>
      <c r="AC74" s="11">
        <f t="shared" ca="1" si="135"/>
        <v>-0.15805560207670336</v>
      </c>
      <c r="AD74" s="11">
        <f t="shared" ca="1" si="135"/>
        <v>-0.4237631792376339</v>
      </c>
      <c r="AE74" s="11">
        <f t="shared" ca="1" si="135"/>
        <v>-7.9131922806809033E-3</v>
      </c>
      <c r="AF74" s="11">
        <f t="shared" ca="1" si="135"/>
        <v>0.29794149512459372</v>
      </c>
      <c r="AG74" s="11">
        <f t="shared" ca="1" si="135"/>
        <v>-0.82325530838992578</v>
      </c>
      <c r="AH74" s="11">
        <f t="shared" ca="1" si="135"/>
        <v>-0.77996077624906768</v>
      </c>
      <c r="AI74" s="11">
        <f t="shared" ca="1" si="135"/>
        <v>0.24523227987072466</v>
      </c>
      <c r="AJ74" s="11">
        <f t="shared" ca="1" si="135"/>
        <v>0.24035850722728294</v>
      </c>
      <c r="AK74" s="12">
        <f t="shared" ca="1" si="135"/>
        <v>5.090891262018013E-2</v>
      </c>
      <c r="AL74" s="12">
        <f t="shared" ca="1" si="135"/>
        <v>-5.117261629496511E-3</v>
      </c>
      <c r="AM74" s="12">
        <f t="shared" ca="1" si="135"/>
        <v>0.19350126574521465</v>
      </c>
      <c r="AN74" s="12">
        <f t="shared" ca="1" si="135"/>
        <v>8.6038937643048138E-2</v>
      </c>
      <c r="AO74" s="12">
        <f t="shared" ca="1" si="135"/>
        <v>-1.6201179055074497E-2</v>
      </c>
      <c r="AP74" s="12">
        <f t="shared" ca="1" si="135"/>
        <v>-4.6703254008352169E-3</v>
      </c>
      <c r="AQ74" s="12">
        <f t="shared" ca="1" si="135"/>
        <v>-8.1839010671465352E-3</v>
      </c>
    </row>
    <row r="75" spans="2:43" x14ac:dyDescent="0.2">
      <c r="B75" t="str">
        <f t="shared" si="125"/>
        <v xml:space="preserve">      Aerospace</v>
      </c>
      <c r="C75" s="11"/>
      <c r="D75" s="11">
        <f t="shared" ref="D75:Y75" ca="1" si="136">C12/C$7*D44</f>
        <v>3.3057602873008587E-2</v>
      </c>
      <c r="E75" s="11">
        <f t="shared" ca="1" si="136"/>
        <v>-0.30435367841706262</v>
      </c>
      <c r="F75" s="11">
        <f t="shared" ca="1" si="136"/>
        <v>-0.8411242559853479</v>
      </c>
      <c r="G75" s="11">
        <f t="shared" ca="1" si="136"/>
        <v>-0.94134843778549193</v>
      </c>
      <c r="H75" s="11">
        <f t="shared" ca="1" si="136"/>
        <v>-0.90193695844001753</v>
      </c>
      <c r="I75" s="11">
        <f t="shared" ca="1" si="136"/>
        <v>0.41113691072151393</v>
      </c>
      <c r="J75" s="11">
        <f t="shared" ca="1" si="136"/>
        <v>1.470698941288384</v>
      </c>
      <c r="K75" s="11">
        <f t="shared" ca="1" si="136"/>
        <v>0.49496942835883767</v>
      </c>
      <c r="L75" s="11">
        <f t="shared" ca="1" si="136"/>
        <v>-0.98523383870808523</v>
      </c>
      <c r="M75" s="11">
        <f t="shared" ca="1" si="136"/>
        <v>-0.86681384255388239</v>
      </c>
      <c r="N75" s="11">
        <f t="shared" ca="1" si="136"/>
        <v>7.1757108070909764E-2</v>
      </c>
      <c r="O75" s="11">
        <f t="shared" ca="1" si="136"/>
        <v>-0.7775521989962082</v>
      </c>
      <c r="P75" s="11">
        <f t="shared" ca="1" si="136"/>
        <v>-0.7449065166987322</v>
      </c>
      <c r="Q75" s="11">
        <f t="shared" ca="1" si="136"/>
        <v>-0.2783455834384379</v>
      </c>
      <c r="R75" s="11">
        <f t="shared" ca="1" si="136"/>
        <v>0.27447448929241058</v>
      </c>
      <c r="S75" s="11">
        <f t="shared" ca="1" si="136"/>
        <v>0.52208014050451734</v>
      </c>
      <c r="T75" s="11">
        <f t="shared" ca="1" si="136"/>
        <v>0.4288169662364909</v>
      </c>
      <c r="U75" s="11">
        <f t="shared" ca="1" si="136"/>
        <v>0.18195894056949818</v>
      </c>
      <c r="V75" s="11">
        <f t="shared" ca="1" si="136"/>
        <v>1.6187281262384633E-2</v>
      </c>
      <c r="W75" s="11">
        <f t="shared" ca="1" si="136"/>
        <v>-0.14641718902517922</v>
      </c>
      <c r="X75" s="11">
        <f t="shared" ca="1" si="136"/>
        <v>0.38190942779226528</v>
      </c>
      <c r="Y75" s="11">
        <f t="shared" ca="1" si="136"/>
        <v>0.49734631471652879</v>
      </c>
      <c r="Z75" s="11">
        <f t="shared" ref="Z75:AQ75" ca="1" si="137">Y12/Y$7*Z44</f>
        <v>0.11588213131786074</v>
      </c>
      <c r="AA75" s="11">
        <f t="shared" ca="1" si="137"/>
        <v>-0.13594344752582971</v>
      </c>
      <c r="AB75" s="11">
        <f t="shared" ca="1" si="137"/>
        <v>-4.2658890868837153E-2</v>
      </c>
      <c r="AC75" s="11">
        <f t="shared" ca="1" si="137"/>
        <v>-0.20097136158097559</v>
      </c>
      <c r="AD75" s="11">
        <f t="shared" ca="1" si="137"/>
        <v>-0.41159772911597614</v>
      </c>
      <c r="AE75" s="11">
        <f t="shared" ca="1" si="137"/>
        <v>-2.5717874912213137E-2</v>
      </c>
      <c r="AF75" s="11">
        <f t="shared" ca="1" si="137"/>
        <v>0.24328664293453042</v>
      </c>
      <c r="AG75" s="11">
        <f t="shared" ca="1" si="137"/>
        <v>-0.4343120714181069</v>
      </c>
      <c r="AH75" s="11">
        <f t="shared" ca="1" si="137"/>
        <v>-0.68616485010207218</v>
      </c>
      <c r="AI75" s="11">
        <f t="shared" ca="1" si="137"/>
        <v>0.23042952655860713</v>
      </c>
      <c r="AJ75" s="11">
        <f t="shared" ca="1" si="137"/>
        <v>0.33055197457583052</v>
      </c>
      <c r="AK75" s="12">
        <f t="shared" ca="1" si="137"/>
        <v>0.14987765984768184</v>
      </c>
      <c r="AL75" s="12">
        <f t="shared" ca="1" si="137"/>
        <v>4.122777830183498E-2</v>
      </c>
      <c r="AM75" s="12">
        <f t="shared" ca="1" si="137"/>
        <v>0.23281362008652376</v>
      </c>
      <c r="AN75" s="12">
        <f t="shared" ca="1" si="137"/>
        <v>0.13523539362521692</v>
      </c>
      <c r="AO75" s="12">
        <f t="shared" ca="1" si="137"/>
        <v>3.9733435485183162E-2</v>
      </c>
      <c r="AP75" s="12">
        <f t="shared" ca="1" si="137"/>
        <v>1.545842874498155E-2</v>
      </c>
      <c r="AQ75" s="12">
        <f t="shared" ca="1" si="137"/>
        <v>-1.3287561160330606E-2</v>
      </c>
    </row>
    <row r="76" spans="2:43" x14ac:dyDescent="0.2">
      <c r="B76" t="str">
        <f t="shared" si="125"/>
        <v xml:space="preserve"> Services providing</v>
      </c>
      <c r="C76" s="11"/>
      <c r="D76" s="11">
        <f t="shared" ref="D76:Y76" ca="1" si="138">C13/C$7*D45</f>
        <v>1.0555893644675924</v>
      </c>
      <c r="E76" s="11">
        <f t="shared" ca="1" si="138"/>
        <v>1.488117493980226</v>
      </c>
      <c r="F76" s="11">
        <f t="shared" ca="1" si="138"/>
        <v>2.2198590987637856</v>
      </c>
      <c r="G76" s="11">
        <f t="shared" ca="1" si="138"/>
        <v>2.0215603873561196</v>
      </c>
      <c r="H76" s="11">
        <f t="shared" ca="1" si="138"/>
        <v>2.3427215784981423</v>
      </c>
      <c r="I76" s="11">
        <f t="shared" ca="1" si="138"/>
        <v>2.8594962685242598</v>
      </c>
      <c r="J76" s="11">
        <f t="shared" ca="1" si="138"/>
        <v>3.4266121912661376</v>
      </c>
      <c r="K76" s="11">
        <f t="shared" ca="1" si="138"/>
        <v>3.5767202613956082</v>
      </c>
      <c r="L76" s="11">
        <f t="shared" ca="1" si="138"/>
        <v>3.2643587337646256</v>
      </c>
      <c r="M76" s="11">
        <f t="shared" ca="1" si="138"/>
        <v>2.9102327344036594</v>
      </c>
      <c r="N76" s="11">
        <f t="shared" ca="1" si="138"/>
        <v>-0.5605288851768625</v>
      </c>
      <c r="O76" s="11">
        <f t="shared" ca="1" si="138"/>
        <v>-1.6432190422890738</v>
      </c>
      <c r="P76" s="11">
        <f t="shared" ca="1" si="138"/>
        <v>0.48159932909083319</v>
      </c>
      <c r="Q76" s="11">
        <f t="shared" ca="1" si="138"/>
        <v>0.82447452951518696</v>
      </c>
      <c r="R76" s="11">
        <f t="shared" ca="1" si="138"/>
        <v>1.6696684101450807</v>
      </c>
      <c r="S76" s="11">
        <f t="shared" ca="1" si="138"/>
        <v>1.9602064261569481</v>
      </c>
      <c r="T76" s="11">
        <f t="shared" ca="1" si="138"/>
        <v>2.094561132636112</v>
      </c>
      <c r="U76" s="11">
        <f t="shared" ca="1" si="138"/>
        <v>1.4144199634951984</v>
      </c>
      <c r="V76" s="11">
        <f t="shared" ca="1" si="138"/>
        <v>-2.8411469526047584</v>
      </c>
      <c r="W76" s="11">
        <f t="shared" ca="1" si="138"/>
        <v>-0.43866354623608045</v>
      </c>
      <c r="X76" s="11">
        <f t="shared" ca="1" si="138"/>
        <v>1.4757218983285616</v>
      </c>
      <c r="Y76" s="11">
        <f t="shared" ca="1" si="138"/>
        <v>1.8077864867081117</v>
      </c>
      <c r="Z76" s="11">
        <f t="shared" ref="Z76:AQ76" ca="1" si="139">Y13/Y$7*Z45</f>
        <v>2.2468574821039264</v>
      </c>
      <c r="AA76" s="11">
        <f t="shared" ca="1" si="139"/>
        <v>2.3693000854501709</v>
      </c>
      <c r="AB76" s="11">
        <f t="shared" ca="1" si="139"/>
        <v>2.581672876505217</v>
      </c>
      <c r="AC76" s="11">
        <f t="shared" ca="1" si="139"/>
        <v>3.0150937866354006</v>
      </c>
      <c r="AD76" s="11">
        <f t="shared" ca="1" si="139"/>
        <v>2.6475060827250578</v>
      </c>
      <c r="AE76" s="11">
        <f t="shared" ca="1" si="139"/>
        <v>1.9525801952580351</v>
      </c>
      <c r="AF76" s="11">
        <f t="shared" ca="1" si="139"/>
        <v>1.9549992261259572</v>
      </c>
      <c r="AG76" s="11">
        <f t="shared" ca="1" si="139"/>
        <v>-4.7396254235605912</v>
      </c>
      <c r="AH76" s="11">
        <f t="shared" ca="1" si="139"/>
        <v>2.1813822610335598</v>
      </c>
      <c r="AI76" s="11">
        <f t="shared" ca="1" si="139"/>
        <v>4.1620408062566394</v>
      </c>
      <c r="AJ76" s="11">
        <f t="shared" ca="1" si="139"/>
        <v>0.89815693663317175</v>
      </c>
      <c r="AK76" s="12">
        <f t="shared" ca="1" si="139"/>
        <v>0.64967290352406348</v>
      </c>
      <c r="AL76" s="12">
        <f t="shared" ca="1" si="139"/>
        <v>1.0231873273412435</v>
      </c>
      <c r="AM76" s="12">
        <f t="shared" ca="1" si="139"/>
        <v>1.1889806879658484</v>
      </c>
      <c r="AN76" s="12">
        <f t="shared" ca="1" si="139"/>
        <v>0.55247815036269965</v>
      </c>
      <c r="AO76" s="12">
        <f t="shared" ca="1" si="139"/>
        <v>0.59708367982518762</v>
      </c>
      <c r="AP76" s="12">
        <f t="shared" ca="1" si="139"/>
        <v>0.8310124611677141</v>
      </c>
      <c r="AQ76" s="12">
        <f t="shared" ca="1" si="139"/>
        <v>0.77489654689264231</v>
      </c>
    </row>
    <row r="77" spans="2:43" x14ac:dyDescent="0.2">
      <c r="B77" t="str">
        <f t="shared" si="125"/>
        <v xml:space="preserve">   Wholesale and retail trade</v>
      </c>
      <c r="C77" s="11"/>
      <c r="D77" s="11">
        <f t="shared" ref="D77:Y77" ca="1" si="140">C14/C$7*D46</f>
        <v>-0.20435609048767772</v>
      </c>
      <c r="E77" s="11">
        <f t="shared" ca="1" si="140"/>
        <v>6.5058403003157933E-2</v>
      </c>
      <c r="F77" s="11">
        <f t="shared" ca="1" si="140"/>
        <v>0.1691110224939848</v>
      </c>
      <c r="G77" s="11">
        <f t="shared" ca="1" si="140"/>
        <v>0.1724830988488889</v>
      </c>
      <c r="H77" s="11">
        <f t="shared" ca="1" si="140"/>
        <v>0.44048084016838063</v>
      </c>
      <c r="I77" s="11">
        <f t="shared" ca="1" si="140"/>
        <v>0.63197210801752568</v>
      </c>
      <c r="J77" s="11">
        <f t="shared" ca="1" si="140"/>
        <v>0.52969799002197027</v>
      </c>
      <c r="K77" s="11">
        <f t="shared" ca="1" si="140"/>
        <v>0.60043350263660089</v>
      </c>
      <c r="L77" s="11">
        <f t="shared" ca="1" si="140"/>
        <v>0.62780878068052837</v>
      </c>
      <c r="M77" s="11">
        <f t="shared" ca="1" si="140"/>
        <v>0.4565660697421195</v>
      </c>
      <c r="N77" s="11">
        <f t="shared" ca="1" si="140"/>
        <v>-0.39231140232210349</v>
      </c>
      <c r="O77" s="11">
        <f t="shared" ca="1" si="140"/>
        <v>-0.77874293743265055</v>
      </c>
      <c r="P77" s="11">
        <f t="shared" ca="1" si="140"/>
        <v>5.6731291006859308E-2</v>
      </c>
      <c r="Q77" s="11">
        <f t="shared" ca="1" si="140"/>
        <v>3.9763654776918206E-2</v>
      </c>
      <c r="R77" s="11">
        <f t="shared" ca="1" si="140"/>
        <v>0.24486825224513878</v>
      </c>
      <c r="S77" s="11">
        <f t="shared" ca="1" si="140"/>
        <v>0.19487784046482204</v>
      </c>
      <c r="T77" s="11">
        <f t="shared" ca="1" si="140"/>
        <v>0.26684534040259961</v>
      </c>
      <c r="U77" s="11">
        <f t="shared" ca="1" si="140"/>
        <v>9.1544560162290206E-2</v>
      </c>
      <c r="V77" s="11">
        <f t="shared" ca="1" si="140"/>
        <v>-0.9678877830681033</v>
      </c>
      <c r="W77" s="11">
        <f t="shared" ca="1" si="140"/>
        <v>-0.39573802495560328</v>
      </c>
      <c r="X77" s="11">
        <f t="shared" ca="1" si="140"/>
        <v>0.16469844073541468</v>
      </c>
      <c r="Y77" s="11">
        <f t="shared" ca="1" si="140"/>
        <v>0.24252223120452784</v>
      </c>
      <c r="Z77" s="11">
        <f t="shared" ref="Z77:AQ77" ca="1" si="141">Y14/Y$7*Z46</f>
        <v>0.38988914133053371</v>
      </c>
      <c r="AA77" s="11">
        <f t="shared" ca="1" si="141"/>
        <v>0.28631354662582165</v>
      </c>
      <c r="AB77" s="11">
        <f t="shared" ca="1" si="141"/>
        <v>0.28673254495383549</v>
      </c>
      <c r="AC77" s="11">
        <f t="shared" ca="1" si="141"/>
        <v>0.14026126277005269</v>
      </c>
      <c r="AD77" s="11">
        <f t="shared" ca="1" si="141"/>
        <v>0.14294403892944199</v>
      </c>
      <c r="AE77" s="11">
        <f t="shared" ca="1" si="141"/>
        <v>-1.9782980701696204E-3</v>
      </c>
      <c r="AF77" s="11">
        <f t="shared" ca="1" si="141"/>
        <v>-0.10157096424702002</v>
      </c>
      <c r="AG77" s="11">
        <f t="shared" ca="1" si="141"/>
        <v>-0.7542568726695309</v>
      </c>
      <c r="AH77" s="11">
        <f t="shared" ca="1" si="141"/>
        <v>0.56578505183855077</v>
      </c>
      <c r="AI77" s="11">
        <f t="shared" ca="1" si="141"/>
        <v>-0.26398243406607053</v>
      </c>
      <c r="AJ77" s="11">
        <f t="shared" ca="1" si="141"/>
        <v>5.7138269890966792E-2</v>
      </c>
      <c r="AK77" s="12">
        <f t="shared" ca="1" si="141"/>
        <v>-0.10195790938423857</v>
      </c>
      <c r="AL77" s="12">
        <f t="shared" ca="1" si="141"/>
        <v>8.2860864924608951E-2</v>
      </c>
      <c r="AM77" s="12">
        <f t="shared" ca="1" si="141"/>
        <v>3.4806268247448327E-2</v>
      </c>
      <c r="AN77" s="12">
        <f t="shared" ca="1" si="141"/>
        <v>6.0504073260218137E-2</v>
      </c>
      <c r="AO77" s="12">
        <f t="shared" ca="1" si="141"/>
        <v>-4.1781419958389666E-2</v>
      </c>
      <c r="AP77" s="12">
        <f t="shared" ca="1" si="141"/>
        <v>-6.145778459912539E-2</v>
      </c>
      <c r="AQ77" s="12">
        <f t="shared" ca="1" si="141"/>
        <v>-1.3787113487143111E-2</v>
      </c>
    </row>
    <row r="78" spans="2:43" x14ac:dyDescent="0.2">
      <c r="B78" t="str">
        <f t="shared" si="125"/>
        <v xml:space="preserve">   Transportation and public utilities</v>
      </c>
      <c r="C78" s="11"/>
      <c r="D78" s="11">
        <f t="shared" ref="D78:Y78" ca="1" si="142">C15/C$7*D47</f>
        <v>0.10067542693142796</v>
      </c>
      <c r="E78" s="11">
        <f t="shared" ca="1" si="142"/>
        <v>-0.12787341279930584</v>
      </c>
      <c r="F78" s="11">
        <f t="shared" ca="1" si="142"/>
        <v>-9.8217318741045959E-2</v>
      </c>
      <c r="G78" s="11">
        <f t="shared" ca="1" si="142"/>
        <v>4.3120774712223267E-2</v>
      </c>
      <c r="H78" s="11">
        <f t="shared" ca="1" si="142"/>
        <v>2.8208132621619926E-2</v>
      </c>
      <c r="I78" s="11">
        <f t="shared" ca="1" si="142"/>
        <v>0.15408758139303688</v>
      </c>
      <c r="J78" s="11">
        <f t="shared" ca="1" si="142"/>
        <v>0.10539210654183907</v>
      </c>
      <c r="K78" s="11">
        <f t="shared" ca="1" si="142"/>
        <v>0.22645660120992525</v>
      </c>
      <c r="L78" s="11">
        <f t="shared" ca="1" si="142"/>
        <v>4.1360067163811125E-2</v>
      </c>
      <c r="M78" s="11">
        <f t="shared" ca="1" si="142"/>
        <v>-4.8724442225443483E-2</v>
      </c>
      <c r="N78" s="11">
        <f t="shared" ca="1" si="142"/>
        <v>-0.11939912244585942</v>
      </c>
      <c r="O78" s="11">
        <f t="shared" ca="1" si="142"/>
        <v>-0.22743104136029904</v>
      </c>
      <c r="P78" s="11">
        <f t="shared" ca="1" si="142"/>
        <v>-7.8313847368161493E-2</v>
      </c>
      <c r="Q78" s="11">
        <f t="shared" ca="1" si="142"/>
        <v>4.3491497412262142E-3</v>
      </c>
      <c r="R78" s="11">
        <f t="shared" ca="1" si="142"/>
        <v>-3.8858186124543566E-2</v>
      </c>
      <c r="S78" s="11">
        <f t="shared" ca="1" si="142"/>
        <v>3.6689963791216376E-2</v>
      </c>
      <c r="T78" s="11">
        <f t="shared" ca="1" si="142"/>
        <v>8.1568444664549822E-2</v>
      </c>
      <c r="U78" s="11">
        <f t="shared" ca="1" si="142"/>
        <v>-3.1645033142521081E-2</v>
      </c>
      <c r="V78" s="11">
        <f t="shared" ca="1" si="142"/>
        <v>-0.23220375879834557</v>
      </c>
      <c r="W78" s="11">
        <f t="shared" ca="1" si="142"/>
        <v>-9.1143230116075696E-2</v>
      </c>
      <c r="X78" s="11">
        <f t="shared" ca="1" si="142"/>
        <v>9.5477356948065847E-2</v>
      </c>
      <c r="Y78" s="11">
        <f t="shared" ca="1" si="142"/>
        <v>5.6822841610722603E-2</v>
      </c>
      <c r="Z78" s="11">
        <f t="shared" ref="Z78:AQ78" ca="1" si="143">Y15/Y$7*Z47</f>
        <v>6.4505816940483851E-2</v>
      </c>
      <c r="AA78" s="11">
        <f t="shared" ca="1" si="143"/>
        <v>0.23914949340258057</v>
      </c>
      <c r="AB78" s="11">
        <f t="shared" ca="1" si="143"/>
        <v>0.19331497381068111</v>
      </c>
      <c r="AC78" s="11">
        <f t="shared" ca="1" si="143"/>
        <v>0.19155082900686646</v>
      </c>
      <c r="AD78" s="11">
        <f t="shared" ca="1" si="143"/>
        <v>0.20884022708840241</v>
      </c>
      <c r="AE78" s="11">
        <f t="shared" ca="1" si="143"/>
        <v>0.13056767263123586</v>
      </c>
      <c r="AF78" s="11">
        <f t="shared" ca="1" si="143"/>
        <v>0.1291402259712118</v>
      </c>
      <c r="AG78" s="11">
        <f t="shared" ca="1" si="143"/>
        <v>-0.1356339113133804</v>
      </c>
      <c r="AH78" s="11">
        <f t="shared" ca="1" si="143"/>
        <v>4.765033681264428E-2</v>
      </c>
      <c r="AI78" s="11">
        <f t="shared" ca="1" si="143"/>
        <v>0.38141761034219041</v>
      </c>
      <c r="AJ78" s="11">
        <f t="shared" ca="1" si="143"/>
        <v>1.8888684261476447E-2</v>
      </c>
      <c r="AK78" s="12">
        <f t="shared" ca="1" si="143"/>
        <v>1.6898350275731906E-2</v>
      </c>
      <c r="AL78" s="12">
        <f t="shared" ca="1" si="143"/>
        <v>7.6564127256766781E-3</v>
      </c>
      <c r="AM78" s="12">
        <f t="shared" ca="1" si="143"/>
        <v>6.1007235629564798E-3</v>
      </c>
      <c r="AN78" s="12">
        <f t="shared" ca="1" si="143"/>
        <v>-2.8173054620218116E-2</v>
      </c>
      <c r="AO78" s="12">
        <f t="shared" ca="1" si="143"/>
        <v>2.332554196094151E-3</v>
      </c>
      <c r="AP78" s="12">
        <f t="shared" ca="1" si="143"/>
        <v>3.4883552684109961E-2</v>
      </c>
      <c r="AQ78" s="12">
        <f t="shared" ca="1" si="143"/>
        <v>4.0784699183255342E-2</v>
      </c>
    </row>
    <row r="79" spans="2:43" x14ac:dyDescent="0.2">
      <c r="B79" t="str">
        <f t="shared" si="125"/>
        <v xml:space="preserve">   Information</v>
      </c>
      <c r="C79" s="11"/>
      <c r="D79" s="11">
        <f t="shared" ref="D79:Y79" ca="1" si="144">C16/C$7*D48</f>
        <v>0.13147910233582003</v>
      </c>
      <c r="E79" s="11">
        <f t="shared" ca="1" si="144"/>
        <v>0.18395824297444055</v>
      </c>
      <c r="F79" s="11">
        <f t="shared" ca="1" si="144"/>
        <v>0.24517405881223472</v>
      </c>
      <c r="G79" s="11">
        <f t="shared" ca="1" si="144"/>
        <v>0.21998903709117459</v>
      </c>
      <c r="H79" s="11">
        <f t="shared" ca="1" si="144"/>
        <v>0.46796568733816468</v>
      </c>
      <c r="I79" s="11">
        <f t="shared" ca="1" si="144"/>
        <v>0.34935986196025026</v>
      </c>
      <c r="J79" s="11">
        <f t="shared" ca="1" si="144"/>
        <v>0.29838284709247781</v>
      </c>
      <c r="K79" s="11">
        <f t="shared" ca="1" si="144"/>
        <v>0.28210022322150774</v>
      </c>
      <c r="L79" s="11">
        <f t="shared" ca="1" si="144"/>
        <v>0.52842115660032574</v>
      </c>
      <c r="M79" s="11">
        <f t="shared" ca="1" si="144"/>
        <v>0.81267557341450058</v>
      </c>
      <c r="N79" s="11">
        <f t="shared" ca="1" si="144"/>
        <v>8.7049606512252201E-2</v>
      </c>
      <c r="O79" s="11">
        <f t="shared" ca="1" si="144"/>
        <v>-0.28041890178194095</v>
      </c>
      <c r="P79" s="11">
        <f t="shared" ca="1" si="144"/>
        <v>-9.4346603522273628E-2</v>
      </c>
      <c r="Q79" s="11">
        <f t="shared" ca="1" si="144"/>
        <v>7.5178159812615483E-2</v>
      </c>
      <c r="R79" s="11">
        <f t="shared" ca="1" si="144"/>
        <v>0.11410737195302433</v>
      </c>
      <c r="S79" s="11">
        <f t="shared" ca="1" si="144"/>
        <v>0.25442384727351447</v>
      </c>
      <c r="T79" s="11">
        <f t="shared" ca="1" si="144"/>
        <v>0.26859323564540988</v>
      </c>
      <c r="U79" s="11">
        <f t="shared" ca="1" si="144"/>
        <v>0.2537253550177152</v>
      </c>
      <c r="V79" s="11">
        <f t="shared" ca="1" si="144"/>
        <v>-1.2838188587407129E-2</v>
      </c>
      <c r="W79" s="11">
        <f t="shared" ca="1" si="144"/>
        <v>-2.8813021133468685E-2</v>
      </c>
      <c r="X79" s="11">
        <f t="shared" ca="1" si="144"/>
        <v>8.2945953848632903E-2</v>
      </c>
      <c r="Y79" s="11">
        <f t="shared" ca="1" si="144"/>
        <v>6.4438273991540035E-2</v>
      </c>
      <c r="Z79" s="11">
        <f t="shared" ref="Z79:AQ79" ca="1" si="145">Y16/Y$7*Z48</f>
        <v>9.1335670004225489E-2</v>
      </c>
      <c r="AA79" s="11">
        <f t="shared" ca="1" si="145"/>
        <v>0.2308264251867127</v>
      </c>
      <c r="AB79" s="11">
        <f t="shared" ca="1" si="145"/>
        <v>0.1949349316917775</v>
      </c>
      <c r="AC79" s="11">
        <f t="shared" ca="1" si="145"/>
        <v>0.47364344330932795</v>
      </c>
      <c r="AD79" s="11">
        <f t="shared" ca="1" si="145"/>
        <v>0.38929440389294451</v>
      </c>
      <c r="AE79" s="11">
        <f t="shared" ca="1" si="145"/>
        <v>0.45451398162161133</v>
      </c>
      <c r="AF79" s="11">
        <f t="shared" ca="1" si="145"/>
        <v>0.57653613991642161</v>
      </c>
      <c r="AG79" s="11">
        <f t="shared" ca="1" si="145"/>
        <v>0.30482185643599297</v>
      </c>
      <c r="AH79" s="11">
        <f t="shared" ca="1" si="145"/>
        <v>0.36113939479056573</v>
      </c>
      <c r="AI79" s="11">
        <f t="shared" ca="1" si="145"/>
        <v>0.42878642094096042</v>
      </c>
      <c r="AJ79" s="11">
        <f t="shared" ca="1" si="145"/>
        <v>-0.27483035600447653</v>
      </c>
      <c r="AK79" s="12">
        <f t="shared" ca="1" si="145"/>
        <v>-0.41032606919222719</v>
      </c>
      <c r="AL79" s="12">
        <f t="shared" ca="1" si="145"/>
        <v>0.13366852706502341</v>
      </c>
      <c r="AM79" s="12">
        <f t="shared" ca="1" si="145"/>
        <v>0.30661922226850352</v>
      </c>
      <c r="AN79" s="12">
        <f t="shared" ca="1" si="145"/>
        <v>0.10673766376860866</v>
      </c>
      <c r="AO79" s="12">
        <f t="shared" ca="1" si="145"/>
        <v>7.0054885929908703E-2</v>
      </c>
      <c r="AP79" s="12">
        <f t="shared" ca="1" si="145"/>
        <v>0.21243415859385406</v>
      </c>
      <c r="AQ79" s="12">
        <f t="shared" ca="1" si="145"/>
        <v>0.21869379207053335</v>
      </c>
    </row>
    <row r="80" spans="2:43" x14ac:dyDescent="0.2">
      <c r="B80" t="str">
        <f t="shared" si="125"/>
        <v xml:space="preserve">   Financial activities</v>
      </c>
      <c r="C80" s="11"/>
      <c r="D80" s="11">
        <f t="shared" ref="D80:Y80" ca="1" si="146">C17/C$7*D49</f>
        <v>0</v>
      </c>
      <c r="E80" s="11">
        <f t="shared" ca="1" si="146"/>
        <v>0.12039543544262141</v>
      </c>
      <c r="F80" s="11">
        <f t="shared" ca="1" si="146"/>
        <v>0.23631234584311797</v>
      </c>
      <c r="G80" s="11">
        <f t="shared" ca="1" si="146"/>
        <v>9.5742737072902429E-2</v>
      </c>
      <c r="H80" s="11">
        <f t="shared" ca="1" si="146"/>
        <v>-0.17141865208523163</v>
      </c>
      <c r="I80" s="11">
        <f t="shared" ca="1" si="146"/>
        <v>0.17396984995988057</v>
      </c>
      <c r="J80" s="11">
        <f t="shared" ca="1" si="146"/>
        <v>0.17588163234579512</v>
      </c>
      <c r="K80" s="11">
        <f t="shared" ca="1" si="146"/>
        <v>0.43997282520785369</v>
      </c>
      <c r="L80" s="11">
        <f t="shared" ca="1" si="146"/>
        <v>0.35433848585115285</v>
      </c>
      <c r="M80" s="11">
        <f t="shared" ca="1" si="146"/>
        <v>2.4061452950851175E-3</v>
      </c>
      <c r="N80" s="11">
        <f t="shared" ca="1" si="146"/>
        <v>0.14410238915879406</v>
      </c>
      <c r="O80" s="11">
        <f t="shared" ca="1" si="146"/>
        <v>-4.0485106839005934E-2</v>
      </c>
      <c r="P80" s="11">
        <f t="shared" ca="1" si="146"/>
        <v>0.18807656257708041</v>
      </c>
      <c r="Q80" s="11">
        <f t="shared" ca="1" si="146"/>
        <v>-5.8402867953602076E-2</v>
      </c>
      <c r="R80" s="11">
        <f t="shared" ca="1" si="146"/>
        <v>4.687654199151467E-2</v>
      </c>
      <c r="S80" s="11">
        <f t="shared" ca="1" si="146"/>
        <v>0.10766399210865009</v>
      </c>
      <c r="T80" s="11">
        <f t="shared" ca="1" si="146"/>
        <v>-3.3210009613424074E-2</v>
      </c>
      <c r="U80" s="11">
        <f t="shared" ca="1" si="146"/>
        <v>-0.12488486293745066</v>
      </c>
      <c r="V80" s="11">
        <f t="shared" ca="1" si="146"/>
        <v>-0.49287480533398753</v>
      </c>
      <c r="W80" s="11">
        <f t="shared" ca="1" si="146"/>
        <v>-0.29283437805035867</v>
      </c>
      <c r="X80" s="11">
        <f t="shared" ca="1" si="146"/>
        <v>-0.11278262789490326</v>
      </c>
      <c r="Y80" s="11">
        <f t="shared" ca="1" si="146"/>
        <v>-4.8035804248238875E-2</v>
      </c>
      <c r="Z80" s="11">
        <f t="shared" ref="Z80:AQ80" ca="1" si="147">Y17/Y$7*Z49</f>
        <v>0.1661167498201824</v>
      </c>
      <c r="AA80" s="11">
        <f t="shared" ca="1" si="147"/>
        <v>4.8273795652027586E-2</v>
      </c>
      <c r="AB80" s="11">
        <f t="shared" ca="1" si="147"/>
        <v>6.8038231005994779E-2</v>
      </c>
      <c r="AC80" s="11">
        <f t="shared" ca="1" si="147"/>
        <v>7.5364260592866036E-2</v>
      </c>
      <c r="AD80" s="11">
        <f t="shared" ca="1" si="147"/>
        <v>6.3868613138685568E-2</v>
      </c>
      <c r="AE80" s="11">
        <f t="shared" ca="1" si="147"/>
        <v>0.1404591629820866</v>
      </c>
      <c r="AF80" s="11">
        <f t="shared" ca="1" si="147"/>
        <v>0.10011995047206322</v>
      </c>
      <c r="AG80" s="11">
        <f t="shared" ca="1" si="147"/>
        <v>-0.12523688675277261</v>
      </c>
      <c r="AH80" s="11">
        <f t="shared" ca="1" si="147"/>
        <v>6.3199394088348598E-2</v>
      </c>
      <c r="AI80" s="11">
        <f t="shared" ca="1" si="147"/>
        <v>0.12829052870500496</v>
      </c>
      <c r="AJ80" s="11">
        <f t="shared" ca="1" si="147"/>
        <v>-6.7054829128239221E-2</v>
      </c>
      <c r="AK80" s="12">
        <f t="shared" ca="1" si="147"/>
        <v>-0.15433990016669974</v>
      </c>
      <c r="AL80" s="12">
        <f t="shared" ca="1" si="147"/>
        <v>5.9137450149478491E-3</v>
      </c>
      <c r="AM80" s="12">
        <f t="shared" ca="1" si="147"/>
        <v>6.7439749782416944E-2</v>
      </c>
      <c r="AN80" s="12">
        <f t="shared" ca="1" si="147"/>
        <v>2.049845534532619E-2</v>
      </c>
      <c r="AO80" s="12">
        <f t="shared" ca="1" si="147"/>
        <v>-4.3743858104280053E-2</v>
      </c>
      <c r="AP80" s="12">
        <f t="shared" ca="1" si="147"/>
        <v>-3.7779797506694246E-2</v>
      </c>
      <c r="AQ80" s="12">
        <f t="shared" ca="1" si="147"/>
        <v>-3.6901193989768988E-2</v>
      </c>
    </row>
    <row r="81" spans="2:43" x14ac:dyDescent="0.2">
      <c r="B81" t="str">
        <f t="shared" si="125"/>
        <v xml:space="preserve">   Professional and business services</v>
      </c>
      <c r="C81" s="11"/>
      <c r="D81" s="11">
        <f t="shared" ref="D81:Y81" ca="1" si="148">C18/C$7*D50</f>
        <v>-1.4274873967889404E-2</v>
      </c>
      <c r="E81" s="11">
        <f t="shared" ca="1" si="148"/>
        <v>0.13834258109866363</v>
      </c>
      <c r="F81" s="11">
        <f t="shared" ca="1" si="148"/>
        <v>0.53982601503537209</v>
      </c>
      <c r="G81" s="11">
        <f t="shared" ca="1" si="148"/>
        <v>0.75059382422802512</v>
      </c>
      <c r="H81" s="11">
        <f t="shared" ca="1" si="148"/>
        <v>0.47302868550102006</v>
      </c>
      <c r="I81" s="11">
        <f t="shared" ca="1" si="148"/>
        <v>0.83931576592889345</v>
      </c>
      <c r="J81" s="11">
        <f t="shared" ca="1" si="148"/>
        <v>1.1148294906276286</v>
      </c>
      <c r="K81" s="11">
        <f t="shared" ca="1" si="148"/>
        <v>0.75312995373815406</v>
      </c>
      <c r="L81" s="11">
        <f t="shared" ca="1" si="148"/>
        <v>0.78769321941824411</v>
      </c>
      <c r="M81" s="11">
        <f t="shared" ca="1" si="148"/>
        <v>0.90711677624653253</v>
      </c>
      <c r="N81" s="11">
        <f t="shared" ca="1" si="148"/>
        <v>-0.82403039678151735</v>
      </c>
      <c r="O81" s="11">
        <f t="shared" ca="1" si="148"/>
        <v>-0.76385870697713087</v>
      </c>
      <c r="P81" s="11">
        <f t="shared" ca="1" si="148"/>
        <v>-0.16402742834591508</v>
      </c>
      <c r="Q81" s="11">
        <f t="shared" ca="1" si="148"/>
        <v>0.43491497412255847</v>
      </c>
      <c r="R81" s="11">
        <f t="shared" ca="1" si="148"/>
        <v>0.75125826507451177</v>
      </c>
      <c r="S81" s="11">
        <f t="shared" ca="1" si="148"/>
        <v>0.84386916719796656</v>
      </c>
      <c r="T81" s="11">
        <f t="shared" ca="1" si="148"/>
        <v>0.73178547499053426</v>
      </c>
      <c r="U81" s="11">
        <f t="shared" ca="1" si="148"/>
        <v>0.28763074767041397</v>
      </c>
      <c r="V81" s="11">
        <f t="shared" ca="1" si="148"/>
        <v>-1.2665152132534763</v>
      </c>
      <c r="W81" s="11">
        <f t="shared" ca="1" si="148"/>
        <v>2.8813021133471936E-2</v>
      </c>
      <c r="X81" s="11">
        <f t="shared" ca="1" si="148"/>
        <v>0.74293318375214179</v>
      </c>
      <c r="Y81" s="11">
        <f t="shared" ca="1" si="148"/>
        <v>0.84531299427084905</v>
      </c>
      <c r="Z81" s="11">
        <f t="shared" ref="Z81:AQ81" ca="1" si="149">Y18/Y$7*Z50</f>
        <v>0.79462032903675184</v>
      </c>
      <c r="AA81" s="11">
        <f t="shared" ca="1" si="149"/>
        <v>0.71079002563504945</v>
      </c>
      <c r="AB81" s="11">
        <f t="shared" ca="1" si="149"/>
        <v>0.83157837896214559</v>
      </c>
      <c r="AC81" s="11">
        <f t="shared" ca="1" si="149"/>
        <v>0.83528722157092561</v>
      </c>
      <c r="AD81" s="11">
        <f t="shared" ca="1" si="149"/>
        <v>0.91494322789943816</v>
      </c>
      <c r="AE81" s="11">
        <f t="shared" ca="1" si="149"/>
        <v>0.61030495464751477</v>
      </c>
      <c r="AF81" s="11">
        <f t="shared" ca="1" si="149"/>
        <v>0.75017412165299568</v>
      </c>
      <c r="AG81" s="11">
        <f t="shared" ca="1" si="149"/>
        <v>0.23771378881752897</v>
      </c>
      <c r="AH81" s="11">
        <f t="shared" ca="1" si="149"/>
        <v>0.6450350856953655</v>
      </c>
      <c r="AI81" s="11">
        <f t="shared" ca="1" si="149"/>
        <v>1.7447511903880817</v>
      </c>
      <c r="AJ81" s="11">
        <f t="shared" ca="1" si="149"/>
        <v>-0.34566292198501342</v>
      </c>
      <c r="AK81" s="12">
        <f t="shared" ca="1" si="149"/>
        <v>-0.12804437865678159</v>
      </c>
      <c r="AL81" s="12">
        <f t="shared" ca="1" si="149"/>
        <v>1.7964112779480852E-2</v>
      </c>
      <c r="AM81" s="12">
        <f t="shared" ca="1" si="149"/>
        <v>0.16728511659734424</v>
      </c>
      <c r="AN81" s="12">
        <f t="shared" ca="1" si="149"/>
        <v>-0.11012853495602173</v>
      </c>
      <c r="AO81" s="12">
        <f t="shared" ca="1" si="149"/>
        <v>0.11558739090313379</v>
      </c>
      <c r="AP81" s="12">
        <f t="shared" ca="1" si="149"/>
        <v>0.38864181149676619</v>
      </c>
      <c r="AQ81" s="12">
        <f t="shared" ca="1" si="149"/>
        <v>0.43981436025193599</v>
      </c>
    </row>
    <row r="82" spans="2:43" x14ac:dyDescent="0.2">
      <c r="B82" t="str">
        <f t="shared" si="125"/>
        <v xml:space="preserve">   Other services</v>
      </c>
      <c r="C82" s="11"/>
      <c r="D82" s="11">
        <f t="shared" ref="D82:Y82" ca="1" si="150">C19/C$7*D51</f>
        <v>0.54169390162357833</v>
      </c>
      <c r="E82" s="11">
        <f t="shared" ca="1" si="150"/>
        <v>0.59300360438508792</v>
      </c>
      <c r="F82" s="11">
        <f t="shared" ca="1" si="150"/>
        <v>0.84998596895446821</v>
      </c>
      <c r="G82" s="11">
        <f t="shared" ca="1" si="150"/>
        <v>0.50648638772154009</v>
      </c>
      <c r="H82" s="11">
        <f t="shared" ca="1" si="150"/>
        <v>0.81224956241230273</v>
      </c>
      <c r="I82" s="11">
        <f t="shared" ca="1" si="150"/>
        <v>0.47291395948277865</v>
      </c>
      <c r="J82" s="11">
        <f t="shared" ca="1" si="150"/>
        <v>0.95058205186112854</v>
      </c>
      <c r="K82" s="11">
        <f t="shared" ca="1" si="150"/>
        <v>0.90582640483970456</v>
      </c>
      <c r="L82" s="11">
        <f t="shared" ca="1" si="150"/>
        <v>0.6117586053632289</v>
      </c>
      <c r="M82" s="11">
        <f t="shared" ca="1" si="150"/>
        <v>0.55401495419300772</v>
      </c>
      <c r="N82" s="11">
        <f t="shared" ca="1" si="150"/>
        <v>0.11881094942888515</v>
      </c>
      <c r="O82" s="11">
        <f t="shared" ca="1" si="150"/>
        <v>0.16491727344712395</v>
      </c>
      <c r="P82" s="11">
        <f t="shared" ca="1" si="150"/>
        <v>0.41315179320211481</v>
      </c>
      <c r="Q82" s="11">
        <f t="shared" ca="1" si="150"/>
        <v>0.3292927661213661</v>
      </c>
      <c r="R82" s="11">
        <f t="shared" ca="1" si="150"/>
        <v>0.56868646994966343</v>
      </c>
      <c r="S82" s="11">
        <f t="shared" ca="1" si="150"/>
        <v>0.46975183149082017</v>
      </c>
      <c r="T82" s="11">
        <f t="shared" ca="1" si="150"/>
        <v>0.66361756052086673</v>
      </c>
      <c r="U82" s="11">
        <f t="shared" ca="1" si="150"/>
        <v>0.64250719076869411</v>
      </c>
      <c r="V82" s="11">
        <f t="shared" ca="1" si="150"/>
        <v>1.9536373937362791E-2</v>
      </c>
      <c r="W82" s="11">
        <f t="shared" ca="1" si="150"/>
        <v>0.36868906634051485</v>
      </c>
      <c r="X82" s="11">
        <f t="shared" ca="1" si="150"/>
        <v>0.76262538862268014</v>
      </c>
      <c r="Y82" s="11">
        <f t="shared" ca="1" si="150"/>
        <v>0.61274940541047385</v>
      </c>
      <c r="Z82" s="11">
        <f t="shared" ref="Z82:AQ82" ca="1" si="151">Y19/Y$7*Z51</f>
        <v>0.59311100708993092</v>
      </c>
      <c r="AA82" s="11">
        <f t="shared" ca="1" si="151"/>
        <v>0.66029674512545433</v>
      </c>
      <c r="AB82" s="11">
        <f t="shared" ca="1" si="151"/>
        <v>0.67012257681300458</v>
      </c>
      <c r="AC82" s="11">
        <f t="shared" ca="1" si="151"/>
        <v>0.99229609780606243</v>
      </c>
      <c r="AD82" s="11">
        <f t="shared" ca="1" si="151"/>
        <v>0.71370640713706268</v>
      </c>
      <c r="AE82" s="11">
        <f t="shared" ca="1" si="151"/>
        <v>0.7834060357874173</v>
      </c>
      <c r="AF82" s="11">
        <f t="shared" ca="1" si="151"/>
        <v>0.65005417118093078</v>
      </c>
      <c r="AG82" s="11">
        <f t="shared" ca="1" si="151"/>
        <v>-3.9111716028903718</v>
      </c>
      <c r="AH82" s="11">
        <f t="shared" ca="1" si="151"/>
        <v>0.62848286343413684</v>
      </c>
      <c r="AI82" s="11">
        <f t="shared" ca="1" si="151"/>
        <v>1.8868576221843913</v>
      </c>
      <c r="AJ82" s="11">
        <f t="shared" ca="1" si="151"/>
        <v>1.1399320951800778</v>
      </c>
      <c r="AK82" s="12">
        <f t="shared" ca="1" si="151"/>
        <v>0.59068487137940573</v>
      </c>
      <c r="AL82" s="12">
        <f t="shared" ca="1" si="151"/>
        <v>0.69809174538324725</v>
      </c>
      <c r="AM82" s="12">
        <f t="shared" ca="1" si="151"/>
        <v>0.56368654125423856</v>
      </c>
      <c r="AN82" s="12">
        <f t="shared" ca="1" si="151"/>
        <v>0.46355139780302623</v>
      </c>
      <c r="AO82" s="12">
        <f t="shared" ca="1" si="151"/>
        <v>0.44052310634636432</v>
      </c>
      <c r="AP82" s="12">
        <f t="shared" ca="1" si="151"/>
        <v>0.21998358017552883</v>
      </c>
      <c r="AQ82" s="12">
        <f t="shared" ca="1" si="151"/>
        <v>2.386307728479313E-2</v>
      </c>
    </row>
    <row r="83" spans="2:43" x14ac:dyDescent="0.2">
      <c r="B83" t="str">
        <f t="shared" si="125"/>
        <v xml:space="preserve">      Leisure and Hospitality</v>
      </c>
      <c r="C83" s="11"/>
      <c r="D83" s="11">
        <f t="shared" ref="D83" ca="1" si="152">C20/C$7*D52</f>
        <v>8.9405789588357931E-2</v>
      </c>
      <c r="E83" s="11">
        <f t="shared" ref="E83" ca="1" si="153">D20/D$7*E52</f>
        <v>0.14582055845534983</v>
      </c>
      <c r="F83" s="11">
        <f t="shared" ref="F83" ca="1" si="154">E20/E$7*F52</f>
        <v>0.27471310204262556</v>
      </c>
      <c r="G83" s="11">
        <f t="shared" ref="G83" ca="1" si="155">F20/F$7*G52</f>
        <v>0.21121871003106235</v>
      </c>
      <c r="H83" s="11">
        <f t="shared" ref="H83" ca="1" si="156">G20/G$7*H52</f>
        <v>0.35151672959250224</v>
      </c>
      <c r="I83" s="11">
        <f t="shared" ref="I83" ca="1" si="157">H20/H$7*I52</f>
        <v>0.28616265115849548</v>
      </c>
      <c r="J83" s="11">
        <f t="shared" ref="J83" ca="1" si="158">I20/I$7*J52</f>
        <v>0.27237700262111347</v>
      </c>
      <c r="K83" s="11">
        <f t="shared" ref="K83" ca="1" si="159">J20/J$7*K52</f>
        <v>0.30021675131830156</v>
      </c>
      <c r="L83" s="11">
        <f t="shared" ref="L83" ca="1" si="160">K20/K$7*L52</f>
        <v>0.41421798607338556</v>
      </c>
      <c r="M83" s="11">
        <f t="shared" ref="M83" ca="1" si="161">L20/L$7*M52</f>
        <v>0.10587039298367981</v>
      </c>
      <c r="N83" s="11">
        <f t="shared" ref="N83" ca="1" si="162">M20/M$7*N52</f>
        <v>-5.9405474714441346E-2</v>
      </c>
      <c r="O83" s="11">
        <f t="shared" ref="O83" ca="1" si="163">N20/N$7*O52</f>
        <v>-0.16670338110179003</v>
      </c>
      <c r="P83" s="11">
        <f t="shared" ref="P83" ca="1" si="164">O20/O$7*P52</f>
        <v>0.16156085047604796</v>
      </c>
      <c r="Q83" s="11">
        <f t="shared" ref="Q83" ca="1" si="165">P20/P$7*Q52</f>
        <v>0.24541630682630139</v>
      </c>
      <c r="R83" s="11">
        <f t="shared" ref="R83" ca="1" si="166">Q20/Q$7*R52</f>
        <v>0.27015691305635037</v>
      </c>
      <c r="S83" s="11">
        <f t="shared" ref="S83" ca="1" si="167">R20/R$7*S52</f>
        <v>0.29953445849222532</v>
      </c>
      <c r="T83" s="11">
        <f t="shared" ref="T83" ca="1" si="168">S20/S$7*T52</f>
        <v>0.32161272467736624</v>
      </c>
      <c r="U83" s="11">
        <f t="shared" ref="U83" ca="1" si="169">T20/T$7*U52</f>
        <v>0.11527833501918394</v>
      </c>
      <c r="V83" s="11">
        <f t="shared" ref="V83" ca="1" si="170">U20/U$7*V52</f>
        <v>-0.43203295507192091</v>
      </c>
      <c r="W83" s="11">
        <f t="shared" ref="W83" ca="1" si="171">V20/V$7*W52</f>
        <v>-9.4083334313366344E-3</v>
      </c>
      <c r="X83" s="11">
        <f t="shared" ref="X83" ca="1" si="172">W20/W$7*X52</f>
        <v>0.21959792098055217</v>
      </c>
      <c r="Y83" s="11">
        <f t="shared" ref="Y83" ca="1" si="173">X20/X$7*Y52</f>
        <v>0.3216055674668748</v>
      </c>
      <c r="Z83" s="11">
        <f t="shared" ref="Z83" ca="1" si="174">Y20/Y$7*Z52</f>
        <v>0.40187694801858626</v>
      </c>
      <c r="AA83" s="11">
        <f t="shared" ref="AA83" ca="1" si="175">Z20/Z$7*AA52</f>
        <v>0.31516684977416826</v>
      </c>
      <c r="AB83" s="11">
        <f t="shared" ref="AB83" ca="1" si="176">AA20/AA$7*AB52</f>
        <v>0.40822938603596415</v>
      </c>
      <c r="AC83" s="11">
        <f t="shared" ref="AC83" ca="1" si="177">AB20/AB$7*AC52</f>
        <v>0.41816697370624584</v>
      </c>
      <c r="AD83" s="11">
        <f t="shared" ref="AD83" ca="1" si="178">AC20/AC$7*AD52</f>
        <v>0.31630170316301764</v>
      </c>
      <c r="AE83" s="11">
        <f t="shared" ref="AE83" ca="1" si="179">AD20/AD$7*AE52</f>
        <v>0.28141290048171569</v>
      </c>
      <c r="AF83" s="11">
        <f t="shared" ref="AF83" ca="1" si="180">AE20/AE$7*AF52</f>
        <v>0.12817288345457314</v>
      </c>
      <c r="AG83" s="11">
        <f t="shared" ref="AG83" ca="1" si="181">AF20/AF$7*AG52</f>
        <v>-2.8979343002566189</v>
      </c>
      <c r="AH83" s="11">
        <f t="shared" ref="AH83" ca="1" si="182">AG20/AG$7*AH52</f>
        <v>0.3661552197182113</v>
      </c>
      <c r="AI83" s="11">
        <f t="shared" ref="AI83" ca="1" si="183">AH20/AH$7*AI52</f>
        <v>1.3880048355660821</v>
      </c>
      <c r="AJ83" s="11">
        <f t="shared" ref="AJ83" ca="1" si="184">AI20/AI$7*AJ52</f>
        <v>0.72249217300145985</v>
      </c>
      <c r="AK83" s="12">
        <f t="shared" ref="AK83" ca="1" si="185">AJ20/AJ$7*AK52</f>
        <v>8.1573798661729063E-2</v>
      </c>
      <c r="AL83" s="12">
        <f t="shared" ref="AL83" ca="1" si="186">AK20/AK$7*AL52</f>
        <v>0.11934744709454911</v>
      </c>
      <c r="AM83" s="12">
        <f t="shared" ref="AM83" ca="1" si="187">AL20/AL$7*AM52</f>
        <v>0.17475454535165952</v>
      </c>
      <c r="AN83" s="12">
        <f t="shared" ref="AN83" ca="1" si="188">AM20/AM$7*AN52</f>
        <v>0.17231308808297774</v>
      </c>
      <c r="AO83" s="12">
        <f t="shared" ref="AO83" ca="1" si="189">AN20/AN$7*AO52</f>
        <v>0.20453803026747666</v>
      </c>
      <c r="AP83" s="12">
        <f t="shared" ref="AP83:AQ83" ca="1" si="190">AO20/AO$7*AP52</f>
        <v>5.444291833441748E-2</v>
      </c>
      <c r="AQ83" s="12">
        <f t="shared" ca="1" si="190"/>
        <v>-0.12109599524887844</v>
      </c>
    </row>
    <row r="84" spans="2:43" x14ac:dyDescent="0.2">
      <c r="B84" t="str">
        <f t="shared" ref="B84:B86" si="191">B53</f>
        <v xml:space="preserve">   Government</v>
      </c>
      <c r="C84" s="11"/>
      <c r="D84" s="11">
        <f t="shared" ref="D84:Y84" ca="1" si="192">C21/C$7*D53</f>
        <v>0.50037189803232118</v>
      </c>
      <c r="E84" s="11">
        <f t="shared" ca="1" si="192"/>
        <v>0.51523263987556567</v>
      </c>
      <c r="F84" s="11">
        <f t="shared" ca="1" si="192"/>
        <v>0.27766700636566638</v>
      </c>
      <c r="G84" s="11">
        <f t="shared" ca="1" si="192"/>
        <v>0.23314452768134461</v>
      </c>
      <c r="H84" s="11">
        <f t="shared" ca="1" si="192"/>
        <v>0.29220732254191489</v>
      </c>
      <c r="I84" s="11">
        <f t="shared" ca="1" si="192"/>
        <v>0.23787714178187747</v>
      </c>
      <c r="J84" s="11">
        <f t="shared" ca="1" si="192"/>
        <v>0.25184607277530208</v>
      </c>
      <c r="K84" s="11">
        <f t="shared" ca="1" si="192"/>
        <v>0.36880075054188038</v>
      </c>
      <c r="L84" s="11">
        <f t="shared" ca="1" si="192"/>
        <v>0.31297841868734133</v>
      </c>
      <c r="M84" s="11">
        <f t="shared" ca="1" si="192"/>
        <v>0.22617765773786064</v>
      </c>
      <c r="N84" s="11">
        <f t="shared" ca="1" si="192"/>
        <v>0.42524909127268939</v>
      </c>
      <c r="O84" s="11">
        <f t="shared" ca="1" si="192"/>
        <v>0.28280037865482643</v>
      </c>
      <c r="P84" s="11">
        <f t="shared" ca="1" si="192"/>
        <v>0.16032756154111727</v>
      </c>
      <c r="Q84" s="11">
        <f t="shared" ca="1" si="192"/>
        <v>-6.2130710589093033E-4</v>
      </c>
      <c r="R84" s="11">
        <f t="shared" ca="1" si="192"/>
        <v>-1.7270304944240113E-2</v>
      </c>
      <c r="S84" s="11">
        <f t="shared" ca="1" si="192"/>
        <v>5.2929783829948972E-2</v>
      </c>
      <c r="T84" s="11">
        <f t="shared" ca="1" si="192"/>
        <v>0.11536108602557496</v>
      </c>
      <c r="U84" s="11">
        <f t="shared" ca="1" si="192"/>
        <v>0.2955420059560499</v>
      </c>
      <c r="V84" s="11">
        <f t="shared" ca="1" si="192"/>
        <v>0.11163642249920304</v>
      </c>
      <c r="W84" s="11">
        <f t="shared" ca="1" si="192"/>
        <v>-2.7636979454549231E-2</v>
      </c>
      <c r="X84" s="11">
        <f t="shared" ca="1" si="192"/>
        <v>-0.26017579768348442</v>
      </c>
      <c r="Y84" s="11">
        <f t="shared" ca="1" si="192"/>
        <v>3.397654446826763E-2</v>
      </c>
      <c r="Z84" s="11">
        <f t="shared" ref="Z84:AQ84" ca="1" si="193">Y21/Y$7*Z53</f>
        <v>0.1472787678818113</v>
      </c>
      <c r="AA84" s="11">
        <f t="shared" ca="1" si="193"/>
        <v>0.19365005382250697</v>
      </c>
      <c r="AB84" s="11">
        <f t="shared" ca="1" si="193"/>
        <v>0.33695123926778037</v>
      </c>
      <c r="AC84" s="11">
        <f t="shared" ca="1" si="193"/>
        <v>0.30669067157929669</v>
      </c>
      <c r="AD84" s="11">
        <f t="shared" ca="1" si="193"/>
        <v>0.21390916463908988</v>
      </c>
      <c r="AE84" s="11">
        <f t="shared" ca="1" si="193"/>
        <v>-0.16469331434166914</v>
      </c>
      <c r="AF84" s="11">
        <f t="shared" ca="1" si="193"/>
        <v>-0.14945441882061813</v>
      </c>
      <c r="AG84" s="11">
        <f t="shared" ca="1" si="193"/>
        <v>-0.35586179518806732</v>
      </c>
      <c r="AH84" s="11">
        <f t="shared" ca="1" si="193"/>
        <v>-0.12990986562604953</v>
      </c>
      <c r="AI84" s="11">
        <f t="shared" ca="1" si="193"/>
        <v>-0.14408013223793018</v>
      </c>
      <c r="AJ84" s="11">
        <f t="shared" ca="1" si="193"/>
        <v>0.36974599441839318</v>
      </c>
      <c r="AK84" s="12">
        <f t="shared" ca="1" si="193"/>
        <v>0.83675948019443802</v>
      </c>
      <c r="AL84" s="12">
        <f t="shared" ca="1" si="193"/>
        <v>7.7018808993270765E-2</v>
      </c>
      <c r="AM84" s="12">
        <f t="shared" ca="1" si="193"/>
        <v>4.3063768660802353E-2</v>
      </c>
      <c r="AN84" s="12">
        <f t="shared" ca="1" si="193"/>
        <v>3.9495355702932056E-2</v>
      </c>
      <c r="AO84" s="12">
        <f t="shared" ca="1" si="193"/>
        <v>5.4089836327207937E-2</v>
      </c>
      <c r="AP84" s="12">
        <f t="shared" ca="1" si="193"/>
        <v>7.4325964597700397E-2</v>
      </c>
      <c r="AQ84" s="12">
        <f t="shared" ca="1" si="193"/>
        <v>0.10240358308384483</v>
      </c>
    </row>
    <row r="85" spans="2:43" x14ac:dyDescent="0.2">
      <c r="B85" t="str">
        <f t="shared" si="191"/>
        <v xml:space="preserve">      State and local</v>
      </c>
      <c r="C85" s="11"/>
      <c r="D85" s="11">
        <f t="shared" ref="D85:Y85" ca="1" si="194">C22/C$7*D54</f>
        <v>0.52741902765568927</v>
      </c>
      <c r="E85" s="11">
        <f t="shared" ca="1" si="194"/>
        <v>0.48606852818449509</v>
      </c>
      <c r="F85" s="11">
        <f t="shared" ca="1" si="194"/>
        <v>0.22818910895476155</v>
      </c>
      <c r="G85" s="11">
        <f t="shared" ca="1" si="194"/>
        <v>0.23752969121140094</v>
      </c>
      <c r="H85" s="11">
        <f t="shared" ca="1" si="194"/>
        <v>0.32837159513373471</v>
      </c>
      <c r="I85" s="11">
        <f t="shared" ca="1" si="194"/>
        <v>0.26344005851067681</v>
      </c>
      <c r="J85" s="11">
        <f t="shared" ca="1" si="194"/>
        <v>0.23747442188323514</v>
      </c>
      <c r="K85" s="11">
        <f t="shared" ca="1" si="194"/>
        <v>0.30862799650609812</v>
      </c>
      <c r="L85" s="11">
        <f t="shared" ca="1" si="194"/>
        <v>0.26914909378240803</v>
      </c>
      <c r="M85" s="11">
        <f t="shared" ca="1" si="194"/>
        <v>0.16963324330339807</v>
      </c>
      <c r="N85" s="11">
        <f t="shared" ca="1" si="194"/>
        <v>0.43995341669705385</v>
      </c>
      <c r="O85" s="11">
        <f t="shared" ca="1" si="194"/>
        <v>0.25362728696201031</v>
      </c>
      <c r="P85" s="11">
        <f t="shared" ca="1" si="194"/>
        <v>0.10174633713186304</v>
      </c>
      <c r="Q85" s="11">
        <f t="shared" ca="1" si="194"/>
        <v>1.4911370541342761E-2</v>
      </c>
      <c r="R85" s="11">
        <f t="shared" ca="1" si="194"/>
        <v>1.9120694759694253E-2</v>
      </c>
      <c r="S85" s="11">
        <f t="shared" ca="1" si="194"/>
        <v>8.7815323172419982E-2</v>
      </c>
      <c r="T85" s="11">
        <f t="shared" ca="1" si="194"/>
        <v>0.11710898126838898</v>
      </c>
      <c r="U85" s="11">
        <f t="shared" ca="1" si="194"/>
        <v>0.27802421975215225</v>
      </c>
      <c r="V85" s="11">
        <f t="shared" ca="1" si="194"/>
        <v>7.8703677861937257E-2</v>
      </c>
      <c r="W85" s="11">
        <f t="shared" ca="1" si="194"/>
        <v>-2.6460937775630914E-2</v>
      </c>
      <c r="X85" s="11">
        <f t="shared" ca="1" si="194"/>
        <v>-0.19095471389613361</v>
      </c>
      <c r="Y85" s="11">
        <f t="shared" ca="1" si="194"/>
        <v>6.2680866519043879E-2</v>
      </c>
      <c r="Z85" s="11">
        <f t="shared" ref="Z85:AQ85" ca="1" si="195">Y22/Y$7*Z54</f>
        <v>0.18381303588350117</v>
      </c>
      <c r="AA85" s="11">
        <f t="shared" ca="1" si="195"/>
        <v>0.21861925847010982</v>
      </c>
      <c r="AB85" s="11">
        <f t="shared" ca="1" si="195"/>
        <v>0.34397105675252265</v>
      </c>
      <c r="AC85" s="11">
        <f t="shared" ca="1" si="195"/>
        <v>0.29831686484675818</v>
      </c>
      <c r="AD85" s="11">
        <f t="shared" ca="1" si="195"/>
        <v>0.21086780210867859</v>
      </c>
      <c r="AE85" s="11">
        <f t="shared" ca="1" si="195"/>
        <v>-0.13304054521894909</v>
      </c>
      <c r="AF85" s="11">
        <f t="shared" ca="1" si="195"/>
        <v>-0.12623819842129805</v>
      </c>
      <c r="AG85" s="11">
        <f t="shared" ca="1" si="195"/>
        <v>-0.39461434127760386</v>
      </c>
      <c r="AH85" s="11">
        <f t="shared" ca="1" si="195"/>
        <v>-0.10081808104570034</v>
      </c>
      <c r="AI85" s="11">
        <f t="shared" ca="1" si="195"/>
        <v>-9.9178447191177882E-2</v>
      </c>
      <c r="AJ85" s="11">
        <f t="shared" ca="1" si="195"/>
        <v>0.35416282990267517</v>
      </c>
      <c r="AK85" s="12">
        <f t="shared" ca="1" si="195"/>
        <v>0.81054460045667343</v>
      </c>
      <c r="AL85" s="12">
        <f t="shared" ca="1" si="195"/>
        <v>7.3525942033844827E-2</v>
      </c>
      <c r="AM85" s="12">
        <f t="shared" ca="1" si="195"/>
        <v>4.3061008339756651E-2</v>
      </c>
      <c r="AN85" s="12">
        <f t="shared" ca="1" si="195"/>
        <v>3.9495355702932014E-2</v>
      </c>
      <c r="AO85" s="12">
        <f t="shared" ca="1" si="195"/>
        <v>5.4089836327205772E-2</v>
      </c>
      <c r="AP85" s="12">
        <f t="shared" ca="1" si="195"/>
        <v>7.4324624860067426E-2</v>
      </c>
      <c r="AQ85" s="12">
        <f t="shared" ca="1" si="195"/>
        <v>7.1089016111458556E-2</v>
      </c>
    </row>
    <row r="86" spans="2:43" x14ac:dyDescent="0.2">
      <c r="B86" t="str">
        <f t="shared" si="191"/>
        <v xml:space="preserve">      Federal</v>
      </c>
      <c r="C86" s="11"/>
      <c r="D86" s="11">
        <f t="shared" ref="D86:Y86" ca="1" si="196">C23/C$7*D55</f>
        <v>-2.7047129623368839E-2</v>
      </c>
      <c r="E86" s="11">
        <f t="shared" ca="1" si="196"/>
        <v>2.9164111691069545E-2</v>
      </c>
      <c r="F86" s="11">
        <f t="shared" ca="1" si="196"/>
        <v>4.9477897410902957E-2</v>
      </c>
      <c r="G86" s="11">
        <f t="shared" ca="1" si="196"/>
        <v>-4.3851635300563956E-3</v>
      </c>
      <c r="H86" s="11">
        <f t="shared" ca="1" si="196"/>
        <v>-3.6164272591821145E-2</v>
      </c>
      <c r="I86" s="11">
        <f t="shared" ca="1" si="196"/>
        <v>-2.5562916728798849E-2</v>
      </c>
      <c r="J86" s="11">
        <f t="shared" ca="1" si="196"/>
        <v>1.4371650892068584E-2</v>
      </c>
      <c r="K86" s="11">
        <f t="shared" ca="1" si="196"/>
        <v>6.0172754035780304E-2</v>
      </c>
      <c r="L86" s="11">
        <f t="shared" ca="1" si="196"/>
        <v>4.3829324904933305E-2</v>
      </c>
      <c r="M86" s="11">
        <f t="shared" ca="1" si="196"/>
        <v>5.6544414434465957E-2</v>
      </c>
      <c r="N86" s="11">
        <f t="shared" ca="1" si="196"/>
        <v>-1.4704325424366961E-2</v>
      </c>
      <c r="O86" s="11">
        <f t="shared" ca="1" si="196"/>
        <v>2.9173091692813229E-2</v>
      </c>
      <c r="P86" s="11">
        <f t="shared" ca="1" si="196"/>
        <v>5.8581224409254506E-2</v>
      </c>
      <c r="Q86" s="11">
        <f t="shared" ca="1" si="196"/>
        <v>-1.5532677647234252E-2</v>
      </c>
      <c r="R86" s="11">
        <f t="shared" ca="1" si="196"/>
        <v>-3.6390999703937915E-2</v>
      </c>
      <c r="S86" s="11">
        <f t="shared" ca="1" si="196"/>
        <v>-3.488553934246745E-2</v>
      </c>
      <c r="T86" s="11">
        <f t="shared" ca="1" si="196"/>
        <v>-1.7478952428117587E-3</v>
      </c>
      <c r="U86" s="11">
        <f t="shared" ca="1" si="196"/>
        <v>1.7517786203895616E-2</v>
      </c>
      <c r="V86" s="11">
        <f t="shared" ca="1" si="196"/>
        <v>3.2932744637265657E-2</v>
      </c>
      <c r="W86" s="11">
        <f t="shared" ca="1" si="196"/>
        <v>-1.176041678917233E-3</v>
      </c>
      <c r="X86" s="11">
        <f t="shared" ca="1" si="196"/>
        <v>-6.9221083787348023E-2</v>
      </c>
      <c r="Y86" s="11">
        <f t="shared" ca="1" si="196"/>
        <v>-2.8704322050777546E-2</v>
      </c>
      <c r="Z86" s="11">
        <f t="shared" ref="Z86:AQ86" ca="1" si="197">Y23/Y$7*Z55</f>
        <v>-3.6534268001689553E-2</v>
      </c>
      <c r="AA86" s="11">
        <f t="shared" ca="1" si="197"/>
        <v>-2.4969204647601329E-2</v>
      </c>
      <c r="AB86" s="11">
        <f t="shared" ca="1" si="197"/>
        <v>-7.0198174847454905E-3</v>
      </c>
      <c r="AC86" s="11">
        <f t="shared" ca="1" si="197"/>
        <v>8.3738067325405292E-3</v>
      </c>
      <c r="AD86" s="11">
        <f t="shared" ca="1" si="197"/>
        <v>3.0413625304134941E-3</v>
      </c>
      <c r="AE86" s="11">
        <f t="shared" ca="1" si="197"/>
        <v>-3.1652769122723565E-2</v>
      </c>
      <c r="AF86" s="11">
        <f t="shared" ca="1" si="197"/>
        <v>-2.3216220399318872E-2</v>
      </c>
      <c r="AG86" s="11">
        <f t="shared" ca="1" si="197"/>
        <v>3.8752546089537404E-2</v>
      </c>
      <c r="AH86" s="11">
        <f t="shared" ca="1" si="197"/>
        <v>-2.9091784580351276E-2</v>
      </c>
      <c r="AI86" s="11">
        <f t="shared" ca="1" si="197"/>
        <v>-4.4901685046751946E-2</v>
      </c>
      <c r="AJ86" s="11">
        <f t="shared" ca="1" si="197"/>
        <v>1.5583164515717812E-2</v>
      </c>
      <c r="AK86" s="12">
        <f t="shared" ca="1" si="197"/>
        <v>2.6215299990193841E-2</v>
      </c>
      <c r="AL86" s="12">
        <f t="shared" ca="1" si="197"/>
        <v>3.4939827428290661E-3</v>
      </c>
      <c r="AM86" s="12">
        <f t="shared" ca="1" si="197"/>
        <v>1.7942086808268607E-6</v>
      </c>
      <c r="AN86" s="12">
        <f t="shared" ca="1" si="197"/>
        <v>0</v>
      </c>
      <c r="AO86" s="12">
        <f t="shared" ca="1" si="197"/>
        <v>0</v>
      </c>
      <c r="AP86" s="12">
        <f t="shared" ca="1" si="197"/>
        <v>0</v>
      </c>
      <c r="AQ86" s="12">
        <f t="shared" ca="1" si="197"/>
        <v>3.1315628438153907E-2</v>
      </c>
    </row>
  </sheetData>
  <pageMargins left="0.85" right="0.5" top="0.9" bottom="0.4" header="0.5" footer="0.5"/>
  <pageSetup scale="84" fitToWidth="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BC1E-623D-4319-B1A1-B5ECB740CCA2}">
  <sheetPr>
    <tabColor rgb="FFF1BB7B"/>
    <pageSetUpPr fitToPage="1"/>
  </sheetPr>
  <dimension ref="A1:FJ139"/>
  <sheetViews>
    <sheetView zoomScale="85" zoomScaleNormal="85" workbookViewId="0">
      <pane xSplit="2" ySplit="4" topLeftCell="EE5" activePane="bottomRight" state="frozen"/>
      <selection activeCell="FG45" sqref="FG45"/>
      <selection pane="topRight" activeCell="FG45" sqref="FG45"/>
      <selection pane="bottomLeft" activeCell="FG45" sqref="FG45"/>
      <selection pane="bottomRight" activeCell="EE3" sqref="EE3"/>
    </sheetView>
  </sheetViews>
  <sheetFormatPr defaultRowHeight="12.75" x14ac:dyDescent="0.2"/>
  <cols>
    <col min="1" max="1" width="9.14062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L2" s="7"/>
    </row>
    <row r="3" spans="1:166" x14ac:dyDescent="0.2">
      <c r="C3" t="s">
        <v>174</v>
      </c>
      <c r="EE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271</v>
      </c>
      <c r="FH4" s="14" t="s">
        <v>272</v>
      </c>
      <c r="FI4" s="14" t="s">
        <v>273</v>
      </c>
      <c r="FJ4" s="14" t="s">
        <v>274</v>
      </c>
    </row>
    <row r="5" spans="1:166" x14ac:dyDescent="0.2">
      <c r="A5" t="str">
        <f>'Baseline QTR'!A5</f>
        <v>KS_UR</v>
      </c>
      <c r="B5" t="str">
        <f>'Baseline QTR'!B5</f>
        <v>Unemployment rate (%)</v>
      </c>
      <c r="C5" s="47">
        <v>4.0096119196997337</v>
      </c>
      <c r="D5" s="47">
        <v>3.8314857323766578</v>
      </c>
      <c r="E5" s="47">
        <v>3.5777499587045973</v>
      </c>
      <c r="F5" s="47">
        <v>3.621598514885207</v>
      </c>
      <c r="G5" s="47">
        <v>3.925276161766877</v>
      </c>
      <c r="H5" s="47">
        <v>4.2808844152240093</v>
      </c>
      <c r="I5" s="47">
        <v>4.6232536002543352</v>
      </c>
      <c r="J5" s="47">
        <v>4.9165707854360141</v>
      </c>
      <c r="K5" s="47">
        <v>5.1263126729221327</v>
      </c>
      <c r="L5" s="47">
        <v>5.2643381977291099</v>
      </c>
      <c r="M5" s="47">
        <v>5.5087439893326717</v>
      </c>
      <c r="N5" s="47">
        <v>5.8375206549215992</v>
      </c>
      <c r="O5" s="47">
        <v>5.8881400740699412</v>
      </c>
      <c r="P5" s="47">
        <v>5.8031643677352251</v>
      </c>
      <c r="Q5" s="47">
        <v>5.5518256348473951</v>
      </c>
      <c r="R5" s="47">
        <v>5.2097079202826464</v>
      </c>
      <c r="S5" s="47">
        <v>4.9628548006614155</v>
      </c>
      <c r="T5" s="47">
        <v>4.6904620016164209</v>
      </c>
      <c r="U5" s="47">
        <v>4.4977329126497443</v>
      </c>
      <c r="V5" s="47">
        <v>4.3041905162787133</v>
      </c>
      <c r="W5" s="47">
        <v>4.3835481359655981</v>
      </c>
      <c r="X5" s="47">
        <v>4.6847208017571305</v>
      </c>
      <c r="Y5" s="47">
        <v>4.7160686508015797</v>
      </c>
      <c r="Z5" s="47">
        <v>4.6992057994803682</v>
      </c>
      <c r="AA5" s="47">
        <v>4.6137246371246805</v>
      </c>
      <c r="AB5" s="47">
        <v>4.3152714767697589</v>
      </c>
      <c r="AC5" s="47">
        <v>4.1120994223821574</v>
      </c>
      <c r="AD5" s="47">
        <v>4.1993134847032971</v>
      </c>
      <c r="AE5" s="47">
        <v>4.1721797850894315</v>
      </c>
      <c r="AF5" s="47">
        <v>3.9612879287264273</v>
      </c>
      <c r="AG5" s="47">
        <v>3.7148448696137359</v>
      </c>
      <c r="AH5" s="47">
        <v>3.3492660388649433</v>
      </c>
      <c r="AI5" s="47">
        <v>3.2900331955188729</v>
      </c>
      <c r="AJ5" s="47">
        <v>3.5535978895975604</v>
      </c>
      <c r="AK5" s="47">
        <v>3.6841513245509088</v>
      </c>
      <c r="AL5" s="47">
        <v>3.4725947143410405</v>
      </c>
      <c r="AM5" s="47">
        <v>3.2679292180028359</v>
      </c>
      <c r="AN5" s="47">
        <v>3.2932281151803453</v>
      </c>
      <c r="AO5" s="47">
        <v>3.5450851739833928</v>
      </c>
      <c r="AP5" s="47">
        <v>3.8493996053183226</v>
      </c>
      <c r="AQ5" s="47">
        <v>3.9292033108482265</v>
      </c>
      <c r="AR5" s="47">
        <v>3.9464506935070589</v>
      </c>
      <c r="AS5" s="47">
        <v>3.9435083782514462</v>
      </c>
      <c r="AT5" s="47">
        <v>3.9674676367091752</v>
      </c>
      <c r="AU5" s="47">
        <v>4.151835292364308</v>
      </c>
      <c r="AV5" s="47">
        <v>4.4001858886265026</v>
      </c>
      <c r="AW5" s="47">
        <v>4.7228631253835891</v>
      </c>
      <c r="AX5" s="47">
        <v>5.1906822292231984</v>
      </c>
      <c r="AY5" s="47">
        <v>5.5279539925516596</v>
      </c>
      <c r="AZ5" s="47">
        <v>5.7540267031403616</v>
      </c>
      <c r="BA5" s="47">
        <v>6.0907373092695494</v>
      </c>
      <c r="BB5" s="47">
        <v>6.3667079848955579</v>
      </c>
      <c r="BC5" s="47">
        <v>6.3942809190207646</v>
      </c>
      <c r="BD5" s="47">
        <v>6.2242354392947892</v>
      </c>
      <c r="BE5" s="47">
        <v>5.8982670577115632</v>
      </c>
      <c r="BF5" s="47">
        <v>5.5059323560536333</v>
      </c>
      <c r="BG5" s="47">
        <v>5.3363727968752412</v>
      </c>
      <c r="BH5" s="47">
        <v>5.1977697913591259</v>
      </c>
      <c r="BI5" s="47">
        <v>4.9339543872093028</v>
      </c>
      <c r="BJ5" s="47">
        <v>4.7817632500446869</v>
      </c>
      <c r="BK5" s="47">
        <v>4.7227689395711501</v>
      </c>
      <c r="BL5" s="47">
        <v>4.572672454181272</v>
      </c>
      <c r="BM5" s="47">
        <v>4.3612057213748523</v>
      </c>
      <c r="BN5" s="47">
        <v>4.0938379477815667</v>
      </c>
      <c r="BO5" s="47">
        <v>3.8477223633887361</v>
      </c>
      <c r="BP5" s="47">
        <v>3.7970247997727142</v>
      </c>
      <c r="BQ5" s="47">
        <v>3.7413237130783279</v>
      </c>
      <c r="BR5" s="47">
        <v>3.6869591197063301</v>
      </c>
      <c r="BS5" s="47">
        <v>3.4739763024156431</v>
      </c>
      <c r="BT5" s="47">
        <v>3.1955881462896887</v>
      </c>
      <c r="BU5" s="47">
        <v>3.1021559015805642</v>
      </c>
      <c r="BV5" s="47">
        <v>3.0303999612173755</v>
      </c>
      <c r="BW5" s="47">
        <v>3.0831595811164658</v>
      </c>
      <c r="BX5" s="47">
        <v>3.5803915682692762</v>
      </c>
      <c r="BY5" s="47">
        <v>4.2533938063932588</v>
      </c>
      <c r="BZ5" s="47">
        <v>4.9056184343108669</v>
      </c>
      <c r="CA5" s="47">
        <v>5.5100479264401123</v>
      </c>
      <c r="CB5" s="47">
        <v>6.812012486402196</v>
      </c>
      <c r="CC5" s="47">
        <v>8.3115792418488716</v>
      </c>
      <c r="CD5" s="47">
        <v>8.7678894671782999</v>
      </c>
      <c r="CE5" s="47">
        <v>8.8291246897478626</v>
      </c>
      <c r="CF5" s="47">
        <v>8.7856282009908799</v>
      </c>
      <c r="CG5" s="47">
        <v>8.776368857319488</v>
      </c>
      <c r="CH5" s="47">
        <v>8.7405464605644312</v>
      </c>
      <c r="CI5" s="47">
        <v>8.4494296338858828</v>
      </c>
      <c r="CJ5" s="47">
        <v>8.0885974458352266</v>
      </c>
      <c r="CK5" s="47">
        <v>7.7407432621267116</v>
      </c>
      <c r="CL5" s="47">
        <v>7.428656995933256</v>
      </c>
      <c r="CM5" s="47">
        <v>7.2380323177330013</v>
      </c>
      <c r="CN5" s="47">
        <v>7.2281685564852927</v>
      </c>
      <c r="CO5" s="47">
        <v>6.4366271898750309</v>
      </c>
      <c r="CP5" s="47">
        <v>5.3083127392873148</v>
      </c>
      <c r="CQ5" s="47">
        <v>4.420075908363021</v>
      </c>
      <c r="CR5" s="47">
        <v>4.4178107398014612</v>
      </c>
      <c r="CS5" s="47">
        <v>4.703414375714055</v>
      </c>
      <c r="CT5" s="47">
        <v>4.7722294158396945</v>
      </c>
      <c r="CU5" s="47">
        <v>4.7843585712738177</v>
      </c>
      <c r="CV5" s="47">
        <v>4.8165905653892898</v>
      </c>
      <c r="CW5" s="47">
        <v>4.6291899386122637</v>
      </c>
      <c r="CX5" s="47">
        <v>4.3054753535179771</v>
      </c>
      <c r="CY5" s="47">
        <v>4.1899031230418053</v>
      </c>
      <c r="CZ5" s="47">
        <v>4.1432850873775608</v>
      </c>
      <c r="DA5" s="47">
        <v>4.1949416435292086</v>
      </c>
      <c r="DB5" s="47">
        <v>4.3439832581546893</v>
      </c>
      <c r="DC5" s="47">
        <v>4.2645984062141835</v>
      </c>
      <c r="DD5" s="47">
        <v>4.0007453216008351</v>
      </c>
      <c r="DE5" s="47">
        <v>3.7659469742196543</v>
      </c>
      <c r="DF5" s="47">
        <v>3.6359393967860232</v>
      </c>
      <c r="DG5" s="47">
        <v>3.558102292604945</v>
      </c>
      <c r="DH5" s="47">
        <v>3.6213166252601057</v>
      </c>
      <c r="DI5" s="47">
        <v>3.7383681070647672</v>
      </c>
      <c r="DJ5" s="47">
        <v>3.7245662002849858</v>
      </c>
      <c r="DK5" s="47">
        <v>3.5323135835448753</v>
      </c>
      <c r="DL5" s="47">
        <v>3.3385246429923061</v>
      </c>
      <c r="DM5" s="47">
        <v>3.2453286985867456</v>
      </c>
      <c r="DN5" s="47">
        <v>3.2891592743544962</v>
      </c>
      <c r="DO5" s="47">
        <v>3.1679881123532416</v>
      </c>
      <c r="DP5" s="47">
        <v>2.7833833870934388</v>
      </c>
      <c r="DQ5" s="47">
        <v>2.5277861649376843</v>
      </c>
      <c r="DR5" s="47">
        <v>2.4100467299150905</v>
      </c>
      <c r="DS5" s="48">
        <v>3.4391174689378552</v>
      </c>
      <c r="DT5" s="48">
        <v>13.954791140606911</v>
      </c>
      <c r="DU5" s="48">
        <v>8.6713827028485753</v>
      </c>
      <c r="DV5" s="48">
        <v>6.3778692569883377</v>
      </c>
      <c r="DW5" s="48">
        <v>5.5180413952809078</v>
      </c>
      <c r="DX5" s="48">
        <v>4.7899577625631071</v>
      </c>
      <c r="DY5" s="48">
        <v>4.0118618393220338</v>
      </c>
      <c r="DZ5" s="48">
        <v>3.3012826009468732</v>
      </c>
      <c r="EA5" s="48">
        <v>2.9622362091409111</v>
      </c>
      <c r="EB5" s="48">
        <v>2.9030007526543247</v>
      </c>
      <c r="EC5" s="48">
        <v>3.154768371546246</v>
      </c>
      <c r="ED5" s="48">
        <v>3.2786289409307501</v>
      </c>
      <c r="EE5" s="48">
        <v>3.2214636151351459</v>
      </c>
      <c r="EF5" s="48">
        <v>3.2683764235251123</v>
      </c>
      <c r="EG5" s="48">
        <v>3.4588280393681212</v>
      </c>
      <c r="EH5" s="48">
        <v>3.6572432076738801</v>
      </c>
      <c r="EI5" s="48">
        <v>3.9364884396826074</v>
      </c>
      <c r="EJ5" s="48">
        <v>4.2507300913578527</v>
      </c>
      <c r="EK5" s="48">
        <v>4.3934554101288121</v>
      </c>
      <c r="EL5" s="49">
        <v>4.3277010000000002</v>
      </c>
      <c r="EM5" s="49">
        <v>4.2555579999999997</v>
      </c>
      <c r="EN5" s="49">
        <v>4.289701</v>
      </c>
      <c r="EO5" s="49">
        <v>4.2655989999999999</v>
      </c>
      <c r="EP5" s="49">
        <v>4.2755700000000001</v>
      </c>
      <c r="EQ5" s="49">
        <v>4.2909579999999998</v>
      </c>
      <c r="ER5" s="49">
        <v>4.3085870000000002</v>
      </c>
      <c r="ES5" s="49">
        <v>4.3447760000000004</v>
      </c>
      <c r="ET5" s="49">
        <v>4.3559479999999997</v>
      </c>
      <c r="EU5" s="49">
        <v>4.3813680000000002</v>
      </c>
      <c r="EV5" s="49">
        <v>4.3936869999999999</v>
      </c>
      <c r="EW5" s="49">
        <v>4.3857790000000003</v>
      </c>
      <c r="EX5" s="49">
        <v>4.374282</v>
      </c>
      <c r="EY5" s="49">
        <v>4.3744319999999997</v>
      </c>
      <c r="EZ5" s="49">
        <v>4.3793350000000002</v>
      </c>
      <c r="FA5" s="49">
        <v>4.3851779999999998</v>
      </c>
      <c r="FB5" s="49">
        <v>4.3713509999999998</v>
      </c>
      <c r="FC5" s="49">
        <v>4.3614889999999997</v>
      </c>
      <c r="FD5" s="49">
        <v>4.3453280000000003</v>
      </c>
      <c r="FE5" s="49">
        <v>4.3533689999999998</v>
      </c>
      <c r="FF5" s="49">
        <v>4.3541259999999999</v>
      </c>
      <c r="FG5" s="49">
        <v>4.3473639999999998</v>
      </c>
      <c r="FH5" s="49">
        <v>4.36022</v>
      </c>
      <c r="FI5" s="49">
        <v>4.3591319999999998</v>
      </c>
      <c r="FJ5" s="49">
        <v>4.3621600000000003</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6"/>
      <c r="EM6" s="46"/>
      <c r="EN6" s="46"/>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tr">
        <f>'Baseline QTR'!A7</f>
        <v>KS_N</v>
      </c>
      <c r="B7" t="str">
        <f>'Baseline QTR'!B7</f>
        <v>Employment (thous.)</v>
      </c>
      <c r="C7" s="47">
        <v>1098.5333333333333</v>
      </c>
      <c r="D7" s="47">
        <v>1108.0999999999999</v>
      </c>
      <c r="E7" s="47">
        <v>1117.9666666666667</v>
      </c>
      <c r="F7" s="47">
        <v>1112.0999999999999</v>
      </c>
      <c r="G7" s="47">
        <v>1109.4666666666667</v>
      </c>
      <c r="H7" s="47">
        <v>1112.7333333333333</v>
      </c>
      <c r="I7" s="47">
        <v>1117.1666666666665</v>
      </c>
      <c r="J7" s="47">
        <v>1118.1666666666665</v>
      </c>
      <c r="K7" s="47">
        <v>1127.6666666666665</v>
      </c>
      <c r="L7" s="47">
        <v>1129.1666666666667</v>
      </c>
      <c r="M7" s="47">
        <v>1126.3666666666668</v>
      </c>
      <c r="N7" s="47">
        <v>1130.5999999999999</v>
      </c>
      <c r="O7" s="47">
        <v>1133.8000000000002</v>
      </c>
      <c r="P7" s="47">
        <v>1137.3</v>
      </c>
      <c r="Q7" s="47">
        <v>1152.2</v>
      </c>
      <c r="R7" s="47">
        <v>1137.5333333333333</v>
      </c>
      <c r="S7" s="47">
        <v>1143.9666666666667</v>
      </c>
      <c r="T7" s="47">
        <v>1148.5666666666666</v>
      </c>
      <c r="U7" s="47">
        <v>1151.9333333333334</v>
      </c>
      <c r="V7" s="47">
        <v>1164.1333333333332</v>
      </c>
      <c r="W7" s="47">
        <v>1174.2666666666667</v>
      </c>
      <c r="X7" s="47">
        <v>1174.0999999999999</v>
      </c>
      <c r="Y7" s="47">
        <v>1176.3333333333333</v>
      </c>
      <c r="Z7" s="47">
        <v>1169.5999999999999</v>
      </c>
      <c r="AA7" s="47">
        <v>1198.9333333333334</v>
      </c>
      <c r="AB7" s="47">
        <v>1207.6666666666667</v>
      </c>
      <c r="AC7" s="47">
        <v>1221.3</v>
      </c>
      <c r="AD7" s="47">
        <v>1242.8</v>
      </c>
      <c r="AE7" s="47">
        <v>1257.5999999999999</v>
      </c>
      <c r="AF7" s="47">
        <v>1281.8333333333333</v>
      </c>
      <c r="AG7" s="47">
        <v>1295.8000000000002</v>
      </c>
      <c r="AH7" s="47">
        <v>1316.6</v>
      </c>
      <c r="AI7" s="47">
        <v>1328.0333333333333</v>
      </c>
      <c r="AJ7" s="47">
        <v>1345.6333333333334</v>
      </c>
      <c r="AK7" s="47">
        <v>1357.5</v>
      </c>
      <c r="AL7" s="47">
        <v>1368.5666666666668</v>
      </c>
      <c r="AM7" s="47">
        <v>1373.6000000000001</v>
      </c>
      <c r="AN7" s="47">
        <v>1378.4333333333334</v>
      </c>
      <c r="AO7" s="47">
        <v>1389.7333333333333</v>
      </c>
      <c r="AP7" s="47">
        <v>1399.6</v>
      </c>
      <c r="AQ7" s="47">
        <v>1405.9666666666667</v>
      </c>
      <c r="AR7" s="47">
        <v>1413.6666666666667</v>
      </c>
      <c r="AS7" s="47">
        <v>1420.0333333333333</v>
      </c>
      <c r="AT7" s="47">
        <v>1427.6</v>
      </c>
      <c r="AU7" s="47">
        <v>1420.0666666666666</v>
      </c>
      <c r="AV7" s="47">
        <v>1410.2666666666667</v>
      </c>
      <c r="AW7" s="47">
        <v>1395.7</v>
      </c>
      <c r="AX7" s="47">
        <v>1372.7333333333336</v>
      </c>
      <c r="AY7" s="47">
        <v>1356.8</v>
      </c>
      <c r="AZ7" s="47">
        <v>1348.6333333333332</v>
      </c>
      <c r="BA7" s="47">
        <v>1352.6999999999998</v>
      </c>
      <c r="BB7" s="47">
        <v>1347.4666666666667</v>
      </c>
      <c r="BC7" s="47">
        <v>1344.4333333333334</v>
      </c>
      <c r="BD7" s="47">
        <v>1339.6333333333332</v>
      </c>
      <c r="BE7" s="47">
        <v>1339.0333333333333</v>
      </c>
      <c r="BF7" s="47">
        <v>1341.9333333333334</v>
      </c>
      <c r="BG7" s="47">
        <v>1342.2333333333333</v>
      </c>
      <c r="BH7" s="47">
        <v>1348.3</v>
      </c>
      <c r="BI7" s="47">
        <v>1352.1666666666665</v>
      </c>
      <c r="BJ7" s="47">
        <v>1361.5666666666666</v>
      </c>
      <c r="BK7" s="47">
        <v>1368.0333333333333</v>
      </c>
      <c r="BL7" s="47">
        <v>1380.1999999999998</v>
      </c>
      <c r="BM7" s="47">
        <v>1389</v>
      </c>
      <c r="BN7" s="47">
        <v>1404.7</v>
      </c>
      <c r="BO7" s="47">
        <v>1415.6333333333332</v>
      </c>
      <c r="BP7" s="47">
        <v>1426.2666666666667</v>
      </c>
      <c r="BQ7" s="47">
        <v>1435.4333333333334</v>
      </c>
      <c r="BR7" s="47">
        <v>1443.8333333333335</v>
      </c>
      <c r="BS7" s="47">
        <v>1459.6666666666665</v>
      </c>
      <c r="BT7" s="47">
        <v>1470.2</v>
      </c>
      <c r="BU7" s="47">
        <v>1479.9333333333334</v>
      </c>
      <c r="BV7" s="47">
        <v>1488.9666666666667</v>
      </c>
      <c r="BW7" s="47">
        <v>1498.5333333333333</v>
      </c>
      <c r="BX7" s="47">
        <v>1498.1</v>
      </c>
      <c r="BY7" s="47">
        <v>1501.0333333333333</v>
      </c>
      <c r="BZ7" s="47">
        <v>1474.1000000000004</v>
      </c>
      <c r="CA7" s="47">
        <v>1451.1</v>
      </c>
      <c r="CB7" s="47">
        <v>1419.7666666666667</v>
      </c>
      <c r="CC7" s="47">
        <v>1403.6999999999998</v>
      </c>
      <c r="CD7" s="47">
        <v>1394.1666666666667</v>
      </c>
      <c r="CE7" s="47">
        <v>1388.5333333333333</v>
      </c>
      <c r="CF7" s="47">
        <v>1394.8000000000002</v>
      </c>
      <c r="CG7" s="47">
        <v>1397.1666666666665</v>
      </c>
      <c r="CH7" s="47">
        <v>1405.4666666666667</v>
      </c>
      <c r="CI7" s="47">
        <v>1409.6000000000001</v>
      </c>
      <c r="CJ7" s="47">
        <v>1419.4333333333334</v>
      </c>
      <c r="CK7" s="47">
        <v>1426.5666666666666</v>
      </c>
      <c r="CL7" s="47">
        <v>1434.6000000000001</v>
      </c>
      <c r="CM7" s="47">
        <v>1443.2333333333331</v>
      </c>
      <c r="CN7" s="47">
        <v>1456.5999999999997</v>
      </c>
      <c r="CO7" s="47">
        <v>1462.9333333333332</v>
      </c>
      <c r="CP7" s="47">
        <v>1476.5</v>
      </c>
      <c r="CQ7" s="47">
        <v>1486.666666666667</v>
      </c>
      <c r="CR7" s="47">
        <v>1496.4</v>
      </c>
      <c r="CS7" s="47">
        <v>1505.8333333333333</v>
      </c>
      <c r="CT7" s="47">
        <v>1518.5</v>
      </c>
      <c r="CU7" s="47">
        <v>1528.5333333333335</v>
      </c>
      <c r="CV7" s="47">
        <v>1533.3</v>
      </c>
      <c r="CW7" s="47">
        <v>1550.7333333333333</v>
      </c>
      <c r="CX7" s="47">
        <v>1560.4333333333332</v>
      </c>
      <c r="CY7" s="47">
        <v>1572.1000000000001</v>
      </c>
      <c r="CZ7" s="47">
        <v>1585.1666666666665</v>
      </c>
      <c r="DA7" s="47">
        <v>1600.6333333333337</v>
      </c>
      <c r="DB7" s="47">
        <v>1611.1666666666665</v>
      </c>
      <c r="DC7" s="47">
        <v>1624.7333333333333</v>
      </c>
      <c r="DD7" s="47">
        <v>1640.6666666666665</v>
      </c>
      <c r="DE7" s="47">
        <v>1651.5333333333333</v>
      </c>
      <c r="DF7" s="47">
        <v>1659.0666666666666</v>
      </c>
      <c r="DG7" s="47">
        <v>1669.0666666666666</v>
      </c>
      <c r="DH7" s="47">
        <v>1683.4</v>
      </c>
      <c r="DI7" s="47">
        <v>1690</v>
      </c>
      <c r="DJ7" s="47">
        <v>1697.3333333333335</v>
      </c>
      <c r="DK7" s="47">
        <v>1710.6</v>
      </c>
      <c r="DL7" s="47">
        <v>1717.8666666666668</v>
      </c>
      <c r="DM7" s="47">
        <v>1726.1999999999998</v>
      </c>
      <c r="DN7" s="47">
        <v>1737.0666666666668</v>
      </c>
      <c r="DO7" s="47">
        <v>1744.1</v>
      </c>
      <c r="DP7" s="47">
        <v>1758.4</v>
      </c>
      <c r="DQ7" s="47">
        <v>1772.8</v>
      </c>
      <c r="DR7" s="47">
        <v>1778.0000000000002</v>
      </c>
      <c r="DS7" s="48">
        <v>1783</v>
      </c>
      <c r="DT7" s="48">
        <v>1582.5666666666666</v>
      </c>
      <c r="DU7" s="48">
        <v>1633.8</v>
      </c>
      <c r="DV7" s="48">
        <v>1646.2666666666664</v>
      </c>
      <c r="DW7" s="48">
        <v>1645.8</v>
      </c>
      <c r="DX7" s="48">
        <v>1669.6333333333334</v>
      </c>
      <c r="DY7" s="48">
        <v>1704.6333333333332</v>
      </c>
      <c r="DZ7" s="48">
        <v>1735.4333333333332</v>
      </c>
      <c r="EA7" s="48">
        <v>1742.8666666666668</v>
      </c>
      <c r="EB7" s="48">
        <v>1758.666666666667</v>
      </c>
      <c r="EC7" s="48">
        <v>1780.6666666666667</v>
      </c>
      <c r="ED7" s="48">
        <v>1776.7</v>
      </c>
      <c r="EE7" s="48">
        <v>1781.3333333333333</v>
      </c>
      <c r="EF7" s="48">
        <v>1789.5</v>
      </c>
      <c r="EG7" s="48">
        <v>1783.5666666666666</v>
      </c>
      <c r="EH7" s="48">
        <v>1784.1666666666665</v>
      </c>
      <c r="EI7" s="48">
        <v>1790.0666666666666</v>
      </c>
      <c r="EJ7" s="48">
        <v>1798.8333333333333</v>
      </c>
      <c r="EK7" s="48">
        <v>1796.0333333333333</v>
      </c>
      <c r="EL7" s="49">
        <v>1784.9169999999999</v>
      </c>
      <c r="EM7" s="49">
        <v>1801.875</v>
      </c>
      <c r="EN7" s="49">
        <v>1806.9690000000001</v>
      </c>
      <c r="EO7" s="49">
        <v>1813.9079999999999</v>
      </c>
      <c r="EP7" s="49">
        <v>1822.7819999999999</v>
      </c>
      <c r="EQ7" s="49">
        <v>1831.046</v>
      </c>
      <c r="ER7" s="49">
        <v>1837.385</v>
      </c>
      <c r="ES7" s="49">
        <v>1841.4659999999999</v>
      </c>
      <c r="ET7" s="49">
        <v>1845.145</v>
      </c>
      <c r="EU7" s="49">
        <v>1848.931</v>
      </c>
      <c r="EV7" s="49">
        <v>1851.664</v>
      </c>
      <c r="EW7" s="49">
        <v>1853.933</v>
      </c>
      <c r="EX7" s="49">
        <v>1856.6610000000001</v>
      </c>
      <c r="EY7" s="49">
        <v>1860.067</v>
      </c>
      <c r="EZ7" s="49">
        <v>1863.5070000000001</v>
      </c>
      <c r="FA7" s="49">
        <v>1867.8779999999999</v>
      </c>
      <c r="FB7" s="49">
        <v>1872.6959999999999</v>
      </c>
      <c r="FC7" s="49">
        <v>1877.373</v>
      </c>
      <c r="FD7" s="49">
        <v>1881.9359999999999</v>
      </c>
      <c r="FE7" s="49">
        <v>1886.549</v>
      </c>
      <c r="FF7" s="49">
        <v>1890.89</v>
      </c>
      <c r="FG7" s="49">
        <v>1894.652</v>
      </c>
      <c r="FH7" s="49">
        <v>1897.519</v>
      </c>
      <c r="FI7" s="49">
        <v>1904.4349999999999</v>
      </c>
      <c r="FJ7" s="49">
        <v>1906.3520000000001</v>
      </c>
    </row>
    <row r="8" spans="1:166" x14ac:dyDescent="0.2">
      <c r="A8" t="str">
        <f>'Baseline QTR'!A8</f>
        <v>KS_NGDS</v>
      </c>
      <c r="B8" t="str">
        <f>'Baseline QTR'!B8</f>
        <v xml:space="preserve"> Goods producing</v>
      </c>
      <c r="C8" s="47">
        <v>277.5333333333333</v>
      </c>
      <c r="D8" s="47">
        <v>278.06666666666661</v>
      </c>
      <c r="E8" s="47">
        <v>279.39999999999998</v>
      </c>
      <c r="F8" s="47">
        <v>273.5</v>
      </c>
      <c r="G8" s="47">
        <v>271.06666666666666</v>
      </c>
      <c r="H8" s="47">
        <v>269.56666666666666</v>
      </c>
      <c r="I8" s="47">
        <v>271.70000000000005</v>
      </c>
      <c r="J8" s="47">
        <v>270.16666666666663</v>
      </c>
      <c r="K8" s="47">
        <v>270.2</v>
      </c>
      <c r="L8" s="47">
        <v>270.23333333333335</v>
      </c>
      <c r="M8" s="47">
        <v>267.93333333333339</v>
      </c>
      <c r="N8" s="47">
        <v>264.06666666666666</v>
      </c>
      <c r="O8" s="47">
        <v>259.13333333333333</v>
      </c>
      <c r="P8" s="47">
        <v>255.16666666666669</v>
      </c>
      <c r="Q8" s="47">
        <v>256.5</v>
      </c>
      <c r="R8" s="47">
        <v>248.46666666666667</v>
      </c>
      <c r="S8" s="47">
        <v>245.03333333333333</v>
      </c>
      <c r="T8" s="47">
        <v>243.56666666666669</v>
      </c>
      <c r="U8" s="47">
        <v>242.89999999999998</v>
      </c>
      <c r="V8" s="47">
        <v>243.33333333333334</v>
      </c>
      <c r="W8" s="47">
        <v>246.53333333333336</v>
      </c>
      <c r="X8" s="47">
        <v>243.93333333333331</v>
      </c>
      <c r="Y8" s="47">
        <v>239.4666666666667</v>
      </c>
      <c r="Z8" s="47">
        <v>222.63333333333333</v>
      </c>
      <c r="AA8" s="47">
        <v>240.79999999999998</v>
      </c>
      <c r="AB8" s="47">
        <v>245.06666666666666</v>
      </c>
      <c r="AC8" s="47">
        <v>250.43333333333334</v>
      </c>
      <c r="AD8" s="47">
        <v>258.43333333333334</v>
      </c>
      <c r="AE8" s="47">
        <v>266.86666666666667</v>
      </c>
      <c r="AF8" s="47">
        <v>273.2</v>
      </c>
      <c r="AG8" s="47">
        <v>280</v>
      </c>
      <c r="AH8" s="47">
        <v>288.89999999999998</v>
      </c>
      <c r="AI8" s="47">
        <v>289.39999999999998</v>
      </c>
      <c r="AJ8" s="47">
        <v>293.46666666666664</v>
      </c>
      <c r="AK8" s="47">
        <v>295.06666666666666</v>
      </c>
      <c r="AL8" s="47">
        <v>294.66666666666669</v>
      </c>
      <c r="AM8" s="47">
        <v>288.83333333333326</v>
      </c>
      <c r="AN8" s="47">
        <v>286.0333333333333</v>
      </c>
      <c r="AO8" s="47">
        <v>282.4666666666667</v>
      </c>
      <c r="AP8" s="47">
        <v>280.63333333333333</v>
      </c>
      <c r="AQ8" s="47">
        <v>274.66666666666663</v>
      </c>
      <c r="AR8" s="47">
        <v>277.03333333333336</v>
      </c>
      <c r="AS8" s="47">
        <v>275.4666666666667</v>
      </c>
      <c r="AT8" s="47">
        <v>275.43333333333334</v>
      </c>
      <c r="AU8" s="47">
        <v>272.83333333333331</v>
      </c>
      <c r="AV8" s="47">
        <v>269.23333333333335</v>
      </c>
      <c r="AW8" s="47">
        <v>266.4666666666667</v>
      </c>
      <c r="AX8" s="47">
        <v>257.33333333333337</v>
      </c>
      <c r="AY8" s="47">
        <v>248.56666666666666</v>
      </c>
      <c r="AZ8" s="47">
        <v>243.06666666666666</v>
      </c>
      <c r="BA8" s="47">
        <v>239.13333333333333</v>
      </c>
      <c r="BB8" s="47">
        <v>233.93333333333334</v>
      </c>
      <c r="BC8" s="47">
        <v>228.46666666666664</v>
      </c>
      <c r="BD8" s="47">
        <v>225.06666666666666</v>
      </c>
      <c r="BE8" s="47">
        <v>222.8</v>
      </c>
      <c r="BF8" s="47">
        <v>221.76666666666665</v>
      </c>
      <c r="BG8" s="47">
        <v>221.73333333333335</v>
      </c>
      <c r="BH8" s="47">
        <v>221.83333333333331</v>
      </c>
      <c r="BI8" s="47">
        <v>223.03333333333336</v>
      </c>
      <c r="BJ8" s="47">
        <v>226.5</v>
      </c>
      <c r="BK8" s="47">
        <v>229.2</v>
      </c>
      <c r="BL8" s="47">
        <v>233.89999999999998</v>
      </c>
      <c r="BM8" s="47">
        <v>234.23333333333332</v>
      </c>
      <c r="BN8" s="47">
        <v>243.2</v>
      </c>
      <c r="BO8" s="47">
        <v>248.0333333333333</v>
      </c>
      <c r="BP8" s="47">
        <v>251.93333333333331</v>
      </c>
      <c r="BQ8" s="47">
        <v>254.26666666666665</v>
      </c>
      <c r="BR8" s="47">
        <v>256.90000000000003</v>
      </c>
      <c r="BS8" s="47">
        <v>262.06666666666672</v>
      </c>
      <c r="BT8" s="47">
        <v>266.5</v>
      </c>
      <c r="BU8" s="47">
        <v>269.63333333333333</v>
      </c>
      <c r="BV8" s="47">
        <v>270.7</v>
      </c>
      <c r="BW8" s="47">
        <v>270.86666666666667</v>
      </c>
      <c r="BX8" s="47">
        <v>269.13333333333333</v>
      </c>
      <c r="BY8" s="47">
        <v>267.13333333333333</v>
      </c>
      <c r="BZ8" s="47">
        <v>251.33333333333337</v>
      </c>
      <c r="CA8" s="47">
        <v>245.26666666666665</v>
      </c>
      <c r="CB8" s="47">
        <v>233.73333333333335</v>
      </c>
      <c r="CC8" s="47">
        <v>225.89999999999998</v>
      </c>
      <c r="CD8" s="47">
        <v>220.2</v>
      </c>
      <c r="CE8" s="47">
        <v>217.6</v>
      </c>
      <c r="CF8" s="47">
        <v>216.16666666666666</v>
      </c>
      <c r="CG8" s="47">
        <v>216.39999999999998</v>
      </c>
      <c r="CH8" s="47">
        <v>217.03333333333336</v>
      </c>
      <c r="CI8" s="47">
        <v>217.43333333333334</v>
      </c>
      <c r="CJ8" s="47">
        <v>220.7</v>
      </c>
      <c r="CK8" s="47">
        <v>224.1</v>
      </c>
      <c r="CL8" s="47">
        <v>226.76666666666668</v>
      </c>
      <c r="CM8" s="47">
        <v>228.63333333333333</v>
      </c>
      <c r="CN8" s="47">
        <v>232.33333333333334</v>
      </c>
      <c r="CO8" s="47">
        <v>235.5</v>
      </c>
      <c r="CP8" s="47">
        <v>238.73333333333335</v>
      </c>
      <c r="CQ8" s="47">
        <v>241.13333333333333</v>
      </c>
      <c r="CR8" s="47">
        <v>242.36666666666667</v>
      </c>
      <c r="CS8" s="47">
        <v>244.06666666666666</v>
      </c>
      <c r="CT8" s="47">
        <v>244.56666666666666</v>
      </c>
      <c r="CU8" s="47">
        <v>245.40000000000003</v>
      </c>
      <c r="CV8" s="47">
        <v>246.53333333333336</v>
      </c>
      <c r="CW8" s="47">
        <v>250.16666666666669</v>
      </c>
      <c r="CX8" s="47">
        <v>253.3</v>
      </c>
      <c r="CY8" s="47">
        <v>256.2</v>
      </c>
      <c r="CZ8" s="47">
        <v>257.13333333333333</v>
      </c>
      <c r="DA8" s="47">
        <v>259.13333333333333</v>
      </c>
      <c r="DB8" s="47">
        <v>259.63333333333333</v>
      </c>
      <c r="DC8" s="47">
        <v>261.43333333333334</v>
      </c>
      <c r="DD8" s="47">
        <v>262.63333333333333</v>
      </c>
      <c r="DE8" s="47">
        <v>262.26666666666665</v>
      </c>
      <c r="DF8" s="47">
        <v>260.66666666666663</v>
      </c>
      <c r="DG8" s="47">
        <v>260.3</v>
      </c>
      <c r="DH8" s="47">
        <v>260.13333333333333</v>
      </c>
      <c r="DI8" s="47">
        <v>258</v>
      </c>
      <c r="DJ8" s="47">
        <v>258.26666666666665</v>
      </c>
      <c r="DK8" s="47">
        <v>260.83333333333331</v>
      </c>
      <c r="DL8" s="47">
        <v>262.63333333333333</v>
      </c>
      <c r="DM8" s="47">
        <v>264.89999999999998</v>
      </c>
      <c r="DN8" s="47">
        <v>268.66666666666669</v>
      </c>
      <c r="DO8" s="47">
        <v>268.89999999999998</v>
      </c>
      <c r="DP8" s="47">
        <v>271.39999999999998</v>
      </c>
      <c r="DQ8" s="47">
        <v>271.83333333333331</v>
      </c>
      <c r="DR8" s="47">
        <v>271.73333333333335</v>
      </c>
      <c r="DS8" s="48">
        <v>271.23333333333329</v>
      </c>
      <c r="DT8" s="48">
        <v>245.90000000000003</v>
      </c>
      <c r="DU8" s="48">
        <v>247.7</v>
      </c>
      <c r="DV8" s="48">
        <v>245.66666666666663</v>
      </c>
      <c r="DW8" s="48">
        <v>243.29999999999995</v>
      </c>
      <c r="DX8" s="48">
        <v>242.93333333333334</v>
      </c>
      <c r="DY8" s="48">
        <v>243.16666666666663</v>
      </c>
      <c r="DZ8" s="48">
        <v>245.99999999999997</v>
      </c>
      <c r="EA8" s="48">
        <v>245.39999999999998</v>
      </c>
      <c r="EB8" s="48">
        <v>247.63333333333333</v>
      </c>
      <c r="EC8" s="48">
        <v>251.76666666666665</v>
      </c>
      <c r="ED8" s="48">
        <v>252.83333333333331</v>
      </c>
      <c r="EE8" s="48">
        <v>252.66666666666669</v>
      </c>
      <c r="EF8" s="48">
        <v>253.2</v>
      </c>
      <c r="EG8" s="48">
        <v>253.06666666666666</v>
      </c>
      <c r="EH8" s="48">
        <v>254.9666666666667</v>
      </c>
      <c r="EI8" s="48">
        <v>252.8</v>
      </c>
      <c r="EJ8" s="48">
        <v>253.09999999999997</v>
      </c>
      <c r="EK8" s="48">
        <v>252.43333333333328</v>
      </c>
      <c r="EL8" s="49">
        <v>240.47239999999999</v>
      </c>
      <c r="EM8" s="49">
        <v>249.00290000000001</v>
      </c>
      <c r="EN8" s="49">
        <v>248.83709999999999</v>
      </c>
      <c r="EO8" s="49">
        <v>250.6849</v>
      </c>
      <c r="EP8" s="49">
        <v>252.6052</v>
      </c>
      <c r="EQ8" s="49">
        <v>254.1644</v>
      </c>
      <c r="ER8" s="49">
        <v>255.53120000000001</v>
      </c>
      <c r="ES8" s="49">
        <v>256.84800000000001</v>
      </c>
      <c r="ET8" s="49">
        <v>257.94510000000002</v>
      </c>
      <c r="EU8" s="49">
        <v>259.03070000000002</v>
      </c>
      <c r="EV8" s="49">
        <v>259.74740000000003</v>
      </c>
      <c r="EW8" s="49">
        <v>260.3476</v>
      </c>
      <c r="EX8" s="49">
        <v>260.87400000000002</v>
      </c>
      <c r="EY8" s="49">
        <v>261.4357</v>
      </c>
      <c r="EZ8" s="49">
        <v>261.81450000000001</v>
      </c>
      <c r="FA8" s="49">
        <v>262.42110000000002</v>
      </c>
      <c r="FB8" s="49">
        <v>263.03680000000003</v>
      </c>
      <c r="FC8" s="49">
        <v>263.75299999999999</v>
      </c>
      <c r="FD8" s="49">
        <v>264.5102</v>
      </c>
      <c r="FE8" s="49">
        <v>265.2353</v>
      </c>
      <c r="FF8" s="49">
        <v>265.78120000000001</v>
      </c>
      <c r="FG8" s="49">
        <v>266.21199999999999</v>
      </c>
      <c r="FH8" s="49">
        <v>266.5967</v>
      </c>
      <c r="FI8" s="49">
        <v>267.02640000000002</v>
      </c>
      <c r="FJ8" s="49">
        <v>267.2552</v>
      </c>
    </row>
    <row r="9" spans="1:166" x14ac:dyDescent="0.2">
      <c r="A9" t="str">
        <f>'Baseline QTR'!A9</f>
        <v>KS_NNAT</v>
      </c>
      <c r="B9" t="str">
        <f>'Baseline QTR'!B9</f>
        <v xml:space="preserve">   Natural resources</v>
      </c>
      <c r="C9" s="47">
        <v>1.9</v>
      </c>
      <c r="D9" s="47">
        <v>2</v>
      </c>
      <c r="E9" s="47">
        <v>2</v>
      </c>
      <c r="F9" s="47">
        <v>2.0333333333333332</v>
      </c>
      <c r="G9" s="47">
        <v>1.8666666666666667</v>
      </c>
      <c r="H9" s="47">
        <v>1.8333333333333333</v>
      </c>
      <c r="I9" s="47">
        <v>1.7666666666666666</v>
      </c>
      <c r="J9" s="47">
        <v>1.8</v>
      </c>
      <c r="K9" s="47">
        <v>1.6666666666666667</v>
      </c>
      <c r="L9" s="47">
        <v>1.5333333333333334</v>
      </c>
      <c r="M9" s="47">
        <v>1.5</v>
      </c>
      <c r="N9" s="47">
        <v>1.6</v>
      </c>
      <c r="O9" s="47">
        <v>1.6333333333333333</v>
      </c>
      <c r="P9" s="47">
        <v>1.6333333333333333</v>
      </c>
      <c r="Q9" s="47">
        <v>1.6</v>
      </c>
      <c r="R9" s="47">
        <v>1.6333333333333333</v>
      </c>
      <c r="S9" s="47">
        <v>1.6</v>
      </c>
      <c r="T9" s="47">
        <v>1.5666666666666669</v>
      </c>
      <c r="U9" s="47">
        <v>1.5</v>
      </c>
      <c r="V9" s="47">
        <v>1.6</v>
      </c>
      <c r="W9" s="47">
        <v>1.6333333333333333</v>
      </c>
      <c r="X9" s="47">
        <v>1.6</v>
      </c>
      <c r="Y9" s="47">
        <v>1.6</v>
      </c>
      <c r="Z9" s="47">
        <v>1.6</v>
      </c>
      <c r="AA9" s="47">
        <v>1.6666666666666667</v>
      </c>
      <c r="AB9" s="47">
        <v>1.5666666666666669</v>
      </c>
      <c r="AC9" s="47">
        <v>1.6</v>
      </c>
      <c r="AD9" s="47">
        <v>1.7</v>
      </c>
      <c r="AE9" s="47">
        <v>1.8</v>
      </c>
      <c r="AF9" s="47">
        <v>1.8</v>
      </c>
      <c r="AG9" s="47">
        <v>1.8666666666666667</v>
      </c>
      <c r="AH9" s="47">
        <v>1.9666666666666663</v>
      </c>
      <c r="AI9" s="47">
        <v>1.7333333333333334</v>
      </c>
      <c r="AJ9" s="47">
        <v>1.7666666666666666</v>
      </c>
      <c r="AK9" s="47">
        <v>1.9</v>
      </c>
      <c r="AL9" s="47">
        <v>2.2666666666666666</v>
      </c>
      <c r="AM9" s="47">
        <v>2.1</v>
      </c>
      <c r="AN9" s="47">
        <v>2.1</v>
      </c>
      <c r="AO9" s="47">
        <v>2.1333333333333333</v>
      </c>
      <c r="AP9" s="47">
        <v>2.1</v>
      </c>
      <c r="AQ9" s="47">
        <v>2.1</v>
      </c>
      <c r="AR9" s="47">
        <v>2.1333333333333333</v>
      </c>
      <c r="AS9" s="47">
        <v>2.1333333333333333</v>
      </c>
      <c r="AT9" s="47">
        <v>2.1</v>
      </c>
      <c r="AU9" s="47">
        <v>2.2000000000000002</v>
      </c>
      <c r="AV9" s="47">
        <v>2.0333333333333332</v>
      </c>
      <c r="AW9" s="47">
        <v>1.9</v>
      </c>
      <c r="AX9" s="47">
        <v>1.7333333333333334</v>
      </c>
      <c r="AY9" s="47">
        <v>1.7</v>
      </c>
      <c r="AZ9" s="47">
        <v>1.6</v>
      </c>
      <c r="BA9" s="47">
        <v>1.6</v>
      </c>
      <c r="BB9" s="47">
        <v>1.5</v>
      </c>
      <c r="BC9" s="47">
        <v>1.5333333333333334</v>
      </c>
      <c r="BD9" s="47">
        <v>1.3333333333333333</v>
      </c>
      <c r="BE9" s="47">
        <v>1.2333333333333334</v>
      </c>
      <c r="BF9" s="47">
        <v>1.3</v>
      </c>
      <c r="BG9" s="47">
        <v>1.2333333333333334</v>
      </c>
      <c r="BH9" s="47">
        <v>1.2666666666666666</v>
      </c>
      <c r="BI9" s="47">
        <v>1.2</v>
      </c>
      <c r="BJ9" s="47">
        <v>1.2</v>
      </c>
      <c r="BK9" s="47">
        <v>1.1333333333333333</v>
      </c>
      <c r="BL9" s="47">
        <v>1.1000000000000001</v>
      </c>
      <c r="BM9" s="47">
        <v>1.1000000000000001</v>
      </c>
      <c r="BN9" s="47">
        <v>1.1000000000000001</v>
      </c>
      <c r="BO9" s="47">
        <v>1.1000000000000001</v>
      </c>
      <c r="BP9" s="47">
        <v>1.1000000000000001</v>
      </c>
      <c r="BQ9" s="47">
        <v>1.1000000000000001</v>
      </c>
      <c r="BR9" s="47">
        <v>1.1000000000000001</v>
      </c>
      <c r="BS9" s="47">
        <v>1.0666666666666669</v>
      </c>
      <c r="BT9" s="47">
        <v>1.1000000000000001</v>
      </c>
      <c r="BU9" s="47">
        <v>1.1333333333333333</v>
      </c>
      <c r="BV9" s="47">
        <v>1.1000000000000001</v>
      </c>
      <c r="BW9" s="47">
        <v>1</v>
      </c>
      <c r="BX9" s="47">
        <v>1</v>
      </c>
      <c r="BY9" s="47">
        <v>1</v>
      </c>
      <c r="BZ9" s="47">
        <v>0.93333333333333324</v>
      </c>
      <c r="CA9" s="47">
        <v>0.8666666666666667</v>
      </c>
      <c r="CB9" s="47">
        <v>0.8</v>
      </c>
      <c r="CC9" s="47">
        <v>0.8</v>
      </c>
      <c r="CD9" s="47">
        <v>0.73333333333333328</v>
      </c>
      <c r="CE9" s="47">
        <v>0.8</v>
      </c>
      <c r="CF9" s="47">
        <v>0.76666666666666672</v>
      </c>
      <c r="CG9" s="47">
        <v>0.8</v>
      </c>
      <c r="CH9" s="47">
        <v>0.73333333333333328</v>
      </c>
      <c r="CI9" s="47">
        <v>0.7</v>
      </c>
      <c r="CJ9" s="47">
        <v>0.7</v>
      </c>
      <c r="CK9" s="47">
        <v>0.7</v>
      </c>
      <c r="CL9" s="47">
        <v>0.76666666666666672</v>
      </c>
      <c r="CM9" s="47">
        <v>0.73333333333333328</v>
      </c>
      <c r="CN9" s="47">
        <v>0.7</v>
      </c>
      <c r="CO9" s="47">
        <v>0.7</v>
      </c>
      <c r="CP9" s="47">
        <v>0.7</v>
      </c>
      <c r="CQ9" s="47">
        <v>0.73333333333333328</v>
      </c>
      <c r="CR9" s="47">
        <v>0.76666666666666672</v>
      </c>
      <c r="CS9" s="47">
        <v>0.76666666666666672</v>
      </c>
      <c r="CT9" s="47">
        <v>0.7</v>
      </c>
      <c r="CU9" s="47">
        <v>0.7</v>
      </c>
      <c r="CV9" s="47">
        <v>0.7</v>
      </c>
      <c r="CW9" s="47">
        <v>0.7</v>
      </c>
      <c r="CX9" s="47">
        <v>0.76666666666666672</v>
      </c>
      <c r="CY9" s="47">
        <v>0.8</v>
      </c>
      <c r="CZ9" s="47">
        <v>0.8</v>
      </c>
      <c r="DA9" s="47">
        <v>0.8</v>
      </c>
      <c r="DB9" s="47">
        <v>0.8</v>
      </c>
      <c r="DC9" s="47">
        <v>0.73333333333333328</v>
      </c>
      <c r="DD9" s="47">
        <v>0.8</v>
      </c>
      <c r="DE9" s="47">
        <v>0.8</v>
      </c>
      <c r="DF9" s="47">
        <v>0.8</v>
      </c>
      <c r="DG9" s="47">
        <v>0.8</v>
      </c>
      <c r="DH9" s="47">
        <v>0.8</v>
      </c>
      <c r="DI9" s="47">
        <v>0.8</v>
      </c>
      <c r="DJ9" s="47">
        <v>0.8</v>
      </c>
      <c r="DK9" s="47">
        <v>0.8</v>
      </c>
      <c r="DL9" s="47">
        <v>0.8</v>
      </c>
      <c r="DM9" s="47">
        <v>0.8</v>
      </c>
      <c r="DN9" s="47">
        <v>0.8</v>
      </c>
      <c r="DO9" s="47">
        <v>0.8</v>
      </c>
      <c r="DP9" s="47">
        <v>0.8</v>
      </c>
      <c r="DQ9" s="47">
        <v>0.8</v>
      </c>
      <c r="DR9" s="47">
        <v>0.8</v>
      </c>
      <c r="DS9" s="48">
        <v>0.8</v>
      </c>
      <c r="DT9" s="48">
        <v>0.7</v>
      </c>
      <c r="DU9" s="48">
        <v>0.76666666666666672</v>
      </c>
      <c r="DV9" s="48">
        <v>0.76666666666666672</v>
      </c>
      <c r="DW9" s="48">
        <v>0.7</v>
      </c>
      <c r="DX9" s="48">
        <v>0.76666666666666672</v>
      </c>
      <c r="DY9" s="48">
        <v>0.7</v>
      </c>
      <c r="DZ9" s="48">
        <v>0.76666666666666672</v>
      </c>
      <c r="EA9" s="48">
        <v>0.73333333333333328</v>
      </c>
      <c r="EB9" s="48">
        <v>0.7</v>
      </c>
      <c r="EC9" s="48">
        <v>0.7</v>
      </c>
      <c r="ED9" s="48">
        <v>0.7</v>
      </c>
      <c r="EE9" s="48">
        <v>0.7</v>
      </c>
      <c r="EF9" s="48">
        <v>0.7</v>
      </c>
      <c r="EG9" s="48">
        <v>0.7</v>
      </c>
      <c r="EH9" s="48">
        <v>0.7</v>
      </c>
      <c r="EI9" s="48">
        <v>0.6333333333333333</v>
      </c>
      <c r="EJ9" s="48">
        <v>0.66666666666666663</v>
      </c>
      <c r="EK9" s="48">
        <v>0.6</v>
      </c>
      <c r="EL9" s="49">
        <v>0.62942589999999998</v>
      </c>
      <c r="EM9" s="49">
        <v>0.65296790000000005</v>
      </c>
      <c r="EN9" s="49">
        <v>0.6716181</v>
      </c>
      <c r="EO9" s="49">
        <v>0.68628180000000005</v>
      </c>
      <c r="EP9" s="49">
        <v>0.69774449999999999</v>
      </c>
      <c r="EQ9" s="49">
        <v>0.70666530000000005</v>
      </c>
      <c r="ER9" s="49">
        <v>0.71358410000000005</v>
      </c>
      <c r="ES9" s="49">
        <v>0.71893640000000003</v>
      </c>
      <c r="ET9" s="49">
        <v>0.72306839999999994</v>
      </c>
      <c r="EU9" s="49">
        <v>0.7262535</v>
      </c>
      <c r="EV9" s="49">
        <v>0.72870570000000001</v>
      </c>
      <c r="EW9" s="49">
        <v>0.73059209999999997</v>
      </c>
      <c r="EX9" s="49">
        <v>0.73204210000000003</v>
      </c>
      <c r="EY9" s="49">
        <v>0.73315609999999998</v>
      </c>
      <c r="EZ9" s="49">
        <v>0.73401170000000004</v>
      </c>
      <c r="FA9" s="49">
        <v>0.73466849999999995</v>
      </c>
      <c r="FB9" s="49">
        <v>0.73517259999999995</v>
      </c>
      <c r="FC9" s="49">
        <v>0.73555950000000003</v>
      </c>
      <c r="FD9" s="49">
        <v>0.73585639999999997</v>
      </c>
      <c r="FE9" s="49">
        <v>0.73608410000000002</v>
      </c>
      <c r="FF9" s="49">
        <v>0.73625879999999999</v>
      </c>
      <c r="FG9" s="49">
        <v>0.73639290000000002</v>
      </c>
      <c r="FH9" s="49">
        <v>0.73649569999999998</v>
      </c>
      <c r="FI9" s="49">
        <v>0.73657450000000002</v>
      </c>
      <c r="FJ9" s="49">
        <v>0.73663500000000004</v>
      </c>
    </row>
    <row r="10" spans="1:166" x14ac:dyDescent="0.2">
      <c r="A10" t="str">
        <f>'Baseline QTR'!A10</f>
        <v>KS_NCON</v>
      </c>
      <c r="B10" t="str">
        <f>'Baseline QTR'!B10</f>
        <v xml:space="preserve">   Construction</v>
      </c>
      <c r="C10" s="47">
        <v>61.833333333333336</v>
      </c>
      <c r="D10" s="47">
        <v>63.666666666666664</v>
      </c>
      <c r="E10" s="47">
        <v>63.666666666666664</v>
      </c>
      <c r="F10" s="47">
        <v>60.466666666666669</v>
      </c>
      <c r="G10" s="47">
        <v>60.2</v>
      </c>
      <c r="H10" s="47">
        <v>59.43333333333333</v>
      </c>
      <c r="I10" s="47">
        <v>60.233333333333334</v>
      </c>
      <c r="J10" s="47">
        <v>60.666666666666671</v>
      </c>
      <c r="K10" s="47">
        <v>61.366666666666667</v>
      </c>
      <c r="L10" s="47">
        <v>62.666666666666664</v>
      </c>
      <c r="M10" s="47">
        <v>62.033333333333331</v>
      </c>
      <c r="N10" s="47">
        <v>61.3</v>
      </c>
      <c r="O10" s="47">
        <v>60.033333333333331</v>
      </c>
      <c r="P10" s="47">
        <v>58.133333333333333</v>
      </c>
      <c r="Q10" s="47">
        <v>58.266666666666666</v>
      </c>
      <c r="R10" s="47">
        <v>58.266666666666666</v>
      </c>
      <c r="S10" s="47">
        <v>58.033333333333331</v>
      </c>
      <c r="T10" s="47">
        <v>57.7</v>
      </c>
      <c r="U10" s="47">
        <v>57.6</v>
      </c>
      <c r="V10" s="47">
        <v>58.233333333333334</v>
      </c>
      <c r="W10" s="47">
        <v>58.6</v>
      </c>
      <c r="X10" s="47">
        <v>58.466666666666669</v>
      </c>
      <c r="Y10" s="47">
        <v>58.6</v>
      </c>
      <c r="Z10" s="47">
        <v>57.633333333333333</v>
      </c>
      <c r="AA10" s="47">
        <v>58.866666666666667</v>
      </c>
      <c r="AB10" s="47">
        <v>59.7</v>
      </c>
      <c r="AC10" s="47">
        <v>60.666666666666664</v>
      </c>
      <c r="AD10" s="47">
        <v>62.56666666666667</v>
      </c>
      <c r="AE10" s="47">
        <v>64.933333333333337</v>
      </c>
      <c r="AF10" s="47">
        <v>65.566666666666663</v>
      </c>
      <c r="AG10" s="47">
        <v>66.3</v>
      </c>
      <c r="AH10" s="47">
        <v>68.900000000000006</v>
      </c>
      <c r="AI10" s="47">
        <v>69.100000000000009</v>
      </c>
      <c r="AJ10" s="47">
        <v>70.966666666666669</v>
      </c>
      <c r="AK10" s="47">
        <v>72.63333333333334</v>
      </c>
      <c r="AL10" s="47">
        <v>74.433333333333337</v>
      </c>
      <c r="AM10" s="47">
        <v>75.433333333333337</v>
      </c>
      <c r="AN10" s="47">
        <v>77.099999999999994</v>
      </c>
      <c r="AO10" s="47">
        <v>78.900000000000006</v>
      </c>
      <c r="AP10" s="47">
        <v>80.36666666666666</v>
      </c>
      <c r="AQ10" s="47">
        <v>81.966666666666669</v>
      </c>
      <c r="AR10" s="47">
        <v>83.1</v>
      </c>
      <c r="AS10" s="47">
        <v>83.233333333333334</v>
      </c>
      <c r="AT10" s="47">
        <v>84.7</v>
      </c>
      <c r="AU10" s="47">
        <v>84.6</v>
      </c>
      <c r="AV10" s="47">
        <v>82.166666666666657</v>
      </c>
      <c r="AW10" s="47">
        <v>80.8</v>
      </c>
      <c r="AX10" s="47">
        <v>77.36666666666666</v>
      </c>
      <c r="AY10" s="47">
        <v>77.233333333333334</v>
      </c>
      <c r="AZ10" s="47">
        <v>75.600000000000009</v>
      </c>
      <c r="BA10" s="47">
        <v>75.7</v>
      </c>
      <c r="BB10" s="47">
        <v>74.766666666666666</v>
      </c>
      <c r="BC10" s="47">
        <v>73.86666666666666</v>
      </c>
      <c r="BD10" s="47">
        <v>74.033333333333331</v>
      </c>
      <c r="BE10" s="47">
        <v>74.2</v>
      </c>
      <c r="BF10" s="47">
        <v>75.066666666666663</v>
      </c>
      <c r="BG10" s="47">
        <v>75.966666666666669</v>
      </c>
      <c r="BH10" s="47">
        <v>75.966666666666669</v>
      </c>
      <c r="BI10" s="47">
        <v>76.433333333333337</v>
      </c>
      <c r="BJ10" s="47">
        <v>78.266666666666666</v>
      </c>
      <c r="BK10" s="47">
        <v>79.3</v>
      </c>
      <c r="BL10" s="47">
        <v>81.099999999999994</v>
      </c>
      <c r="BM10" s="47">
        <v>83.533333333333331</v>
      </c>
      <c r="BN10" s="47">
        <v>86.1</v>
      </c>
      <c r="BO10" s="47">
        <v>88.36666666666666</v>
      </c>
      <c r="BP10" s="47">
        <v>90.933333333333337</v>
      </c>
      <c r="BQ10" s="47">
        <v>91.8</v>
      </c>
      <c r="BR10" s="47">
        <v>92.76666666666668</v>
      </c>
      <c r="BS10" s="47">
        <v>96.26666666666668</v>
      </c>
      <c r="BT10" s="47">
        <v>99.63333333333334</v>
      </c>
      <c r="BU10" s="47">
        <v>100.4</v>
      </c>
      <c r="BV10" s="47">
        <v>100.36666666666666</v>
      </c>
      <c r="BW10" s="47">
        <v>99.666666666666686</v>
      </c>
      <c r="BX10" s="47">
        <v>98.133333333333326</v>
      </c>
      <c r="BY10" s="47">
        <v>96.26666666666668</v>
      </c>
      <c r="BZ10" s="47">
        <v>90.666666666666686</v>
      </c>
      <c r="CA10" s="47">
        <v>82.366666666666674</v>
      </c>
      <c r="CB10" s="47">
        <v>76.366666666666674</v>
      </c>
      <c r="CC10" s="47">
        <v>71.833333333333329</v>
      </c>
      <c r="CD10" s="47">
        <v>68.5</v>
      </c>
      <c r="CE10" s="47">
        <v>66.600000000000009</v>
      </c>
      <c r="CF10" s="47">
        <v>65.266666666666666</v>
      </c>
      <c r="CG10" s="47">
        <v>65.033333333333331</v>
      </c>
      <c r="CH10" s="47">
        <v>64.433333333333337</v>
      </c>
      <c r="CI10" s="47">
        <v>62.866666666666667</v>
      </c>
      <c r="CJ10" s="47">
        <v>62.966666666666669</v>
      </c>
      <c r="CK10" s="47">
        <v>63.233333333333334</v>
      </c>
      <c r="CL10" s="47">
        <v>63.233333333333334</v>
      </c>
      <c r="CM10" s="47">
        <v>63.43333333333333</v>
      </c>
      <c r="CN10" s="47">
        <v>65.2</v>
      </c>
      <c r="CO10" s="47">
        <v>66.399999999999991</v>
      </c>
      <c r="CP10" s="47">
        <v>68.3</v>
      </c>
      <c r="CQ10" s="47">
        <v>69.833333333333329</v>
      </c>
      <c r="CR10" s="47">
        <v>70.900000000000006</v>
      </c>
      <c r="CS10" s="47">
        <v>72.86666666666666</v>
      </c>
      <c r="CT10" s="47">
        <v>73.599999999999994</v>
      </c>
      <c r="CU10" s="47">
        <v>74.933333333333337</v>
      </c>
      <c r="CV10" s="47">
        <v>75.966666666666669</v>
      </c>
      <c r="CW10" s="47">
        <v>79</v>
      </c>
      <c r="CX10" s="47">
        <v>82.033333333333331</v>
      </c>
      <c r="CY10" s="47">
        <v>84.4</v>
      </c>
      <c r="CZ10" s="47">
        <v>85.766666666666666</v>
      </c>
      <c r="DA10" s="47">
        <v>86.666666666666671</v>
      </c>
      <c r="DB10" s="47">
        <v>87.833333333333329</v>
      </c>
      <c r="DC10" s="47">
        <v>90.2</v>
      </c>
      <c r="DD10" s="47">
        <v>91.966666666666683</v>
      </c>
      <c r="DE10" s="47">
        <v>93.3</v>
      </c>
      <c r="DF10" s="47">
        <v>94.23333333333332</v>
      </c>
      <c r="DG10" s="47">
        <v>95.666666666666657</v>
      </c>
      <c r="DH10" s="47">
        <v>96.533333333333317</v>
      </c>
      <c r="DI10" s="47">
        <v>97</v>
      </c>
      <c r="DJ10" s="47">
        <v>98</v>
      </c>
      <c r="DK10" s="47">
        <v>100.33333333333331</v>
      </c>
      <c r="DL10" s="47">
        <v>101.43333333333334</v>
      </c>
      <c r="DM10" s="47">
        <v>102.53333333333332</v>
      </c>
      <c r="DN10" s="47">
        <v>103.76666666666668</v>
      </c>
      <c r="DO10" s="47">
        <v>102.33333333333331</v>
      </c>
      <c r="DP10" s="47">
        <v>103.83333333333331</v>
      </c>
      <c r="DQ10" s="47">
        <v>104.03333333333332</v>
      </c>
      <c r="DR10" s="47">
        <v>104.16666666666669</v>
      </c>
      <c r="DS10" s="48">
        <v>104.6</v>
      </c>
      <c r="DT10" s="48">
        <v>92.26666666666668</v>
      </c>
      <c r="DU10" s="48">
        <v>100.03333333333332</v>
      </c>
      <c r="DV10" s="48">
        <v>102.33333333333331</v>
      </c>
      <c r="DW10" s="48">
        <v>102.83333333333331</v>
      </c>
      <c r="DX10" s="48">
        <v>103.96666666666668</v>
      </c>
      <c r="DY10" s="48">
        <v>104.23333333333332</v>
      </c>
      <c r="DZ10" s="48">
        <v>105.03333333333332</v>
      </c>
      <c r="EA10" s="48">
        <v>103.56666666666666</v>
      </c>
      <c r="EB10" s="48">
        <v>104.93333333333334</v>
      </c>
      <c r="EC10" s="48">
        <v>106.73333333333332</v>
      </c>
      <c r="ED10" s="48">
        <v>106.6</v>
      </c>
      <c r="EE10" s="48">
        <v>106.3</v>
      </c>
      <c r="EF10" s="48">
        <v>105.7</v>
      </c>
      <c r="EG10" s="48">
        <v>104.16666666666669</v>
      </c>
      <c r="EH10" s="48">
        <v>105</v>
      </c>
      <c r="EI10" s="48">
        <v>101.26666666666668</v>
      </c>
      <c r="EJ10" s="48">
        <v>100.73333333333332</v>
      </c>
      <c r="EK10" s="48">
        <v>100.53333333333332</v>
      </c>
      <c r="EL10" s="49">
        <v>100.1755</v>
      </c>
      <c r="EM10" s="49">
        <v>100.6923</v>
      </c>
      <c r="EN10" s="49">
        <v>100.93859999999999</v>
      </c>
      <c r="EO10" s="49">
        <v>101.471</v>
      </c>
      <c r="EP10" s="49">
        <v>102.1189</v>
      </c>
      <c r="EQ10" s="49">
        <v>102.7174</v>
      </c>
      <c r="ER10" s="49">
        <v>103.34699999999999</v>
      </c>
      <c r="ES10" s="49">
        <v>103.89230000000001</v>
      </c>
      <c r="ET10" s="49">
        <v>104.44880000000001</v>
      </c>
      <c r="EU10" s="49">
        <v>105.04049999999999</v>
      </c>
      <c r="EV10" s="49">
        <v>105.5765</v>
      </c>
      <c r="EW10" s="49">
        <v>106.1575</v>
      </c>
      <c r="EX10" s="49">
        <v>106.7587</v>
      </c>
      <c r="EY10" s="49">
        <v>107.3776</v>
      </c>
      <c r="EZ10" s="49">
        <v>107.96769999999999</v>
      </c>
      <c r="FA10" s="49">
        <v>108.6662</v>
      </c>
      <c r="FB10" s="49">
        <v>109.4114</v>
      </c>
      <c r="FC10" s="49">
        <v>110.0772</v>
      </c>
      <c r="FD10" s="49">
        <v>110.83199999999999</v>
      </c>
      <c r="FE10" s="49">
        <v>111.4106</v>
      </c>
      <c r="FF10" s="49">
        <v>112.0164</v>
      </c>
      <c r="FG10" s="49">
        <v>112.53149999999999</v>
      </c>
      <c r="FH10" s="49">
        <v>112.9743</v>
      </c>
      <c r="FI10" s="49">
        <v>113.4764</v>
      </c>
      <c r="FJ10" s="49">
        <v>113.7791</v>
      </c>
    </row>
    <row r="11" spans="1:166" x14ac:dyDescent="0.2">
      <c r="A11" t="str">
        <f>'Baseline QTR'!A11</f>
        <v>KS_NMFG</v>
      </c>
      <c r="B11" t="str">
        <f>'Baseline QTR'!B11</f>
        <v xml:space="preserve">   Manufacturing</v>
      </c>
      <c r="C11" s="47">
        <v>213.79999999999998</v>
      </c>
      <c r="D11" s="47">
        <v>212.39999999999998</v>
      </c>
      <c r="E11" s="47">
        <v>213.73333333333332</v>
      </c>
      <c r="F11" s="47">
        <v>210.99999999999997</v>
      </c>
      <c r="G11" s="47">
        <v>209</v>
      </c>
      <c r="H11" s="47">
        <v>208.29999999999998</v>
      </c>
      <c r="I11" s="47">
        <v>209.70000000000002</v>
      </c>
      <c r="J11" s="47">
        <v>207.7</v>
      </c>
      <c r="K11" s="47">
        <v>207.16666666666666</v>
      </c>
      <c r="L11" s="47">
        <v>206.03333333333333</v>
      </c>
      <c r="M11" s="47">
        <v>204.40000000000003</v>
      </c>
      <c r="N11" s="47">
        <v>201.16666666666669</v>
      </c>
      <c r="O11" s="47">
        <v>197.46666666666667</v>
      </c>
      <c r="P11" s="47">
        <v>195.40000000000003</v>
      </c>
      <c r="Q11" s="47">
        <v>196.63333333333333</v>
      </c>
      <c r="R11" s="47">
        <v>188.56666666666666</v>
      </c>
      <c r="S11" s="47">
        <v>185.4</v>
      </c>
      <c r="T11" s="47">
        <v>184.3</v>
      </c>
      <c r="U11" s="47">
        <v>183.79999999999998</v>
      </c>
      <c r="V11" s="47">
        <v>183.5</v>
      </c>
      <c r="W11" s="47">
        <v>186.3</v>
      </c>
      <c r="X11" s="47">
        <v>183.86666666666665</v>
      </c>
      <c r="Y11" s="47">
        <v>179.26666666666668</v>
      </c>
      <c r="Z11" s="47">
        <v>163.39999999999998</v>
      </c>
      <c r="AA11" s="47">
        <v>180.26666666666665</v>
      </c>
      <c r="AB11" s="47">
        <v>183.79999999999998</v>
      </c>
      <c r="AC11" s="47">
        <v>188.16666666666666</v>
      </c>
      <c r="AD11" s="47">
        <v>194.16666666666669</v>
      </c>
      <c r="AE11" s="47">
        <v>200.13333333333333</v>
      </c>
      <c r="AF11" s="47">
        <v>205.83333333333331</v>
      </c>
      <c r="AG11" s="47">
        <v>211.83333333333331</v>
      </c>
      <c r="AH11" s="47">
        <v>218.0333333333333</v>
      </c>
      <c r="AI11" s="47">
        <v>218.56666666666666</v>
      </c>
      <c r="AJ11" s="47">
        <v>220.73333333333332</v>
      </c>
      <c r="AK11" s="47">
        <v>220.53333333333333</v>
      </c>
      <c r="AL11" s="47">
        <v>217.9666666666667</v>
      </c>
      <c r="AM11" s="47">
        <v>211.29999999999995</v>
      </c>
      <c r="AN11" s="47">
        <v>206.83333333333331</v>
      </c>
      <c r="AO11" s="47">
        <v>201.43333333333334</v>
      </c>
      <c r="AP11" s="47">
        <v>198.16666666666666</v>
      </c>
      <c r="AQ11" s="47">
        <v>190.59999999999997</v>
      </c>
      <c r="AR11" s="47">
        <v>191.8</v>
      </c>
      <c r="AS11" s="47">
        <v>190.1</v>
      </c>
      <c r="AT11" s="47">
        <v>188.63333333333335</v>
      </c>
      <c r="AU11" s="47">
        <v>186.03333333333333</v>
      </c>
      <c r="AV11" s="47">
        <v>185.03333333333333</v>
      </c>
      <c r="AW11" s="47">
        <v>183.76666666666668</v>
      </c>
      <c r="AX11" s="47">
        <v>178.23333333333335</v>
      </c>
      <c r="AY11" s="47">
        <v>169.63333333333333</v>
      </c>
      <c r="AZ11" s="47">
        <v>165.86666666666667</v>
      </c>
      <c r="BA11" s="47">
        <v>161.83333333333334</v>
      </c>
      <c r="BB11" s="47">
        <v>157.66666666666666</v>
      </c>
      <c r="BC11" s="47">
        <v>153.06666666666666</v>
      </c>
      <c r="BD11" s="47">
        <v>149.70000000000002</v>
      </c>
      <c r="BE11" s="47">
        <v>147.36666666666667</v>
      </c>
      <c r="BF11" s="47">
        <v>145.4</v>
      </c>
      <c r="BG11" s="47">
        <v>144.53333333333333</v>
      </c>
      <c r="BH11" s="47">
        <v>144.6</v>
      </c>
      <c r="BI11" s="47">
        <v>145.4</v>
      </c>
      <c r="BJ11" s="47">
        <v>147.03333333333333</v>
      </c>
      <c r="BK11" s="47">
        <v>148.76666666666665</v>
      </c>
      <c r="BL11" s="47">
        <v>151.69999999999999</v>
      </c>
      <c r="BM11" s="47">
        <v>149.6</v>
      </c>
      <c r="BN11" s="47">
        <v>156</v>
      </c>
      <c r="BO11" s="47">
        <v>158.56666666666666</v>
      </c>
      <c r="BP11" s="47">
        <v>159.89999999999998</v>
      </c>
      <c r="BQ11" s="47">
        <v>161.36666666666665</v>
      </c>
      <c r="BR11" s="47">
        <v>163.03333333333336</v>
      </c>
      <c r="BS11" s="47">
        <v>164.73333333333335</v>
      </c>
      <c r="BT11" s="47">
        <v>165.76666666666665</v>
      </c>
      <c r="BU11" s="47">
        <v>168.1</v>
      </c>
      <c r="BV11" s="47">
        <v>169.23333333333335</v>
      </c>
      <c r="BW11" s="47">
        <v>170.20000000000002</v>
      </c>
      <c r="BX11" s="47">
        <v>170</v>
      </c>
      <c r="BY11" s="47">
        <v>169.86666666666667</v>
      </c>
      <c r="BZ11" s="47">
        <v>159.73333333333335</v>
      </c>
      <c r="CA11" s="47">
        <v>162.03333333333333</v>
      </c>
      <c r="CB11" s="47">
        <v>156.56666666666666</v>
      </c>
      <c r="CC11" s="47">
        <v>153.26666666666665</v>
      </c>
      <c r="CD11" s="47">
        <v>150.96666666666667</v>
      </c>
      <c r="CE11" s="47">
        <v>150.19999999999999</v>
      </c>
      <c r="CF11" s="47">
        <v>150.13333333333333</v>
      </c>
      <c r="CG11" s="47">
        <v>150.56666666666666</v>
      </c>
      <c r="CH11" s="47">
        <v>151.86666666666667</v>
      </c>
      <c r="CI11" s="47">
        <v>153.86666666666667</v>
      </c>
      <c r="CJ11" s="47">
        <v>157.03333333333333</v>
      </c>
      <c r="CK11" s="47">
        <v>160.16666666666666</v>
      </c>
      <c r="CL11" s="47">
        <v>162.76666666666668</v>
      </c>
      <c r="CM11" s="47">
        <v>164.46666666666667</v>
      </c>
      <c r="CN11" s="47">
        <v>166.43333333333334</v>
      </c>
      <c r="CO11" s="47">
        <v>168.4</v>
      </c>
      <c r="CP11" s="47">
        <v>169.73333333333335</v>
      </c>
      <c r="CQ11" s="47">
        <v>170.56666666666666</v>
      </c>
      <c r="CR11" s="47">
        <v>170.70000000000002</v>
      </c>
      <c r="CS11" s="47">
        <v>170.43333333333334</v>
      </c>
      <c r="CT11" s="47">
        <v>170.26666666666665</v>
      </c>
      <c r="CU11" s="47">
        <v>169.76666666666668</v>
      </c>
      <c r="CV11" s="47">
        <v>169.86666666666667</v>
      </c>
      <c r="CW11" s="47">
        <v>170.46666666666667</v>
      </c>
      <c r="CX11" s="47">
        <v>170.5</v>
      </c>
      <c r="CY11" s="47">
        <v>171</v>
      </c>
      <c r="CZ11" s="47">
        <v>170.56666666666666</v>
      </c>
      <c r="DA11" s="47">
        <v>171.66666666666666</v>
      </c>
      <c r="DB11" s="47">
        <v>171</v>
      </c>
      <c r="DC11" s="47">
        <v>170.5</v>
      </c>
      <c r="DD11" s="47">
        <v>169.86666666666667</v>
      </c>
      <c r="DE11" s="47">
        <v>168.16666666666669</v>
      </c>
      <c r="DF11" s="47">
        <v>165.63333333333333</v>
      </c>
      <c r="DG11" s="47">
        <v>163.83333333333334</v>
      </c>
      <c r="DH11" s="47">
        <v>162.80000000000001</v>
      </c>
      <c r="DI11" s="47">
        <v>160.19999999999999</v>
      </c>
      <c r="DJ11" s="47">
        <v>159.46666666666664</v>
      </c>
      <c r="DK11" s="47">
        <v>159.69999999999999</v>
      </c>
      <c r="DL11" s="47">
        <v>160.4</v>
      </c>
      <c r="DM11" s="47">
        <v>161.56666666666666</v>
      </c>
      <c r="DN11" s="47">
        <v>164.10000000000002</v>
      </c>
      <c r="DO11" s="47">
        <v>165.76666666666668</v>
      </c>
      <c r="DP11" s="47">
        <v>166.76666666666665</v>
      </c>
      <c r="DQ11" s="47">
        <v>167</v>
      </c>
      <c r="DR11" s="47">
        <v>166.76666666666668</v>
      </c>
      <c r="DS11" s="48">
        <v>165.83333333333331</v>
      </c>
      <c r="DT11" s="48">
        <v>152.93333333333334</v>
      </c>
      <c r="DU11" s="48">
        <v>146.9</v>
      </c>
      <c r="DV11" s="48">
        <v>142.56666666666666</v>
      </c>
      <c r="DW11" s="48">
        <v>139.76666666666665</v>
      </c>
      <c r="DX11" s="48">
        <v>138.19999999999999</v>
      </c>
      <c r="DY11" s="48">
        <v>138.23333333333332</v>
      </c>
      <c r="DZ11" s="48">
        <v>140.19999999999999</v>
      </c>
      <c r="EA11" s="48">
        <v>141.1</v>
      </c>
      <c r="EB11" s="48">
        <v>142</v>
      </c>
      <c r="EC11" s="48">
        <v>144.33333333333334</v>
      </c>
      <c r="ED11" s="48">
        <v>145.53333333333333</v>
      </c>
      <c r="EE11" s="48">
        <v>145.66666666666669</v>
      </c>
      <c r="EF11" s="48">
        <v>146.79999999999998</v>
      </c>
      <c r="EG11" s="48">
        <v>148.19999999999999</v>
      </c>
      <c r="EH11" s="48">
        <v>149.26666666666668</v>
      </c>
      <c r="EI11" s="48">
        <v>150.89999999999998</v>
      </c>
      <c r="EJ11" s="48">
        <v>151.69999999999999</v>
      </c>
      <c r="EK11" s="48">
        <v>151.29999999999998</v>
      </c>
      <c r="EL11" s="49">
        <v>139.66749999999999</v>
      </c>
      <c r="EM11" s="49">
        <v>147.6576</v>
      </c>
      <c r="EN11" s="49">
        <v>147.2269</v>
      </c>
      <c r="EO11" s="49">
        <v>148.52760000000001</v>
      </c>
      <c r="EP11" s="49">
        <v>149.7885</v>
      </c>
      <c r="EQ11" s="49">
        <v>150.74029999999999</v>
      </c>
      <c r="ER11" s="49">
        <v>151.47059999999999</v>
      </c>
      <c r="ES11" s="49">
        <v>152.23670000000001</v>
      </c>
      <c r="ET11" s="49">
        <v>152.7732</v>
      </c>
      <c r="EU11" s="49">
        <v>153.26400000000001</v>
      </c>
      <c r="EV11" s="49">
        <v>153.44220000000001</v>
      </c>
      <c r="EW11" s="49">
        <v>153.45949999999999</v>
      </c>
      <c r="EX11" s="49">
        <v>153.38329999999999</v>
      </c>
      <c r="EY11" s="49">
        <v>153.32490000000001</v>
      </c>
      <c r="EZ11" s="49">
        <v>153.1129</v>
      </c>
      <c r="FA11" s="49">
        <v>153.02019999999999</v>
      </c>
      <c r="FB11" s="49">
        <v>152.8903</v>
      </c>
      <c r="FC11" s="49">
        <v>152.94030000000001</v>
      </c>
      <c r="FD11" s="49">
        <v>152.94229999999999</v>
      </c>
      <c r="FE11" s="49">
        <v>153.08860000000001</v>
      </c>
      <c r="FF11" s="49">
        <v>153.02850000000001</v>
      </c>
      <c r="FG11" s="49">
        <v>152.94409999999999</v>
      </c>
      <c r="FH11" s="49">
        <v>152.88589999999999</v>
      </c>
      <c r="FI11" s="49">
        <v>152.8134</v>
      </c>
      <c r="FJ11" s="49">
        <v>152.73949999999999</v>
      </c>
    </row>
    <row r="12" spans="1:166" x14ac:dyDescent="0.2">
      <c r="A12" t="str">
        <f>'Baseline QTR'!A12</f>
        <v>KS_NAER</v>
      </c>
      <c r="B12" t="str">
        <f>'Baseline QTR'!B12</f>
        <v xml:space="preserve">      Aerospace</v>
      </c>
      <c r="C12" s="47">
        <v>114.1</v>
      </c>
      <c r="D12" s="47">
        <v>112.1</v>
      </c>
      <c r="E12" s="47">
        <v>111.6</v>
      </c>
      <c r="F12" s="47">
        <v>111.53333333333332</v>
      </c>
      <c r="G12" s="47">
        <v>112.5</v>
      </c>
      <c r="H12" s="47">
        <v>112.33333333333331</v>
      </c>
      <c r="I12" s="47">
        <v>113.26666666666668</v>
      </c>
      <c r="J12" s="47">
        <v>112.7</v>
      </c>
      <c r="K12" s="47">
        <v>112.23333333333332</v>
      </c>
      <c r="L12" s="47">
        <v>110.03333333333332</v>
      </c>
      <c r="M12" s="47">
        <v>108.26666666666668</v>
      </c>
      <c r="N12" s="47">
        <v>106.7</v>
      </c>
      <c r="O12" s="47">
        <v>104.73333333333332</v>
      </c>
      <c r="P12" s="47">
        <v>101.26666666666668</v>
      </c>
      <c r="Q12" s="47">
        <v>99.066666666666663</v>
      </c>
      <c r="R12" s="47">
        <v>94.2</v>
      </c>
      <c r="S12" s="47">
        <v>91.1</v>
      </c>
      <c r="T12" s="47">
        <v>88.8</v>
      </c>
      <c r="U12" s="47">
        <v>88</v>
      </c>
      <c r="V12" s="47">
        <v>88.433333333333337</v>
      </c>
      <c r="W12" s="47">
        <v>87.666666666666657</v>
      </c>
      <c r="X12" s="47">
        <v>85.566666666666663</v>
      </c>
      <c r="Y12" s="47">
        <v>78.533333333333331</v>
      </c>
      <c r="Z12" s="47">
        <v>63</v>
      </c>
      <c r="AA12" s="47">
        <v>78.566666666666663</v>
      </c>
      <c r="AB12" s="47">
        <v>80.466666666666669</v>
      </c>
      <c r="AC12" s="47">
        <v>84.533333333333331</v>
      </c>
      <c r="AD12" s="47">
        <v>90.5</v>
      </c>
      <c r="AE12" s="47">
        <v>95.5</v>
      </c>
      <c r="AF12" s="47">
        <v>98.666666666666686</v>
      </c>
      <c r="AG12" s="47">
        <v>103.5</v>
      </c>
      <c r="AH12" s="47">
        <v>108.03333333333332</v>
      </c>
      <c r="AI12" s="47">
        <v>108.03333333333332</v>
      </c>
      <c r="AJ12" s="47">
        <v>108.6</v>
      </c>
      <c r="AK12" s="47">
        <v>108.1</v>
      </c>
      <c r="AL12" s="47">
        <v>106.46666666666668</v>
      </c>
      <c r="AM12" s="47">
        <v>101.83333333333331</v>
      </c>
      <c r="AN12" s="47">
        <v>96.5</v>
      </c>
      <c r="AO12" s="47">
        <v>91.4</v>
      </c>
      <c r="AP12" s="47">
        <v>88.266666666666666</v>
      </c>
      <c r="AQ12" s="47">
        <v>81</v>
      </c>
      <c r="AR12" s="47">
        <v>83.666666666666671</v>
      </c>
      <c r="AS12" s="47">
        <v>82.6</v>
      </c>
      <c r="AT12" s="47">
        <v>82.7</v>
      </c>
      <c r="AU12" s="47">
        <v>83.36666666666666</v>
      </c>
      <c r="AV12" s="47">
        <v>83.633333333333326</v>
      </c>
      <c r="AW12" s="47">
        <v>84.233333333333334</v>
      </c>
      <c r="AX12" s="47">
        <v>82.8</v>
      </c>
      <c r="AY12" s="47">
        <v>76.866666666666674</v>
      </c>
      <c r="AZ12" s="47">
        <v>73.833333333333329</v>
      </c>
      <c r="BA12" s="47">
        <v>70.733333333333334</v>
      </c>
      <c r="BB12" s="47">
        <v>69.066666666666663</v>
      </c>
      <c r="BC12" s="47">
        <v>65.866666666666674</v>
      </c>
      <c r="BD12" s="47">
        <v>63.466666666666669</v>
      </c>
      <c r="BE12" s="47">
        <v>61.166666666666671</v>
      </c>
      <c r="BF12" s="47">
        <v>59.733333333333334</v>
      </c>
      <c r="BG12" s="47">
        <v>58.766666666666666</v>
      </c>
      <c r="BH12" s="47">
        <v>58.333333333333329</v>
      </c>
      <c r="BI12" s="47">
        <v>58.466666666666669</v>
      </c>
      <c r="BJ12" s="47">
        <v>59.733333333333334</v>
      </c>
      <c r="BK12" s="47">
        <v>61.266666666666666</v>
      </c>
      <c r="BL12" s="47">
        <v>62.7</v>
      </c>
      <c r="BM12" s="47">
        <v>59.9</v>
      </c>
      <c r="BN12" s="47">
        <v>66.266666666666666</v>
      </c>
      <c r="BO12" s="47">
        <v>67.933333333333337</v>
      </c>
      <c r="BP12" s="47">
        <v>68.666666666666657</v>
      </c>
      <c r="BQ12" s="47">
        <v>70.3</v>
      </c>
      <c r="BR12" s="47">
        <v>72.166666666666671</v>
      </c>
      <c r="BS12" s="47">
        <v>73.733333333333334</v>
      </c>
      <c r="BT12" s="47">
        <v>74.766666666666666</v>
      </c>
      <c r="BU12" s="47">
        <v>76.733333333333334</v>
      </c>
      <c r="BV12" s="47">
        <v>78.36666666666666</v>
      </c>
      <c r="BW12" s="47">
        <v>79.666666666666671</v>
      </c>
      <c r="BX12" s="47">
        <v>80.033333333333331</v>
      </c>
      <c r="BY12" s="47">
        <v>81.233333333333334</v>
      </c>
      <c r="BZ12" s="47">
        <v>73.400000000000006</v>
      </c>
      <c r="CA12" s="47">
        <v>80.833333333333329</v>
      </c>
      <c r="CB12" s="47">
        <v>79.033333333333331</v>
      </c>
      <c r="CC12" s="47">
        <v>78.099999999999994</v>
      </c>
      <c r="CD12" s="47">
        <v>77.333333333333329</v>
      </c>
      <c r="CE12" s="47">
        <v>76.866666666666674</v>
      </c>
      <c r="CF12" s="47">
        <v>76.266666666666666</v>
      </c>
      <c r="CG12" s="47">
        <v>76.599999999999994</v>
      </c>
      <c r="CH12" s="47">
        <v>77.266666666666666</v>
      </c>
      <c r="CI12" s="47">
        <v>78.466666666666669</v>
      </c>
      <c r="CJ12" s="47">
        <v>80.566666666666663</v>
      </c>
      <c r="CK12" s="47">
        <v>83.7</v>
      </c>
      <c r="CL12" s="47">
        <v>85.600000000000009</v>
      </c>
      <c r="CM12" s="47">
        <v>86.766666666666666</v>
      </c>
      <c r="CN12" s="47">
        <v>88.066666666666663</v>
      </c>
      <c r="CO12" s="47">
        <v>90.4</v>
      </c>
      <c r="CP12" s="47">
        <v>91.4</v>
      </c>
      <c r="CQ12" s="47">
        <v>91.633333333333326</v>
      </c>
      <c r="CR12" s="47">
        <v>91.26666666666668</v>
      </c>
      <c r="CS12" s="47">
        <v>90.933333333333337</v>
      </c>
      <c r="CT12" s="47">
        <v>89.566666666666663</v>
      </c>
      <c r="CU12" s="47">
        <v>88.766666666666666</v>
      </c>
      <c r="CV12" s="47">
        <v>88.63333333333334</v>
      </c>
      <c r="CW12" s="47">
        <v>89.2</v>
      </c>
      <c r="CX12" s="47">
        <v>88.63333333333334</v>
      </c>
      <c r="CY12" s="47">
        <v>88.333333333333329</v>
      </c>
      <c r="CZ12" s="47">
        <v>88.166666666666671</v>
      </c>
      <c r="DA12" s="47">
        <v>88.5</v>
      </c>
      <c r="DB12" s="47">
        <v>87.6</v>
      </c>
      <c r="DC12" s="47">
        <v>87.033333333333331</v>
      </c>
      <c r="DD12" s="47">
        <v>86.066666666666663</v>
      </c>
      <c r="DE12" s="47">
        <v>84.666666666666671</v>
      </c>
      <c r="DF12" s="47">
        <v>82.033333333333331</v>
      </c>
      <c r="DG12" s="47">
        <v>80.733333333333334</v>
      </c>
      <c r="DH12" s="47">
        <v>79</v>
      </c>
      <c r="DI12" s="47">
        <v>77.166666666666671</v>
      </c>
      <c r="DJ12" s="47">
        <v>75.833333333333329</v>
      </c>
      <c r="DK12" s="47">
        <v>76.2</v>
      </c>
      <c r="DL12" s="47">
        <v>76.8</v>
      </c>
      <c r="DM12" s="47">
        <v>78.3</v>
      </c>
      <c r="DN12" s="47">
        <v>79.7</v>
      </c>
      <c r="DO12" s="47">
        <v>80.833333333333329</v>
      </c>
      <c r="DP12" s="47">
        <v>81.933333333333337</v>
      </c>
      <c r="DQ12" s="47">
        <v>82.766666666666666</v>
      </c>
      <c r="DR12" s="47">
        <v>82.233333333333334</v>
      </c>
      <c r="DS12" s="48">
        <v>82.266666666666666</v>
      </c>
      <c r="DT12" s="48">
        <v>77.266666666666666</v>
      </c>
      <c r="DU12" s="48">
        <v>71.266666666666666</v>
      </c>
      <c r="DV12" s="48">
        <v>66.333333333333329</v>
      </c>
      <c r="DW12" s="48">
        <v>63.7</v>
      </c>
      <c r="DX12" s="48">
        <v>62.466666666666669</v>
      </c>
      <c r="DY12" s="48">
        <v>62.3</v>
      </c>
      <c r="DZ12" s="48">
        <v>63.066666666666663</v>
      </c>
      <c r="EA12" s="48">
        <v>64.066666666666663</v>
      </c>
      <c r="EB12" s="48">
        <v>65.433333333333337</v>
      </c>
      <c r="EC12" s="48">
        <v>68.2</v>
      </c>
      <c r="ED12" s="48">
        <v>69.400000000000006</v>
      </c>
      <c r="EE12" s="48">
        <v>69.966666666666669</v>
      </c>
      <c r="EF12" s="48">
        <v>71.599999999999994</v>
      </c>
      <c r="EG12" s="48">
        <v>74.433333333333337</v>
      </c>
      <c r="EH12" s="48">
        <v>74.433333333333337</v>
      </c>
      <c r="EI12" s="48">
        <v>76.8</v>
      </c>
      <c r="EJ12" s="48">
        <v>77.766666666666666</v>
      </c>
      <c r="EK12" s="48">
        <v>78.933333333333337</v>
      </c>
      <c r="EL12" s="49">
        <v>67.632450000000006</v>
      </c>
      <c r="EM12" s="49">
        <v>75.603989999999996</v>
      </c>
      <c r="EN12" s="49">
        <v>75.051289999999995</v>
      </c>
      <c r="EO12" s="49">
        <v>76.060910000000007</v>
      </c>
      <c r="EP12" s="49">
        <v>77.372230000000002</v>
      </c>
      <c r="EQ12" s="49">
        <v>78.687510000000003</v>
      </c>
      <c r="ER12" s="49">
        <v>79.816509999999994</v>
      </c>
      <c r="ES12" s="49">
        <v>80.850099999999998</v>
      </c>
      <c r="ET12" s="49">
        <v>81.602890000000002</v>
      </c>
      <c r="EU12" s="49">
        <v>82.259029999999996</v>
      </c>
      <c r="EV12" s="49">
        <v>82.634339999999995</v>
      </c>
      <c r="EW12" s="49">
        <v>82.912959999999998</v>
      </c>
      <c r="EX12" s="49">
        <v>83.097300000000004</v>
      </c>
      <c r="EY12" s="49">
        <v>83.280600000000007</v>
      </c>
      <c r="EZ12" s="49">
        <v>83.370800000000003</v>
      </c>
      <c r="FA12" s="49">
        <v>83.553219999999996</v>
      </c>
      <c r="FB12" s="49">
        <v>83.643730000000005</v>
      </c>
      <c r="FC12" s="49">
        <v>83.733189999999993</v>
      </c>
      <c r="FD12" s="49">
        <v>83.729529999999997</v>
      </c>
      <c r="FE12" s="49">
        <v>83.818060000000003</v>
      </c>
      <c r="FF12" s="49">
        <v>83.721410000000006</v>
      </c>
      <c r="FG12" s="49">
        <v>83.62285</v>
      </c>
      <c r="FH12" s="49">
        <v>83.537980000000005</v>
      </c>
      <c r="FI12" s="49">
        <v>83.454149999999998</v>
      </c>
      <c r="FJ12" s="49">
        <v>83.385760000000005</v>
      </c>
    </row>
    <row r="13" spans="1:166" x14ac:dyDescent="0.2">
      <c r="A13" t="str">
        <f>'Baseline QTR'!A13</f>
        <v>KS_NSRV</v>
      </c>
      <c r="B13" t="str">
        <f>'Baseline QTR'!B13</f>
        <v xml:space="preserve"> Services providing</v>
      </c>
      <c r="C13" s="47">
        <v>821</v>
      </c>
      <c r="D13" s="47">
        <v>830.0333333333333</v>
      </c>
      <c r="E13" s="47">
        <v>838.56666666666672</v>
      </c>
      <c r="F13" s="47">
        <v>838.59999999999991</v>
      </c>
      <c r="G13" s="47">
        <v>838.4</v>
      </c>
      <c r="H13" s="47">
        <v>843.16666666666674</v>
      </c>
      <c r="I13" s="47">
        <v>845.46666666666658</v>
      </c>
      <c r="J13" s="47">
        <v>848</v>
      </c>
      <c r="K13" s="47">
        <v>857.46666666666658</v>
      </c>
      <c r="L13" s="47">
        <v>858.93333333333339</v>
      </c>
      <c r="M13" s="47">
        <v>858.43333333333339</v>
      </c>
      <c r="N13" s="47">
        <v>866.5333333333333</v>
      </c>
      <c r="O13" s="47">
        <v>874.66666666666674</v>
      </c>
      <c r="P13" s="47">
        <v>882.13333333333321</v>
      </c>
      <c r="Q13" s="47">
        <v>895.7</v>
      </c>
      <c r="R13" s="47">
        <v>889.06666666666672</v>
      </c>
      <c r="S13" s="47">
        <v>898.93333333333339</v>
      </c>
      <c r="T13" s="47">
        <v>905</v>
      </c>
      <c r="U13" s="47">
        <v>909.03333333333353</v>
      </c>
      <c r="V13" s="47">
        <v>920.8</v>
      </c>
      <c r="W13" s="47">
        <v>927.73333333333335</v>
      </c>
      <c r="X13" s="47">
        <v>930.16666666666663</v>
      </c>
      <c r="Y13" s="47">
        <v>936.86666666666656</v>
      </c>
      <c r="Z13" s="47">
        <v>946.96666666666658</v>
      </c>
      <c r="AA13" s="47">
        <v>958.13333333333344</v>
      </c>
      <c r="AB13" s="47">
        <v>962.60000000000014</v>
      </c>
      <c r="AC13" s="47">
        <v>970.86666666666667</v>
      </c>
      <c r="AD13" s="47">
        <v>984.36666666666656</v>
      </c>
      <c r="AE13" s="47">
        <v>990.73333333333335</v>
      </c>
      <c r="AF13" s="47">
        <v>1008.6333333333333</v>
      </c>
      <c r="AG13" s="47">
        <v>1015.8000000000001</v>
      </c>
      <c r="AH13" s="47">
        <v>1027.7</v>
      </c>
      <c r="AI13" s="47">
        <v>1038.6333333333334</v>
      </c>
      <c r="AJ13" s="47">
        <v>1052.1666666666667</v>
      </c>
      <c r="AK13" s="47">
        <v>1062.4333333333334</v>
      </c>
      <c r="AL13" s="47">
        <v>1073.9000000000001</v>
      </c>
      <c r="AM13" s="47">
        <v>1084.7666666666669</v>
      </c>
      <c r="AN13" s="47">
        <v>1092.4000000000001</v>
      </c>
      <c r="AO13" s="47">
        <v>1107.2666666666667</v>
      </c>
      <c r="AP13" s="47">
        <v>1118.9666666666665</v>
      </c>
      <c r="AQ13" s="47">
        <v>1131.3000000000002</v>
      </c>
      <c r="AR13" s="47">
        <v>1136.6333333333334</v>
      </c>
      <c r="AS13" s="47">
        <v>1144.5666666666666</v>
      </c>
      <c r="AT13" s="47">
        <v>1152.1666666666665</v>
      </c>
      <c r="AU13" s="47">
        <v>1147.2333333333333</v>
      </c>
      <c r="AV13" s="47">
        <v>1141.0333333333333</v>
      </c>
      <c r="AW13" s="47">
        <v>1129.2333333333333</v>
      </c>
      <c r="AX13" s="47">
        <v>1115.4000000000001</v>
      </c>
      <c r="AY13" s="47">
        <v>1108.2333333333333</v>
      </c>
      <c r="AZ13" s="47">
        <v>1105.5666666666666</v>
      </c>
      <c r="BA13" s="47">
        <v>1113.5666666666666</v>
      </c>
      <c r="BB13" s="47">
        <v>1113.5333333333333</v>
      </c>
      <c r="BC13" s="47">
        <v>1115.9666666666667</v>
      </c>
      <c r="BD13" s="47">
        <v>1114.5666666666666</v>
      </c>
      <c r="BE13" s="47">
        <v>1116.2333333333333</v>
      </c>
      <c r="BF13" s="47">
        <v>1120.1666666666667</v>
      </c>
      <c r="BG13" s="47">
        <v>1120.5</v>
      </c>
      <c r="BH13" s="47">
        <v>1126.4666666666667</v>
      </c>
      <c r="BI13" s="47">
        <v>1129.1333333333332</v>
      </c>
      <c r="BJ13" s="47">
        <v>1135.0666666666666</v>
      </c>
      <c r="BK13" s="47">
        <v>1138.8333333333333</v>
      </c>
      <c r="BL13" s="47">
        <v>1146.3</v>
      </c>
      <c r="BM13" s="47">
        <v>1154.7666666666667</v>
      </c>
      <c r="BN13" s="47">
        <v>1161.5</v>
      </c>
      <c r="BO13" s="47">
        <v>1167.5999999999999</v>
      </c>
      <c r="BP13" s="47">
        <v>1174.3333333333333</v>
      </c>
      <c r="BQ13" s="47">
        <v>1181.1666666666667</v>
      </c>
      <c r="BR13" s="47">
        <v>1186.9333333333334</v>
      </c>
      <c r="BS13" s="47">
        <v>1197.5999999999999</v>
      </c>
      <c r="BT13" s="47">
        <v>1203.7</v>
      </c>
      <c r="BU13" s="47">
        <v>1210.3</v>
      </c>
      <c r="BV13" s="47">
        <v>1218.2666666666667</v>
      </c>
      <c r="BW13" s="47">
        <v>1227.6666666666665</v>
      </c>
      <c r="BX13" s="47">
        <v>1228.9666666666667</v>
      </c>
      <c r="BY13" s="47">
        <v>1233.9000000000001</v>
      </c>
      <c r="BZ13" s="47">
        <v>1222.7666666666669</v>
      </c>
      <c r="CA13" s="47">
        <v>1205.8333333333333</v>
      </c>
      <c r="CB13" s="47">
        <v>1186.0333333333333</v>
      </c>
      <c r="CC13" s="47">
        <v>1177.8</v>
      </c>
      <c r="CD13" s="47">
        <v>1173.9666666666667</v>
      </c>
      <c r="CE13" s="47">
        <v>1170.9333333333334</v>
      </c>
      <c r="CF13" s="47">
        <v>1178.6333333333334</v>
      </c>
      <c r="CG13" s="47">
        <v>1180.7666666666667</v>
      </c>
      <c r="CH13" s="47">
        <v>1188.4333333333334</v>
      </c>
      <c r="CI13" s="47">
        <v>1192.1666666666667</v>
      </c>
      <c r="CJ13" s="47">
        <v>1198.7333333333333</v>
      </c>
      <c r="CK13" s="47">
        <v>1202.4666666666667</v>
      </c>
      <c r="CL13" s="47">
        <v>1207.8333333333335</v>
      </c>
      <c r="CM13" s="47">
        <v>1214.5999999999999</v>
      </c>
      <c r="CN13" s="47">
        <v>1224.2666666666664</v>
      </c>
      <c r="CO13" s="47">
        <v>1227.4333333333332</v>
      </c>
      <c r="CP13" s="47">
        <v>1237.7666666666667</v>
      </c>
      <c r="CQ13" s="47">
        <v>1245.5333333333335</v>
      </c>
      <c r="CR13" s="47">
        <v>1254.0333333333333</v>
      </c>
      <c r="CS13" s="47">
        <v>1261.7666666666667</v>
      </c>
      <c r="CT13" s="47">
        <v>1273.9333333333334</v>
      </c>
      <c r="CU13" s="47">
        <v>1283.1333333333334</v>
      </c>
      <c r="CV13" s="47">
        <v>1286.7666666666667</v>
      </c>
      <c r="CW13" s="47">
        <v>1300.5666666666666</v>
      </c>
      <c r="CX13" s="47">
        <v>1307.1333333333332</v>
      </c>
      <c r="CY13" s="47">
        <v>1315.9</v>
      </c>
      <c r="CZ13" s="47">
        <v>1328.0333333333333</v>
      </c>
      <c r="DA13" s="47">
        <v>1341.5000000000002</v>
      </c>
      <c r="DB13" s="47">
        <v>1351.5333333333333</v>
      </c>
      <c r="DC13" s="47">
        <v>1363.3</v>
      </c>
      <c r="DD13" s="47">
        <v>1378.0333333333333</v>
      </c>
      <c r="DE13" s="47">
        <v>1389.2666666666667</v>
      </c>
      <c r="DF13" s="47">
        <v>1398.4</v>
      </c>
      <c r="DG13" s="47">
        <v>1408.7666666666667</v>
      </c>
      <c r="DH13" s="47">
        <v>1423.2666666666667</v>
      </c>
      <c r="DI13" s="47">
        <v>1432</v>
      </c>
      <c r="DJ13" s="47">
        <v>1439.0666666666668</v>
      </c>
      <c r="DK13" s="47">
        <v>1449.7666666666667</v>
      </c>
      <c r="DL13" s="47">
        <v>1455.2333333333333</v>
      </c>
      <c r="DM13" s="47">
        <v>1461.3</v>
      </c>
      <c r="DN13" s="47">
        <v>1468.4</v>
      </c>
      <c r="DO13" s="47">
        <v>1475.2</v>
      </c>
      <c r="DP13" s="47">
        <v>1487</v>
      </c>
      <c r="DQ13" s="47">
        <v>1500.9666666666667</v>
      </c>
      <c r="DR13" s="47">
        <v>1506.2666666666669</v>
      </c>
      <c r="DS13" s="48">
        <v>1511.7666666666667</v>
      </c>
      <c r="DT13" s="48">
        <v>1336.6666666666665</v>
      </c>
      <c r="DU13" s="48">
        <v>1386.1</v>
      </c>
      <c r="DV13" s="48">
        <v>1400.6</v>
      </c>
      <c r="DW13" s="48">
        <v>1402.5</v>
      </c>
      <c r="DX13" s="48">
        <v>1426.7</v>
      </c>
      <c r="DY13" s="48">
        <v>1461.4666666666667</v>
      </c>
      <c r="DZ13" s="48">
        <v>1489.4333333333332</v>
      </c>
      <c r="EA13" s="48">
        <v>1497.4666666666667</v>
      </c>
      <c r="EB13" s="48">
        <v>1511.0333333333335</v>
      </c>
      <c r="EC13" s="48">
        <v>1528.9</v>
      </c>
      <c r="ED13" s="48">
        <v>1523.8666666666668</v>
      </c>
      <c r="EE13" s="48">
        <v>1528.6666666666665</v>
      </c>
      <c r="EF13" s="48">
        <v>1536.3</v>
      </c>
      <c r="EG13" s="48">
        <v>1530.5</v>
      </c>
      <c r="EH13" s="48">
        <v>1529.1999999999998</v>
      </c>
      <c r="EI13" s="48">
        <v>1537.2666666666667</v>
      </c>
      <c r="EJ13" s="48">
        <v>1545.7333333333333</v>
      </c>
      <c r="EK13" s="48">
        <v>1543.6</v>
      </c>
      <c r="EL13" s="49">
        <v>1544.444</v>
      </c>
      <c r="EM13" s="49">
        <v>1552.873</v>
      </c>
      <c r="EN13" s="49">
        <v>1558.1320000000001</v>
      </c>
      <c r="EO13" s="49">
        <v>1563.2239999999999</v>
      </c>
      <c r="EP13" s="49">
        <v>1570.1759999999999</v>
      </c>
      <c r="EQ13" s="49">
        <v>1576.8810000000001</v>
      </c>
      <c r="ER13" s="49">
        <v>1581.854</v>
      </c>
      <c r="ES13" s="49">
        <v>1584.6179999999999</v>
      </c>
      <c r="ET13" s="49">
        <v>1587.2</v>
      </c>
      <c r="EU13" s="49">
        <v>1589.9</v>
      </c>
      <c r="EV13" s="49">
        <v>1591.9159999999999</v>
      </c>
      <c r="EW13" s="49">
        <v>1593.585</v>
      </c>
      <c r="EX13" s="49">
        <v>1595.787</v>
      </c>
      <c r="EY13" s="49">
        <v>1598.6310000000001</v>
      </c>
      <c r="EZ13" s="49">
        <v>1601.692</v>
      </c>
      <c r="FA13" s="49">
        <v>1605.4570000000001</v>
      </c>
      <c r="FB13" s="49">
        <v>1609.6590000000001</v>
      </c>
      <c r="FC13" s="49">
        <v>1613.62</v>
      </c>
      <c r="FD13" s="49">
        <v>1617.425</v>
      </c>
      <c r="FE13" s="49">
        <v>1621.3130000000001</v>
      </c>
      <c r="FF13" s="49">
        <v>1625.1089999999999</v>
      </c>
      <c r="FG13" s="49">
        <v>1628.44</v>
      </c>
      <c r="FH13" s="49">
        <v>1630.923</v>
      </c>
      <c r="FI13" s="49">
        <v>1637.4090000000001</v>
      </c>
      <c r="FJ13" s="49">
        <v>1639.097</v>
      </c>
    </row>
    <row r="14" spans="1:166" x14ac:dyDescent="0.2">
      <c r="A14" t="str">
        <f>'Baseline QTR'!A14</f>
        <v>KS_NTRD</v>
      </c>
      <c r="B14" t="str">
        <f>'Baseline QTR'!B14</f>
        <v xml:space="preserve">   Wholesale and retail trade</v>
      </c>
      <c r="C14" s="47">
        <v>176.43333333333334</v>
      </c>
      <c r="D14" s="47">
        <v>176.76666666666665</v>
      </c>
      <c r="E14" s="47">
        <v>177.4</v>
      </c>
      <c r="F14" s="47">
        <v>179.3</v>
      </c>
      <c r="G14" s="47">
        <v>175.6</v>
      </c>
      <c r="H14" s="47">
        <v>175.63333333333333</v>
      </c>
      <c r="I14" s="47">
        <v>175.16666666666666</v>
      </c>
      <c r="J14" s="47">
        <v>174.43333333333334</v>
      </c>
      <c r="K14" s="47">
        <v>176.26666666666668</v>
      </c>
      <c r="L14" s="47">
        <v>176.43333333333334</v>
      </c>
      <c r="M14" s="47">
        <v>175.36666666666667</v>
      </c>
      <c r="N14" s="47">
        <v>175.66666666666666</v>
      </c>
      <c r="O14" s="47">
        <v>176.46666666666667</v>
      </c>
      <c r="P14" s="47">
        <v>177.03333333333333</v>
      </c>
      <c r="Q14" s="47">
        <v>180.43333333333337</v>
      </c>
      <c r="R14" s="47">
        <v>177.43333333333334</v>
      </c>
      <c r="S14" s="47">
        <v>178.1</v>
      </c>
      <c r="T14" s="47">
        <v>178.93333333333334</v>
      </c>
      <c r="U14" s="47">
        <v>180.8</v>
      </c>
      <c r="V14" s="47">
        <v>181.4</v>
      </c>
      <c r="W14" s="47">
        <v>182.7</v>
      </c>
      <c r="X14" s="47">
        <v>183.76666666666665</v>
      </c>
      <c r="Y14" s="47">
        <v>185.7</v>
      </c>
      <c r="Z14" s="47">
        <v>187.36666666666667</v>
      </c>
      <c r="AA14" s="47">
        <v>190.4</v>
      </c>
      <c r="AB14" s="47">
        <v>191.8</v>
      </c>
      <c r="AC14" s="47">
        <v>192.73333333333335</v>
      </c>
      <c r="AD14" s="47">
        <v>194.26666666666668</v>
      </c>
      <c r="AE14" s="47">
        <v>193.3</v>
      </c>
      <c r="AF14" s="47">
        <v>198.33333333333337</v>
      </c>
      <c r="AG14" s="47">
        <v>200</v>
      </c>
      <c r="AH14" s="47">
        <v>203.36666666666667</v>
      </c>
      <c r="AI14" s="47">
        <v>202.73333333333335</v>
      </c>
      <c r="AJ14" s="47">
        <v>205.23333333333335</v>
      </c>
      <c r="AK14" s="47">
        <v>207.1</v>
      </c>
      <c r="AL14" s="47">
        <v>210.86666666666667</v>
      </c>
      <c r="AM14" s="47">
        <v>211.83333333333337</v>
      </c>
      <c r="AN14" s="47">
        <v>212.96666666666667</v>
      </c>
      <c r="AO14" s="47">
        <v>216</v>
      </c>
      <c r="AP14" s="47">
        <v>219.03333333333333</v>
      </c>
      <c r="AQ14" s="47">
        <v>220.03333333333333</v>
      </c>
      <c r="AR14" s="47">
        <v>221.13333333333333</v>
      </c>
      <c r="AS14" s="47">
        <v>221.16666666666663</v>
      </c>
      <c r="AT14" s="47">
        <v>222.8</v>
      </c>
      <c r="AU14" s="47">
        <v>220.9</v>
      </c>
      <c r="AV14" s="47">
        <v>218.6</v>
      </c>
      <c r="AW14" s="47">
        <v>214.6</v>
      </c>
      <c r="AX14" s="47">
        <v>208.8</v>
      </c>
      <c r="AY14" s="47">
        <v>204.53333333333333</v>
      </c>
      <c r="AZ14" s="47">
        <v>201.23333333333332</v>
      </c>
      <c r="BA14" s="47">
        <v>207.5</v>
      </c>
      <c r="BB14" s="47">
        <v>206.03333333333333</v>
      </c>
      <c r="BC14" s="47">
        <v>206.26666666666665</v>
      </c>
      <c r="BD14" s="47">
        <v>204.96666666666667</v>
      </c>
      <c r="BE14" s="47">
        <v>205.5</v>
      </c>
      <c r="BF14" s="47">
        <v>205.63333333333333</v>
      </c>
      <c r="BG14" s="47">
        <v>205.3</v>
      </c>
      <c r="BH14" s="47">
        <v>206.43333333333337</v>
      </c>
      <c r="BI14" s="47">
        <v>206.3</v>
      </c>
      <c r="BJ14" s="47">
        <v>206.46666666666667</v>
      </c>
      <c r="BK14" s="47">
        <v>207.23333333333332</v>
      </c>
      <c r="BL14" s="47">
        <v>208.7</v>
      </c>
      <c r="BM14" s="47">
        <v>210.23333333333332</v>
      </c>
      <c r="BN14" s="47">
        <v>211.56666666666663</v>
      </c>
      <c r="BO14" s="47">
        <v>211.9</v>
      </c>
      <c r="BP14" s="47">
        <v>212</v>
      </c>
      <c r="BQ14" s="47">
        <v>212.3</v>
      </c>
      <c r="BR14" s="47">
        <v>212.33333333333337</v>
      </c>
      <c r="BS14" s="47">
        <v>214.7</v>
      </c>
      <c r="BT14" s="47">
        <v>215.23333333333335</v>
      </c>
      <c r="BU14" s="47">
        <v>216.26666666666668</v>
      </c>
      <c r="BV14" s="47">
        <v>217.6</v>
      </c>
      <c r="BW14" s="47">
        <v>219.73333333333332</v>
      </c>
      <c r="BX14" s="47">
        <v>217.76666666666668</v>
      </c>
      <c r="BY14" s="47">
        <v>217.8</v>
      </c>
      <c r="BZ14" s="47">
        <v>213.9</v>
      </c>
      <c r="CA14" s="47">
        <v>208.06666666666663</v>
      </c>
      <c r="CB14" s="47">
        <v>202.93333333333337</v>
      </c>
      <c r="CC14" s="47">
        <v>201.36666666666667</v>
      </c>
      <c r="CD14" s="47">
        <v>199.03333333333333</v>
      </c>
      <c r="CE14" s="47">
        <v>196.7</v>
      </c>
      <c r="CF14" s="47">
        <v>197.33333333333337</v>
      </c>
      <c r="CG14" s="47">
        <v>196.8</v>
      </c>
      <c r="CH14" s="47">
        <v>198.13333333333333</v>
      </c>
      <c r="CI14" s="47">
        <v>198.86666666666667</v>
      </c>
      <c r="CJ14" s="47">
        <v>199.63333333333333</v>
      </c>
      <c r="CK14" s="47">
        <v>199.76666666666668</v>
      </c>
      <c r="CL14" s="47">
        <v>199.9</v>
      </c>
      <c r="CM14" s="47">
        <v>200.8</v>
      </c>
      <c r="CN14" s="47">
        <v>202.5</v>
      </c>
      <c r="CO14" s="47">
        <v>203.7</v>
      </c>
      <c r="CP14" s="47">
        <v>204.96666666666667</v>
      </c>
      <c r="CQ14" s="47">
        <v>206.33333333333337</v>
      </c>
      <c r="CR14" s="47">
        <v>207.6</v>
      </c>
      <c r="CS14" s="47">
        <v>209.2</v>
      </c>
      <c r="CT14" s="47">
        <v>211.6</v>
      </c>
      <c r="CU14" s="47">
        <v>212.06666666666663</v>
      </c>
      <c r="CV14" s="47">
        <v>211.73333333333332</v>
      </c>
      <c r="CW14" s="47">
        <v>213.56666666666663</v>
      </c>
      <c r="CX14" s="47">
        <v>214.56666666666663</v>
      </c>
      <c r="CY14" s="47">
        <v>215.83333333333337</v>
      </c>
      <c r="CZ14" s="47">
        <v>216.96666666666667</v>
      </c>
      <c r="DA14" s="47">
        <v>218.43333333333337</v>
      </c>
      <c r="DB14" s="47">
        <v>218.4</v>
      </c>
      <c r="DC14" s="47">
        <v>218.3</v>
      </c>
      <c r="DD14" s="47">
        <v>219.66666666666663</v>
      </c>
      <c r="DE14" s="47">
        <v>219.86666666666667</v>
      </c>
      <c r="DF14" s="47">
        <v>220.73333333333335</v>
      </c>
      <c r="DG14" s="47">
        <v>221.33333333333337</v>
      </c>
      <c r="DH14" s="47">
        <v>222.06666666666663</v>
      </c>
      <c r="DI14" s="47">
        <v>222.36666666666667</v>
      </c>
      <c r="DJ14" s="47">
        <v>222.2</v>
      </c>
      <c r="DK14" s="47">
        <v>223.06666666666663</v>
      </c>
      <c r="DL14" s="47">
        <v>221.96666666666667</v>
      </c>
      <c r="DM14" s="47">
        <v>221.93333333333337</v>
      </c>
      <c r="DN14" s="47">
        <v>220.86666666666667</v>
      </c>
      <c r="DO14" s="47">
        <v>223.03333333333333</v>
      </c>
      <c r="DP14" s="47">
        <v>220.36666666666667</v>
      </c>
      <c r="DQ14" s="47">
        <v>219</v>
      </c>
      <c r="DR14" s="47">
        <v>218.43333333333337</v>
      </c>
      <c r="DS14" s="48">
        <v>218.53333333333333</v>
      </c>
      <c r="DT14" s="48">
        <v>193.43333333333337</v>
      </c>
      <c r="DU14" s="48">
        <v>206.03333333333333</v>
      </c>
      <c r="DV14" s="48">
        <v>209.63333333333333</v>
      </c>
      <c r="DW14" s="48">
        <v>212.6</v>
      </c>
      <c r="DX14" s="48">
        <v>216.13333333333333</v>
      </c>
      <c r="DY14" s="48">
        <v>217.53333333333333</v>
      </c>
      <c r="DZ14" s="48">
        <v>218.96666666666667</v>
      </c>
      <c r="EA14" s="48">
        <v>211.9</v>
      </c>
      <c r="EB14" s="48">
        <v>211.86666666666667</v>
      </c>
      <c r="EC14" s="48">
        <v>212.86666666666665</v>
      </c>
      <c r="ED14" s="48">
        <v>210.76666666666668</v>
      </c>
      <c r="EE14" s="48">
        <v>214.6</v>
      </c>
      <c r="EF14" s="48">
        <v>214.66666666666663</v>
      </c>
      <c r="EG14" s="48">
        <v>212.93333333333337</v>
      </c>
      <c r="EH14" s="48">
        <v>209.23333333333332</v>
      </c>
      <c r="EI14" s="48">
        <v>211.63333333333333</v>
      </c>
      <c r="EJ14" s="48">
        <v>211.73333333333335</v>
      </c>
      <c r="EK14" s="48">
        <v>210.13333333333333</v>
      </c>
      <c r="EL14" s="49">
        <v>210.655</v>
      </c>
      <c r="EM14" s="49">
        <v>211.55889999999999</v>
      </c>
      <c r="EN14" s="49">
        <v>212.61590000000001</v>
      </c>
      <c r="EO14" s="49">
        <v>212.79679999999999</v>
      </c>
      <c r="EP14" s="49">
        <v>213.12440000000001</v>
      </c>
      <c r="EQ14" s="49">
        <v>212.55090000000001</v>
      </c>
      <c r="ER14" s="49">
        <v>212.85290000000001</v>
      </c>
      <c r="ES14" s="49">
        <v>213.59450000000001</v>
      </c>
      <c r="ET14" s="49">
        <v>213.61959999999999</v>
      </c>
      <c r="EU14" s="49">
        <v>213.7089</v>
      </c>
      <c r="EV14" s="49">
        <v>214.29839999999999</v>
      </c>
      <c r="EW14" s="49">
        <v>214.6234</v>
      </c>
      <c r="EX14" s="49">
        <v>214.43729999999999</v>
      </c>
      <c r="EY14" s="49">
        <v>213.911</v>
      </c>
      <c r="EZ14" s="49">
        <v>213.61510000000001</v>
      </c>
      <c r="FA14" s="49">
        <v>213.34889999999999</v>
      </c>
      <c r="FB14" s="49">
        <v>213.09649999999999</v>
      </c>
      <c r="FC14" s="49">
        <v>212.62139999999999</v>
      </c>
      <c r="FD14" s="49">
        <v>212.44370000000001</v>
      </c>
      <c r="FE14" s="49">
        <v>212.2345</v>
      </c>
      <c r="FF14" s="49">
        <v>212.08459999999999</v>
      </c>
      <c r="FG14" s="49">
        <v>212.00960000000001</v>
      </c>
      <c r="FH14" s="49">
        <v>212.01410000000001</v>
      </c>
      <c r="FI14" s="49">
        <v>212.15710000000001</v>
      </c>
      <c r="FJ14" s="49">
        <v>212.1643</v>
      </c>
    </row>
    <row r="15" spans="1:166" x14ac:dyDescent="0.2">
      <c r="A15" t="str">
        <f>'Baseline QTR'!A15</f>
        <v>KS_NTWU</v>
      </c>
      <c r="B15" t="str">
        <f>'Baseline QTR'!B15</f>
        <v xml:space="preserve">   Transportation and public utilities</v>
      </c>
      <c r="C15" s="47">
        <v>50.066666666666663</v>
      </c>
      <c r="D15" s="47">
        <v>51.966666666666669</v>
      </c>
      <c r="E15" s="47">
        <v>52.233333333333334</v>
      </c>
      <c r="F15" s="47">
        <v>50.866666666666667</v>
      </c>
      <c r="G15" s="47">
        <v>52.466666666666669</v>
      </c>
      <c r="H15" s="47">
        <v>52.133333333333333</v>
      </c>
      <c r="I15" s="47">
        <v>52.866666666666667</v>
      </c>
      <c r="J15" s="47">
        <v>52.133333333333333</v>
      </c>
      <c r="K15" s="47">
        <v>51.3</v>
      </c>
      <c r="L15" s="47">
        <v>51.466666666666669</v>
      </c>
      <c r="M15" s="47">
        <v>50.8</v>
      </c>
      <c r="N15" s="47">
        <v>50.333333333333336</v>
      </c>
      <c r="O15" s="47">
        <v>50.9</v>
      </c>
      <c r="P15" s="47">
        <v>49.933333333333337</v>
      </c>
      <c r="Q15" s="47">
        <v>50.8</v>
      </c>
      <c r="R15" s="47">
        <v>47.833333333333336</v>
      </c>
      <c r="S15" s="47">
        <v>50.233333333333334</v>
      </c>
      <c r="T15" s="47">
        <v>50.366666666666667</v>
      </c>
      <c r="U15" s="47">
        <v>50.366666666666667</v>
      </c>
      <c r="V15" s="47">
        <v>50.466666666666669</v>
      </c>
      <c r="W15" s="47">
        <v>50.266666666666666</v>
      </c>
      <c r="X15" s="47">
        <v>50.2</v>
      </c>
      <c r="Y15" s="47">
        <v>51.166666666666664</v>
      </c>
      <c r="Z15" s="47">
        <v>51.1</v>
      </c>
      <c r="AA15" s="47">
        <v>52.366666666666667</v>
      </c>
      <c r="AB15" s="47">
        <v>50.333333333333336</v>
      </c>
      <c r="AC15" s="47">
        <v>53</v>
      </c>
      <c r="AD15" s="47">
        <v>54.266666666666666</v>
      </c>
      <c r="AE15" s="47">
        <v>54.533333333333331</v>
      </c>
      <c r="AF15" s="47">
        <v>55</v>
      </c>
      <c r="AG15" s="47">
        <v>54.06666666666667</v>
      </c>
      <c r="AH15" s="47">
        <v>51.5</v>
      </c>
      <c r="AI15" s="47">
        <v>56.233333333333334</v>
      </c>
      <c r="AJ15" s="47">
        <v>56.7</v>
      </c>
      <c r="AK15" s="47">
        <v>57.1</v>
      </c>
      <c r="AL15" s="47">
        <v>56.733333333333334</v>
      </c>
      <c r="AM15" s="47">
        <v>57.7</v>
      </c>
      <c r="AN15" s="47">
        <v>56.966666666666669</v>
      </c>
      <c r="AO15" s="47">
        <v>56.833333333333336</v>
      </c>
      <c r="AP15" s="47">
        <v>57.5</v>
      </c>
      <c r="AQ15" s="47">
        <v>56.733333333333334</v>
      </c>
      <c r="AR15" s="47">
        <v>56.366666666666667</v>
      </c>
      <c r="AS15" s="47">
        <v>56.266666666666666</v>
      </c>
      <c r="AT15" s="47">
        <v>56.933333333333337</v>
      </c>
      <c r="AU15" s="47">
        <v>57.066666666666663</v>
      </c>
      <c r="AV15" s="47">
        <v>55.8</v>
      </c>
      <c r="AW15" s="47">
        <v>54.43333333333333</v>
      </c>
      <c r="AX15" s="47">
        <v>52.233333333333334</v>
      </c>
      <c r="AY15" s="47">
        <v>52.033333333333331</v>
      </c>
      <c r="AZ15" s="47">
        <v>51.5</v>
      </c>
      <c r="BA15" s="47">
        <v>52.06666666666667</v>
      </c>
      <c r="BB15" s="47">
        <v>51.2</v>
      </c>
      <c r="BC15" s="47">
        <v>51.333333333333329</v>
      </c>
      <c r="BD15" s="47">
        <v>50.533333333333331</v>
      </c>
      <c r="BE15" s="47">
        <v>50.533333333333331</v>
      </c>
      <c r="BF15" s="47">
        <v>50.166666666666671</v>
      </c>
      <c r="BG15" s="47">
        <v>50.1</v>
      </c>
      <c r="BH15" s="47">
        <v>50.733333333333334</v>
      </c>
      <c r="BI15" s="47">
        <v>50.766666666666666</v>
      </c>
      <c r="BJ15" s="47">
        <v>51.2</v>
      </c>
      <c r="BK15" s="47">
        <v>50.633333333333333</v>
      </c>
      <c r="BL15" s="47">
        <v>50.2</v>
      </c>
      <c r="BM15" s="47">
        <v>49.766666666666666</v>
      </c>
      <c r="BN15" s="47">
        <v>50.1</v>
      </c>
      <c r="BO15" s="47">
        <v>50.56666666666667</v>
      </c>
      <c r="BP15" s="47">
        <v>50.633333333333333</v>
      </c>
      <c r="BQ15" s="47">
        <v>50.766666666666666</v>
      </c>
      <c r="BR15" s="47">
        <v>50.766666666666666</v>
      </c>
      <c r="BS15" s="47">
        <v>51.533333333333331</v>
      </c>
      <c r="BT15" s="47">
        <v>51.9</v>
      </c>
      <c r="BU15" s="47">
        <v>51.9</v>
      </c>
      <c r="BV15" s="47">
        <v>52.06666666666667</v>
      </c>
      <c r="BW15" s="47">
        <v>51.966666666666669</v>
      </c>
      <c r="BX15" s="47">
        <v>51.966666666666669</v>
      </c>
      <c r="BY15" s="47">
        <v>51.3</v>
      </c>
      <c r="BZ15" s="47">
        <v>50.3</v>
      </c>
      <c r="CA15" s="47">
        <v>49.566666666666663</v>
      </c>
      <c r="CB15" s="47">
        <v>47.966666666666669</v>
      </c>
      <c r="CC15" s="47">
        <v>47.333333333333336</v>
      </c>
      <c r="CD15" s="47">
        <v>46.8</v>
      </c>
      <c r="CE15" s="47">
        <v>46.466666666666669</v>
      </c>
      <c r="CF15" s="47">
        <v>46.3</v>
      </c>
      <c r="CG15" s="47">
        <v>46.633333333333333</v>
      </c>
      <c r="CH15" s="47">
        <v>47.1</v>
      </c>
      <c r="CI15" s="47">
        <v>47.4</v>
      </c>
      <c r="CJ15" s="47">
        <v>47.866666666666667</v>
      </c>
      <c r="CK15" s="47">
        <v>48.4</v>
      </c>
      <c r="CL15" s="47">
        <v>48.166666666666664</v>
      </c>
      <c r="CM15" s="47">
        <v>48.466666666666669</v>
      </c>
      <c r="CN15" s="47">
        <v>48.9</v>
      </c>
      <c r="CO15" s="47">
        <v>48.93333333333333</v>
      </c>
      <c r="CP15" s="47">
        <v>48.766666666666666</v>
      </c>
      <c r="CQ15" s="47">
        <v>48.733333333333334</v>
      </c>
      <c r="CR15" s="47">
        <v>49.433333333333337</v>
      </c>
      <c r="CS15" s="47">
        <v>50</v>
      </c>
      <c r="CT15" s="47">
        <v>50.666666666666664</v>
      </c>
      <c r="CU15" s="47">
        <v>51.966666666666669</v>
      </c>
      <c r="CV15" s="47">
        <v>53.066666666666663</v>
      </c>
      <c r="CW15" s="47">
        <v>53.733333333333334</v>
      </c>
      <c r="CX15" s="47">
        <v>54.43333333333333</v>
      </c>
      <c r="CY15" s="47">
        <v>55.433333333333337</v>
      </c>
      <c r="CZ15" s="47">
        <v>55.666666666666664</v>
      </c>
      <c r="DA15" s="47">
        <v>56.366666666666667</v>
      </c>
      <c r="DB15" s="47">
        <v>57.666666666666664</v>
      </c>
      <c r="DC15" s="47">
        <v>57.9</v>
      </c>
      <c r="DD15" s="47">
        <v>58.9</v>
      </c>
      <c r="DE15" s="47">
        <v>59.93333333333333</v>
      </c>
      <c r="DF15" s="47">
        <v>60.6</v>
      </c>
      <c r="DG15" s="47">
        <v>61.533333333333331</v>
      </c>
      <c r="DH15" s="47">
        <v>62.366666666666667</v>
      </c>
      <c r="DI15" s="47">
        <v>63.166666666666664</v>
      </c>
      <c r="DJ15" s="47">
        <v>64</v>
      </c>
      <c r="DK15" s="47">
        <v>64.7</v>
      </c>
      <c r="DL15" s="47">
        <v>64.766666666666666</v>
      </c>
      <c r="DM15" s="47">
        <v>64.833333333333343</v>
      </c>
      <c r="DN15" s="47">
        <v>65.566666666666663</v>
      </c>
      <c r="DO15" s="47">
        <v>66.066666666666663</v>
      </c>
      <c r="DP15" s="47">
        <v>66.86666666666666</v>
      </c>
      <c r="DQ15" s="47">
        <v>67.63333333333334</v>
      </c>
      <c r="DR15" s="47">
        <v>68.2</v>
      </c>
      <c r="DS15" s="48">
        <v>68.7</v>
      </c>
      <c r="DT15" s="48">
        <v>62.666666666666664</v>
      </c>
      <c r="DU15" s="48">
        <v>63.133333333333333</v>
      </c>
      <c r="DV15" s="48">
        <v>64.7</v>
      </c>
      <c r="DW15" s="48">
        <v>64.833333333333343</v>
      </c>
      <c r="DX15" s="48">
        <v>63.966666666666669</v>
      </c>
      <c r="DY15" s="48">
        <v>65.233333333333334</v>
      </c>
      <c r="DZ15" s="48">
        <v>68.333333333333343</v>
      </c>
      <c r="EA15" s="48">
        <v>70.966666666666669</v>
      </c>
      <c r="EB15" s="48">
        <v>71.5</v>
      </c>
      <c r="EC15" s="48">
        <v>72.5</v>
      </c>
      <c r="ED15" s="48">
        <v>73.166666666666671</v>
      </c>
      <c r="EE15" s="48">
        <v>72.733333333333334</v>
      </c>
      <c r="EF15" s="48">
        <v>72.36666666666666</v>
      </c>
      <c r="EG15" s="48">
        <v>72.2</v>
      </c>
      <c r="EH15" s="48">
        <v>72.166666666666671</v>
      </c>
      <c r="EI15" s="48">
        <v>72.099999999999994</v>
      </c>
      <c r="EJ15" s="48">
        <v>72.566666666666663</v>
      </c>
      <c r="EK15" s="48">
        <v>73.100000000000009</v>
      </c>
      <c r="EL15" s="49">
        <v>72.906300000000002</v>
      </c>
      <c r="EM15" s="49">
        <v>72.816479999999999</v>
      </c>
      <c r="EN15" s="49">
        <v>72.766490000000005</v>
      </c>
      <c r="EO15" s="49">
        <v>72.791550000000001</v>
      </c>
      <c r="EP15" s="49">
        <v>72.847399999999993</v>
      </c>
      <c r="EQ15" s="49">
        <v>73.043369999999996</v>
      </c>
      <c r="ER15" s="49">
        <v>73.077460000000002</v>
      </c>
      <c r="ES15" s="49">
        <v>72.815250000000006</v>
      </c>
      <c r="ET15" s="49">
        <v>72.727869999999996</v>
      </c>
      <c r="EU15" s="49">
        <v>72.620660000000001</v>
      </c>
      <c r="EV15" s="49">
        <v>72.438469999999995</v>
      </c>
      <c r="EW15" s="49">
        <v>72.277460000000005</v>
      </c>
      <c r="EX15" s="49">
        <v>72.255219999999994</v>
      </c>
      <c r="EY15" s="49">
        <v>72.316029999999998</v>
      </c>
      <c r="EZ15" s="49">
        <v>72.368070000000003</v>
      </c>
      <c r="FA15" s="49">
        <v>72.459670000000003</v>
      </c>
      <c r="FB15" s="49">
        <v>72.620909999999995</v>
      </c>
      <c r="FC15" s="49">
        <v>72.820899999999995</v>
      </c>
      <c r="FD15" s="49">
        <v>72.993880000000004</v>
      </c>
      <c r="FE15" s="49">
        <v>73.179879999999997</v>
      </c>
      <c r="FF15" s="49">
        <v>73.373779999999996</v>
      </c>
      <c r="FG15" s="49">
        <v>73.584739999999996</v>
      </c>
      <c r="FH15" s="49">
        <v>73.76473</v>
      </c>
      <c r="FI15" s="49">
        <v>73.944249999999997</v>
      </c>
      <c r="FJ15" s="49">
        <v>74.148560000000003</v>
      </c>
    </row>
    <row r="16" spans="1:166" x14ac:dyDescent="0.2">
      <c r="A16" t="str">
        <f>'Baseline QTR'!A16</f>
        <v>KS_NINF</v>
      </c>
      <c r="B16" t="str">
        <f>'Baseline QTR'!B16</f>
        <v xml:space="preserve">   Information</v>
      </c>
      <c r="C16" s="47">
        <v>31.7</v>
      </c>
      <c r="D16" s="47">
        <v>31.6</v>
      </c>
      <c r="E16" s="47">
        <v>32</v>
      </c>
      <c r="F16" s="47">
        <v>31.633333333333333</v>
      </c>
      <c r="G16" s="47">
        <v>32.233333333333334</v>
      </c>
      <c r="H16" s="47">
        <v>32.866666666666667</v>
      </c>
      <c r="I16" s="47">
        <v>33.43333333333333</v>
      </c>
      <c r="J16" s="47">
        <v>34.233333333333334</v>
      </c>
      <c r="K16" s="47">
        <v>34.700000000000003</v>
      </c>
      <c r="L16" s="47">
        <v>34.833333333333336</v>
      </c>
      <c r="M16" s="47">
        <v>35.299999999999997</v>
      </c>
      <c r="N16" s="47">
        <v>36.133333333333333</v>
      </c>
      <c r="O16" s="47">
        <v>36.833333333333336</v>
      </c>
      <c r="P16" s="47">
        <v>37.633333333333333</v>
      </c>
      <c r="Q16" s="47">
        <v>38.933333333333337</v>
      </c>
      <c r="R16" s="47">
        <v>38.633333333333333</v>
      </c>
      <c r="S16" s="47">
        <v>39.233333333333334</v>
      </c>
      <c r="T16" s="47">
        <v>39.9</v>
      </c>
      <c r="U16" s="47">
        <v>40.1</v>
      </c>
      <c r="V16" s="47">
        <v>42.833333333333336</v>
      </c>
      <c r="W16" s="47">
        <v>43.5</v>
      </c>
      <c r="X16" s="47">
        <v>45.166666666666664</v>
      </c>
      <c r="Y16" s="47">
        <v>46.566666666666663</v>
      </c>
      <c r="Z16" s="47">
        <v>48.4</v>
      </c>
      <c r="AA16" s="47">
        <v>49.06666666666667</v>
      </c>
      <c r="AB16" s="47">
        <v>50.333333333333336</v>
      </c>
      <c r="AC16" s="47">
        <v>49.866666666666667</v>
      </c>
      <c r="AD16" s="47">
        <v>50.766666666666666</v>
      </c>
      <c r="AE16" s="47">
        <v>51.833333333333336</v>
      </c>
      <c r="AF16" s="47">
        <v>53</v>
      </c>
      <c r="AG16" s="47">
        <v>54.666666666666671</v>
      </c>
      <c r="AH16" s="47">
        <v>55.06666666666667</v>
      </c>
      <c r="AI16" s="47">
        <v>55.933333333333337</v>
      </c>
      <c r="AJ16" s="47">
        <v>56.333333333333336</v>
      </c>
      <c r="AK16" s="47">
        <v>57.9</v>
      </c>
      <c r="AL16" s="47">
        <v>58.93333333333333</v>
      </c>
      <c r="AM16" s="47">
        <v>61.766666666666666</v>
      </c>
      <c r="AN16" s="47">
        <v>62.566666666666663</v>
      </c>
      <c r="AO16" s="47">
        <v>66.36666666666666</v>
      </c>
      <c r="AP16" s="47">
        <v>66.933333333333337</v>
      </c>
      <c r="AQ16" s="47">
        <v>71.433333333333337</v>
      </c>
      <c r="AR16" s="47">
        <v>74.266666666666666</v>
      </c>
      <c r="AS16" s="47">
        <v>77.86666666666666</v>
      </c>
      <c r="AT16" s="47">
        <v>79.099999999999994</v>
      </c>
      <c r="AU16" s="47">
        <v>79.033333333333331</v>
      </c>
      <c r="AV16" s="47">
        <v>77.466666666666669</v>
      </c>
      <c r="AW16" s="47">
        <v>75.933333333333337</v>
      </c>
      <c r="AX16" s="47">
        <v>75.166666666666671</v>
      </c>
      <c r="AY16" s="47">
        <v>73.63333333333334</v>
      </c>
      <c r="AZ16" s="47">
        <v>73.066666666666663</v>
      </c>
      <c r="BA16" s="47">
        <v>72.666666666666657</v>
      </c>
      <c r="BB16" s="47">
        <v>72.533333333333331</v>
      </c>
      <c r="BC16" s="47">
        <v>71.86666666666666</v>
      </c>
      <c r="BD16" s="47">
        <v>71.2</v>
      </c>
      <c r="BE16" s="47">
        <v>71.63333333333334</v>
      </c>
      <c r="BF16" s="47">
        <v>72.099999999999994</v>
      </c>
      <c r="BG16" s="47">
        <v>72.400000000000006</v>
      </c>
      <c r="BH16" s="47">
        <v>72.7</v>
      </c>
      <c r="BI16" s="47">
        <v>72.566666666666663</v>
      </c>
      <c r="BJ16" s="47">
        <v>73.166666666666671</v>
      </c>
      <c r="BK16" s="47">
        <v>73.833333333333329</v>
      </c>
      <c r="BL16" s="47">
        <v>74</v>
      </c>
      <c r="BM16" s="47">
        <v>74.433333333333337</v>
      </c>
      <c r="BN16" s="47">
        <v>74.733333333333334</v>
      </c>
      <c r="BO16" s="47">
        <v>75.266666666666666</v>
      </c>
      <c r="BP16" s="47">
        <v>77.099999999999994</v>
      </c>
      <c r="BQ16" s="47">
        <v>78.900000000000006</v>
      </c>
      <c r="BR16" s="47">
        <v>79.833333333333343</v>
      </c>
      <c r="BS16" s="47">
        <v>80.666666666666671</v>
      </c>
      <c r="BT16" s="47">
        <v>81.566666666666663</v>
      </c>
      <c r="BU16" s="47">
        <v>81.833333333333329</v>
      </c>
      <c r="BV16" s="47">
        <v>82.399999999999991</v>
      </c>
      <c r="BW16" s="47">
        <v>83.6</v>
      </c>
      <c r="BX16" s="47">
        <v>84.733333333333334</v>
      </c>
      <c r="BY16" s="47">
        <v>86.2</v>
      </c>
      <c r="BZ16" s="47">
        <v>86.9</v>
      </c>
      <c r="CA16" s="47">
        <v>86.533333333333331</v>
      </c>
      <c r="CB16" s="47">
        <v>85.399999999999991</v>
      </c>
      <c r="CC16" s="47">
        <v>84.433333333333337</v>
      </c>
      <c r="CD16" s="47">
        <v>84.3</v>
      </c>
      <c r="CE16" s="47">
        <v>84.466666666666669</v>
      </c>
      <c r="CF16" s="47">
        <v>84.466666666666669</v>
      </c>
      <c r="CG16" s="47">
        <v>84.666666666666671</v>
      </c>
      <c r="CH16" s="47">
        <v>85.433333333333337</v>
      </c>
      <c r="CI16" s="47">
        <v>85.3</v>
      </c>
      <c r="CJ16" s="47">
        <v>85.63333333333334</v>
      </c>
      <c r="CK16" s="47">
        <v>86.3</v>
      </c>
      <c r="CL16" s="47">
        <v>86.433333333333337</v>
      </c>
      <c r="CM16" s="47">
        <v>86.933333333333337</v>
      </c>
      <c r="CN16" s="47">
        <v>87.233333333333334</v>
      </c>
      <c r="CO16" s="47">
        <v>86.466666666666669</v>
      </c>
      <c r="CP16" s="47">
        <v>86.7</v>
      </c>
      <c r="CQ16" s="47">
        <v>87.233333333333334</v>
      </c>
      <c r="CR16" s="47">
        <v>87.8</v>
      </c>
      <c r="CS16" s="47">
        <v>88.333333333333329</v>
      </c>
      <c r="CT16" s="47">
        <v>89.3</v>
      </c>
      <c r="CU16" s="47">
        <v>90.13333333333334</v>
      </c>
      <c r="CV16" s="47">
        <v>91.133333333333326</v>
      </c>
      <c r="CW16" s="47">
        <v>92.73333333333332</v>
      </c>
      <c r="CX16" s="47">
        <v>92.533333333333317</v>
      </c>
      <c r="CY16" s="47">
        <v>92.333333333333314</v>
      </c>
      <c r="CZ16" s="47">
        <v>93.466666666666683</v>
      </c>
      <c r="DA16" s="47">
        <v>95.4</v>
      </c>
      <c r="DB16" s="47">
        <v>97.366666666666674</v>
      </c>
      <c r="DC16" s="47">
        <v>98.933333333333337</v>
      </c>
      <c r="DD16" s="47">
        <v>101.26666666666668</v>
      </c>
      <c r="DE16" s="47">
        <v>103.4</v>
      </c>
      <c r="DF16" s="47">
        <v>105.13333333333334</v>
      </c>
      <c r="DG16" s="47">
        <v>106.6</v>
      </c>
      <c r="DH16" s="47">
        <v>108.03333333333332</v>
      </c>
      <c r="DI16" s="47">
        <v>109.23333333333332</v>
      </c>
      <c r="DJ16" s="47">
        <v>110.46666666666668</v>
      </c>
      <c r="DK16" s="47">
        <v>111.7</v>
      </c>
      <c r="DL16" s="47">
        <v>115.2</v>
      </c>
      <c r="DM16" s="47">
        <v>118.16666666666669</v>
      </c>
      <c r="DN16" s="47">
        <v>119.9</v>
      </c>
      <c r="DO16" s="47">
        <v>122.43333333333334</v>
      </c>
      <c r="DP16" s="47">
        <v>125.06666666666666</v>
      </c>
      <c r="DQ16" s="47">
        <v>128.4</v>
      </c>
      <c r="DR16" s="47">
        <v>128.80000000000001</v>
      </c>
      <c r="DS16" s="48">
        <v>130.73333333333332</v>
      </c>
      <c r="DT16" s="48">
        <v>130.80000000000001</v>
      </c>
      <c r="DU16" s="48">
        <v>131.13333333333333</v>
      </c>
      <c r="DV16" s="48">
        <v>133.53333333333333</v>
      </c>
      <c r="DW16" s="48">
        <v>134.13333333333333</v>
      </c>
      <c r="DX16" s="48">
        <v>135.86666666666667</v>
      </c>
      <c r="DY16" s="48">
        <v>137.86666666666667</v>
      </c>
      <c r="DZ16" s="48">
        <v>142.33333333333334</v>
      </c>
      <c r="EA16" s="48">
        <v>142.53333333333333</v>
      </c>
      <c r="EB16" s="48">
        <v>146.16666666666669</v>
      </c>
      <c r="EC16" s="48">
        <v>145.66666666666666</v>
      </c>
      <c r="ED16" s="48">
        <v>144.79999999999998</v>
      </c>
      <c r="EE16" s="48">
        <v>143.16666666666666</v>
      </c>
      <c r="EF16" s="48">
        <v>140.69999999999999</v>
      </c>
      <c r="EG16" s="48">
        <v>137.1</v>
      </c>
      <c r="EH16" s="48">
        <v>138.80000000000001</v>
      </c>
      <c r="EI16" s="48">
        <v>133.6</v>
      </c>
      <c r="EJ16" s="48">
        <v>133.53333333333333</v>
      </c>
      <c r="EK16" s="48">
        <v>131.93333333333334</v>
      </c>
      <c r="EL16" s="49">
        <v>131.40860000000001</v>
      </c>
      <c r="EM16" s="49">
        <v>133.2979</v>
      </c>
      <c r="EN16" s="49">
        <v>134.06219999999999</v>
      </c>
      <c r="EO16" s="49">
        <v>135.4016</v>
      </c>
      <c r="EP16" s="49">
        <v>137.29740000000001</v>
      </c>
      <c r="EQ16" s="49">
        <v>139.0488</v>
      </c>
      <c r="ER16" s="49">
        <v>140.30799999999999</v>
      </c>
      <c r="ES16" s="49">
        <v>141.10939999999999</v>
      </c>
      <c r="ET16" s="49">
        <v>141.8091</v>
      </c>
      <c r="EU16" s="49">
        <v>142.43100000000001</v>
      </c>
      <c r="EV16" s="49">
        <v>142.5675</v>
      </c>
      <c r="EW16" s="49">
        <v>142.56979999999999</v>
      </c>
      <c r="EX16" s="49">
        <v>142.55760000000001</v>
      </c>
      <c r="EY16" s="49">
        <v>142.95419999999999</v>
      </c>
      <c r="EZ16" s="49">
        <v>143.39019999999999</v>
      </c>
      <c r="FA16" s="49">
        <v>144.0933</v>
      </c>
      <c r="FB16" s="49">
        <v>144.8801</v>
      </c>
      <c r="FC16" s="49">
        <v>146.01230000000001</v>
      </c>
      <c r="FD16" s="49">
        <v>147.19649999999999</v>
      </c>
      <c r="FE16" s="49">
        <v>148.45699999999999</v>
      </c>
      <c r="FF16" s="49">
        <v>149.50839999999999</v>
      </c>
      <c r="FG16" s="49">
        <v>150.58789999999999</v>
      </c>
      <c r="FH16" s="49">
        <v>151.31200000000001</v>
      </c>
      <c r="FI16" s="49">
        <v>152.5017</v>
      </c>
      <c r="FJ16" s="49">
        <v>153.255</v>
      </c>
    </row>
    <row r="17" spans="1:166" x14ac:dyDescent="0.2">
      <c r="A17" t="str">
        <f>'Baseline QTR'!A17</f>
        <v>KS_NFIN</v>
      </c>
      <c r="B17" t="str">
        <f>'Baseline QTR'!B17</f>
        <v xml:space="preserve">   Financial activities</v>
      </c>
      <c r="C17" s="47">
        <v>70.533333333333331</v>
      </c>
      <c r="D17" s="47">
        <v>70.966666666666669</v>
      </c>
      <c r="E17" s="47">
        <v>71</v>
      </c>
      <c r="F17" s="47">
        <v>70.566666666666663</v>
      </c>
      <c r="G17" s="47">
        <v>70.63333333333334</v>
      </c>
      <c r="H17" s="47">
        <v>71.166666666666671</v>
      </c>
      <c r="I17" s="47">
        <v>70.7</v>
      </c>
      <c r="J17" s="47">
        <v>70.566666666666663</v>
      </c>
      <c r="K17" s="47">
        <v>71.333333333333329</v>
      </c>
      <c r="L17" s="47">
        <v>71.466666666666669</v>
      </c>
      <c r="M17" s="47">
        <v>72.13333333333334</v>
      </c>
      <c r="N17" s="47">
        <v>73.5</v>
      </c>
      <c r="O17" s="47">
        <v>73.766666666666666</v>
      </c>
      <c r="P17" s="47">
        <v>73.899999999999991</v>
      </c>
      <c r="Q17" s="47">
        <v>75.933333333333337</v>
      </c>
      <c r="R17" s="47">
        <v>75.5</v>
      </c>
      <c r="S17" s="47">
        <v>77.900000000000006</v>
      </c>
      <c r="T17" s="47">
        <v>76.3</v>
      </c>
      <c r="U17" s="47">
        <v>75.400000000000006</v>
      </c>
      <c r="V17" s="47">
        <v>73.86666666666666</v>
      </c>
      <c r="W17" s="47">
        <v>73.566666666666663</v>
      </c>
      <c r="X17" s="47">
        <v>73.066666666666663</v>
      </c>
      <c r="Y17" s="47">
        <v>74.066666666666663</v>
      </c>
      <c r="Z17" s="47">
        <v>74.86666666666666</v>
      </c>
      <c r="AA17" s="47">
        <v>75.5</v>
      </c>
      <c r="AB17" s="47">
        <v>75.866666666666674</v>
      </c>
      <c r="AC17" s="47">
        <v>76.099999999999994</v>
      </c>
      <c r="AD17" s="47">
        <v>76.266666666666666</v>
      </c>
      <c r="AE17" s="47">
        <v>76.36666666666666</v>
      </c>
      <c r="AF17" s="47">
        <v>77.433333333333337</v>
      </c>
      <c r="AG17" s="47">
        <v>78.233333333333334</v>
      </c>
      <c r="AH17" s="47">
        <v>80.266666666666666</v>
      </c>
      <c r="AI17" s="47">
        <v>79.666666666666657</v>
      </c>
      <c r="AJ17" s="47">
        <v>83.166666666666671</v>
      </c>
      <c r="AK17" s="47">
        <v>84.7</v>
      </c>
      <c r="AL17" s="47">
        <v>87.433333333333337</v>
      </c>
      <c r="AM17" s="47">
        <v>87.866666666666674</v>
      </c>
      <c r="AN17" s="47">
        <v>88.466666666666669</v>
      </c>
      <c r="AO17" s="47">
        <v>89.066666666666663</v>
      </c>
      <c r="AP17" s="47">
        <v>88.7</v>
      </c>
      <c r="AQ17" s="47">
        <v>89.1</v>
      </c>
      <c r="AR17" s="47">
        <v>88.600000000000009</v>
      </c>
      <c r="AS17" s="47">
        <v>88.100000000000009</v>
      </c>
      <c r="AT17" s="47">
        <v>88.433333333333337</v>
      </c>
      <c r="AU17" s="47">
        <v>90</v>
      </c>
      <c r="AV17" s="47">
        <v>89.933333333333337</v>
      </c>
      <c r="AW17" s="47">
        <v>91.566666666666663</v>
      </c>
      <c r="AX17" s="47">
        <v>90.9</v>
      </c>
      <c r="AY17" s="47">
        <v>89.7</v>
      </c>
      <c r="AZ17" s="47">
        <v>89.866666666666674</v>
      </c>
      <c r="BA17" s="47">
        <v>90</v>
      </c>
      <c r="BB17" s="47">
        <v>90.566666666666663</v>
      </c>
      <c r="BC17" s="47">
        <v>91.933333333333337</v>
      </c>
      <c r="BD17" s="47">
        <v>92.466666666666683</v>
      </c>
      <c r="BE17" s="47">
        <v>93.2</v>
      </c>
      <c r="BF17" s="47">
        <v>92.7</v>
      </c>
      <c r="BG17" s="47">
        <v>92.466666666666683</v>
      </c>
      <c r="BH17" s="47">
        <v>91.76666666666668</v>
      </c>
      <c r="BI17" s="47">
        <v>91.533333333333317</v>
      </c>
      <c r="BJ17" s="47">
        <v>91.4</v>
      </c>
      <c r="BK17" s="47">
        <v>91.1</v>
      </c>
      <c r="BL17" s="47">
        <v>91.566666666666663</v>
      </c>
      <c r="BM17" s="47">
        <v>93.166666666666686</v>
      </c>
      <c r="BN17" s="47">
        <v>93.866666666666674</v>
      </c>
      <c r="BO17" s="47">
        <v>94.2</v>
      </c>
      <c r="BP17" s="47">
        <v>94.1</v>
      </c>
      <c r="BQ17" s="47">
        <v>93.8</v>
      </c>
      <c r="BR17" s="47">
        <v>93.566666666666663</v>
      </c>
      <c r="BS17" s="47">
        <v>93.73333333333332</v>
      </c>
      <c r="BT17" s="47">
        <v>93.73333333333332</v>
      </c>
      <c r="BU17" s="47">
        <v>93.13333333333334</v>
      </c>
      <c r="BV17" s="47">
        <v>93.166666666666686</v>
      </c>
      <c r="BW17" s="47">
        <v>93.23333333333332</v>
      </c>
      <c r="BX17" s="47">
        <v>92.466666666666683</v>
      </c>
      <c r="BY17" s="47">
        <v>91.333333333333314</v>
      </c>
      <c r="BZ17" s="47">
        <v>89.366666666666674</v>
      </c>
      <c r="CA17" s="47">
        <v>87.033333333333331</v>
      </c>
      <c r="CB17" s="47">
        <v>85.2</v>
      </c>
      <c r="CC17" s="47">
        <v>83.2</v>
      </c>
      <c r="CD17" s="47">
        <v>81.533333333333331</v>
      </c>
      <c r="CE17" s="47">
        <v>80.366666666666674</v>
      </c>
      <c r="CF17" s="47">
        <v>80.2</v>
      </c>
      <c r="CG17" s="47">
        <v>79.966666666666669</v>
      </c>
      <c r="CH17" s="47">
        <v>79.833333333333343</v>
      </c>
      <c r="CI17" s="47">
        <v>79.400000000000006</v>
      </c>
      <c r="CJ17" s="47">
        <v>78.833333333333329</v>
      </c>
      <c r="CK17" s="47">
        <v>78.033333333333331</v>
      </c>
      <c r="CL17" s="47">
        <v>77.8</v>
      </c>
      <c r="CM17" s="47">
        <v>77.36666666666666</v>
      </c>
      <c r="CN17" s="47">
        <v>77.63333333333334</v>
      </c>
      <c r="CO17" s="47">
        <v>77.866666666666674</v>
      </c>
      <c r="CP17" s="47">
        <v>78.466666666666669</v>
      </c>
      <c r="CQ17" s="47">
        <v>79.566666666666677</v>
      </c>
      <c r="CR17" s="47">
        <v>80.233333333333334</v>
      </c>
      <c r="CS17" s="47">
        <v>80.533333333333331</v>
      </c>
      <c r="CT17" s="47">
        <v>80.7</v>
      </c>
      <c r="CU17" s="47">
        <v>80.533333333333331</v>
      </c>
      <c r="CV17" s="47">
        <v>80.633333333333326</v>
      </c>
      <c r="CW17" s="47">
        <v>81.166666666666671</v>
      </c>
      <c r="CX17" s="47">
        <v>81.599999999999994</v>
      </c>
      <c r="CY17" s="47">
        <v>81.733333333333334</v>
      </c>
      <c r="CZ17" s="47">
        <v>81.900000000000006</v>
      </c>
      <c r="DA17" s="47">
        <v>82.2</v>
      </c>
      <c r="DB17" s="47">
        <v>82.3</v>
      </c>
      <c r="DC17" s="47">
        <v>83</v>
      </c>
      <c r="DD17" s="47">
        <v>83.066666666666663</v>
      </c>
      <c r="DE17" s="47">
        <v>83.566666666666663</v>
      </c>
      <c r="DF17" s="47">
        <v>83.3</v>
      </c>
      <c r="DG17" s="47">
        <v>83.5</v>
      </c>
      <c r="DH17" s="47">
        <v>84.1</v>
      </c>
      <c r="DI17" s="47">
        <v>84.533333333333331</v>
      </c>
      <c r="DJ17" s="47">
        <v>85</v>
      </c>
      <c r="DK17" s="47">
        <v>86.166666666666671</v>
      </c>
      <c r="DL17" s="47">
        <v>86.8</v>
      </c>
      <c r="DM17" s="47">
        <v>86.833333333333343</v>
      </c>
      <c r="DN17" s="47">
        <v>86.8</v>
      </c>
      <c r="DO17" s="47">
        <v>87.533333333333331</v>
      </c>
      <c r="DP17" s="47">
        <v>88.166666666666671</v>
      </c>
      <c r="DQ17" s="47">
        <v>88.833333333333329</v>
      </c>
      <c r="DR17" s="47">
        <v>88.966666666666669</v>
      </c>
      <c r="DS17" s="48">
        <v>88.166666666666671</v>
      </c>
      <c r="DT17" s="48">
        <v>85.1</v>
      </c>
      <c r="DU17" s="48">
        <v>85.1</v>
      </c>
      <c r="DV17" s="48">
        <v>86.3</v>
      </c>
      <c r="DW17" s="48">
        <v>86.566666666666677</v>
      </c>
      <c r="DX17" s="48">
        <v>86.766666666666666</v>
      </c>
      <c r="DY17" s="48">
        <v>87.033333333333331</v>
      </c>
      <c r="DZ17" s="48">
        <v>88.5</v>
      </c>
      <c r="EA17" s="48">
        <v>89.8</v>
      </c>
      <c r="EB17" s="48">
        <v>89.533333333333331</v>
      </c>
      <c r="EC17" s="48">
        <v>89.3</v>
      </c>
      <c r="ED17" s="48">
        <v>88.9</v>
      </c>
      <c r="EE17" s="48">
        <v>88.733333333333334</v>
      </c>
      <c r="EF17" s="48">
        <v>88.63333333333334</v>
      </c>
      <c r="EG17" s="48">
        <v>87.6</v>
      </c>
      <c r="EH17" s="48">
        <v>87.833333333333329</v>
      </c>
      <c r="EI17" s="48">
        <v>86.7</v>
      </c>
      <c r="EJ17" s="48">
        <v>85.4</v>
      </c>
      <c r="EK17" s="48">
        <v>84.833333333333329</v>
      </c>
      <c r="EL17" s="49">
        <v>84.849010000000007</v>
      </c>
      <c r="EM17" s="49">
        <v>85.229069999999993</v>
      </c>
      <c r="EN17" s="49">
        <v>85.390039999999999</v>
      </c>
      <c r="EO17" s="49">
        <v>85.683210000000003</v>
      </c>
      <c r="EP17" s="49">
        <v>85.904030000000006</v>
      </c>
      <c r="EQ17" s="49">
        <v>86.468980000000002</v>
      </c>
      <c r="ER17" s="49">
        <v>86.679460000000006</v>
      </c>
      <c r="ES17" s="49">
        <v>86.971440000000001</v>
      </c>
      <c r="ET17" s="49">
        <v>86.972840000000005</v>
      </c>
      <c r="EU17" s="49">
        <v>87.233710000000002</v>
      </c>
      <c r="EV17" s="49">
        <v>87.275769999999994</v>
      </c>
      <c r="EW17" s="49">
        <v>87.185879999999997</v>
      </c>
      <c r="EX17" s="49">
        <v>86.905029999999996</v>
      </c>
      <c r="EY17" s="49">
        <v>86.861639999999994</v>
      </c>
      <c r="EZ17" s="49">
        <v>86.484489999999994</v>
      </c>
      <c r="FA17" s="49">
        <v>86.115620000000007</v>
      </c>
      <c r="FB17" s="49">
        <v>85.896699999999996</v>
      </c>
      <c r="FC17" s="49">
        <v>85.817700000000002</v>
      </c>
      <c r="FD17" s="49">
        <v>85.666219999999996</v>
      </c>
      <c r="FE17" s="49">
        <v>85.624229999999997</v>
      </c>
      <c r="FF17" s="49">
        <v>85.430359999999993</v>
      </c>
      <c r="FG17" s="49">
        <v>85.269679999999994</v>
      </c>
      <c r="FH17" s="49">
        <v>84.98518</v>
      </c>
      <c r="FI17" s="49">
        <v>84.886070000000004</v>
      </c>
      <c r="FJ17" s="49">
        <v>84.616429999999994</v>
      </c>
    </row>
    <row r="18" spans="1:166" x14ac:dyDescent="0.2">
      <c r="A18" t="str">
        <f>'Baseline QTR'!A18</f>
        <v>KS_NPBS</v>
      </c>
      <c r="B18" t="str">
        <f>'Baseline QTR'!B18</f>
        <v xml:space="preserve">   Professional and business services</v>
      </c>
      <c r="C18" s="47">
        <v>121.93333333333334</v>
      </c>
      <c r="D18" s="47">
        <v>124.3</v>
      </c>
      <c r="E18" s="47">
        <v>126.16666666666669</v>
      </c>
      <c r="F18" s="47">
        <v>125.56666666666666</v>
      </c>
      <c r="G18" s="47">
        <v>124.8</v>
      </c>
      <c r="H18" s="47">
        <v>123.7</v>
      </c>
      <c r="I18" s="47">
        <v>124.06666666666666</v>
      </c>
      <c r="J18" s="47">
        <v>124.76666666666668</v>
      </c>
      <c r="K18" s="47">
        <v>128.4</v>
      </c>
      <c r="L18" s="47">
        <v>126.46666666666668</v>
      </c>
      <c r="M18" s="47">
        <v>124.1</v>
      </c>
      <c r="N18" s="47">
        <v>124.53333333333332</v>
      </c>
      <c r="O18" s="47">
        <v>129.63333333333333</v>
      </c>
      <c r="P18" s="47">
        <v>130.80000000000001</v>
      </c>
      <c r="Q18" s="47">
        <v>134.03333333333333</v>
      </c>
      <c r="R18" s="47">
        <v>133.4</v>
      </c>
      <c r="S18" s="47">
        <v>136.1</v>
      </c>
      <c r="T18" s="47">
        <v>139.1</v>
      </c>
      <c r="U18" s="47">
        <v>141.73333333333332</v>
      </c>
      <c r="V18" s="47">
        <v>145.16666666666666</v>
      </c>
      <c r="W18" s="47">
        <v>145.23333333333335</v>
      </c>
      <c r="X18" s="47">
        <v>144.23333333333335</v>
      </c>
      <c r="Y18" s="47">
        <v>145.63333333333333</v>
      </c>
      <c r="Z18" s="47">
        <v>148.79999999999998</v>
      </c>
      <c r="AA18" s="47">
        <v>153.1</v>
      </c>
      <c r="AB18" s="47">
        <v>153.30000000000001</v>
      </c>
      <c r="AC18" s="47">
        <v>156.30000000000001</v>
      </c>
      <c r="AD18" s="47">
        <v>160.6</v>
      </c>
      <c r="AE18" s="47">
        <v>164.63333333333333</v>
      </c>
      <c r="AF18" s="47">
        <v>169.2</v>
      </c>
      <c r="AG18" s="47">
        <v>170.13333333333333</v>
      </c>
      <c r="AH18" s="47">
        <v>173.63333333333333</v>
      </c>
      <c r="AI18" s="47">
        <v>177.76666666666665</v>
      </c>
      <c r="AJ18" s="47">
        <v>177.93333333333334</v>
      </c>
      <c r="AK18" s="47">
        <v>179.70000000000002</v>
      </c>
      <c r="AL18" s="47">
        <v>181</v>
      </c>
      <c r="AM18" s="47">
        <v>183.5</v>
      </c>
      <c r="AN18" s="47">
        <v>187.93333333333337</v>
      </c>
      <c r="AO18" s="47">
        <v>191.63333333333333</v>
      </c>
      <c r="AP18" s="47">
        <v>195.86666666666667</v>
      </c>
      <c r="AQ18" s="47">
        <v>198.93333333333337</v>
      </c>
      <c r="AR18" s="47">
        <v>200.5</v>
      </c>
      <c r="AS18" s="47">
        <v>204.53333333333333</v>
      </c>
      <c r="AT18" s="47">
        <v>205.23333333333332</v>
      </c>
      <c r="AU18" s="47">
        <v>198.5</v>
      </c>
      <c r="AV18" s="47">
        <v>194.46666666666667</v>
      </c>
      <c r="AW18" s="47">
        <v>187.33333333333337</v>
      </c>
      <c r="AX18" s="47">
        <v>182.2</v>
      </c>
      <c r="AY18" s="47">
        <v>180.6</v>
      </c>
      <c r="AZ18" s="47">
        <v>179.8</v>
      </c>
      <c r="BA18" s="47">
        <v>179.83333333333334</v>
      </c>
      <c r="BB18" s="47">
        <v>179.5</v>
      </c>
      <c r="BC18" s="47">
        <v>178.7</v>
      </c>
      <c r="BD18" s="47">
        <v>177.23333333333332</v>
      </c>
      <c r="BE18" s="47">
        <v>176.86666666666667</v>
      </c>
      <c r="BF18" s="47">
        <v>178.06666666666666</v>
      </c>
      <c r="BG18" s="47">
        <v>180.46666666666667</v>
      </c>
      <c r="BH18" s="47">
        <v>182.4</v>
      </c>
      <c r="BI18" s="47">
        <v>184.26666666666668</v>
      </c>
      <c r="BJ18" s="47">
        <v>187.06666666666663</v>
      </c>
      <c r="BK18" s="47">
        <v>189.66666666666669</v>
      </c>
      <c r="BL18" s="47">
        <v>191.9</v>
      </c>
      <c r="BM18" s="47">
        <v>195.33333333333337</v>
      </c>
      <c r="BN18" s="47">
        <v>197.9</v>
      </c>
      <c r="BO18" s="47">
        <v>200.13333333333333</v>
      </c>
      <c r="BP18" s="47">
        <v>204.06666666666663</v>
      </c>
      <c r="BQ18" s="47">
        <v>207.4</v>
      </c>
      <c r="BR18" s="47">
        <v>209.96666666666667</v>
      </c>
      <c r="BS18" s="47">
        <v>213.13333333333333</v>
      </c>
      <c r="BT18" s="47">
        <v>214.86666666666667</v>
      </c>
      <c r="BU18" s="47">
        <v>216.73333333333332</v>
      </c>
      <c r="BV18" s="47">
        <v>218.7</v>
      </c>
      <c r="BW18" s="47">
        <v>221.23333333333332</v>
      </c>
      <c r="BX18" s="47">
        <v>222.23333333333332</v>
      </c>
      <c r="BY18" s="47">
        <v>220.96666666666667</v>
      </c>
      <c r="BZ18" s="47">
        <v>215.96666666666667</v>
      </c>
      <c r="CA18" s="47">
        <v>209.83333333333337</v>
      </c>
      <c r="CB18" s="47">
        <v>200.4</v>
      </c>
      <c r="CC18" s="47">
        <v>197.23333333333335</v>
      </c>
      <c r="CD18" s="47">
        <v>197.3</v>
      </c>
      <c r="CE18" s="47">
        <v>198.6</v>
      </c>
      <c r="CF18" s="47">
        <v>200.43333333333337</v>
      </c>
      <c r="CG18" s="47">
        <v>202.36666666666667</v>
      </c>
      <c r="CH18" s="47">
        <v>205</v>
      </c>
      <c r="CI18" s="47">
        <v>207.76666666666665</v>
      </c>
      <c r="CJ18" s="47">
        <v>210.3</v>
      </c>
      <c r="CK18" s="47">
        <v>213.53333333333333</v>
      </c>
      <c r="CL18" s="47">
        <v>216.3</v>
      </c>
      <c r="CM18" s="47">
        <v>218.86666666666667</v>
      </c>
      <c r="CN18" s="47">
        <v>223.33333333333331</v>
      </c>
      <c r="CO18" s="47">
        <v>224.8</v>
      </c>
      <c r="CP18" s="47">
        <v>229</v>
      </c>
      <c r="CQ18" s="47">
        <v>232.06666666666663</v>
      </c>
      <c r="CR18" s="47">
        <v>234.2</v>
      </c>
      <c r="CS18" s="47">
        <v>236.53333333333333</v>
      </c>
      <c r="CT18" s="47">
        <v>239.6</v>
      </c>
      <c r="CU18" s="47">
        <v>242.1</v>
      </c>
      <c r="CV18" s="47">
        <v>243.26666666666665</v>
      </c>
      <c r="CW18" s="47">
        <v>248.36666666666667</v>
      </c>
      <c r="CX18" s="47">
        <v>251.36666666666667</v>
      </c>
      <c r="CY18" s="47">
        <v>253.66666666666663</v>
      </c>
      <c r="CZ18" s="47">
        <v>257.39999999999998</v>
      </c>
      <c r="DA18" s="47">
        <v>261.3</v>
      </c>
      <c r="DB18" s="47">
        <v>264.06666666666666</v>
      </c>
      <c r="DC18" s="47">
        <v>267.26666666666665</v>
      </c>
      <c r="DD18" s="47">
        <v>271.16666666666669</v>
      </c>
      <c r="DE18" s="47">
        <v>274.59999999999997</v>
      </c>
      <c r="DF18" s="47">
        <v>276.60000000000002</v>
      </c>
      <c r="DG18" s="47">
        <v>280.93333333333334</v>
      </c>
      <c r="DH18" s="47">
        <v>286.5</v>
      </c>
      <c r="DI18" s="47">
        <v>290.36666666666667</v>
      </c>
      <c r="DJ18" s="47">
        <v>292</v>
      </c>
      <c r="DK18" s="47">
        <v>295.26666666666665</v>
      </c>
      <c r="DL18" s="47">
        <v>295.76666666666665</v>
      </c>
      <c r="DM18" s="47">
        <v>298.10000000000002</v>
      </c>
      <c r="DN18" s="47">
        <v>301.8</v>
      </c>
      <c r="DO18" s="47">
        <v>302.13333333333333</v>
      </c>
      <c r="DP18" s="47">
        <v>308.3</v>
      </c>
      <c r="DQ18" s="47">
        <v>313.86666666666667</v>
      </c>
      <c r="DR18" s="47">
        <v>318.33333333333337</v>
      </c>
      <c r="DS18" s="48">
        <v>322.10000000000002</v>
      </c>
      <c r="DT18" s="48">
        <v>305.59999999999997</v>
      </c>
      <c r="DU18" s="48">
        <v>311.23333333333335</v>
      </c>
      <c r="DV18" s="48">
        <v>320.46666666666664</v>
      </c>
      <c r="DW18" s="48">
        <v>319.10000000000002</v>
      </c>
      <c r="DX18" s="48">
        <v>319.23333333333335</v>
      </c>
      <c r="DY18" s="48">
        <v>326.39999999999998</v>
      </c>
      <c r="DZ18" s="48">
        <v>337.5333333333333</v>
      </c>
      <c r="EA18" s="48">
        <v>352.36666666666667</v>
      </c>
      <c r="EB18" s="48">
        <v>356.8</v>
      </c>
      <c r="EC18" s="48">
        <v>355.93333333333334</v>
      </c>
      <c r="ED18" s="48">
        <v>355.0333333333333</v>
      </c>
      <c r="EE18" s="48">
        <v>351.9666666666667</v>
      </c>
      <c r="EF18" s="48">
        <v>348.66666666666669</v>
      </c>
      <c r="EG18" s="48">
        <v>347.36666666666667</v>
      </c>
      <c r="EH18" s="48">
        <v>347.73333333333335</v>
      </c>
      <c r="EI18" s="48">
        <v>346.5</v>
      </c>
      <c r="EJ18" s="48">
        <v>346.5</v>
      </c>
      <c r="EK18" s="48">
        <v>346.8</v>
      </c>
      <c r="EL18" s="49">
        <v>346.7928</v>
      </c>
      <c r="EM18" s="49">
        <v>346.392</v>
      </c>
      <c r="EN18" s="49">
        <v>346.45850000000002</v>
      </c>
      <c r="EO18" s="49">
        <v>347.05419999999998</v>
      </c>
      <c r="EP18" s="49">
        <v>347.97609999999997</v>
      </c>
      <c r="EQ18" s="49">
        <v>349.96260000000001</v>
      </c>
      <c r="ER18" s="49">
        <v>350.99919999999997</v>
      </c>
      <c r="ES18" s="49">
        <v>349.72800000000001</v>
      </c>
      <c r="ET18" s="49">
        <v>349.31169999999997</v>
      </c>
      <c r="EU18" s="49">
        <v>349.01490000000001</v>
      </c>
      <c r="EV18" s="49">
        <v>348.15039999999999</v>
      </c>
      <c r="EW18" s="49">
        <v>347.29950000000002</v>
      </c>
      <c r="EX18" s="49">
        <v>347.43669999999997</v>
      </c>
      <c r="EY18" s="49">
        <v>348.3467</v>
      </c>
      <c r="EZ18" s="49">
        <v>349.30270000000002</v>
      </c>
      <c r="FA18" s="49">
        <v>350.53190000000001</v>
      </c>
      <c r="FB18" s="49">
        <v>352.28660000000002</v>
      </c>
      <c r="FC18" s="49">
        <v>354.39690000000002</v>
      </c>
      <c r="FD18" s="49">
        <v>356.33069999999998</v>
      </c>
      <c r="FE18" s="49">
        <v>358.33479999999997</v>
      </c>
      <c r="FF18" s="49">
        <v>360.41430000000003</v>
      </c>
      <c r="FG18" s="49">
        <v>362.61680000000001</v>
      </c>
      <c r="FH18" s="49">
        <v>364.63740000000001</v>
      </c>
      <c r="FI18" s="49">
        <v>366.60660000000001</v>
      </c>
      <c r="FJ18" s="49">
        <v>368.7636</v>
      </c>
    </row>
    <row r="19" spans="1:166" x14ac:dyDescent="0.2">
      <c r="A19" t="str">
        <f>'Baseline QTR'!A19</f>
        <v>KS_NOSRV</v>
      </c>
      <c r="B19" t="str">
        <f>'Baseline QTR'!B19</f>
        <v xml:space="preserve">   Other services</v>
      </c>
      <c r="C19" s="47">
        <v>225.36666666666667</v>
      </c>
      <c r="D19" s="47">
        <v>227.8</v>
      </c>
      <c r="E19" s="47">
        <v>230.36666666666667</v>
      </c>
      <c r="F19" s="47">
        <v>231.86666666666667</v>
      </c>
      <c r="G19" s="47">
        <v>233.3</v>
      </c>
      <c r="H19" s="47">
        <v>234.46666666666667</v>
      </c>
      <c r="I19" s="47">
        <v>234.63333333333333</v>
      </c>
      <c r="J19" s="47">
        <v>237.03333333333333</v>
      </c>
      <c r="K19" s="47">
        <v>238.16666666666663</v>
      </c>
      <c r="L19" s="47">
        <v>239.63333333333333</v>
      </c>
      <c r="M19" s="47">
        <v>242.73333333333332</v>
      </c>
      <c r="N19" s="47">
        <v>245.33333333333337</v>
      </c>
      <c r="O19" s="47">
        <v>246.83333333333337</v>
      </c>
      <c r="P19" s="47">
        <v>251.26666666666665</v>
      </c>
      <c r="Q19" s="47">
        <v>253.36666666666667</v>
      </c>
      <c r="R19" s="47">
        <v>252.76666666666665</v>
      </c>
      <c r="S19" s="47">
        <v>254.03333333333333</v>
      </c>
      <c r="T19" s="47">
        <v>255.73333333333332</v>
      </c>
      <c r="U19" s="47">
        <v>257.4666666666667</v>
      </c>
      <c r="V19" s="47">
        <v>260.09999999999997</v>
      </c>
      <c r="W19" s="47">
        <v>264.86666666666667</v>
      </c>
      <c r="X19" s="47">
        <v>265.56666666666666</v>
      </c>
      <c r="Y19" s="47">
        <v>266.76666666666665</v>
      </c>
      <c r="Z19" s="47">
        <v>267.56666666666666</v>
      </c>
      <c r="AA19" s="47">
        <v>266.7</v>
      </c>
      <c r="AB19" s="47">
        <v>270.26666666666665</v>
      </c>
      <c r="AC19" s="47">
        <v>272.73333333333335</v>
      </c>
      <c r="AD19" s="47">
        <v>277.26666666666665</v>
      </c>
      <c r="AE19" s="47">
        <v>279.13333333333333</v>
      </c>
      <c r="AF19" s="47">
        <v>281.13333333333333</v>
      </c>
      <c r="AG19" s="47">
        <v>284.3</v>
      </c>
      <c r="AH19" s="47">
        <v>288.7</v>
      </c>
      <c r="AI19" s="47">
        <v>289.66666666666669</v>
      </c>
      <c r="AJ19" s="47">
        <v>294.63333333333333</v>
      </c>
      <c r="AK19" s="47">
        <v>296.93333333333334</v>
      </c>
      <c r="AL19" s="47">
        <v>298.7</v>
      </c>
      <c r="AM19" s="47">
        <v>301.36666666666667</v>
      </c>
      <c r="AN19" s="47">
        <v>301.26666666666665</v>
      </c>
      <c r="AO19" s="47">
        <v>303.5</v>
      </c>
      <c r="AP19" s="47">
        <v>306.83333333333331</v>
      </c>
      <c r="AQ19" s="47">
        <v>309.93333333333334</v>
      </c>
      <c r="AR19" s="47">
        <v>308.9666666666667</v>
      </c>
      <c r="AS19" s="47">
        <v>310.96666666666664</v>
      </c>
      <c r="AT19" s="47">
        <v>313.8</v>
      </c>
      <c r="AU19" s="47">
        <v>312</v>
      </c>
      <c r="AV19" s="47">
        <v>313.36666666666667</v>
      </c>
      <c r="AW19" s="47">
        <v>313.06666666666666</v>
      </c>
      <c r="AX19" s="47">
        <v>311.9666666666667</v>
      </c>
      <c r="AY19" s="47">
        <v>312.86666666666667</v>
      </c>
      <c r="AZ19" s="47">
        <v>314.46666666666664</v>
      </c>
      <c r="BA19" s="47">
        <v>315.66666666666669</v>
      </c>
      <c r="BB19" s="47">
        <v>316.63333333333333</v>
      </c>
      <c r="BC19" s="47">
        <v>318.2</v>
      </c>
      <c r="BD19" s="47">
        <v>319.40000000000003</v>
      </c>
      <c r="BE19" s="47">
        <v>321.06666666666666</v>
      </c>
      <c r="BF19" s="47">
        <v>323.3</v>
      </c>
      <c r="BG19" s="47">
        <v>322.26666666666665</v>
      </c>
      <c r="BH19" s="47">
        <v>324.60000000000002</v>
      </c>
      <c r="BI19" s="47">
        <v>325.4666666666667</v>
      </c>
      <c r="BJ19" s="47">
        <v>327.3</v>
      </c>
      <c r="BK19" s="47">
        <v>329.0333333333333</v>
      </c>
      <c r="BL19" s="47">
        <v>332.33333333333331</v>
      </c>
      <c r="BM19" s="47">
        <v>333.9</v>
      </c>
      <c r="BN19" s="47">
        <v>335.09999999999997</v>
      </c>
      <c r="BO19" s="47">
        <v>336.86666666666667</v>
      </c>
      <c r="BP19" s="47">
        <v>338.1</v>
      </c>
      <c r="BQ19" s="47">
        <v>339.73333333333335</v>
      </c>
      <c r="BR19" s="47">
        <v>341.7</v>
      </c>
      <c r="BS19" s="47">
        <v>344.9</v>
      </c>
      <c r="BT19" s="47">
        <v>346.93333333333334</v>
      </c>
      <c r="BU19" s="47">
        <v>349.5333333333333</v>
      </c>
      <c r="BV19" s="47">
        <v>353</v>
      </c>
      <c r="BW19" s="47">
        <v>355.5333333333333</v>
      </c>
      <c r="BX19" s="47">
        <v>357.23333333333335</v>
      </c>
      <c r="BY19" s="47">
        <v>360.03333333333336</v>
      </c>
      <c r="BZ19" s="47">
        <v>359.46666666666664</v>
      </c>
      <c r="CA19" s="47">
        <v>358.76666666666665</v>
      </c>
      <c r="CB19" s="47">
        <v>356.9666666666667</v>
      </c>
      <c r="CC19" s="47">
        <v>358.2</v>
      </c>
      <c r="CD19" s="47">
        <v>359.5</v>
      </c>
      <c r="CE19" s="47">
        <v>359.43333333333334</v>
      </c>
      <c r="CF19" s="47">
        <v>361.73333333333335</v>
      </c>
      <c r="CG19" s="47">
        <v>364.3</v>
      </c>
      <c r="CH19" s="47">
        <v>368.86666666666667</v>
      </c>
      <c r="CI19" s="47">
        <v>370.4</v>
      </c>
      <c r="CJ19" s="47">
        <v>373.76666666666665</v>
      </c>
      <c r="CK19" s="47">
        <v>375.4</v>
      </c>
      <c r="CL19" s="47">
        <v>377.36666666666667</v>
      </c>
      <c r="CM19" s="47">
        <v>379.8</v>
      </c>
      <c r="CN19" s="47">
        <v>382.3</v>
      </c>
      <c r="CO19" s="47">
        <v>383.33333333333331</v>
      </c>
      <c r="CP19" s="47">
        <v>386.36666666666667</v>
      </c>
      <c r="CQ19" s="47">
        <v>387.43333333333334</v>
      </c>
      <c r="CR19" s="47">
        <v>390.46666666666664</v>
      </c>
      <c r="CS19" s="47">
        <v>392.66666666666669</v>
      </c>
      <c r="CT19" s="47">
        <v>395.86666666666667</v>
      </c>
      <c r="CU19" s="47">
        <v>399.6</v>
      </c>
      <c r="CV19" s="47">
        <v>399.93333333333334</v>
      </c>
      <c r="CW19" s="47">
        <v>403.03333333333336</v>
      </c>
      <c r="CX19" s="47">
        <v>403.5333333333333</v>
      </c>
      <c r="CY19" s="47">
        <v>406.16666666666669</v>
      </c>
      <c r="CZ19" s="47">
        <v>410.33333333333331</v>
      </c>
      <c r="DA19" s="47">
        <v>413.93333333333334</v>
      </c>
      <c r="DB19" s="47">
        <v>417.0333333333333</v>
      </c>
      <c r="DC19" s="47">
        <v>422.46666666666664</v>
      </c>
      <c r="DD19" s="47">
        <v>426.6</v>
      </c>
      <c r="DE19" s="47">
        <v>429.56666666666666</v>
      </c>
      <c r="DF19" s="47">
        <v>432.0333333333333</v>
      </c>
      <c r="DG19" s="47">
        <v>434.53333333333336</v>
      </c>
      <c r="DH19" s="47">
        <v>438.76666666666665</v>
      </c>
      <c r="DI19" s="47">
        <v>440.7</v>
      </c>
      <c r="DJ19" s="47">
        <v>443.6</v>
      </c>
      <c r="DK19" s="47">
        <v>448.7</v>
      </c>
      <c r="DL19" s="47">
        <v>451.56666666666666</v>
      </c>
      <c r="DM19" s="47">
        <v>453.6</v>
      </c>
      <c r="DN19" s="47">
        <v>456.53333333333336</v>
      </c>
      <c r="DO19" s="47">
        <v>459.83333333333331</v>
      </c>
      <c r="DP19" s="47">
        <v>462.8</v>
      </c>
      <c r="DQ19" s="47">
        <v>465.26666666666665</v>
      </c>
      <c r="DR19" s="47">
        <v>467.3</v>
      </c>
      <c r="DS19" s="48">
        <v>464.23333333333335</v>
      </c>
      <c r="DT19" s="48">
        <v>353.2</v>
      </c>
      <c r="DU19" s="48">
        <v>378.5</v>
      </c>
      <c r="DV19" s="48">
        <v>383.4</v>
      </c>
      <c r="DW19" s="48">
        <v>382.26666666666665</v>
      </c>
      <c r="DX19" s="48">
        <v>398.23333333333335</v>
      </c>
      <c r="DY19" s="48">
        <v>415.16666666666669</v>
      </c>
      <c r="DZ19" s="48">
        <v>425.43333333333334</v>
      </c>
      <c r="EA19" s="48">
        <v>428.53333333333336</v>
      </c>
      <c r="EB19" s="48">
        <v>434.23333333333335</v>
      </c>
      <c r="EC19" s="48">
        <v>441.46666666666664</v>
      </c>
      <c r="ED19" s="48">
        <v>444.33333333333331</v>
      </c>
      <c r="EE19" s="48">
        <v>450.56666666666666</v>
      </c>
      <c r="EF19" s="48">
        <v>455.73333333333329</v>
      </c>
      <c r="EG19" s="48">
        <v>458.7</v>
      </c>
      <c r="EH19" s="48">
        <v>464.03333333333336</v>
      </c>
      <c r="EI19" s="48">
        <v>463.5</v>
      </c>
      <c r="EJ19" s="48">
        <v>467.83333333333337</v>
      </c>
      <c r="EK19" s="48">
        <v>468.93333333333334</v>
      </c>
      <c r="EL19" s="49">
        <v>470.93310000000002</v>
      </c>
      <c r="EM19" s="49">
        <v>475.75880000000001</v>
      </c>
      <c r="EN19" s="49">
        <v>478.9479</v>
      </c>
      <c r="EO19" s="49">
        <v>481.63470000000001</v>
      </c>
      <c r="EP19" s="49">
        <v>484.91050000000001</v>
      </c>
      <c r="EQ19" s="49">
        <v>487.40519999999998</v>
      </c>
      <c r="ER19" s="49">
        <v>489.28399999999999</v>
      </c>
      <c r="ES19" s="49">
        <v>491.6053</v>
      </c>
      <c r="ET19" s="49">
        <v>493.79950000000002</v>
      </c>
      <c r="EU19" s="49">
        <v>495.72289999999998</v>
      </c>
      <c r="EV19" s="49">
        <v>497.8433</v>
      </c>
      <c r="EW19" s="49">
        <v>500.12729999999999</v>
      </c>
      <c r="EX19" s="49">
        <v>502.49489999999997</v>
      </c>
      <c r="EY19" s="49">
        <v>504.27760000000001</v>
      </c>
      <c r="EZ19" s="49">
        <v>506.28230000000002</v>
      </c>
      <c r="FA19" s="49">
        <v>508.32819999999998</v>
      </c>
      <c r="FB19" s="49">
        <v>509.94830000000002</v>
      </c>
      <c r="FC19" s="49">
        <v>510.66590000000002</v>
      </c>
      <c r="FD19" s="49">
        <v>511.15449999999998</v>
      </c>
      <c r="FE19" s="49">
        <v>511.48759999999999</v>
      </c>
      <c r="FF19" s="49">
        <v>511.94830000000002</v>
      </c>
      <c r="FG19" s="49">
        <v>511.70960000000002</v>
      </c>
      <c r="FH19" s="49">
        <v>511.3596</v>
      </c>
      <c r="FI19" s="49">
        <v>511.78590000000003</v>
      </c>
      <c r="FJ19" s="49">
        <v>512.19970000000001</v>
      </c>
    </row>
    <row r="20" spans="1:166" x14ac:dyDescent="0.2">
      <c r="A20" t="str">
        <f>'Baseline QTR'!A20</f>
        <v>KS_NLHS</v>
      </c>
      <c r="B20" t="str">
        <f>'Baseline QTR'!B20</f>
        <v xml:space="preserve">      Leisure and Hospitality</v>
      </c>
      <c r="C20" s="47">
        <v>89.9</v>
      </c>
      <c r="D20" s="47">
        <v>90.833333333333314</v>
      </c>
      <c r="E20" s="47">
        <v>91.466666666666683</v>
      </c>
      <c r="F20" s="47">
        <v>91.2</v>
      </c>
      <c r="G20" s="47">
        <v>92.73333333333332</v>
      </c>
      <c r="H20" s="47">
        <v>92.3</v>
      </c>
      <c r="I20" s="47">
        <v>90.8</v>
      </c>
      <c r="J20" s="47">
        <v>91.533333333333317</v>
      </c>
      <c r="K20" s="47">
        <v>92.333333333333314</v>
      </c>
      <c r="L20" s="47">
        <v>92.833333333333314</v>
      </c>
      <c r="M20" s="47">
        <v>94.066666666666663</v>
      </c>
      <c r="N20" s="47">
        <v>94.63333333333334</v>
      </c>
      <c r="O20" s="47">
        <v>95.366666666666674</v>
      </c>
      <c r="P20" s="47">
        <v>96.23333333333332</v>
      </c>
      <c r="Q20" s="47">
        <v>97.76666666666668</v>
      </c>
      <c r="R20" s="47">
        <v>96.9</v>
      </c>
      <c r="S20" s="47">
        <v>97.666666666666686</v>
      </c>
      <c r="T20" s="47">
        <v>99</v>
      </c>
      <c r="U20" s="47">
        <v>98.666666666666686</v>
      </c>
      <c r="V20" s="47">
        <v>100.56666666666666</v>
      </c>
      <c r="W20" s="47">
        <v>102.26666666666668</v>
      </c>
      <c r="X20" s="47">
        <v>102.76666666666668</v>
      </c>
      <c r="Y20" s="47">
        <v>102.4</v>
      </c>
      <c r="Z20" s="47">
        <v>104.66666666666669</v>
      </c>
      <c r="AA20" s="47">
        <v>103.56666666666666</v>
      </c>
      <c r="AB20" s="47">
        <v>105.93333333333334</v>
      </c>
      <c r="AC20" s="47">
        <v>107.66666666666669</v>
      </c>
      <c r="AD20" s="47">
        <v>108.36666666666667</v>
      </c>
      <c r="AE20" s="47">
        <v>108.36666666666666</v>
      </c>
      <c r="AF20" s="47">
        <v>108.23333333333332</v>
      </c>
      <c r="AG20" s="47">
        <v>109.93333333333334</v>
      </c>
      <c r="AH20" s="47">
        <v>112.26666666666668</v>
      </c>
      <c r="AI20" s="47">
        <v>111.93333333333334</v>
      </c>
      <c r="AJ20" s="47">
        <v>113.63333333333333</v>
      </c>
      <c r="AK20" s="47">
        <v>114.8</v>
      </c>
      <c r="AL20" s="47">
        <v>113.9</v>
      </c>
      <c r="AM20" s="47">
        <v>118.3</v>
      </c>
      <c r="AN20" s="47">
        <v>118.56666666666666</v>
      </c>
      <c r="AO20" s="47">
        <v>119.06666666666666</v>
      </c>
      <c r="AP20" s="47">
        <v>120.7</v>
      </c>
      <c r="AQ20" s="47">
        <v>121.36666666666666</v>
      </c>
      <c r="AR20" s="47">
        <v>120.73333333333332</v>
      </c>
      <c r="AS20" s="47">
        <v>118.86666666666666</v>
      </c>
      <c r="AT20" s="47">
        <v>121.53333333333332</v>
      </c>
      <c r="AU20" s="47">
        <v>121.33333333333331</v>
      </c>
      <c r="AV20" s="47">
        <v>120.83333333333334</v>
      </c>
      <c r="AW20" s="47">
        <v>119.83333333333334</v>
      </c>
      <c r="AX20" s="47">
        <v>117.13333333333334</v>
      </c>
      <c r="AY20" s="47">
        <v>116.56666666666666</v>
      </c>
      <c r="AZ20" s="47">
        <v>117.36666666666667</v>
      </c>
      <c r="BA20" s="47">
        <v>117.93333333333334</v>
      </c>
      <c r="BB20" s="47">
        <v>117.93333333333334</v>
      </c>
      <c r="BC20" s="47">
        <v>118.23333333333332</v>
      </c>
      <c r="BD20" s="47">
        <v>118.56666666666666</v>
      </c>
      <c r="BE20" s="47">
        <v>119.86666666666667</v>
      </c>
      <c r="BF20" s="47">
        <v>121.86666666666667</v>
      </c>
      <c r="BG20" s="47">
        <v>121.7</v>
      </c>
      <c r="BH20" s="47">
        <v>123.13333333333334</v>
      </c>
      <c r="BI20" s="47">
        <v>122.8</v>
      </c>
      <c r="BJ20" s="47">
        <v>124.06666666666666</v>
      </c>
      <c r="BK20" s="47">
        <v>124.6</v>
      </c>
      <c r="BL20" s="47">
        <v>126.4</v>
      </c>
      <c r="BM20" s="47">
        <v>127.1</v>
      </c>
      <c r="BN20" s="47">
        <v>128.19999999999999</v>
      </c>
      <c r="BO20" s="47">
        <v>129.16666666666666</v>
      </c>
      <c r="BP20" s="47">
        <v>129.83333333333334</v>
      </c>
      <c r="BQ20" s="47">
        <v>131.33333333333334</v>
      </c>
      <c r="BR20" s="47">
        <v>132.56666666666666</v>
      </c>
      <c r="BS20" s="47">
        <v>133.86666666666667</v>
      </c>
      <c r="BT20" s="47">
        <v>134.76666666666668</v>
      </c>
      <c r="BU20" s="47">
        <v>135.9</v>
      </c>
      <c r="BV20" s="47">
        <v>136.76666666666668</v>
      </c>
      <c r="BW20" s="47">
        <v>137.76666666666665</v>
      </c>
      <c r="BX20" s="47">
        <v>137.4</v>
      </c>
      <c r="BY20" s="47">
        <v>137.53333333333333</v>
      </c>
      <c r="BZ20" s="47">
        <v>135.4</v>
      </c>
      <c r="CA20" s="47">
        <v>132.53333333333333</v>
      </c>
      <c r="CB20" s="47">
        <v>130.20000000000002</v>
      </c>
      <c r="CC20" s="47">
        <v>130.13333333333333</v>
      </c>
      <c r="CD20" s="47">
        <v>129.43333333333334</v>
      </c>
      <c r="CE20" s="47">
        <v>129.16666666666666</v>
      </c>
      <c r="CF20" s="47">
        <v>130.06666666666666</v>
      </c>
      <c r="CG20" s="47">
        <v>130.6</v>
      </c>
      <c r="CH20" s="47">
        <v>131.93333333333334</v>
      </c>
      <c r="CI20" s="47">
        <v>132.03333333333333</v>
      </c>
      <c r="CJ20" s="47">
        <v>133.36666666666667</v>
      </c>
      <c r="CK20" s="47">
        <v>133.66666666666669</v>
      </c>
      <c r="CL20" s="47">
        <v>134.96666666666667</v>
      </c>
      <c r="CM20" s="47">
        <v>136.16666666666666</v>
      </c>
      <c r="CN20" s="47">
        <v>137.56666666666666</v>
      </c>
      <c r="CO20" s="47">
        <v>138.13333333333333</v>
      </c>
      <c r="CP20" s="47">
        <v>140.46666666666667</v>
      </c>
      <c r="CQ20" s="47">
        <v>141.6</v>
      </c>
      <c r="CR20" s="47">
        <v>143.33333333333334</v>
      </c>
      <c r="CS20" s="47">
        <v>144.76666666666665</v>
      </c>
      <c r="CT20" s="47">
        <v>146.1</v>
      </c>
      <c r="CU20" s="47">
        <v>147.6</v>
      </c>
      <c r="CV20" s="47">
        <v>148.03333333333333</v>
      </c>
      <c r="CW20" s="47">
        <v>149.23333333333332</v>
      </c>
      <c r="CX20" s="47">
        <v>149.86666666666667</v>
      </c>
      <c r="CY20" s="47">
        <v>151.9</v>
      </c>
      <c r="CZ20" s="47">
        <v>153.56666666666666</v>
      </c>
      <c r="DA20" s="47">
        <v>156.70000000000002</v>
      </c>
      <c r="DB20" s="47">
        <v>157.76666666666665</v>
      </c>
      <c r="DC20" s="47">
        <v>159.53333333333333</v>
      </c>
      <c r="DD20" s="47">
        <v>160.76666666666665</v>
      </c>
      <c r="DE20" s="47">
        <v>162.69999999999999</v>
      </c>
      <c r="DF20" s="47">
        <v>163.56666666666666</v>
      </c>
      <c r="DG20" s="47">
        <v>164.83333333333334</v>
      </c>
      <c r="DH20" s="47">
        <v>167.16666666666666</v>
      </c>
      <c r="DI20" s="47">
        <v>167.26666666666665</v>
      </c>
      <c r="DJ20" s="47">
        <v>168.1</v>
      </c>
      <c r="DK20" s="47">
        <v>170.26666666666665</v>
      </c>
      <c r="DL20" s="47">
        <v>171.73333333333332</v>
      </c>
      <c r="DM20" s="47">
        <v>171.46666666666667</v>
      </c>
      <c r="DN20" s="47">
        <v>172.86666666666667</v>
      </c>
      <c r="DO20" s="47">
        <v>172.76666666666668</v>
      </c>
      <c r="DP20" s="47">
        <v>173.66666666666669</v>
      </c>
      <c r="DQ20" s="47">
        <v>174.20000000000002</v>
      </c>
      <c r="DR20" s="47">
        <v>174.53333333333333</v>
      </c>
      <c r="DS20" s="48">
        <v>172.33333333333331</v>
      </c>
      <c r="DT20" s="48">
        <v>96.3</v>
      </c>
      <c r="DU20" s="48">
        <v>109.73333333333332</v>
      </c>
      <c r="DV20" s="48">
        <v>112.4</v>
      </c>
      <c r="DW20" s="48">
        <v>110.8</v>
      </c>
      <c r="DX20" s="48">
        <v>123.36666666666667</v>
      </c>
      <c r="DY20" s="48">
        <v>136.76666666666668</v>
      </c>
      <c r="DZ20" s="48">
        <v>144.16666666666666</v>
      </c>
      <c r="EA20" s="48">
        <v>146.76666666666665</v>
      </c>
      <c r="EB20" s="48">
        <v>150.23333333333332</v>
      </c>
      <c r="EC20" s="48">
        <v>154.46666666666667</v>
      </c>
      <c r="ED20" s="48">
        <v>157.39999999999998</v>
      </c>
      <c r="EE20" s="48">
        <v>160.03333333333333</v>
      </c>
      <c r="EF20" s="48">
        <v>163.33333333333331</v>
      </c>
      <c r="EG20" s="48">
        <v>164.8</v>
      </c>
      <c r="EH20" s="48">
        <v>171.7</v>
      </c>
      <c r="EI20" s="48">
        <v>165.6</v>
      </c>
      <c r="EJ20" s="48">
        <v>167.36666666666665</v>
      </c>
      <c r="EK20" s="48">
        <v>166.70000000000002</v>
      </c>
      <c r="EL20" s="49">
        <v>166.0232</v>
      </c>
      <c r="EM20" s="49">
        <v>167.40450000000001</v>
      </c>
      <c r="EN20" s="49">
        <v>167.80590000000001</v>
      </c>
      <c r="EO20" s="49">
        <v>168.6129</v>
      </c>
      <c r="EP20" s="49">
        <v>170.42359999999999</v>
      </c>
      <c r="EQ20" s="49">
        <v>170.7533</v>
      </c>
      <c r="ER20" s="49">
        <v>171.10659999999999</v>
      </c>
      <c r="ES20" s="49">
        <v>171.93270000000001</v>
      </c>
      <c r="ET20" s="49">
        <v>173.11619999999999</v>
      </c>
      <c r="EU20" s="49">
        <v>173.3648</v>
      </c>
      <c r="EV20" s="49">
        <v>174.26079999999999</v>
      </c>
      <c r="EW20" s="49">
        <v>175.3663</v>
      </c>
      <c r="EX20" s="49">
        <v>176.59059999999999</v>
      </c>
      <c r="EY20" s="49">
        <v>177.0779</v>
      </c>
      <c r="EZ20" s="49">
        <v>178.18299999999999</v>
      </c>
      <c r="FA20" s="49">
        <v>179.339</v>
      </c>
      <c r="FB20" s="49">
        <v>180.1413</v>
      </c>
      <c r="FC20" s="49">
        <v>179.87860000000001</v>
      </c>
      <c r="FD20" s="49">
        <v>179.8321</v>
      </c>
      <c r="FE20" s="49">
        <v>179.6507</v>
      </c>
      <c r="FF20" s="49">
        <v>179.4435</v>
      </c>
      <c r="FG20" s="49">
        <v>178.35929999999999</v>
      </c>
      <c r="FH20" s="49">
        <v>177.53469999999999</v>
      </c>
      <c r="FI20" s="49">
        <v>177.20830000000001</v>
      </c>
      <c r="FJ20" s="49">
        <v>176.57589999999999</v>
      </c>
    </row>
    <row r="21" spans="1:166" x14ac:dyDescent="0.2">
      <c r="A21" t="str">
        <f>'Baseline QTR'!A21</f>
        <v>KS_NGOV</v>
      </c>
      <c r="B21" t="str">
        <f>'Baseline QTR'!B21</f>
        <v xml:space="preserve">   Government</v>
      </c>
      <c r="C21" s="47">
        <v>144.96666666666667</v>
      </c>
      <c r="D21" s="47">
        <v>146.63333333333335</v>
      </c>
      <c r="E21" s="47">
        <v>149.4</v>
      </c>
      <c r="F21" s="47">
        <v>148.80000000000001</v>
      </c>
      <c r="G21" s="47">
        <v>149.36666666666665</v>
      </c>
      <c r="H21" s="47">
        <v>153.20000000000002</v>
      </c>
      <c r="I21" s="47">
        <v>154.6</v>
      </c>
      <c r="J21" s="47">
        <v>154.83333333333334</v>
      </c>
      <c r="K21" s="47">
        <v>157.29999999999998</v>
      </c>
      <c r="L21" s="47">
        <v>158.63333333333333</v>
      </c>
      <c r="M21" s="47">
        <v>158</v>
      </c>
      <c r="N21" s="47">
        <v>161.03333333333333</v>
      </c>
      <c r="O21" s="47">
        <v>160.23333333333335</v>
      </c>
      <c r="P21" s="47">
        <v>161.56666666666666</v>
      </c>
      <c r="Q21" s="47">
        <v>162.20000000000002</v>
      </c>
      <c r="R21" s="47">
        <v>163.5</v>
      </c>
      <c r="S21" s="47">
        <v>163.33333333333334</v>
      </c>
      <c r="T21" s="47">
        <v>164.66666666666666</v>
      </c>
      <c r="U21" s="47">
        <v>163.16666666666669</v>
      </c>
      <c r="V21" s="47">
        <v>166.96666666666664</v>
      </c>
      <c r="W21" s="47">
        <v>167.6</v>
      </c>
      <c r="X21" s="47">
        <v>168.16666666666666</v>
      </c>
      <c r="Y21" s="47">
        <v>166.96666666666667</v>
      </c>
      <c r="Z21" s="47">
        <v>168.86666666666667</v>
      </c>
      <c r="AA21" s="47">
        <v>171</v>
      </c>
      <c r="AB21" s="47">
        <v>170.7</v>
      </c>
      <c r="AC21" s="47">
        <v>170.13333333333335</v>
      </c>
      <c r="AD21" s="47">
        <v>170.93333333333334</v>
      </c>
      <c r="AE21" s="47">
        <v>170.93333333333334</v>
      </c>
      <c r="AF21" s="47">
        <v>174.53333333333333</v>
      </c>
      <c r="AG21" s="47">
        <v>174.4</v>
      </c>
      <c r="AH21" s="47">
        <v>175.16666666666669</v>
      </c>
      <c r="AI21" s="47">
        <v>176.63333333333335</v>
      </c>
      <c r="AJ21" s="47">
        <v>178.16666666666669</v>
      </c>
      <c r="AK21" s="47">
        <v>179</v>
      </c>
      <c r="AL21" s="47">
        <v>180.23333333333332</v>
      </c>
      <c r="AM21" s="47">
        <v>180.73333333333335</v>
      </c>
      <c r="AN21" s="47">
        <v>182.23333333333335</v>
      </c>
      <c r="AO21" s="47">
        <v>183.86666666666667</v>
      </c>
      <c r="AP21" s="47">
        <v>184.1</v>
      </c>
      <c r="AQ21" s="47">
        <v>185.13333333333333</v>
      </c>
      <c r="AR21" s="47">
        <v>186.79999999999998</v>
      </c>
      <c r="AS21" s="47">
        <v>185.66666666666666</v>
      </c>
      <c r="AT21" s="47">
        <v>185.86666666666665</v>
      </c>
      <c r="AU21" s="47">
        <v>189.73333333333332</v>
      </c>
      <c r="AV21" s="47">
        <v>191.4</v>
      </c>
      <c r="AW21" s="47">
        <v>192.29999999999998</v>
      </c>
      <c r="AX21" s="47">
        <v>194.13333333333335</v>
      </c>
      <c r="AY21" s="47">
        <v>194.86666666666667</v>
      </c>
      <c r="AZ21" s="47">
        <v>195.63333333333333</v>
      </c>
      <c r="BA21" s="47">
        <v>195.83333333333334</v>
      </c>
      <c r="BB21" s="47">
        <v>197.06666666666666</v>
      </c>
      <c r="BC21" s="47">
        <v>197.66666666666666</v>
      </c>
      <c r="BD21" s="47">
        <v>198.76666666666668</v>
      </c>
      <c r="BE21" s="47">
        <v>197.43333333333334</v>
      </c>
      <c r="BF21" s="47">
        <v>198.20000000000002</v>
      </c>
      <c r="BG21" s="47">
        <v>197.5</v>
      </c>
      <c r="BH21" s="47">
        <v>197.83333333333331</v>
      </c>
      <c r="BI21" s="47">
        <v>198.23333333333332</v>
      </c>
      <c r="BJ21" s="47">
        <v>198.46666666666667</v>
      </c>
      <c r="BK21" s="47">
        <v>197.33333333333334</v>
      </c>
      <c r="BL21" s="47">
        <v>197.6</v>
      </c>
      <c r="BM21" s="47">
        <v>197.93333333333334</v>
      </c>
      <c r="BN21" s="47">
        <v>198.23333333333335</v>
      </c>
      <c r="BO21" s="47">
        <v>198.66666666666669</v>
      </c>
      <c r="BP21" s="47">
        <v>198.33333333333331</v>
      </c>
      <c r="BQ21" s="47">
        <v>198.26666666666665</v>
      </c>
      <c r="BR21" s="47">
        <v>198.76666666666665</v>
      </c>
      <c r="BS21" s="47">
        <v>198.93333333333331</v>
      </c>
      <c r="BT21" s="47">
        <v>199.46666666666667</v>
      </c>
      <c r="BU21" s="47">
        <v>200.9</v>
      </c>
      <c r="BV21" s="47">
        <v>201.33333333333331</v>
      </c>
      <c r="BW21" s="47">
        <v>202.36666666666667</v>
      </c>
      <c r="BX21" s="47">
        <v>202.56666666666666</v>
      </c>
      <c r="BY21" s="47">
        <v>206.26666666666671</v>
      </c>
      <c r="BZ21" s="47">
        <v>206.86666666666667</v>
      </c>
      <c r="CA21" s="47">
        <v>206.03333333333333</v>
      </c>
      <c r="CB21" s="47">
        <v>207.16666666666669</v>
      </c>
      <c r="CC21" s="47">
        <v>206.03333333333333</v>
      </c>
      <c r="CD21" s="47">
        <v>205.5</v>
      </c>
      <c r="CE21" s="47">
        <v>204.9</v>
      </c>
      <c r="CF21" s="47">
        <v>208.16666666666669</v>
      </c>
      <c r="CG21" s="47">
        <v>206.03333333333336</v>
      </c>
      <c r="CH21" s="47">
        <v>204.06666666666669</v>
      </c>
      <c r="CI21" s="47">
        <v>203.03333333333333</v>
      </c>
      <c r="CJ21" s="47">
        <v>202.7</v>
      </c>
      <c r="CK21" s="47">
        <v>201.03333333333333</v>
      </c>
      <c r="CL21" s="47">
        <v>201.86666666666667</v>
      </c>
      <c r="CM21" s="47">
        <v>202.36666666666667</v>
      </c>
      <c r="CN21" s="47">
        <v>202.36666666666667</v>
      </c>
      <c r="CO21" s="47">
        <v>202.33333333333334</v>
      </c>
      <c r="CP21" s="47">
        <v>203.49999999999997</v>
      </c>
      <c r="CQ21" s="47">
        <v>204.16666666666669</v>
      </c>
      <c r="CR21" s="47">
        <v>204.3</v>
      </c>
      <c r="CS21" s="47">
        <v>204.5</v>
      </c>
      <c r="CT21" s="47">
        <v>206.20000000000005</v>
      </c>
      <c r="CU21" s="47">
        <v>206.73333333333338</v>
      </c>
      <c r="CV21" s="47">
        <v>207</v>
      </c>
      <c r="CW21" s="47">
        <v>207.9666666666667</v>
      </c>
      <c r="CX21" s="47">
        <v>209.1</v>
      </c>
      <c r="CY21" s="47">
        <v>210.73333333333335</v>
      </c>
      <c r="CZ21" s="47">
        <v>212.3</v>
      </c>
      <c r="DA21" s="47">
        <v>213.8666666666667</v>
      </c>
      <c r="DB21" s="47">
        <v>214.7</v>
      </c>
      <c r="DC21" s="47">
        <v>215.43333333333334</v>
      </c>
      <c r="DD21" s="47">
        <v>217.36666666666667</v>
      </c>
      <c r="DE21" s="47">
        <v>218.33333333333331</v>
      </c>
      <c r="DF21" s="47">
        <v>220</v>
      </c>
      <c r="DG21" s="47">
        <v>220.33333333333334</v>
      </c>
      <c r="DH21" s="47">
        <v>221.43333333333334</v>
      </c>
      <c r="DI21" s="47">
        <v>221.63333333333333</v>
      </c>
      <c r="DJ21" s="47">
        <v>221.79999999999998</v>
      </c>
      <c r="DK21" s="47">
        <v>220.16666666666669</v>
      </c>
      <c r="DL21" s="47">
        <v>219.16666666666666</v>
      </c>
      <c r="DM21" s="47">
        <v>217.83333333333331</v>
      </c>
      <c r="DN21" s="47">
        <v>216.93333333333337</v>
      </c>
      <c r="DO21" s="47">
        <v>214.16666666666669</v>
      </c>
      <c r="DP21" s="47">
        <v>215.43333333333331</v>
      </c>
      <c r="DQ21" s="47">
        <v>217.96666666666664</v>
      </c>
      <c r="DR21" s="47">
        <v>216.23333333333335</v>
      </c>
      <c r="DS21" s="48">
        <v>219.30000000000004</v>
      </c>
      <c r="DT21" s="48">
        <v>205.86666666666667</v>
      </c>
      <c r="DU21" s="48">
        <v>210.96666666666667</v>
      </c>
      <c r="DV21" s="48">
        <v>202.56666666666666</v>
      </c>
      <c r="DW21" s="48">
        <v>203</v>
      </c>
      <c r="DX21" s="48">
        <v>206.50000000000003</v>
      </c>
      <c r="DY21" s="48">
        <v>212.23333333333335</v>
      </c>
      <c r="DZ21" s="48">
        <v>208.33333333333334</v>
      </c>
      <c r="EA21" s="48">
        <v>201.36666666666667</v>
      </c>
      <c r="EB21" s="48">
        <v>200.93333333333334</v>
      </c>
      <c r="EC21" s="48">
        <v>211.16666666666663</v>
      </c>
      <c r="ED21" s="48">
        <v>206.86666666666667</v>
      </c>
      <c r="EE21" s="48">
        <v>206.89999999999998</v>
      </c>
      <c r="EF21" s="48">
        <v>215.53333333333333</v>
      </c>
      <c r="EG21" s="48">
        <v>214.6</v>
      </c>
      <c r="EH21" s="48">
        <v>209.39999999999998</v>
      </c>
      <c r="EI21" s="48">
        <v>223.23333333333338</v>
      </c>
      <c r="EJ21" s="48">
        <v>228.16666666666666</v>
      </c>
      <c r="EK21" s="48">
        <v>227.86666666666667</v>
      </c>
      <c r="EL21" s="49">
        <v>226.89930000000001</v>
      </c>
      <c r="EM21" s="49">
        <v>227.8194</v>
      </c>
      <c r="EN21" s="49">
        <v>227.8905</v>
      </c>
      <c r="EO21" s="49">
        <v>227.86150000000001</v>
      </c>
      <c r="EP21" s="49">
        <v>228.11670000000001</v>
      </c>
      <c r="EQ21" s="49">
        <v>228.4016</v>
      </c>
      <c r="ER21" s="49">
        <v>228.65270000000001</v>
      </c>
      <c r="ES21" s="49">
        <v>228.7945</v>
      </c>
      <c r="ET21" s="49">
        <v>228.95949999999999</v>
      </c>
      <c r="EU21" s="49">
        <v>229.16839999999999</v>
      </c>
      <c r="EV21" s="49">
        <v>229.3425</v>
      </c>
      <c r="EW21" s="49">
        <v>229.5018</v>
      </c>
      <c r="EX21" s="49">
        <v>229.70050000000001</v>
      </c>
      <c r="EY21" s="49">
        <v>229.964</v>
      </c>
      <c r="EZ21" s="49">
        <v>230.2492</v>
      </c>
      <c r="FA21" s="49">
        <v>230.57910000000001</v>
      </c>
      <c r="FB21" s="49">
        <v>230.92959999999999</v>
      </c>
      <c r="FC21" s="49">
        <v>231.2852</v>
      </c>
      <c r="FD21" s="49">
        <v>231.63990000000001</v>
      </c>
      <c r="FE21" s="49">
        <v>231.99529999999999</v>
      </c>
      <c r="FF21" s="49">
        <v>232.3493</v>
      </c>
      <c r="FG21" s="49">
        <v>232.6617</v>
      </c>
      <c r="FH21" s="49">
        <v>232.84970000000001</v>
      </c>
      <c r="FI21" s="49">
        <v>235.52690000000001</v>
      </c>
      <c r="FJ21" s="49">
        <v>233.94929999999999</v>
      </c>
    </row>
    <row r="22" spans="1:166" x14ac:dyDescent="0.2">
      <c r="A22" t="str">
        <f>'Baseline QTR'!A22</f>
        <v>KS_NGOVSL</v>
      </c>
      <c r="B22" t="str">
        <f>'Baseline QTR'!B22</f>
        <v xml:space="preserve">      State and local</v>
      </c>
      <c r="C22" s="47">
        <v>123.2</v>
      </c>
      <c r="D22" s="47">
        <v>124.26666666666668</v>
      </c>
      <c r="E22" s="47">
        <v>127.7</v>
      </c>
      <c r="F22" s="47">
        <v>127.66666666666669</v>
      </c>
      <c r="G22" s="47">
        <v>128.19999999999999</v>
      </c>
      <c r="H22" s="47">
        <v>131.86666666666667</v>
      </c>
      <c r="I22" s="47">
        <v>132.9</v>
      </c>
      <c r="J22" s="47">
        <v>133.26666666666668</v>
      </c>
      <c r="K22" s="47">
        <v>135.63333333333333</v>
      </c>
      <c r="L22" s="47">
        <v>136.9</v>
      </c>
      <c r="M22" s="47">
        <v>136.23333333333335</v>
      </c>
      <c r="N22" s="47">
        <v>139.13333333333333</v>
      </c>
      <c r="O22" s="47">
        <v>138</v>
      </c>
      <c r="P22" s="47">
        <v>139.30000000000001</v>
      </c>
      <c r="Q22" s="47">
        <v>139.73333333333335</v>
      </c>
      <c r="R22" s="47">
        <v>141.16666666666666</v>
      </c>
      <c r="S22" s="47">
        <v>141</v>
      </c>
      <c r="T22" s="47">
        <v>142.29999999999998</v>
      </c>
      <c r="U22" s="47">
        <v>140.93333333333334</v>
      </c>
      <c r="V22" s="47">
        <v>144.79999999999998</v>
      </c>
      <c r="W22" s="47">
        <v>145.66666666666666</v>
      </c>
      <c r="X22" s="47">
        <v>146.23333333333332</v>
      </c>
      <c r="Y22" s="47">
        <v>145.16666666666666</v>
      </c>
      <c r="Z22" s="47">
        <v>147.1</v>
      </c>
      <c r="AA22" s="47">
        <v>149.26666666666668</v>
      </c>
      <c r="AB22" s="47">
        <v>149.1</v>
      </c>
      <c r="AC22" s="47">
        <v>148.80000000000001</v>
      </c>
      <c r="AD22" s="47">
        <v>149.36666666666667</v>
      </c>
      <c r="AE22" s="47">
        <v>149.33333333333334</v>
      </c>
      <c r="AF22" s="47">
        <v>152.86666666666667</v>
      </c>
      <c r="AG22" s="47">
        <v>152.5</v>
      </c>
      <c r="AH22" s="47">
        <v>153.4</v>
      </c>
      <c r="AI22" s="47">
        <v>154.33333333333334</v>
      </c>
      <c r="AJ22" s="47">
        <v>155.9</v>
      </c>
      <c r="AK22" s="47">
        <v>156.46666666666667</v>
      </c>
      <c r="AL22" s="47">
        <v>157.29999999999998</v>
      </c>
      <c r="AM22" s="47">
        <v>157.33333333333334</v>
      </c>
      <c r="AN22" s="47">
        <v>159.26666666666668</v>
      </c>
      <c r="AO22" s="47">
        <v>161</v>
      </c>
      <c r="AP22" s="47">
        <v>160.93333333333334</v>
      </c>
      <c r="AQ22" s="47">
        <v>161.93333333333334</v>
      </c>
      <c r="AR22" s="47">
        <v>161.26666666666665</v>
      </c>
      <c r="AS22" s="47">
        <v>162.03333333333333</v>
      </c>
      <c r="AT22" s="47">
        <v>162.69999999999999</v>
      </c>
      <c r="AU22" s="47">
        <v>166.06666666666666</v>
      </c>
      <c r="AV22" s="47">
        <v>167.86666666666667</v>
      </c>
      <c r="AW22" s="47">
        <v>168.63333333333333</v>
      </c>
      <c r="AX22" s="47">
        <v>170.3</v>
      </c>
      <c r="AY22" s="47">
        <v>171.1</v>
      </c>
      <c r="AZ22" s="47">
        <v>171.86666666666667</v>
      </c>
      <c r="BA22" s="47">
        <v>172</v>
      </c>
      <c r="BB22" s="47">
        <v>172.1</v>
      </c>
      <c r="BC22" s="47">
        <v>172.6</v>
      </c>
      <c r="BD22" s="47">
        <v>173.83333333333334</v>
      </c>
      <c r="BE22" s="47">
        <v>172.73333333333335</v>
      </c>
      <c r="BF22" s="47">
        <v>173.4</v>
      </c>
      <c r="BG22" s="47">
        <v>172.83333333333334</v>
      </c>
      <c r="BH22" s="47">
        <v>173.13333333333333</v>
      </c>
      <c r="BI22" s="47">
        <v>173.63333333333333</v>
      </c>
      <c r="BJ22" s="47">
        <v>173.76666666666668</v>
      </c>
      <c r="BK22" s="47">
        <v>173.03333333333333</v>
      </c>
      <c r="BL22" s="47">
        <v>173.4</v>
      </c>
      <c r="BM22" s="47">
        <v>173.63333333333333</v>
      </c>
      <c r="BN22" s="47">
        <v>174.33333333333334</v>
      </c>
      <c r="BO22" s="47">
        <v>174.9</v>
      </c>
      <c r="BP22" s="47">
        <v>174.66666666666666</v>
      </c>
      <c r="BQ22" s="47">
        <v>174.63333333333333</v>
      </c>
      <c r="BR22" s="47">
        <v>175.06666666666666</v>
      </c>
      <c r="BS22" s="47">
        <v>175.26666666666665</v>
      </c>
      <c r="BT22" s="47">
        <v>175.83333333333334</v>
      </c>
      <c r="BU22" s="47">
        <v>177.26666666666668</v>
      </c>
      <c r="BV22" s="47">
        <v>177.6</v>
      </c>
      <c r="BW22" s="47">
        <v>178.53333333333333</v>
      </c>
      <c r="BX22" s="47">
        <v>178.73333333333332</v>
      </c>
      <c r="BY22" s="47">
        <v>182.33333333333337</v>
      </c>
      <c r="BZ22" s="47">
        <v>182.76666666666668</v>
      </c>
      <c r="CA22" s="47">
        <v>181.9</v>
      </c>
      <c r="CB22" s="47">
        <v>182.26666666666668</v>
      </c>
      <c r="CC22" s="47">
        <v>181.6</v>
      </c>
      <c r="CD22" s="47">
        <v>181.3</v>
      </c>
      <c r="CE22" s="47">
        <v>181.3</v>
      </c>
      <c r="CF22" s="47">
        <v>181.9</v>
      </c>
      <c r="CG22" s="47">
        <v>181.93333333333337</v>
      </c>
      <c r="CH22" s="47">
        <v>180.43333333333337</v>
      </c>
      <c r="CI22" s="47">
        <v>179.4</v>
      </c>
      <c r="CJ22" s="47">
        <v>179.13333333333333</v>
      </c>
      <c r="CK22" s="47">
        <v>177.7</v>
      </c>
      <c r="CL22" s="47">
        <v>178.66666666666669</v>
      </c>
      <c r="CM22" s="47">
        <v>179.23333333333335</v>
      </c>
      <c r="CN22" s="47">
        <v>179.33333333333334</v>
      </c>
      <c r="CO22" s="47">
        <v>179.33333333333334</v>
      </c>
      <c r="CP22" s="47">
        <v>180.56666666666663</v>
      </c>
      <c r="CQ22" s="47">
        <v>181.36666666666667</v>
      </c>
      <c r="CR22" s="47">
        <v>181.76666666666668</v>
      </c>
      <c r="CS22" s="47">
        <v>182.13333333333333</v>
      </c>
      <c r="CT22" s="47">
        <v>183.93333333333337</v>
      </c>
      <c r="CU22" s="47">
        <v>184.43333333333337</v>
      </c>
      <c r="CV22" s="47">
        <v>184.76666666666665</v>
      </c>
      <c r="CW22" s="47">
        <v>185.93333333333337</v>
      </c>
      <c r="CX22" s="47">
        <v>187.2</v>
      </c>
      <c r="CY22" s="47">
        <v>188.8</v>
      </c>
      <c r="CZ22" s="47">
        <v>190.3</v>
      </c>
      <c r="DA22" s="47">
        <v>191.83333333333337</v>
      </c>
      <c r="DB22" s="47">
        <v>192.63333333333333</v>
      </c>
      <c r="DC22" s="47">
        <v>193.36666666666667</v>
      </c>
      <c r="DD22" s="47">
        <v>195.26666666666668</v>
      </c>
      <c r="DE22" s="47">
        <v>196.2</v>
      </c>
      <c r="DF22" s="47">
        <v>197.73333333333335</v>
      </c>
      <c r="DG22" s="47">
        <v>198</v>
      </c>
      <c r="DH22" s="47">
        <v>199.2</v>
      </c>
      <c r="DI22" s="47">
        <v>199.5</v>
      </c>
      <c r="DJ22" s="47">
        <v>199.73333333333332</v>
      </c>
      <c r="DK22" s="47">
        <v>198.36666666666667</v>
      </c>
      <c r="DL22" s="47">
        <v>197.46666666666667</v>
      </c>
      <c r="DM22" s="47">
        <v>196.2</v>
      </c>
      <c r="DN22" s="47">
        <v>195.43333333333337</v>
      </c>
      <c r="DO22" s="47">
        <v>192.86666666666667</v>
      </c>
      <c r="DP22" s="47">
        <v>194.23333333333332</v>
      </c>
      <c r="DQ22" s="47">
        <v>196.66666666666663</v>
      </c>
      <c r="DR22" s="47">
        <v>195</v>
      </c>
      <c r="DS22" s="48">
        <v>197.93333333333337</v>
      </c>
      <c r="DT22" s="48">
        <v>184.36666666666667</v>
      </c>
      <c r="DU22" s="48">
        <v>188</v>
      </c>
      <c r="DV22" s="48">
        <v>180.63333333333333</v>
      </c>
      <c r="DW22" s="48">
        <v>181.4</v>
      </c>
      <c r="DX22" s="48">
        <v>184.93333333333337</v>
      </c>
      <c r="DY22" s="48">
        <v>190.86666666666667</v>
      </c>
      <c r="DZ22" s="48">
        <v>187.03333333333333</v>
      </c>
      <c r="EA22" s="48">
        <v>180.3</v>
      </c>
      <c r="EB22" s="48">
        <v>180.26666666666668</v>
      </c>
      <c r="EC22" s="48">
        <v>190.66666666666663</v>
      </c>
      <c r="ED22" s="48">
        <v>186.3</v>
      </c>
      <c r="EE22" s="48">
        <v>186.2</v>
      </c>
      <c r="EF22" s="48">
        <v>194.6</v>
      </c>
      <c r="EG22" s="48">
        <v>193.5</v>
      </c>
      <c r="EH22" s="48">
        <v>188.23333333333332</v>
      </c>
      <c r="EI22" s="48">
        <v>201.93333333333337</v>
      </c>
      <c r="EJ22" s="48">
        <v>206.7</v>
      </c>
      <c r="EK22" s="48">
        <v>206.36666666666667</v>
      </c>
      <c r="EL22" s="49">
        <v>205.3946</v>
      </c>
      <c r="EM22" s="49">
        <v>206.31399999999999</v>
      </c>
      <c r="EN22" s="49">
        <v>206.38509999999999</v>
      </c>
      <c r="EO22" s="49">
        <v>206.35599999999999</v>
      </c>
      <c r="EP22" s="49">
        <v>206.6112</v>
      </c>
      <c r="EQ22" s="49">
        <v>206.89609999999999</v>
      </c>
      <c r="ER22" s="49">
        <v>207.1472</v>
      </c>
      <c r="ES22" s="49">
        <v>207.28899999999999</v>
      </c>
      <c r="ET22" s="49">
        <v>207.45400000000001</v>
      </c>
      <c r="EU22" s="49">
        <v>207.66290000000001</v>
      </c>
      <c r="EV22" s="49">
        <v>207.83699999999999</v>
      </c>
      <c r="EW22" s="49">
        <v>207.99629999999999</v>
      </c>
      <c r="EX22" s="49">
        <v>208.19499999999999</v>
      </c>
      <c r="EY22" s="49">
        <v>208.45849999999999</v>
      </c>
      <c r="EZ22" s="49">
        <v>208.74369999999999</v>
      </c>
      <c r="FA22" s="49">
        <v>209.0736</v>
      </c>
      <c r="FB22" s="49">
        <v>209.42410000000001</v>
      </c>
      <c r="FC22" s="49">
        <v>209.77969999999999</v>
      </c>
      <c r="FD22" s="49">
        <v>210.1343</v>
      </c>
      <c r="FE22" s="49">
        <v>210.4898</v>
      </c>
      <c r="FF22" s="49">
        <v>210.84379999999999</v>
      </c>
      <c r="FG22" s="49">
        <v>211.15620000000001</v>
      </c>
      <c r="FH22" s="49">
        <v>211.3442</v>
      </c>
      <c r="FI22" s="49">
        <v>211.9323</v>
      </c>
      <c r="FJ22" s="49">
        <v>212.17269999999999</v>
      </c>
    </row>
    <row r="23" spans="1:166" x14ac:dyDescent="0.2">
      <c r="A23" t="str">
        <f>'Baseline QTR'!A23</f>
        <v>KS_NGOVFED</v>
      </c>
      <c r="B23" t="str">
        <f>'Baseline QTR'!B23</f>
        <v xml:space="preserve">      Federal</v>
      </c>
      <c r="C23" s="47">
        <v>21.766666666666666</v>
      </c>
      <c r="D23" s="47">
        <v>22.366666666666667</v>
      </c>
      <c r="E23" s="47">
        <v>21.7</v>
      </c>
      <c r="F23" s="47">
        <v>21.133333333333333</v>
      </c>
      <c r="G23" s="47">
        <v>21.166666666666668</v>
      </c>
      <c r="H23" s="47">
        <v>21.333333333333332</v>
      </c>
      <c r="I23" s="47">
        <v>21.7</v>
      </c>
      <c r="J23" s="47">
        <v>21.566666666666663</v>
      </c>
      <c r="K23" s="47">
        <v>21.666666666666668</v>
      </c>
      <c r="L23" s="47">
        <v>21.733333333333334</v>
      </c>
      <c r="M23" s="47">
        <v>21.766666666666666</v>
      </c>
      <c r="N23" s="47">
        <v>21.9</v>
      </c>
      <c r="O23" s="47">
        <v>22.233333333333334</v>
      </c>
      <c r="P23" s="47">
        <v>22.266666666666666</v>
      </c>
      <c r="Q23" s="47">
        <v>22.466666666666665</v>
      </c>
      <c r="R23" s="47">
        <v>22.333333333333332</v>
      </c>
      <c r="S23" s="47">
        <v>22.333333333333332</v>
      </c>
      <c r="T23" s="47">
        <v>22.366666666666667</v>
      </c>
      <c r="U23" s="47">
        <v>22.233333333333334</v>
      </c>
      <c r="V23" s="47">
        <v>22.166666666666668</v>
      </c>
      <c r="W23" s="47">
        <v>21.933333333333337</v>
      </c>
      <c r="X23" s="47">
        <v>21.933333333333337</v>
      </c>
      <c r="Y23" s="47">
        <v>21.8</v>
      </c>
      <c r="Z23" s="47">
        <v>21.766666666666666</v>
      </c>
      <c r="AA23" s="47">
        <v>21.733333333333334</v>
      </c>
      <c r="AB23" s="47">
        <v>21.6</v>
      </c>
      <c r="AC23" s="47">
        <v>21.333333333333332</v>
      </c>
      <c r="AD23" s="47">
        <v>21.566666666666663</v>
      </c>
      <c r="AE23" s="47">
        <v>21.6</v>
      </c>
      <c r="AF23" s="47">
        <v>21.666666666666668</v>
      </c>
      <c r="AG23" s="47">
        <v>21.9</v>
      </c>
      <c r="AH23" s="47">
        <v>21.766666666666666</v>
      </c>
      <c r="AI23" s="47">
        <v>22.3</v>
      </c>
      <c r="AJ23" s="47">
        <v>22.266666666666666</v>
      </c>
      <c r="AK23" s="47">
        <v>22.533333333333335</v>
      </c>
      <c r="AL23" s="47">
        <v>22.933333333333337</v>
      </c>
      <c r="AM23" s="47">
        <v>23.4</v>
      </c>
      <c r="AN23" s="47">
        <v>22.966666666666665</v>
      </c>
      <c r="AO23" s="47">
        <v>22.866666666666667</v>
      </c>
      <c r="AP23" s="47">
        <v>23.166666666666668</v>
      </c>
      <c r="AQ23" s="47">
        <v>23.2</v>
      </c>
      <c r="AR23" s="47">
        <v>25.533333333333335</v>
      </c>
      <c r="AS23" s="47">
        <v>23.633333333333333</v>
      </c>
      <c r="AT23" s="47">
        <v>23.166666666666668</v>
      </c>
      <c r="AU23" s="47">
        <v>23.666666666666668</v>
      </c>
      <c r="AV23" s="47">
        <v>23.533333333333335</v>
      </c>
      <c r="AW23" s="47">
        <v>23.666666666666668</v>
      </c>
      <c r="AX23" s="47">
        <v>23.833333333333332</v>
      </c>
      <c r="AY23" s="47">
        <v>23.766666666666666</v>
      </c>
      <c r="AZ23" s="47">
        <v>23.766666666666666</v>
      </c>
      <c r="BA23" s="47">
        <v>23.833333333333332</v>
      </c>
      <c r="BB23" s="47">
        <v>24.966666666666669</v>
      </c>
      <c r="BC23" s="47">
        <v>25.066666666666663</v>
      </c>
      <c r="BD23" s="47">
        <v>24.933333333333337</v>
      </c>
      <c r="BE23" s="47">
        <v>24.7</v>
      </c>
      <c r="BF23" s="47">
        <v>24.8</v>
      </c>
      <c r="BG23" s="47">
        <v>24.666666666666668</v>
      </c>
      <c r="BH23" s="47">
        <v>24.7</v>
      </c>
      <c r="BI23" s="47">
        <v>24.6</v>
      </c>
      <c r="BJ23" s="47">
        <v>24.7</v>
      </c>
      <c r="BK23" s="47">
        <v>24.3</v>
      </c>
      <c r="BL23" s="47">
        <v>24.2</v>
      </c>
      <c r="BM23" s="47">
        <v>24.3</v>
      </c>
      <c r="BN23" s="47">
        <v>23.9</v>
      </c>
      <c r="BO23" s="47">
        <v>23.766666666666666</v>
      </c>
      <c r="BP23" s="47">
        <v>23.666666666666668</v>
      </c>
      <c r="BQ23" s="47">
        <v>23.633333333333333</v>
      </c>
      <c r="BR23" s="47">
        <v>23.7</v>
      </c>
      <c r="BS23" s="47">
        <v>23.666666666666668</v>
      </c>
      <c r="BT23" s="47">
        <v>23.633333333333333</v>
      </c>
      <c r="BU23" s="47">
        <v>23.633333333333333</v>
      </c>
      <c r="BV23" s="47">
        <v>23.733333333333334</v>
      </c>
      <c r="BW23" s="47">
        <v>23.833333333333332</v>
      </c>
      <c r="BX23" s="47">
        <v>23.833333333333332</v>
      </c>
      <c r="BY23" s="47">
        <v>23.933333333333337</v>
      </c>
      <c r="BZ23" s="47">
        <v>24.1</v>
      </c>
      <c r="CA23" s="47">
        <v>24.133333333333333</v>
      </c>
      <c r="CB23" s="47">
        <v>24.9</v>
      </c>
      <c r="CC23" s="47">
        <v>24.433333333333337</v>
      </c>
      <c r="CD23" s="47">
        <v>24.2</v>
      </c>
      <c r="CE23" s="47">
        <v>23.6</v>
      </c>
      <c r="CF23" s="47">
        <v>26.266666666666666</v>
      </c>
      <c r="CG23" s="47">
        <v>24.1</v>
      </c>
      <c r="CH23" s="47">
        <v>23.633333333333333</v>
      </c>
      <c r="CI23" s="47">
        <v>23.633333333333333</v>
      </c>
      <c r="CJ23" s="47">
        <v>23.566666666666663</v>
      </c>
      <c r="CK23" s="47">
        <v>23.333333333333332</v>
      </c>
      <c r="CL23" s="47">
        <v>23.2</v>
      </c>
      <c r="CM23" s="47">
        <v>23.133333333333333</v>
      </c>
      <c r="CN23" s="47">
        <v>23.033333333333331</v>
      </c>
      <c r="CO23" s="47">
        <v>23</v>
      </c>
      <c r="CP23" s="47">
        <v>22.933333333333337</v>
      </c>
      <c r="CQ23" s="47">
        <v>22.8</v>
      </c>
      <c r="CR23" s="47">
        <v>22.533333333333335</v>
      </c>
      <c r="CS23" s="47">
        <v>22.366666666666667</v>
      </c>
      <c r="CT23" s="47">
        <v>22.266666666666666</v>
      </c>
      <c r="CU23" s="47">
        <v>22.3</v>
      </c>
      <c r="CV23" s="47">
        <v>22.233333333333334</v>
      </c>
      <c r="CW23" s="47">
        <v>22.033333333333335</v>
      </c>
      <c r="CX23" s="47">
        <v>21.9</v>
      </c>
      <c r="CY23" s="47">
        <v>21.933333333333337</v>
      </c>
      <c r="CZ23" s="47">
        <v>22</v>
      </c>
      <c r="DA23" s="47">
        <v>22.033333333333335</v>
      </c>
      <c r="DB23" s="47">
        <v>22.066666666666663</v>
      </c>
      <c r="DC23" s="47">
        <v>22.066666666666663</v>
      </c>
      <c r="DD23" s="47">
        <v>22.1</v>
      </c>
      <c r="DE23" s="47">
        <v>22.133333333333333</v>
      </c>
      <c r="DF23" s="47">
        <v>22.266666666666666</v>
      </c>
      <c r="DG23" s="47">
        <v>22.333333333333332</v>
      </c>
      <c r="DH23" s="47">
        <v>22.233333333333334</v>
      </c>
      <c r="DI23" s="47">
        <v>22.133333333333333</v>
      </c>
      <c r="DJ23" s="47">
        <v>22.066666666666663</v>
      </c>
      <c r="DK23" s="47">
        <v>21.8</v>
      </c>
      <c r="DL23" s="47">
        <v>21.7</v>
      </c>
      <c r="DM23" s="47">
        <v>21.633333333333333</v>
      </c>
      <c r="DN23" s="47">
        <v>21.5</v>
      </c>
      <c r="DO23" s="47">
        <v>21.3</v>
      </c>
      <c r="DP23" s="47">
        <v>21.2</v>
      </c>
      <c r="DQ23" s="47">
        <v>21.3</v>
      </c>
      <c r="DR23" s="47">
        <v>21.233333333333334</v>
      </c>
      <c r="DS23" s="48">
        <v>21.366666666666667</v>
      </c>
      <c r="DT23" s="48">
        <v>21.5</v>
      </c>
      <c r="DU23" s="48">
        <v>22.966666666666669</v>
      </c>
      <c r="DV23" s="48">
        <v>21.933333333333337</v>
      </c>
      <c r="DW23" s="48">
        <v>21.6</v>
      </c>
      <c r="DX23" s="48">
        <v>21.566666666666663</v>
      </c>
      <c r="DY23" s="48">
        <v>21.366666666666667</v>
      </c>
      <c r="DZ23" s="48">
        <v>21.3</v>
      </c>
      <c r="EA23" s="48">
        <v>21.066666666666663</v>
      </c>
      <c r="EB23" s="48">
        <v>20.666666666666668</v>
      </c>
      <c r="EC23" s="48">
        <v>20.5</v>
      </c>
      <c r="ED23" s="48">
        <v>20.566666666666663</v>
      </c>
      <c r="EE23" s="48">
        <v>20.7</v>
      </c>
      <c r="EF23" s="48">
        <v>20.933333333333337</v>
      </c>
      <c r="EG23" s="48">
        <v>21.1</v>
      </c>
      <c r="EH23" s="48">
        <v>21.166666666666668</v>
      </c>
      <c r="EI23" s="48">
        <v>21.3</v>
      </c>
      <c r="EJ23" s="48">
        <v>21.466666666666665</v>
      </c>
      <c r="EK23" s="48">
        <v>21.5</v>
      </c>
      <c r="EL23" s="49">
        <v>21.504729999999999</v>
      </c>
      <c r="EM23" s="49">
        <v>21.505400000000002</v>
      </c>
      <c r="EN23" s="49">
        <v>21.505490000000002</v>
      </c>
      <c r="EO23" s="49">
        <v>21.505510000000001</v>
      </c>
      <c r="EP23" s="49">
        <v>21.505510000000001</v>
      </c>
      <c r="EQ23" s="49">
        <v>21.505510000000001</v>
      </c>
      <c r="ER23" s="49">
        <v>21.505510000000001</v>
      </c>
      <c r="ES23" s="49">
        <v>21.505510000000001</v>
      </c>
      <c r="ET23" s="49">
        <v>21.505510000000001</v>
      </c>
      <c r="EU23" s="49">
        <v>21.505510000000001</v>
      </c>
      <c r="EV23" s="49">
        <v>21.505510000000001</v>
      </c>
      <c r="EW23" s="49">
        <v>21.505510000000001</v>
      </c>
      <c r="EX23" s="49">
        <v>21.505510000000001</v>
      </c>
      <c r="EY23" s="49">
        <v>21.505510000000001</v>
      </c>
      <c r="EZ23" s="49">
        <v>21.505510000000001</v>
      </c>
      <c r="FA23" s="49">
        <v>21.505510000000001</v>
      </c>
      <c r="FB23" s="49">
        <v>21.505510000000001</v>
      </c>
      <c r="FC23" s="49">
        <v>21.505510000000001</v>
      </c>
      <c r="FD23" s="49">
        <v>21.505510000000001</v>
      </c>
      <c r="FE23" s="49">
        <v>21.505510000000001</v>
      </c>
      <c r="FF23" s="49">
        <v>21.505510000000001</v>
      </c>
      <c r="FG23" s="49">
        <v>21.505510000000001</v>
      </c>
      <c r="FH23" s="49">
        <v>21.505510000000001</v>
      </c>
      <c r="FI23" s="49">
        <v>23.594560000000001</v>
      </c>
      <c r="FJ23" s="49">
        <v>21.77664</v>
      </c>
    </row>
    <row r="24" spans="1:166"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8"/>
      <c r="EM24" s="8"/>
      <c r="EN24" s="8"/>
      <c r="EO24" s="8"/>
      <c r="EP24" s="8"/>
      <c r="EQ24" s="8"/>
      <c r="ER24" s="8"/>
      <c r="ES24" s="8"/>
      <c r="ET24" s="8"/>
      <c r="EU24" s="8"/>
      <c r="EV24" s="8"/>
      <c r="EW24" s="8"/>
      <c r="EX24" s="8"/>
      <c r="EY24" s="8"/>
      <c r="EZ24" s="8"/>
      <c r="FA24" s="8"/>
      <c r="FB24" s="8"/>
      <c r="FC24" s="8"/>
      <c r="FD24" s="8"/>
      <c r="FE24" s="8"/>
      <c r="FF24" s="8"/>
      <c r="FG24" s="8"/>
      <c r="FH24" s="8"/>
      <c r="FI24" s="8"/>
      <c r="FJ24" s="8"/>
    </row>
    <row r="25" spans="1:166" x14ac:dyDescent="0.2">
      <c r="A25" t="str">
        <f>'Baseline QTR'!A25</f>
        <v>KS_PIR</v>
      </c>
      <c r="B25" t="str">
        <f>'Baseline QTR'!B25</f>
        <v>Personal income (mil. $2012)</v>
      </c>
      <c r="C25" s="5">
        <v>79419.091772889209</v>
      </c>
      <c r="D25" s="5">
        <v>80417.634468139746</v>
      </c>
      <c r="E25" s="5">
        <v>80813.05881114892</v>
      </c>
      <c r="F25" s="5">
        <v>81011.882858024503</v>
      </c>
      <c r="G25" s="5">
        <v>81948.644858238302</v>
      </c>
      <c r="H25" s="5">
        <v>82500.360227177574</v>
      </c>
      <c r="I25" s="5">
        <v>82918.831985810888</v>
      </c>
      <c r="J25" s="5">
        <v>83668.392308146547</v>
      </c>
      <c r="K25" s="5">
        <v>85294.902962672233</v>
      </c>
      <c r="L25" s="5">
        <v>85936.646906547234</v>
      </c>
      <c r="M25" s="5">
        <v>86727.338773364754</v>
      </c>
      <c r="N25" s="5">
        <v>88701.553070368522</v>
      </c>
      <c r="O25" s="5">
        <v>87530.827691767248</v>
      </c>
      <c r="P25" s="5">
        <v>88063.582603789124</v>
      </c>
      <c r="Q25" s="5">
        <v>87285.866815063448</v>
      </c>
      <c r="R25" s="5">
        <v>87504.247188981622</v>
      </c>
      <c r="S25" s="5">
        <v>88504.645298676201</v>
      </c>
      <c r="T25" s="5">
        <v>89911.298714054516</v>
      </c>
      <c r="U25" s="5">
        <v>90243.463887420934</v>
      </c>
      <c r="V25" s="5">
        <v>92048.415724465653</v>
      </c>
      <c r="W25" s="5">
        <v>92614.506974257209</v>
      </c>
      <c r="X25" s="5">
        <v>93318.511805555871</v>
      </c>
      <c r="Y25" s="5">
        <v>94203.650518104187</v>
      </c>
      <c r="Z25" s="5">
        <v>94688.986198567465</v>
      </c>
      <c r="AA25" s="5">
        <v>97231.685951059131</v>
      </c>
      <c r="AB25" s="5">
        <v>98832.396633611817</v>
      </c>
      <c r="AC25" s="5">
        <v>100212.15369497424</v>
      </c>
      <c r="AD25" s="5">
        <v>101191.29038060056</v>
      </c>
      <c r="AE25" s="5">
        <v>103837.52708332108</v>
      </c>
      <c r="AF25" s="5">
        <v>105343.46481567752</v>
      </c>
      <c r="AG25" s="5">
        <v>106526.98239102581</v>
      </c>
      <c r="AH25" s="5">
        <v>108701.52165906866</v>
      </c>
      <c r="AI25" s="5">
        <v>114746.14239007019</v>
      </c>
      <c r="AJ25" s="5">
        <v>117604.63400338276</v>
      </c>
      <c r="AK25" s="5">
        <v>120332.53949420755</v>
      </c>
      <c r="AL25" s="5">
        <v>122384.61918970327</v>
      </c>
      <c r="AM25" s="5">
        <v>125417.56519677918</v>
      </c>
      <c r="AN25" s="5">
        <v>124890.50739836889</v>
      </c>
      <c r="AO25" s="5">
        <v>128229.8475637009</v>
      </c>
      <c r="AP25" s="5">
        <v>132115.94027120739</v>
      </c>
      <c r="AQ25" s="5">
        <v>134325.57331897868</v>
      </c>
      <c r="AR25" s="5">
        <v>132476.99936752769</v>
      </c>
      <c r="AS25" s="5">
        <v>131446.46211180053</v>
      </c>
      <c r="AT25" s="5">
        <v>131917.198630211</v>
      </c>
      <c r="AU25" s="5">
        <v>132498.03045721413</v>
      </c>
      <c r="AV25" s="5">
        <v>133992.31290597582</v>
      </c>
      <c r="AW25" s="5">
        <v>131064.20165262485</v>
      </c>
      <c r="AX25" s="5">
        <v>131241.18667145038</v>
      </c>
      <c r="AY25" s="5">
        <v>131989.03734095616</v>
      </c>
      <c r="AZ25" s="5">
        <v>131392.15963651944</v>
      </c>
      <c r="BA25" s="5">
        <v>131314.98922501536</v>
      </c>
      <c r="BB25" s="5">
        <v>131479.79928481265</v>
      </c>
      <c r="BC25" s="5">
        <v>130616.13901537489</v>
      </c>
      <c r="BD25" s="5">
        <v>132435.16247648979</v>
      </c>
      <c r="BE25" s="5">
        <v>133432.38381011604</v>
      </c>
      <c r="BF25" s="5">
        <v>132616.45119395349</v>
      </c>
      <c r="BG25" s="5">
        <v>133409.90262207342</v>
      </c>
      <c r="BH25" s="5">
        <v>136614.34032808602</v>
      </c>
      <c r="BI25" s="5">
        <v>137643.20827387809</v>
      </c>
      <c r="BJ25" s="5">
        <v>154023.80172103061</v>
      </c>
      <c r="BK25" s="5">
        <v>140139.5967666494</v>
      </c>
      <c r="BL25" s="5">
        <v>140032.70787794245</v>
      </c>
      <c r="BM25" s="5">
        <v>138999.49762516984</v>
      </c>
      <c r="BN25" s="5">
        <v>140546.56097937335</v>
      </c>
      <c r="BO25" s="5">
        <v>145884.80205651539</v>
      </c>
      <c r="BP25" s="5">
        <v>148766.72780120379</v>
      </c>
      <c r="BQ25" s="5">
        <v>151015.02463866895</v>
      </c>
      <c r="BR25" s="5">
        <v>155817.11725980279</v>
      </c>
      <c r="BS25" s="5">
        <v>157704.14547773113</v>
      </c>
      <c r="BT25" s="5">
        <v>159787.5257907694</v>
      </c>
      <c r="BU25" s="5">
        <v>160265.17816796721</v>
      </c>
      <c r="BV25" s="5">
        <v>160259.17435699949</v>
      </c>
      <c r="BW25" s="5">
        <v>160201.70532710486</v>
      </c>
      <c r="BX25" s="5">
        <v>163184.38189889456</v>
      </c>
      <c r="BY25" s="5">
        <v>159840.87633062058</v>
      </c>
      <c r="BZ25" s="5">
        <v>159141.70987355392</v>
      </c>
      <c r="CA25" s="5">
        <v>153946.54213895302</v>
      </c>
      <c r="CB25" s="5">
        <v>152133.00893573614</v>
      </c>
      <c r="CC25" s="5">
        <v>148259.0694847827</v>
      </c>
      <c r="CD25" s="5">
        <v>146859.68661398115</v>
      </c>
      <c r="CE25" s="5">
        <v>147897.61771756376</v>
      </c>
      <c r="CF25" s="5">
        <v>150567.8067649024</v>
      </c>
      <c r="CG25" s="5">
        <v>152286.9399066687</v>
      </c>
      <c r="CH25" s="5">
        <v>153357.25410500879</v>
      </c>
      <c r="CI25" s="5">
        <v>156913.01718458318</v>
      </c>
      <c r="CJ25" s="5">
        <v>156758.88661008683</v>
      </c>
      <c r="CK25" s="5">
        <v>158214.36563648714</v>
      </c>
      <c r="CL25" s="5">
        <v>160648.91828994936</v>
      </c>
      <c r="CM25" s="5">
        <v>166498.81501414851</v>
      </c>
      <c r="CN25" s="5">
        <v>170588.00915779319</v>
      </c>
      <c r="CO25" s="5">
        <v>171993.33480731543</v>
      </c>
      <c r="CP25" s="5">
        <v>179404.91750087833</v>
      </c>
      <c r="CQ25" s="5">
        <v>173285.91988029744</v>
      </c>
      <c r="CR25" s="5">
        <v>174306.56183681951</v>
      </c>
      <c r="CS25" s="5">
        <v>175435.09347964067</v>
      </c>
      <c r="CT25" s="5">
        <v>175045.11985418538</v>
      </c>
      <c r="CU25" s="5">
        <v>180825.99765344718</v>
      </c>
      <c r="CV25" s="5">
        <v>185408.12246824821</v>
      </c>
      <c r="CW25" s="5">
        <v>190518.38647385244</v>
      </c>
      <c r="CX25" s="5">
        <v>195816.81048115421</v>
      </c>
      <c r="CY25" s="5">
        <v>198749.18838305451</v>
      </c>
      <c r="CZ25" s="5">
        <v>199628.00237809523</v>
      </c>
      <c r="DA25" s="5">
        <v>200676.4609729377</v>
      </c>
      <c r="DB25" s="5">
        <v>201479.90312663279</v>
      </c>
      <c r="DC25" s="5">
        <v>207062.28037101065</v>
      </c>
      <c r="DD25" s="5">
        <v>208857.8668302208</v>
      </c>
      <c r="DE25" s="5">
        <v>211857.77767545742</v>
      </c>
      <c r="DF25" s="5">
        <v>216504.76308323286</v>
      </c>
      <c r="DG25" s="5">
        <v>218826.01735693801</v>
      </c>
      <c r="DH25" s="5">
        <v>221767.89982236217</v>
      </c>
      <c r="DI25" s="5">
        <v>224497.33216511653</v>
      </c>
      <c r="DJ25" s="5">
        <v>227457.04629630464</v>
      </c>
      <c r="DK25" s="5">
        <v>231140.60497688389</v>
      </c>
      <c r="DL25" s="5">
        <v>232798.68303535689</v>
      </c>
      <c r="DM25" s="5">
        <v>237214.49444307026</v>
      </c>
      <c r="DN25" s="5">
        <v>240434.12216405201</v>
      </c>
      <c r="DO25" s="5">
        <v>247867.32188998972</v>
      </c>
      <c r="DP25" s="5">
        <v>248644.30479046341</v>
      </c>
      <c r="DQ25" s="5">
        <v>249997.96831164582</v>
      </c>
      <c r="DR25" s="5">
        <v>252416.46036648113</v>
      </c>
      <c r="DS25" s="45">
        <v>255475.23204664799</v>
      </c>
      <c r="DT25" s="45">
        <v>274379.07955684699</v>
      </c>
      <c r="DU25" s="45">
        <v>266377.56285776023</v>
      </c>
      <c r="DV25" s="45">
        <v>262871.1057427362</v>
      </c>
      <c r="DW25" s="45">
        <v>291127.32276695844</v>
      </c>
      <c r="DX25" s="45">
        <v>277441.13033537607</v>
      </c>
      <c r="DY25" s="45">
        <v>274110.83694267366</v>
      </c>
      <c r="DZ25" s="45">
        <v>273216.32524173165</v>
      </c>
      <c r="EA25" s="45">
        <v>271867.28981370438</v>
      </c>
      <c r="EB25" s="45">
        <v>269713.24423892773</v>
      </c>
      <c r="EC25" s="45">
        <v>271799.38766114251</v>
      </c>
      <c r="ED25" s="45">
        <v>273722.02172362752</v>
      </c>
      <c r="EE25" s="45">
        <v>277839.30513582652</v>
      </c>
      <c r="EF25" s="45">
        <v>282714.30131977733</v>
      </c>
      <c r="EG25" s="45">
        <v>284143.269198291</v>
      </c>
      <c r="EH25" s="45">
        <v>288132.40049854474</v>
      </c>
      <c r="EI25" s="9">
        <v>290339.75055965537</v>
      </c>
      <c r="EJ25" s="9">
        <v>293307.20652462443</v>
      </c>
      <c r="EK25" s="9">
        <v>290181.88102611218</v>
      </c>
      <c r="EL25" s="9">
        <v>292341.40000000002</v>
      </c>
      <c r="EM25" s="9">
        <v>294582.90000000002</v>
      </c>
      <c r="EN25" s="9">
        <v>297154.7</v>
      </c>
      <c r="EO25" s="9">
        <v>301075.5</v>
      </c>
      <c r="EP25" s="9">
        <v>305274.2</v>
      </c>
      <c r="EQ25" s="9">
        <v>309854</v>
      </c>
      <c r="ER25" s="9">
        <v>313737.3</v>
      </c>
      <c r="ES25" s="9">
        <v>316839.2</v>
      </c>
      <c r="ET25" s="9">
        <v>320195</v>
      </c>
      <c r="EU25" s="9">
        <v>324133</v>
      </c>
      <c r="EV25" s="9">
        <v>327954.90000000002</v>
      </c>
      <c r="EW25" s="9">
        <v>331523.09999999998</v>
      </c>
      <c r="EX25" s="9">
        <v>334752.40000000002</v>
      </c>
      <c r="EY25" s="9">
        <v>338498.1</v>
      </c>
      <c r="EZ25" s="9">
        <v>341792.7</v>
      </c>
      <c r="FA25" s="9">
        <v>344690.9</v>
      </c>
      <c r="FB25" s="9">
        <v>347529.9</v>
      </c>
      <c r="FC25" s="9">
        <v>350447.2</v>
      </c>
      <c r="FD25" s="9">
        <v>353186</v>
      </c>
      <c r="FE25" s="9">
        <v>355835</v>
      </c>
      <c r="FF25" s="9">
        <v>358483.4</v>
      </c>
      <c r="FG25" s="9">
        <v>361393.3</v>
      </c>
      <c r="FH25" s="9">
        <v>363877.7</v>
      </c>
      <c r="FI25" s="9">
        <v>366292</v>
      </c>
      <c r="FJ25" s="9">
        <v>368838.5</v>
      </c>
    </row>
    <row r="26" spans="1:166" x14ac:dyDescent="0.2">
      <c r="A26" t="str">
        <f>'Baseline QTR'!A26</f>
        <v>KS_PI</v>
      </c>
      <c r="B26" t="str">
        <f>'Baseline QTR'!B26</f>
        <v>Personal income (mil. $)</v>
      </c>
      <c r="C26" s="5">
        <v>46697.631771541121</v>
      </c>
      <c r="D26" s="5">
        <v>47714.195058981357</v>
      </c>
      <c r="E26" s="5">
        <v>48558.142647855049</v>
      </c>
      <c r="F26" s="5">
        <v>49321.654521622477</v>
      </c>
      <c r="G26" s="5">
        <v>50154.209626139003</v>
      </c>
      <c r="H26" s="5">
        <v>50767.421669395997</v>
      </c>
      <c r="I26" s="5">
        <v>51371.533168489281</v>
      </c>
      <c r="J26" s="5">
        <v>52212.423535975773</v>
      </c>
      <c r="K26" s="5">
        <v>53560.934315410028</v>
      </c>
      <c r="L26" s="5">
        <v>54322.27324256664</v>
      </c>
      <c r="M26" s="5">
        <v>55171.596560675986</v>
      </c>
      <c r="N26" s="5">
        <v>56821.327881347373</v>
      </c>
      <c r="O26" s="5">
        <v>56405.740672851738</v>
      </c>
      <c r="P26" s="5">
        <v>57130.368578382149</v>
      </c>
      <c r="Q26" s="5">
        <v>56871.106523354589</v>
      </c>
      <c r="R26" s="5">
        <v>57342.408225411549</v>
      </c>
      <c r="S26" s="5">
        <v>58205.965027127393</v>
      </c>
      <c r="T26" s="5">
        <v>59461.039178565668</v>
      </c>
      <c r="U26" s="5">
        <v>60108.463991494464</v>
      </c>
      <c r="V26" s="5">
        <v>61598.79980281242</v>
      </c>
      <c r="W26" s="5">
        <v>62280.477504978749</v>
      </c>
      <c r="X26" s="5">
        <v>63119.708200159926</v>
      </c>
      <c r="Y26" s="5">
        <v>63978.409249370467</v>
      </c>
      <c r="Z26" s="5">
        <v>64591.145045490812</v>
      </c>
      <c r="AA26" s="5">
        <v>66694.13034440999</v>
      </c>
      <c r="AB26" s="5">
        <v>68245.746523441645</v>
      </c>
      <c r="AC26" s="5">
        <v>69493.120101316847</v>
      </c>
      <c r="AD26" s="5">
        <v>70650.74703083151</v>
      </c>
      <c r="AE26" s="5">
        <v>72818.142617720572</v>
      </c>
      <c r="AF26" s="5">
        <v>74059.616069365758</v>
      </c>
      <c r="AG26" s="5">
        <v>75088.739347786279</v>
      </c>
      <c r="AH26" s="5">
        <v>76862.845965127446</v>
      </c>
      <c r="AI26" s="5">
        <v>81142.734591138142</v>
      </c>
      <c r="AJ26" s="5">
        <v>83314.650867016448</v>
      </c>
      <c r="AK26" s="5">
        <v>85510.709215373761</v>
      </c>
      <c r="AL26" s="5">
        <v>87197.817326471675</v>
      </c>
      <c r="AM26" s="5">
        <v>89535.599793980655</v>
      </c>
      <c r="AN26" s="5">
        <v>89666.388691732936</v>
      </c>
      <c r="AO26" s="5">
        <v>92570.409254711325</v>
      </c>
      <c r="AP26" s="5">
        <v>95954.48625957522</v>
      </c>
      <c r="AQ26" s="5">
        <v>98351.841528423</v>
      </c>
      <c r="AR26" s="5">
        <v>97460.678894702767</v>
      </c>
      <c r="AS26" s="5">
        <v>97325.589476819354</v>
      </c>
      <c r="AT26" s="5">
        <v>98225.546100055086</v>
      </c>
      <c r="AU26" s="5">
        <v>99389.42260656548</v>
      </c>
      <c r="AV26" s="5">
        <v>100980.62677533056</v>
      </c>
      <c r="AW26" s="5">
        <v>98823.718688095658</v>
      </c>
      <c r="AX26" s="5">
        <v>98997.851930008459</v>
      </c>
      <c r="AY26" s="5">
        <v>99762.593983788305</v>
      </c>
      <c r="AZ26" s="5">
        <v>100048.55995522774</v>
      </c>
      <c r="BA26" s="5">
        <v>100507.17960293451</v>
      </c>
      <c r="BB26" s="5">
        <v>101102.70645804954</v>
      </c>
      <c r="BC26" s="5">
        <v>101206.60915467307</v>
      </c>
      <c r="BD26" s="5">
        <v>102719.360720015</v>
      </c>
      <c r="BE26" s="5">
        <v>104174.66501207188</v>
      </c>
      <c r="BF26" s="5">
        <v>104046.88911324007</v>
      </c>
      <c r="BG26" s="5">
        <v>105476.53721106368</v>
      </c>
      <c r="BH26" s="5">
        <v>108736.81804073678</v>
      </c>
      <c r="BI26" s="5">
        <v>110093.92013786138</v>
      </c>
      <c r="BJ26" s="5">
        <v>124249.46061033817</v>
      </c>
      <c r="BK26" s="5">
        <v>113706.46602452399</v>
      </c>
      <c r="BL26" s="5">
        <v>114336.70598234002</v>
      </c>
      <c r="BM26" s="5">
        <v>114719.06538000517</v>
      </c>
      <c r="BN26" s="5">
        <v>116919.27861313088</v>
      </c>
      <c r="BO26" s="5">
        <v>121990.33032767872</v>
      </c>
      <c r="BP26" s="5">
        <v>125492.17323670546</v>
      </c>
      <c r="BQ26" s="5">
        <v>128305.38523350592</v>
      </c>
      <c r="BR26" s="5">
        <v>132167.19520210993</v>
      </c>
      <c r="BS26" s="5">
        <v>134990.0174045735</v>
      </c>
      <c r="BT26" s="5">
        <v>137934.98376362378</v>
      </c>
      <c r="BU26" s="5">
        <v>139129.40647117569</v>
      </c>
      <c r="BV26" s="5">
        <v>140537.68036062713</v>
      </c>
      <c r="BW26" s="5">
        <v>141631.12364558686</v>
      </c>
      <c r="BX26" s="5">
        <v>145673.06587732417</v>
      </c>
      <c r="BY26" s="5">
        <v>144210.0370342492</v>
      </c>
      <c r="BZ26" s="5">
        <v>141287.60144283992</v>
      </c>
      <c r="CA26" s="5">
        <v>135751.60032355017</v>
      </c>
      <c r="CB26" s="5">
        <v>134686.39547098591</v>
      </c>
      <c r="CC26" s="5">
        <v>132161.09972012497</v>
      </c>
      <c r="CD26" s="5">
        <v>131924.05648533927</v>
      </c>
      <c r="CE26" s="5">
        <v>133369.63472916748</v>
      </c>
      <c r="CF26" s="5">
        <v>135988.32603585691</v>
      </c>
      <c r="CG26" s="5">
        <v>137804.4519215445</v>
      </c>
      <c r="CH26" s="5">
        <v>139662.45131343149</v>
      </c>
      <c r="CI26" s="5">
        <v>144101.06933146197</v>
      </c>
      <c r="CJ26" s="5">
        <v>145375.05626446233</v>
      </c>
      <c r="CK26" s="5">
        <v>147403.57803254598</v>
      </c>
      <c r="CL26" s="5">
        <v>150166.57637153016</v>
      </c>
      <c r="CM26" s="5">
        <v>156665.39499941288</v>
      </c>
      <c r="CN26" s="5">
        <v>160900.3161177221</v>
      </c>
      <c r="CO26" s="5">
        <v>162697.09506098003</v>
      </c>
      <c r="CP26" s="5">
        <v>170660.72182188553</v>
      </c>
      <c r="CQ26" s="5">
        <v>165417.00625853313</v>
      </c>
      <c r="CR26" s="5">
        <v>166476.71107910958</v>
      </c>
      <c r="CS26" s="5">
        <v>168244.00899791019</v>
      </c>
      <c r="CT26" s="5">
        <v>168487.92966444761</v>
      </c>
      <c r="CU26" s="5">
        <v>174851.50669097726</v>
      </c>
      <c r="CV26" s="5">
        <v>180085.05527218481</v>
      </c>
      <c r="CW26" s="5">
        <v>185553.47732234385</v>
      </c>
      <c r="CX26" s="5">
        <v>190461.22071449464</v>
      </c>
      <c r="CY26" s="5">
        <v>192446.85161942785</v>
      </c>
      <c r="CZ26" s="5">
        <v>194262.00167417203</v>
      </c>
      <c r="DA26" s="5">
        <v>195789.98914824665</v>
      </c>
      <c r="DB26" s="5">
        <v>196422.75755815429</v>
      </c>
      <c r="DC26" s="5">
        <v>201964.40702827636</v>
      </c>
      <c r="DD26" s="5">
        <v>205008.61634453983</v>
      </c>
      <c r="DE26" s="5">
        <v>208671.43669921852</v>
      </c>
      <c r="DF26" s="5">
        <v>214224.96792796644</v>
      </c>
      <c r="DG26" s="5">
        <v>217784.40551431899</v>
      </c>
      <c r="DH26" s="5">
        <v>221155.8204188525</v>
      </c>
      <c r="DI26" s="5">
        <v>224667.95013756203</v>
      </c>
      <c r="DJ26" s="5">
        <v>228994.65592926767</v>
      </c>
      <c r="DK26" s="5">
        <v>234330.34532556488</v>
      </c>
      <c r="DL26" s="5">
        <v>237249.79385499292</v>
      </c>
      <c r="DM26" s="5">
        <v>242561.30914781708</v>
      </c>
      <c r="DN26" s="5">
        <v>246786.39167162625</v>
      </c>
      <c r="DO26" s="5">
        <v>254934.01923707331</v>
      </c>
      <c r="DP26" s="5">
        <v>257162.8586725847</v>
      </c>
      <c r="DQ26" s="5">
        <v>259185.39364709891</v>
      </c>
      <c r="DR26" s="5">
        <v>262722.62444324454</v>
      </c>
      <c r="DS26" s="45">
        <v>266726.36126598233</v>
      </c>
      <c r="DT26" s="45">
        <v>285321.31724957406</v>
      </c>
      <c r="DU26" s="45">
        <v>279248.92669504712</v>
      </c>
      <c r="DV26" s="45">
        <v>276908.42278939823</v>
      </c>
      <c r="DW26" s="45">
        <v>310135.02567041299</v>
      </c>
      <c r="DX26" s="45">
        <v>300158.01008723653</v>
      </c>
      <c r="DY26" s="45">
        <v>300647.5070670938</v>
      </c>
      <c r="DZ26" s="45">
        <v>304611.61317525903</v>
      </c>
      <c r="EA26" s="45">
        <v>308800.46113489609</v>
      </c>
      <c r="EB26" s="45">
        <v>311982.7038760524</v>
      </c>
      <c r="EC26" s="45">
        <v>318043.33547780919</v>
      </c>
      <c r="ED26" s="45">
        <v>323462.78751124506</v>
      </c>
      <c r="EE26" s="45">
        <v>331517.85888806806</v>
      </c>
      <c r="EF26" s="45">
        <v>339771.70161213464</v>
      </c>
      <c r="EG26" s="45">
        <v>343765.05137416831</v>
      </c>
      <c r="EH26" s="45">
        <v>350023.24012563203</v>
      </c>
      <c r="EI26" s="9">
        <v>355686.51821811672</v>
      </c>
      <c r="EJ26" s="9">
        <v>361574.4588432305</v>
      </c>
      <c r="EK26" s="9">
        <v>359091.37231338286</v>
      </c>
      <c r="EL26" s="9">
        <v>363798.4</v>
      </c>
      <c r="EM26" s="9">
        <v>369038.4</v>
      </c>
      <c r="EN26" s="9">
        <v>374414.6</v>
      </c>
      <c r="EO26" s="9">
        <v>381584.8</v>
      </c>
      <c r="EP26" s="9">
        <v>389045.4</v>
      </c>
      <c r="EQ26" s="9">
        <v>397381.9</v>
      </c>
      <c r="ER26" s="9">
        <v>404830.4</v>
      </c>
      <c r="ES26" s="9">
        <v>411277</v>
      </c>
      <c r="ET26" s="9">
        <v>418227.20000000001</v>
      </c>
      <c r="EU26" s="9">
        <v>425959.7</v>
      </c>
      <c r="EV26" s="9">
        <v>432987.4</v>
      </c>
      <c r="EW26" s="9">
        <v>439735.3</v>
      </c>
      <c r="EX26" s="9">
        <v>446292.5</v>
      </c>
      <c r="EY26" s="9">
        <v>453630.7</v>
      </c>
      <c r="EZ26" s="9">
        <v>460461.8</v>
      </c>
      <c r="FA26" s="9">
        <v>467005.5</v>
      </c>
      <c r="FB26" s="9">
        <v>473487.3</v>
      </c>
      <c r="FC26" s="9">
        <v>480083.3</v>
      </c>
      <c r="FD26" s="9">
        <v>486414.4</v>
      </c>
      <c r="FE26" s="9">
        <v>492726.8</v>
      </c>
      <c r="FF26" s="9">
        <v>499003.2</v>
      </c>
      <c r="FG26" s="9">
        <v>505671.9</v>
      </c>
      <c r="FH26" s="9">
        <v>511937.7</v>
      </c>
      <c r="FI26" s="9">
        <v>518085.6</v>
      </c>
      <c r="FJ26" s="9">
        <v>524484</v>
      </c>
    </row>
    <row r="27" spans="1:166" x14ac:dyDescent="0.2">
      <c r="A27" t="str">
        <f>'Baseline QTR'!A27</f>
        <v>KS_PIWS</v>
      </c>
      <c r="B27" t="str">
        <f>'Baseline QTR'!B27</f>
        <v xml:space="preserve">  Wage and salary disbursements (mil. $)</v>
      </c>
      <c r="C27" s="5">
        <v>29146.323707196665</v>
      </c>
      <c r="D27" s="5">
        <v>29921.763364906197</v>
      </c>
      <c r="E27" s="5">
        <v>30462.990957232236</v>
      </c>
      <c r="F27" s="5">
        <v>30903.497970664896</v>
      </c>
      <c r="G27" s="5">
        <v>31186.083404581059</v>
      </c>
      <c r="H27" s="5">
        <v>31599.37734928944</v>
      </c>
      <c r="I27" s="5">
        <v>32228.005750690401</v>
      </c>
      <c r="J27" s="5">
        <v>32879.993495439121</v>
      </c>
      <c r="K27" s="5">
        <v>34084.964191615763</v>
      </c>
      <c r="L27" s="5">
        <v>34406.302064141375</v>
      </c>
      <c r="M27" s="5">
        <v>34858.066016847639</v>
      </c>
      <c r="N27" s="5">
        <v>36215.319727395217</v>
      </c>
      <c r="O27" s="5">
        <v>35254.172310803231</v>
      </c>
      <c r="P27" s="5">
        <v>35558.424394789152</v>
      </c>
      <c r="Q27" s="5">
        <v>35330.291055256697</v>
      </c>
      <c r="R27" s="5">
        <v>34895.884239150895</v>
      </c>
      <c r="S27" s="5">
        <v>35725.001774227516</v>
      </c>
      <c r="T27" s="5">
        <v>36441.175733336779</v>
      </c>
      <c r="U27" s="5">
        <v>36494.374433934929</v>
      </c>
      <c r="V27" s="5">
        <v>37493.916058500668</v>
      </c>
      <c r="W27" s="5">
        <v>38235.31754505002</v>
      </c>
      <c r="X27" s="5">
        <v>38604.789009420216</v>
      </c>
      <c r="Y27" s="5">
        <v>39212.795048376305</v>
      </c>
      <c r="Z27" s="5">
        <v>39190.190397153412</v>
      </c>
      <c r="AA27" s="5">
        <v>41144.662346673176</v>
      </c>
      <c r="AB27" s="5">
        <v>42102.679608974417</v>
      </c>
      <c r="AC27" s="5">
        <v>43412.994841036685</v>
      </c>
      <c r="AD27" s="5">
        <v>44601.463203315732</v>
      </c>
      <c r="AE27" s="5">
        <v>46969.220364895627</v>
      </c>
      <c r="AF27" s="5">
        <v>48503.885439537327</v>
      </c>
      <c r="AG27" s="5">
        <v>49264.092503305037</v>
      </c>
      <c r="AH27" s="5">
        <v>50807.541692262013</v>
      </c>
      <c r="AI27" s="5">
        <v>53847.409517832006</v>
      </c>
      <c r="AJ27" s="5">
        <v>55258.768789873619</v>
      </c>
      <c r="AK27" s="5">
        <v>56928.306524376931</v>
      </c>
      <c r="AL27" s="5">
        <v>58172.583167917459</v>
      </c>
      <c r="AM27" s="5">
        <v>61353.660349111313</v>
      </c>
      <c r="AN27" s="5">
        <v>61036.370018763962</v>
      </c>
      <c r="AO27" s="5">
        <v>63823.298328562749</v>
      </c>
      <c r="AP27" s="5">
        <v>67020.947303562003</v>
      </c>
      <c r="AQ27" s="5">
        <v>68887.776534095494</v>
      </c>
      <c r="AR27" s="5">
        <v>66398.936735771073</v>
      </c>
      <c r="AS27" s="5">
        <v>65525.234681568334</v>
      </c>
      <c r="AT27" s="5">
        <v>65986.284048565096</v>
      </c>
      <c r="AU27" s="5">
        <v>66365.415176262628</v>
      </c>
      <c r="AV27" s="5">
        <v>67410.108010750831</v>
      </c>
      <c r="AW27" s="5">
        <v>64632.799179005029</v>
      </c>
      <c r="AX27" s="5">
        <v>64538.145633981469</v>
      </c>
      <c r="AY27" s="5">
        <v>64690.375613690943</v>
      </c>
      <c r="AZ27" s="5">
        <v>64526.085932432652</v>
      </c>
      <c r="BA27" s="5">
        <v>64666.162862536272</v>
      </c>
      <c r="BB27" s="5">
        <v>64594.967591340152</v>
      </c>
      <c r="BC27" s="5">
        <v>64023.895086193581</v>
      </c>
      <c r="BD27" s="5">
        <v>65060.656020830364</v>
      </c>
      <c r="BE27" s="5">
        <v>66109.630350018284</v>
      </c>
      <c r="BF27" s="5">
        <v>65421.010542957789</v>
      </c>
      <c r="BG27" s="5">
        <v>65323.694461504994</v>
      </c>
      <c r="BH27" s="5">
        <v>67169.214745254867</v>
      </c>
      <c r="BI27" s="5">
        <v>67411.261303969906</v>
      </c>
      <c r="BJ27" s="5">
        <v>68361.353489270216</v>
      </c>
      <c r="BK27" s="5">
        <v>68883.328465673709</v>
      </c>
      <c r="BL27" s="5">
        <v>69689.342457612132</v>
      </c>
      <c r="BM27" s="5">
        <v>70689.967931988358</v>
      </c>
      <c r="BN27" s="5">
        <v>72916.057144725724</v>
      </c>
      <c r="BO27" s="5">
        <v>75372.500704834805</v>
      </c>
      <c r="BP27" s="5">
        <v>76470.293459893743</v>
      </c>
      <c r="BQ27" s="5">
        <v>77709.25976387196</v>
      </c>
      <c r="BR27" s="5">
        <v>79873.838071399412</v>
      </c>
      <c r="BS27" s="5">
        <v>81757.880612981113</v>
      </c>
      <c r="BT27" s="5">
        <v>83440.778304644729</v>
      </c>
      <c r="BU27" s="5">
        <v>84839.740158027722</v>
      </c>
      <c r="BV27" s="5">
        <v>86135.260924346308</v>
      </c>
      <c r="BW27" s="5">
        <v>86349.591435204376</v>
      </c>
      <c r="BX27" s="5">
        <v>86281.189921701618</v>
      </c>
      <c r="BY27" s="5">
        <v>87150.695375341049</v>
      </c>
      <c r="BZ27" s="5">
        <v>85598.723267752823</v>
      </c>
      <c r="CA27" s="5">
        <v>83218.346416705506</v>
      </c>
      <c r="CB27" s="5">
        <v>83634.689932398745</v>
      </c>
      <c r="CC27" s="5">
        <v>82699.35805385733</v>
      </c>
      <c r="CD27" s="5">
        <v>82997.237597038256</v>
      </c>
      <c r="CE27" s="5">
        <v>82177.432834208317</v>
      </c>
      <c r="CF27" s="5">
        <v>83774.906165086737</v>
      </c>
      <c r="CG27" s="5">
        <v>84928.379648980743</v>
      </c>
      <c r="CH27" s="5">
        <v>86058.221351724074</v>
      </c>
      <c r="CI27" s="5">
        <v>87761.520644805103</v>
      </c>
      <c r="CJ27" s="5">
        <v>88818.764085543618</v>
      </c>
      <c r="CK27" s="5">
        <v>90512.713312102642</v>
      </c>
      <c r="CL27" s="5">
        <v>91730.56995754852</v>
      </c>
      <c r="CM27" s="5">
        <v>94601.636949991836</v>
      </c>
      <c r="CN27" s="5">
        <v>95786.115696044959</v>
      </c>
      <c r="CO27" s="5">
        <v>97054.645515123324</v>
      </c>
      <c r="CP27" s="5">
        <v>98580.285838839714</v>
      </c>
      <c r="CQ27" s="5">
        <v>99588.091974238356</v>
      </c>
      <c r="CR27" s="5">
        <v>100546.76048656384</v>
      </c>
      <c r="CS27" s="5">
        <v>101646.24876400392</v>
      </c>
      <c r="CT27" s="5">
        <v>102418.92277519364</v>
      </c>
      <c r="CU27" s="5">
        <v>106239.9572966796</v>
      </c>
      <c r="CV27" s="5">
        <v>107295.21209646529</v>
      </c>
      <c r="CW27" s="5">
        <v>110321.12414417203</v>
      </c>
      <c r="CX27" s="5">
        <v>112660.46246268274</v>
      </c>
      <c r="CY27" s="5">
        <v>113081.08296705336</v>
      </c>
      <c r="CZ27" s="5">
        <v>115226.67106820933</v>
      </c>
      <c r="DA27" s="5">
        <v>116844.74457199156</v>
      </c>
      <c r="DB27" s="5">
        <v>116971.2293927455</v>
      </c>
      <c r="DC27" s="5">
        <v>120624.06570279096</v>
      </c>
      <c r="DD27" s="5">
        <v>122241.61686533072</v>
      </c>
      <c r="DE27" s="5">
        <v>124211.88784373862</v>
      </c>
      <c r="DF27" s="5">
        <v>128200.91358813946</v>
      </c>
      <c r="DG27" s="5">
        <v>130085.58711118856</v>
      </c>
      <c r="DH27" s="5">
        <v>132428.10466559773</v>
      </c>
      <c r="DI27" s="5">
        <v>135096.85929571965</v>
      </c>
      <c r="DJ27" s="5">
        <v>138460.15292749371</v>
      </c>
      <c r="DK27" s="5">
        <v>143643.31269526319</v>
      </c>
      <c r="DL27" s="5">
        <v>145509.59073005407</v>
      </c>
      <c r="DM27" s="5">
        <v>149813.54674516327</v>
      </c>
      <c r="DN27" s="5">
        <v>152014.9938295192</v>
      </c>
      <c r="DO27" s="5">
        <v>157195.69909710911</v>
      </c>
      <c r="DP27" s="5">
        <v>158064.09882008738</v>
      </c>
      <c r="DQ27" s="5">
        <v>159371.1253782516</v>
      </c>
      <c r="DR27" s="5">
        <v>162687.72870455155</v>
      </c>
      <c r="DS27" s="45">
        <v>167652.322181339</v>
      </c>
      <c r="DT27" s="45">
        <v>160057.9723903829</v>
      </c>
      <c r="DU27" s="45">
        <v>168850.37685448187</v>
      </c>
      <c r="DV27" s="45">
        <v>174558.78057379596</v>
      </c>
      <c r="DW27" s="45">
        <v>178092.69603616823</v>
      </c>
      <c r="DX27" s="45">
        <v>184227.62138018871</v>
      </c>
      <c r="DY27" s="45">
        <v>188286.58158809441</v>
      </c>
      <c r="DZ27" s="45">
        <v>194125.80899554869</v>
      </c>
      <c r="EA27" s="45">
        <v>194430.26117814856</v>
      </c>
      <c r="EB27" s="45">
        <v>194981.64046858723</v>
      </c>
      <c r="EC27" s="45">
        <v>198410.65374331069</v>
      </c>
      <c r="ED27" s="45">
        <v>198230.42060995323</v>
      </c>
      <c r="EE27" s="45">
        <v>205731.3255232696</v>
      </c>
      <c r="EF27" s="45">
        <v>213456.75477155184</v>
      </c>
      <c r="EG27" s="45">
        <v>216867.26619468548</v>
      </c>
      <c r="EH27" s="45">
        <v>223982.7055104927</v>
      </c>
      <c r="EI27" s="9">
        <v>226815.04148683741</v>
      </c>
      <c r="EJ27" s="9">
        <v>231947.58690575825</v>
      </c>
      <c r="EK27" s="9">
        <v>229352.20832721749</v>
      </c>
      <c r="EL27" s="9">
        <v>231924.9</v>
      </c>
      <c r="EM27" s="9">
        <v>234384.8</v>
      </c>
      <c r="EN27" s="9">
        <v>237033</v>
      </c>
      <c r="EO27" s="9">
        <v>240853.5</v>
      </c>
      <c r="EP27" s="9">
        <v>245199.7</v>
      </c>
      <c r="EQ27" s="9">
        <v>249875.9</v>
      </c>
      <c r="ER27" s="9">
        <v>253905.3</v>
      </c>
      <c r="ES27" s="9">
        <v>256850.9</v>
      </c>
      <c r="ET27" s="9">
        <v>260433.1</v>
      </c>
      <c r="EU27" s="9">
        <v>264298.3</v>
      </c>
      <c r="EV27" s="9">
        <v>268294.90000000002</v>
      </c>
      <c r="EW27" s="9">
        <v>272231.40000000002</v>
      </c>
      <c r="EX27" s="9">
        <v>276092.7</v>
      </c>
      <c r="EY27" s="9">
        <v>280129.2</v>
      </c>
      <c r="EZ27" s="9">
        <v>284180.5</v>
      </c>
      <c r="FA27" s="9">
        <v>287960.09999999998</v>
      </c>
      <c r="FB27" s="9">
        <v>291761.8</v>
      </c>
      <c r="FC27" s="9">
        <v>295410.09999999998</v>
      </c>
      <c r="FD27" s="9">
        <v>299310.8</v>
      </c>
      <c r="FE27" s="9">
        <v>303316.8</v>
      </c>
      <c r="FF27" s="9">
        <v>307316.5</v>
      </c>
      <c r="FG27" s="9">
        <v>311183</v>
      </c>
      <c r="FH27" s="9">
        <v>315236.2</v>
      </c>
      <c r="FI27" s="9">
        <v>319215.3</v>
      </c>
      <c r="FJ27" s="9">
        <v>323329.90000000002</v>
      </c>
    </row>
    <row r="28" spans="1:166" x14ac:dyDescent="0.2">
      <c r="A28" t="str">
        <f>'Baseline QTR'!A28</f>
        <v>KS_PIPC</v>
      </c>
      <c r="B28" t="str">
        <f>'Baseline QTR'!B28</f>
        <v>Per capita personal income ($)</v>
      </c>
      <c r="C28" s="5">
        <v>23669.142222032438</v>
      </c>
      <c r="D28" s="5">
        <v>23966.730527428539</v>
      </c>
      <c r="E28" s="5">
        <v>24176.740201472603</v>
      </c>
      <c r="F28" s="5">
        <v>24361.228050753794</v>
      </c>
      <c r="G28" s="5">
        <v>24608.726913720657</v>
      </c>
      <c r="H28" s="5">
        <v>24787.606087425014</v>
      </c>
      <c r="I28" s="5">
        <v>24992.004532075436</v>
      </c>
      <c r="J28" s="5">
        <v>25326.631704857056</v>
      </c>
      <c r="K28" s="5">
        <v>25906.661376148884</v>
      </c>
      <c r="L28" s="5">
        <v>26189.713706201957</v>
      </c>
      <c r="M28" s="5">
        <v>26503.140159053266</v>
      </c>
      <c r="N28" s="5">
        <v>27190.929778927035</v>
      </c>
      <c r="O28" s="5">
        <v>26886.263458018439</v>
      </c>
      <c r="P28" s="5">
        <v>27125.956437062669</v>
      </c>
      <c r="Q28" s="5">
        <v>26900.343054680114</v>
      </c>
      <c r="R28" s="5">
        <v>27023.405867980651</v>
      </c>
      <c r="S28" s="5">
        <v>27333.301570060888</v>
      </c>
      <c r="T28" s="5">
        <v>27828.384063594978</v>
      </c>
      <c r="U28" s="5">
        <v>28040.330058011416</v>
      </c>
      <c r="V28" s="5">
        <v>28645.692753207521</v>
      </c>
      <c r="W28" s="5">
        <v>28874.392951595306</v>
      </c>
      <c r="X28" s="5">
        <v>29175.683117968798</v>
      </c>
      <c r="Y28" s="5">
        <v>29484.497034617929</v>
      </c>
      <c r="Z28" s="5">
        <v>29678.009624757964</v>
      </c>
      <c r="AA28" s="5">
        <v>30551.776233394878</v>
      </c>
      <c r="AB28" s="5">
        <v>31165.818899998958</v>
      </c>
      <c r="AC28" s="5">
        <v>31631.50700293429</v>
      </c>
      <c r="AD28" s="5">
        <v>32043.405354708768</v>
      </c>
      <c r="AE28" s="5">
        <v>32894.447607060145</v>
      </c>
      <c r="AF28" s="5">
        <v>33305.306641075978</v>
      </c>
      <c r="AG28" s="5">
        <v>33604.612811809806</v>
      </c>
      <c r="AH28" s="5">
        <v>34225.596303174876</v>
      </c>
      <c r="AI28" s="5">
        <v>35949.007909551088</v>
      </c>
      <c r="AJ28" s="5">
        <v>36729.103051721569</v>
      </c>
      <c r="AK28" s="5">
        <v>37514.869037589495</v>
      </c>
      <c r="AL28" s="5">
        <v>38071.747399681612</v>
      </c>
      <c r="AM28" s="5">
        <v>38905.043301686048</v>
      </c>
      <c r="AN28" s="5">
        <v>38774.471093909146</v>
      </c>
      <c r="AO28" s="5">
        <v>39842.269723591191</v>
      </c>
      <c r="AP28" s="5">
        <v>41116.243784738901</v>
      </c>
      <c r="AQ28" s="5">
        <v>41975.630915176669</v>
      </c>
      <c r="AR28" s="5">
        <v>41451.45084055014</v>
      </c>
      <c r="AS28" s="5">
        <v>41264.821767940288</v>
      </c>
      <c r="AT28" s="5">
        <v>41519.908519662873</v>
      </c>
      <c r="AU28" s="5">
        <v>41877.253978263427</v>
      </c>
      <c r="AV28" s="5">
        <v>42397.34663727384</v>
      </c>
      <c r="AW28" s="5">
        <v>41338.996724027704</v>
      </c>
      <c r="AX28" s="5">
        <v>41264.171556631358</v>
      </c>
      <c r="AY28" s="5">
        <v>41450.28774036088</v>
      </c>
      <c r="AZ28" s="5">
        <v>41459.635780009834</v>
      </c>
      <c r="BA28" s="5">
        <v>41557.865932736699</v>
      </c>
      <c r="BB28" s="5">
        <v>41721.40010892447</v>
      </c>
      <c r="BC28" s="5">
        <v>41682.705424111577</v>
      </c>
      <c r="BD28" s="5">
        <v>42217.546759872312</v>
      </c>
      <c r="BE28" s="5">
        <v>42721.376220592851</v>
      </c>
      <c r="BF28" s="5">
        <v>42572.371330147194</v>
      </c>
      <c r="BG28" s="5">
        <v>43059.363376157467</v>
      </c>
      <c r="BH28" s="5">
        <v>44289.771169717475</v>
      </c>
      <c r="BI28" s="5">
        <v>44733.719203419394</v>
      </c>
      <c r="BJ28" s="5">
        <v>50344.271828291719</v>
      </c>
      <c r="BK28" s="5">
        <v>45917.05357069552</v>
      </c>
      <c r="BL28" s="5">
        <v>45983.854848497293</v>
      </c>
      <c r="BM28" s="5">
        <v>45927.973497682666</v>
      </c>
      <c r="BN28" s="5">
        <v>46587.466551918777</v>
      </c>
      <c r="BO28" s="5">
        <v>48383.229649244829</v>
      </c>
      <c r="BP28" s="5">
        <v>49558.406132666707</v>
      </c>
      <c r="BQ28" s="5">
        <v>50468.890243859903</v>
      </c>
      <c r="BR28" s="5">
        <v>51797.175818994081</v>
      </c>
      <c r="BS28" s="5">
        <v>52721.990603298815</v>
      </c>
      <c r="BT28" s="5">
        <v>53698.235283335125</v>
      </c>
      <c r="BU28" s="5">
        <v>53999.348724393494</v>
      </c>
      <c r="BV28" s="5">
        <v>54392.635763557919</v>
      </c>
      <c r="BW28" s="5">
        <v>54674.226591694074</v>
      </c>
      <c r="BX28" s="5">
        <v>56101.271971197493</v>
      </c>
      <c r="BY28" s="5">
        <v>55411.611352119311</v>
      </c>
      <c r="BZ28" s="5">
        <v>54162.955221641765</v>
      </c>
      <c r="CA28" s="5">
        <v>51910.692606111726</v>
      </c>
      <c r="CB28" s="5">
        <v>51360.914310722517</v>
      </c>
      <c r="CC28" s="5">
        <v>50251.454551738003</v>
      </c>
      <c r="CD28" s="5">
        <v>50017.423304895448</v>
      </c>
      <c r="CE28" s="5">
        <v>50431.234072794614</v>
      </c>
      <c r="CF28" s="5">
        <v>51302.830260375689</v>
      </c>
      <c r="CG28" s="5">
        <v>51884.994040728328</v>
      </c>
      <c r="CH28" s="5">
        <v>52494.276977876514</v>
      </c>
      <c r="CI28" s="5">
        <v>54080.624692805555</v>
      </c>
      <c r="CJ28" s="5">
        <v>54482.761944880782</v>
      </c>
      <c r="CK28" s="5">
        <v>55163.332782619276</v>
      </c>
      <c r="CL28" s="5">
        <v>56102.782408950443</v>
      </c>
      <c r="CM28" s="5">
        <v>58407.111433998012</v>
      </c>
      <c r="CN28" s="5">
        <v>59824.978161608014</v>
      </c>
      <c r="CO28" s="5">
        <v>60299.010058160653</v>
      </c>
      <c r="CP28" s="5">
        <v>63020.363680579765</v>
      </c>
      <c r="CQ28" s="5">
        <v>60841.067492264388</v>
      </c>
      <c r="CR28" s="5">
        <v>60972.065151430041</v>
      </c>
      <c r="CS28" s="5">
        <v>61348.608791410668</v>
      </c>
      <c r="CT28" s="5">
        <v>61162.156043890493</v>
      </c>
      <c r="CU28" s="5">
        <v>63186.907934009105</v>
      </c>
      <c r="CV28" s="5">
        <v>64786.65999980487</v>
      </c>
      <c r="CW28" s="5">
        <v>66444.594726343697</v>
      </c>
      <c r="CX28" s="5">
        <v>67860.701976153156</v>
      </c>
      <c r="CY28" s="5">
        <v>68185.268417472806</v>
      </c>
      <c r="CZ28" s="5">
        <v>68398.327078310715</v>
      </c>
      <c r="DA28" s="5">
        <v>68487.226285856421</v>
      </c>
      <c r="DB28" s="5">
        <v>68277.464270813958</v>
      </c>
      <c r="DC28" s="5">
        <v>69814.8601981627</v>
      </c>
      <c r="DD28" s="5">
        <v>70549.955072791883</v>
      </c>
      <c r="DE28" s="5">
        <v>71543.831506002214</v>
      </c>
      <c r="DF28" s="5">
        <v>73198.224561979179</v>
      </c>
      <c r="DG28" s="5">
        <v>74151.842221064246</v>
      </c>
      <c r="DH28" s="5">
        <v>74999.25646230315</v>
      </c>
      <c r="DI28" s="5">
        <v>75858.093058175407</v>
      </c>
      <c r="DJ28" s="5">
        <v>76968.344941118034</v>
      </c>
      <c r="DK28" s="5">
        <v>78405.888254312988</v>
      </c>
      <c r="DL28" s="5">
        <v>79035.919360332089</v>
      </c>
      <c r="DM28" s="5">
        <v>80457.063600306923</v>
      </c>
      <c r="DN28" s="5">
        <v>81498.62162518203</v>
      </c>
      <c r="DO28" s="5">
        <v>83799.946760794526</v>
      </c>
      <c r="DP28" s="5">
        <v>84117.983951437855</v>
      </c>
      <c r="DQ28" s="5">
        <v>84365.069726556831</v>
      </c>
      <c r="DR28" s="5">
        <v>85131.898919962565</v>
      </c>
      <c r="DS28" s="45">
        <v>86106.535981673209</v>
      </c>
      <c r="DT28" s="45">
        <v>91856.958524531074</v>
      </c>
      <c r="DU28" s="45">
        <v>89715.992206772979</v>
      </c>
      <c r="DV28" s="45">
        <v>88799.532862327091</v>
      </c>
      <c r="DW28" s="45">
        <v>99247.972117193785</v>
      </c>
      <c r="DX28" s="45">
        <v>95800.827586658488</v>
      </c>
      <c r="DY28" s="45">
        <v>95656.472749113906</v>
      </c>
      <c r="DZ28" s="45">
        <v>96585.465704100512</v>
      </c>
      <c r="EA28" s="45">
        <v>97567.286298545368</v>
      </c>
      <c r="EB28" s="45">
        <v>98228.682417797216</v>
      </c>
      <c r="EC28" s="45">
        <v>99796.536020559142</v>
      </c>
      <c r="ED28" s="45">
        <v>101163.02702701249</v>
      </c>
      <c r="EE28" s="45">
        <v>103353.86547202521</v>
      </c>
      <c r="EF28" s="45">
        <v>105605.5241457739</v>
      </c>
      <c r="EG28" s="45">
        <v>106533.72147790746</v>
      </c>
      <c r="EH28" s="45">
        <v>108163.33070086798</v>
      </c>
      <c r="EI28" s="9">
        <v>109603.8821083806</v>
      </c>
      <c r="EJ28" s="9">
        <v>111104.84218952178</v>
      </c>
      <c r="EK28" s="9">
        <v>110030.32956979342</v>
      </c>
      <c r="EL28" s="9">
        <v>111155.6</v>
      </c>
      <c r="EM28" s="9">
        <v>112460.9</v>
      </c>
      <c r="EN28" s="9">
        <v>113800.7</v>
      </c>
      <c r="EO28" s="9">
        <v>115676.7</v>
      </c>
      <c r="EP28" s="9">
        <v>117631.9</v>
      </c>
      <c r="EQ28" s="9">
        <v>119845.3</v>
      </c>
      <c r="ER28" s="9">
        <v>121784.8</v>
      </c>
      <c r="ES28" s="9">
        <v>123419.4</v>
      </c>
      <c r="ET28" s="9">
        <v>125201.1</v>
      </c>
      <c r="EU28" s="9">
        <v>127209.9</v>
      </c>
      <c r="EV28" s="9">
        <v>129000.4</v>
      </c>
      <c r="EW28" s="9">
        <v>130699.2</v>
      </c>
      <c r="EX28" s="9">
        <v>132333</v>
      </c>
      <c r="EY28" s="9">
        <v>134191.1</v>
      </c>
      <c r="EZ28" s="9">
        <v>135891.5</v>
      </c>
      <c r="FA28" s="9">
        <v>137499.9</v>
      </c>
      <c r="FB28" s="9">
        <v>139082.4</v>
      </c>
      <c r="FC28" s="9">
        <v>140688.6</v>
      </c>
      <c r="FD28" s="9">
        <v>142207</v>
      </c>
      <c r="FE28" s="9">
        <v>143709.70000000001</v>
      </c>
      <c r="FF28" s="9">
        <v>145192.5</v>
      </c>
      <c r="FG28" s="9">
        <v>146781.20000000001</v>
      </c>
      <c r="FH28" s="9">
        <v>148245.20000000001</v>
      </c>
      <c r="FI28" s="9">
        <v>149667.79999999999</v>
      </c>
      <c r="FJ28" s="9">
        <v>151155.79999999999</v>
      </c>
    </row>
    <row r="29" spans="1:166"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8"/>
      <c r="EM29" s="8"/>
      <c r="EN29" s="8"/>
      <c r="EO29" s="8"/>
      <c r="EP29" s="8"/>
      <c r="EQ29" s="8"/>
      <c r="ER29" s="8"/>
      <c r="ES29" s="8"/>
      <c r="ET29" s="8"/>
      <c r="EU29" s="8"/>
      <c r="EV29" s="8"/>
      <c r="EW29" s="8"/>
      <c r="EX29" s="8"/>
      <c r="EY29" s="8"/>
      <c r="EZ29" s="8"/>
      <c r="FA29" s="8"/>
      <c r="FB29" s="8"/>
      <c r="FC29" s="8"/>
      <c r="FD29" s="8"/>
      <c r="FE29" s="8"/>
      <c r="FF29" s="8"/>
      <c r="FG29" s="8"/>
      <c r="FH29" s="8"/>
      <c r="FI29" s="8"/>
      <c r="FJ29" s="8"/>
    </row>
    <row r="30" spans="1:166" x14ac:dyDescent="0.2">
      <c r="A30" t="str">
        <f>'Baseline QTR'!A30</f>
        <v>KSP_CPIU</v>
      </c>
      <c r="B30" t="str">
        <f>'Baseline QTR'!B30</f>
        <v>Seattle MSA CPI-U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166.5</v>
      </c>
      <c r="AJ30" s="3">
        <v>166.95</v>
      </c>
      <c r="AK30" s="3">
        <v>168.5</v>
      </c>
      <c r="AL30" s="3">
        <v>169.35000000000002</v>
      </c>
      <c r="AM30" s="3">
        <v>170.6</v>
      </c>
      <c r="AN30" s="3">
        <v>172.45</v>
      </c>
      <c r="AO30" s="3">
        <v>173.4</v>
      </c>
      <c r="AP30" s="3">
        <v>174.55</v>
      </c>
      <c r="AQ30" s="3">
        <v>176.1</v>
      </c>
      <c r="AR30" s="3">
        <v>178.5</v>
      </c>
      <c r="AS30" s="3">
        <v>180.3</v>
      </c>
      <c r="AT30" s="3">
        <v>181.8</v>
      </c>
      <c r="AU30" s="3">
        <v>184</v>
      </c>
      <c r="AV30" s="3">
        <v>185.25</v>
      </c>
      <c r="AW30" s="3">
        <v>186.8</v>
      </c>
      <c r="AX30" s="3">
        <v>187</v>
      </c>
      <c r="AY30" s="3">
        <v>187.6</v>
      </c>
      <c r="AZ30" s="3">
        <v>189.1</v>
      </c>
      <c r="BA30" s="3">
        <v>190.3</v>
      </c>
      <c r="BB30" s="3">
        <v>190.45</v>
      </c>
      <c r="BC30" s="3">
        <v>191.3</v>
      </c>
      <c r="BD30" s="3">
        <v>192</v>
      </c>
      <c r="BE30" s="3">
        <v>194.4</v>
      </c>
      <c r="BF30" s="3">
        <v>192.35</v>
      </c>
      <c r="BG30" s="3">
        <v>193.5</v>
      </c>
      <c r="BH30" s="3">
        <v>194.8</v>
      </c>
      <c r="BI30" s="3">
        <v>194.6</v>
      </c>
      <c r="BJ30" s="3">
        <v>195.8</v>
      </c>
      <c r="BK30" s="3">
        <v>197.6</v>
      </c>
      <c r="BL30" s="3">
        <v>200.55</v>
      </c>
      <c r="BM30" s="3">
        <v>199.9</v>
      </c>
      <c r="BN30" s="3">
        <v>202.1</v>
      </c>
      <c r="BO30" s="3">
        <v>203.6</v>
      </c>
      <c r="BP30" s="3">
        <v>207.8</v>
      </c>
      <c r="BQ30" s="3">
        <v>209.6</v>
      </c>
      <c r="BR30" s="3">
        <v>209.55</v>
      </c>
      <c r="BS30" s="3">
        <v>211.70400000000001</v>
      </c>
      <c r="BT30" s="3">
        <v>215.63849999999999</v>
      </c>
      <c r="BU30" s="3">
        <v>215.97800000000001</v>
      </c>
      <c r="BV30" s="3">
        <v>218.69649999999999</v>
      </c>
      <c r="BW30" s="3">
        <v>221.72800000000001</v>
      </c>
      <c r="BX30" s="3">
        <v>225.63200000000001</v>
      </c>
      <c r="BY30" s="3">
        <v>227.745</v>
      </c>
      <c r="BZ30" s="3">
        <v>224.2475</v>
      </c>
      <c r="CA30" s="3">
        <v>224.73699999999999</v>
      </c>
      <c r="CB30" s="3">
        <v>226.58750000000001</v>
      </c>
      <c r="CC30" s="3">
        <v>227.13800000000001</v>
      </c>
      <c r="CD30" s="3">
        <v>225.9365</v>
      </c>
      <c r="CE30" s="3">
        <v>226.08500000000001</v>
      </c>
      <c r="CF30" s="3">
        <v>226.31549999999999</v>
      </c>
      <c r="CG30" s="3">
        <v>227.64500000000001</v>
      </c>
      <c r="CH30" s="3">
        <v>227.0565</v>
      </c>
      <c r="CI30" s="3">
        <v>229.482</v>
      </c>
      <c r="CJ30" s="3">
        <v>232.28200000000001</v>
      </c>
      <c r="CK30" s="3">
        <v>233.81</v>
      </c>
      <c r="CL30" s="3">
        <v>235.364</v>
      </c>
      <c r="CM30" s="3">
        <v>235.744</v>
      </c>
      <c r="CN30" s="3">
        <v>238.7355</v>
      </c>
      <c r="CO30" s="3">
        <v>240.21299999999999</v>
      </c>
      <c r="CP30" s="3">
        <v>239.67400000000001</v>
      </c>
      <c r="CQ30" s="3">
        <v>239.898</v>
      </c>
      <c r="CR30" s="3">
        <v>241.82149999999999</v>
      </c>
      <c r="CS30" s="3">
        <v>242.767</v>
      </c>
      <c r="CT30" s="3">
        <v>241.92099999999999</v>
      </c>
      <c r="CU30" s="3">
        <v>242.77</v>
      </c>
      <c r="CV30" s="3">
        <v>247.12899999999999</v>
      </c>
      <c r="CW30" s="3">
        <v>247.185</v>
      </c>
      <c r="CX30" s="3">
        <v>246.452</v>
      </c>
      <c r="CY30" s="3">
        <v>245.49600000000001</v>
      </c>
      <c r="CZ30" s="3">
        <v>249.6165</v>
      </c>
      <c r="DA30" s="3">
        <v>251.61699999999999</v>
      </c>
      <c r="DB30" s="3">
        <v>250.608</v>
      </c>
      <c r="DC30" s="3">
        <v>250.94200000000001</v>
      </c>
      <c r="DD30" s="3">
        <v>254.95650000000001</v>
      </c>
      <c r="DE30" s="3">
        <v>256.90699999999998</v>
      </c>
      <c r="DF30" s="3">
        <v>256.88099999999997</v>
      </c>
      <c r="DG30" s="3">
        <v>259.50299999999999</v>
      </c>
      <c r="DH30" s="3">
        <v>262.65800000000002</v>
      </c>
      <c r="DI30" s="3">
        <v>263.33300000000003</v>
      </c>
      <c r="DJ30" s="3">
        <v>265.25150000000002</v>
      </c>
      <c r="DK30" s="3">
        <v>268.03100000000001</v>
      </c>
      <c r="DL30" s="3">
        <v>271.35199999999998</v>
      </c>
      <c r="DM30" s="3">
        <v>271.625</v>
      </c>
      <c r="DN30" s="3">
        <v>273.04899999999998</v>
      </c>
      <c r="DO30" s="3">
        <v>275.30399999999997</v>
      </c>
      <c r="DP30" s="3">
        <v>277.69799999999998</v>
      </c>
      <c r="DQ30" s="3">
        <v>280.286</v>
      </c>
      <c r="DR30" s="3">
        <v>279.05150000000003</v>
      </c>
      <c r="DS30" s="3">
        <v>282.11500000000001</v>
      </c>
      <c r="DT30" s="3">
        <v>280.76949999999999</v>
      </c>
      <c r="DU30" s="3">
        <v>284.90499999999997</v>
      </c>
      <c r="DV30" s="3">
        <v>283.95699999999999</v>
      </c>
      <c r="DW30" s="3">
        <v>286.95</v>
      </c>
      <c r="DX30" s="3">
        <v>293.32049999999998</v>
      </c>
      <c r="DY30" s="3">
        <v>299.70400000000001</v>
      </c>
      <c r="DZ30" s="3">
        <v>303.97749999999996</v>
      </c>
      <c r="EA30" s="3">
        <v>310.07799999999997</v>
      </c>
      <c r="EB30" s="3">
        <v>321.59050000000002</v>
      </c>
      <c r="EC30" s="3">
        <v>326.79599999999999</v>
      </c>
      <c r="ED30" s="3">
        <v>330.33100000000002</v>
      </c>
      <c r="EE30" s="3">
        <v>334.98700000000002</v>
      </c>
      <c r="EF30" s="3">
        <v>340.1105</v>
      </c>
      <c r="EG30" s="3">
        <v>344.44900000000001</v>
      </c>
      <c r="EH30" s="3">
        <v>345.48700000000002</v>
      </c>
      <c r="EI30" s="3">
        <v>349.28800000000001</v>
      </c>
      <c r="EJ30" s="3">
        <v>354.1635</v>
      </c>
      <c r="EK30" s="3">
        <v>355.17899999999997</v>
      </c>
      <c r="EL30" s="8">
        <v>356.03140000000002</v>
      </c>
      <c r="EM30" s="8">
        <v>359.49869999999999</v>
      </c>
      <c r="EN30" s="8">
        <v>363.78489999999999</v>
      </c>
      <c r="EO30" s="8">
        <v>365.27229999999997</v>
      </c>
      <c r="EP30" s="8">
        <v>365.637</v>
      </c>
      <c r="EQ30" s="8">
        <v>368.98289999999997</v>
      </c>
      <c r="ER30" s="8">
        <v>373.7928</v>
      </c>
      <c r="ES30" s="8">
        <v>375.97930000000002</v>
      </c>
      <c r="ET30" s="8">
        <v>377.2294</v>
      </c>
      <c r="EU30" s="8">
        <v>381.01060000000001</v>
      </c>
      <c r="EV30" s="8">
        <v>385.35169999999999</v>
      </c>
      <c r="EW30" s="8">
        <v>386.72770000000003</v>
      </c>
      <c r="EX30" s="8">
        <v>387.12869999999998</v>
      </c>
      <c r="EY30" s="8">
        <v>390.09160000000003</v>
      </c>
      <c r="EZ30" s="8">
        <v>394.60730000000001</v>
      </c>
      <c r="FA30" s="8">
        <v>396.584</v>
      </c>
      <c r="FB30" s="8">
        <v>397.34129999999999</v>
      </c>
      <c r="FC30" s="8">
        <v>400.73160000000001</v>
      </c>
      <c r="FD30" s="8">
        <v>405.60989999999998</v>
      </c>
      <c r="FE30" s="8">
        <v>407.66750000000002</v>
      </c>
      <c r="FF30" s="8">
        <v>408.31939999999997</v>
      </c>
      <c r="FG30" s="8">
        <v>411.6284</v>
      </c>
      <c r="FH30" s="8">
        <v>416.77260000000001</v>
      </c>
      <c r="FI30" s="8">
        <v>418.79419999999999</v>
      </c>
      <c r="FJ30" s="8">
        <v>419.55610000000001</v>
      </c>
    </row>
    <row r="31" spans="1:166" x14ac:dyDescent="0.2">
      <c r="A31" t="str">
        <f>'Baseline QTR'!A31</f>
        <v>KSP_CPIW</v>
      </c>
      <c r="B31" t="str">
        <f>'Baseline QTR'!B31</f>
        <v>Seattle MSA CPI-W (1982-1984=100)</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v>162.19999999999999</v>
      </c>
      <c r="AJ31" s="3">
        <v>162.35000000000002</v>
      </c>
      <c r="AK31" s="3">
        <v>163.80000000000001</v>
      </c>
      <c r="AL31" s="3">
        <v>164.9</v>
      </c>
      <c r="AM31" s="3">
        <v>166</v>
      </c>
      <c r="AN31" s="3">
        <v>167.9</v>
      </c>
      <c r="AO31" s="3">
        <v>168.8</v>
      </c>
      <c r="AP31" s="3">
        <v>170.14999999999998</v>
      </c>
      <c r="AQ31" s="3">
        <v>171.6</v>
      </c>
      <c r="AR31" s="3">
        <v>173.9</v>
      </c>
      <c r="AS31" s="3">
        <v>175.4</v>
      </c>
      <c r="AT31" s="3">
        <v>177.25</v>
      </c>
      <c r="AU31" s="3">
        <v>179.2</v>
      </c>
      <c r="AV31" s="3">
        <v>180.35</v>
      </c>
      <c r="AW31" s="3">
        <v>181.5</v>
      </c>
      <c r="AX31" s="3">
        <v>182.1</v>
      </c>
      <c r="AY31" s="3">
        <v>182.5</v>
      </c>
      <c r="AZ31" s="3">
        <v>183.85</v>
      </c>
      <c r="BA31" s="3">
        <v>184.8</v>
      </c>
      <c r="BB31" s="3">
        <v>185.05</v>
      </c>
      <c r="BC31" s="3">
        <v>186.2</v>
      </c>
      <c r="BD31" s="3">
        <v>186.35</v>
      </c>
      <c r="BE31" s="3">
        <v>188.2</v>
      </c>
      <c r="BF31" s="3">
        <v>186.55</v>
      </c>
      <c r="BG31" s="3">
        <v>187.8</v>
      </c>
      <c r="BH31" s="3">
        <v>189.75</v>
      </c>
      <c r="BI31" s="3">
        <v>189.6</v>
      </c>
      <c r="BJ31" s="3">
        <v>190.95</v>
      </c>
      <c r="BK31" s="3">
        <v>192.4</v>
      </c>
      <c r="BL31" s="3">
        <v>195.5</v>
      </c>
      <c r="BM31" s="3">
        <v>195.3</v>
      </c>
      <c r="BN31" s="3">
        <v>197.35</v>
      </c>
      <c r="BO31" s="3">
        <v>198</v>
      </c>
      <c r="BP31" s="3">
        <v>203.15</v>
      </c>
      <c r="BQ31" s="3">
        <v>205.1</v>
      </c>
      <c r="BR31" s="3">
        <v>204.1</v>
      </c>
      <c r="BS31" s="3">
        <v>205.74600000000001</v>
      </c>
      <c r="BT31" s="3">
        <v>210.46899999999999</v>
      </c>
      <c r="BU31" s="3">
        <v>210.22</v>
      </c>
      <c r="BV31" s="3">
        <v>213.56549999999999</v>
      </c>
      <c r="BW31" s="3">
        <v>216.33199999999999</v>
      </c>
      <c r="BX31" s="3">
        <v>221.02799999999999</v>
      </c>
      <c r="BY31" s="3">
        <v>223.273</v>
      </c>
      <c r="BZ31" s="3">
        <v>218.55549999999999</v>
      </c>
      <c r="CA31" s="3">
        <v>218.75200000000001</v>
      </c>
      <c r="CB31" s="3">
        <v>221.10050000000001</v>
      </c>
      <c r="CC31" s="3">
        <v>221.87299999999999</v>
      </c>
      <c r="CD31" s="3">
        <v>221.12200000000001</v>
      </c>
      <c r="CE31" s="3">
        <v>221.215</v>
      </c>
      <c r="CF31" s="3">
        <v>222.083</v>
      </c>
      <c r="CG31" s="3">
        <v>223.44399999999999</v>
      </c>
      <c r="CH31" s="3">
        <v>222.98249999999999</v>
      </c>
      <c r="CI31" s="3">
        <v>225.79</v>
      </c>
      <c r="CJ31" s="3">
        <v>229.1925</v>
      </c>
      <c r="CK31" s="3">
        <v>230.55799999999999</v>
      </c>
      <c r="CL31" s="3">
        <v>231.99700000000001</v>
      </c>
      <c r="CM31" s="3">
        <v>232.08099999999999</v>
      </c>
      <c r="CN31" s="3">
        <v>235.51499999999999</v>
      </c>
      <c r="CO31" s="3">
        <v>236.75</v>
      </c>
      <c r="CP31" s="3">
        <v>236.26750000000001</v>
      </c>
      <c r="CQ31" s="3">
        <v>236.542</v>
      </c>
      <c r="CR31" s="3">
        <v>238.184</v>
      </c>
      <c r="CS31" s="3">
        <v>239.34299999999999</v>
      </c>
      <c r="CT31" s="3">
        <v>238.69200000000001</v>
      </c>
      <c r="CU31" s="3">
        <v>239.607</v>
      </c>
      <c r="CV31" s="3">
        <v>243.9915</v>
      </c>
      <c r="CW31" s="3">
        <v>244.471</v>
      </c>
      <c r="CX31" s="3">
        <v>242.50749999999999</v>
      </c>
      <c r="CY31" s="3">
        <v>240.73500000000001</v>
      </c>
      <c r="CZ31" s="3">
        <v>245.04499999999999</v>
      </c>
      <c r="DA31" s="3">
        <v>247.5</v>
      </c>
      <c r="DB31" s="3">
        <v>246.22649999999999</v>
      </c>
      <c r="DC31" s="3">
        <v>246.464</v>
      </c>
      <c r="DD31" s="3">
        <v>250.62200000000001</v>
      </c>
      <c r="DE31" s="3">
        <v>252.393</v>
      </c>
      <c r="DF31" s="3">
        <v>252.46250000000001</v>
      </c>
      <c r="DG31" s="3">
        <v>255.471</v>
      </c>
      <c r="DH31" s="3">
        <v>258.5675</v>
      </c>
      <c r="DI31" s="3">
        <v>259.52800000000002</v>
      </c>
      <c r="DJ31" s="3">
        <v>261.85149999999999</v>
      </c>
      <c r="DK31" s="3">
        <v>264.47699999999998</v>
      </c>
      <c r="DL31" s="3">
        <v>267.83850000000001</v>
      </c>
      <c r="DM31" s="3">
        <v>267.75700000000001</v>
      </c>
      <c r="DN31" s="3">
        <v>269.59450000000004</v>
      </c>
      <c r="DO31" s="3">
        <v>271.03899999999999</v>
      </c>
      <c r="DP31" s="3">
        <v>272.94049999999999</v>
      </c>
      <c r="DQ31" s="3">
        <v>274.52</v>
      </c>
      <c r="DR31" s="3">
        <v>274.65600000000001</v>
      </c>
      <c r="DS31" s="3">
        <v>278.08100000000002</v>
      </c>
      <c r="DT31" s="3">
        <v>276.33550000000002</v>
      </c>
      <c r="DU31" s="3">
        <v>281.13099999999997</v>
      </c>
      <c r="DV31" s="3">
        <v>279.73</v>
      </c>
      <c r="DW31" s="3">
        <v>282.79500000000002</v>
      </c>
      <c r="DX31" s="3">
        <v>290.15350000000001</v>
      </c>
      <c r="DY31" s="3">
        <v>295.41000000000003</v>
      </c>
      <c r="DZ31" s="3">
        <v>299.50599999999997</v>
      </c>
      <c r="EA31" s="3">
        <v>305.702</v>
      </c>
      <c r="EB31" s="3">
        <v>316.27699999999999</v>
      </c>
      <c r="EC31" s="3">
        <v>322.66399999999999</v>
      </c>
      <c r="ED31" s="3">
        <v>325.4015</v>
      </c>
      <c r="EE31" s="3">
        <v>328.61500000000001</v>
      </c>
      <c r="EF31" s="3">
        <v>334.10849999999999</v>
      </c>
      <c r="EG31" s="3">
        <v>339.03399999999999</v>
      </c>
      <c r="EH31" s="3">
        <v>339.5575</v>
      </c>
      <c r="EI31" s="3">
        <v>342.387</v>
      </c>
      <c r="EJ31" s="3">
        <v>347.68099999999998</v>
      </c>
      <c r="EK31" s="3">
        <v>349.15600000000001</v>
      </c>
      <c r="EL31" s="8">
        <v>349.53800000000001</v>
      </c>
      <c r="EM31" s="8">
        <v>352.68490000000003</v>
      </c>
      <c r="EN31" s="8">
        <v>357.27100000000002</v>
      </c>
      <c r="EO31" s="8">
        <v>358.73399999999998</v>
      </c>
      <c r="EP31" s="8">
        <v>358.94619999999998</v>
      </c>
      <c r="EQ31" s="8">
        <v>361.8399</v>
      </c>
      <c r="ER31" s="8">
        <v>366.92079999999999</v>
      </c>
      <c r="ES31" s="8">
        <v>369.22590000000002</v>
      </c>
      <c r="ET31" s="8">
        <v>370.3442</v>
      </c>
      <c r="EU31" s="8">
        <v>373.64190000000002</v>
      </c>
      <c r="EV31" s="8">
        <v>378.38200000000001</v>
      </c>
      <c r="EW31" s="8">
        <v>379.83260000000001</v>
      </c>
      <c r="EX31" s="8">
        <v>379.9325</v>
      </c>
      <c r="EY31" s="8">
        <v>382.7022</v>
      </c>
      <c r="EZ31" s="8">
        <v>387.66050000000001</v>
      </c>
      <c r="FA31" s="8">
        <v>389.66460000000001</v>
      </c>
      <c r="FB31" s="8">
        <v>390.2457</v>
      </c>
      <c r="FC31" s="8">
        <v>393.33749999999998</v>
      </c>
      <c r="FD31" s="8">
        <v>398.60079999999999</v>
      </c>
      <c r="FE31" s="8">
        <v>400.69159999999999</v>
      </c>
      <c r="FF31" s="8">
        <v>401.18470000000002</v>
      </c>
      <c r="FG31" s="8">
        <v>404.2124</v>
      </c>
      <c r="FH31" s="8">
        <v>409.75810000000001</v>
      </c>
      <c r="FI31" s="8">
        <v>411.84280000000001</v>
      </c>
      <c r="FJ31" s="8">
        <v>412.4547</v>
      </c>
    </row>
    <row r="32" spans="1:166" x14ac:dyDescent="0.2">
      <c r="A32" t="str">
        <f>'Baseline QTR'!A32</f>
        <v>KSP_PHCL</v>
      </c>
      <c r="B32" t="str">
        <f>'Baseline QTR'!B32</f>
        <v>Seattle MSA S&amp;P CoreLogic Case-Shilller Home Price Index</v>
      </c>
      <c r="C32" s="3">
        <v>60.933379116223001</v>
      </c>
      <c r="D32" s="3">
        <v>66.478004935489338</v>
      </c>
      <c r="E32" s="3">
        <v>67.647474929779662</v>
      </c>
      <c r="F32" s="3">
        <v>66.986731194497665</v>
      </c>
      <c r="G32" s="3">
        <v>65.665882792247672</v>
      </c>
      <c r="H32" s="3">
        <v>65.75768460181034</v>
      </c>
      <c r="I32" s="3">
        <v>66.332472790697324</v>
      </c>
      <c r="J32" s="3">
        <v>66.142218288026669</v>
      </c>
      <c r="K32" s="3">
        <v>66.538791371822995</v>
      </c>
      <c r="L32" s="3">
        <v>67.285234066049</v>
      </c>
      <c r="M32" s="3">
        <v>67.109744123907006</v>
      </c>
      <c r="N32" s="3">
        <v>67.623706644768333</v>
      </c>
      <c r="O32" s="3">
        <v>68.547090030311324</v>
      </c>
      <c r="P32" s="3">
        <v>67.910128685277996</v>
      </c>
      <c r="Q32" s="3">
        <v>68.093404177748326</v>
      </c>
      <c r="R32" s="3">
        <v>69.570908214898665</v>
      </c>
      <c r="S32" s="3">
        <v>70.452962188482672</v>
      </c>
      <c r="T32" s="3">
        <v>71.094586807256661</v>
      </c>
      <c r="U32" s="3">
        <v>71.441501452821669</v>
      </c>
      <c r="V32" s="3">
        <v>71.939750418184659</v>
      </c>
      <c r="W32" s="3">
        <v>72.156933527567006</v>
      </c>
      <c r="X32" s="3">
        <v>71.517880752604</v>
      </c>
      <c r="Y32" s="3">
        <v>72.307600362509334</v>
      </c>
      <c r="Z32" s="3">
        <v>72.999770695989</v>
      </c>
      <c r="AA32" s="3">
        <v>73.395625733231668</v>
      </c>
      <c r="AB32" s="3">
        <v>73.943942832883664</v>
      </c>
      <c r="AC32" s="3">
        <v>74.242108249402335</v>
      </c>
      <c r="AD32" s="3">
        <v>74.851894017563666</v>
      </c>
      <c r="AE32" s="3">
        <v>76.308403604087673</v>
      </c>
      <c r="AF32" s="3">
        <v>78.764840879636665</v>
      </c>
      <c r="AG32" s="3">
        <v>81.155836136684997</v>
      </c>
      <c r="AH32" s="3">
        <v>82.83129687975466</v>
      </c>
      <c r="AI32" s="3">
        <v>85.479391255082007</v>
      </c>
      <c r="AJ32" s="3">
        <v>87.654297719098324</v>
      </c>
      <c r="AK32" s="3">
        <v>89.801537024295669</v>
      </c>
      <c r="AL32" s="3">
        <v>91.697670583355006</v>
      </c>
      <c r="AM32" s="3">
        <v>93.23125240597868</v>
      </c>
      <c r="AN32" s="3">
        <v>95.487608509517315</v>
      </c>
      <c r="AO32" s="3">
        <v>97.471784264538002</v>
      </c>
      <c r="AP32" s="3">
        <v>99.928913140418686</v>
      </c>
      <c r="AQ32" s="3">
        <v>101.89313618773066</v>
      </c>
      <c r="AR32" s="3">
        <v>104.04403897449868</v>
      </c>
      <c r="AS32" s="3">
        <v>105.25998560024432</v>
      </c>
      <c r="AT32" s="3">
        <v>106.50241132880534</v>
      </c>
      <c r="AU32" s="3">
        <v>107.94147351996132</v>
      </c>
      <c r="AV32" s="3">
        <v>109.33684182278267</v>
      </c>
      <c r="AW32" s="3">
        <v>110.58549645019266</v>
      </c>
      <c r="AX32" s="3">
        <v>111.89981074446034</v>
      </c>
      <c r="AY32" s="3">
        <v>113.22437059274232</v>
      </c>
      <c r="AZ32" s="3">
        <v>113.769287644035</v>
      </c>
      <c r="BA32" s="3">
        <v>114.75231016099768</v>
      </c>
      <c r="BB32" s="3">
        <v>115.99039648403934</v>
      </c>
      <c r="BC32" s="3">
        <v>117.44146470675634</v>
      </c>
      <c r="BD32" s="3">
        <v>118.90429384295864</v>
      </c>
      <c r="BE32" s="3">
        <v>120.893672729418</v>
      </c>
      <c r="BF32" s="3">
        <v>123.729901494731</v>
      </c>
      <c r="BG32" s="3">
        <v>126.56388579078134</v>
      </c>
      <c r="BH32" s="3">
        <v>129.85724002940566</v>
      </c>
      <c r="BI32" s="3">
        <v>133.20375045415366</v>
      </c>
      <c r="BJ32" s="3">
        <v>137.21231340107499</v>
      </c>
      <c r="BK32" s="3">
        <v>143.33102255409935</v>
      </c>
      <c r="BL32" s="3">
        <v>148.77624146544335</v>
      </c>
      <c r="BM32" s="3">
        <v>155.15429592980567</v>
      </c>
      <c r="BN32" s="3">
        <v>162.38119501596668</v>
      </c>
      <c r="BO32" s="3">
        <v>169.56382228919134</v>
      </c>
      <c r="BP32" s="3">
        <v>174.77214462189201</v>
      </c>
      <c r="BQ32" s="3">
        <v>179.68893582669966</v>
      </c>
      <c r="BR32" s="3">
        <v>183.41760308213</v>
      </c>
      <c r="BS32" s="3">
        <v>187.98261427668768</v>
      </c>
      <c r="BT32" s="3">
        <v>190.28787353232701</v>
      </c>
      <c r="BU32" s="3">
        <v>189.64088936022699</v>
      </c>
      <c r="BV32" s="3">
        <v>186.68983634048732</v>
      </c>
      <c r="BW32" s="3">
        <v>183.24661158207431</v>
      </c>
      <c r="BX32" s="3">
        <v>178.59751000741534</v>
      </c>
      <c r="BY32" s="3">
        <v>172.35007458406898</v>
      </c>
      <c r="BZ32" s="3">
        <v>165.04815983111433</v>
      </c>
      <c r="CA32" s="3">
        <v>155.072480463121</v>
      </c>
      <c r="CB32" s="3">
        <v>148.95839464680901</v>
      </c>
      <c r="CC32" s="3">
        <v>146.90681701806199</v>
      </c>
      <c r="CD32" s="3">
        <v>148.04098639200268</v>
      </c>
      <c r="CE32" s="3">
        <v>147.49885057050133</v>
      </c>
      <c r="CF32" s="3">
        <v>145.73979954923635</v>
      </c>
      <c r="CG32" s="3">
        <v>143.46275796053266</v>
      </c>
      <c r="CH32" s="3">
        <v>140.92343479393369</v>
      </c>
      <c r="CI32" s="3">
        <v>137.06460294699633</v>
      </c>
      <c r="CJ32" s="3">
        <v>135.65025206866233</v>
      </c>
      <c r="CK32" s="3">
        <v>134.24611438441499</v>
      </c>
      <c r="CL32" s="3">
        <v>132.68919574915034</v>
      </c>
      <c r="CM32" s="3">
        <v>133.36377298269599</v>
      </c>
      <c r="CN32" s="3">
        <v>135.98851902627734</v>
      </c>
      <c r="CO32" s="3">
        <v>139.25855506155563</v>
      </c>
      <c r="CP32" s="3">
        <v>142.46810768460233</v>
      </c>
      <c r="CQ32" s="3">
        <v>145.99771531384602</v>
      </c>
      <c r="CR32" s="3">
        <v>151.55609152981933</v>
      </c>
      <c r="CS32" s="3">
        <v>157.44020318367501</v>
      </c>
      <c r="CT32" s="3">
        <v>160.85463585555502</v>
      </c>
      <c r="CU32" s="3">
        <v>163.44159132917866</v>
      </c>
      <c r="CV32" s="3">
        <v>165.86663361462266</v>
      </c>
      <c r="CW32" s="3">
        <v>167.92407215124834</v>
      </c>
      <c r="CX32" s="3">
        <v>171.26575181692701</v>
      </c>
      <c r="CY32" s="3">
        <v>174.73248365981533</v>
      </c>
      <c r="CZ32" s="3">
        <v>177.73445820507931</v>
      </c>
      <c r="DA32" s="3">
        <v>181.11360239479637</v>
      </c>
      <c r="DB32" s="3">
        <v>187.77494182166905</v>
      </c>
      <c r="DC32" s="3">
        <v>192.98395988864567</v>
      </c>
      <c r="DD32" s="3">
        <v>196.49800609189305</v>
      </c>
      <c r="DE32" s="3">
        <v>201.67300104263768</v>
      </c>
      <c r="DF32" s="3">
        <v>208.10205392679535</v>
      </c>
      <c r="DG32" s="3">
        <v>215.48192617956863</v>
      </c>
      <c r="DH32" s="3">
        <v>222.01857080978999</v>
      </c>
      <c r="DI32" s="3">
        <v>228.64171042380499</v>
      </c>
      <c r="DJ32" s="3">
        <v>235.08167967307432</v>
      </c>
      <c r="DK32" s="3">
        <v>242.71565059684801</v>
      </c>
      <c r="DL32" s="3">
        <v>250.63300576830432</v>
      </c>
      <c r="DM32" s="3">
        <v>251.34623649150731</v>
      </c>
      <c r="DN32" s="3">
        <v>250.28717992164633</v>
      </c>
      <c r="DO32" s="3">
        <v>249.31112088187868</v>
      </c>
      <c r="DP32" s="3">
        <v>248.07935957044199</v>
      </c>
      <c r="DQ32" s="3">
        <v>253.12897234030601</v>
      </c>
      <c r="DR32" s="3">
        <v>258.95108770515532</v>
      </c>
      <c r="DS32" s="3">
        <v>264.40243045775998</v>
      </c>
      <c r="DT32" s="3">
        <v>264.80576672396768</v>
      </c>
      <c r="DU32" s="3">
        <v>275.10772186672801</v>
      </c>
      <c r="DV32" s="3">
        <v>292.28194408768371</v>
      </c>
      <c r="DW32" s="3">
        <v>307.08344745991332</v>
      </c>
      <c r="DX32" s="3">
        <v>325.36069328237767</v>
      </c>
      <c r="DY32" s="3">
        <v>342.28144867794504</v>
      </c>
      <c r="DZ32" s="3">
        <v>360.98514333520001</v>
      </c>
      <c r="EA32" s="3">
        <v>388.0862277283137</v>
      </c>
      <c r="EB32" s="3">
        <v>399.08471962366667</v>
      </c>
      <c r="EC32" s="3">
        <v>377.09849123705067</v>
      </c>
      <c r="ED32" s="3">
        <v>366.12248326487901</v>
      </c>
      <c r="EE32" s="3">
        <v>355.29541221792203</v>
      </c>
      <c r="EF32" s="3">
        <v>357.65518839479034</v>
      </c>
      <c r="EG32" s="3">
        <v>372.30679870890935</v>
      </c>
      <c r="EH32" s="3">
        <v>376.710856626755</v>
      </c>
      <c r="EI32" s="3">
        <v>378.98300463476903</v>
      </c>
      <c r="EJ32" s="3">
        <v>382.68055827411132</v>
      </c>
      <c r="EK32" s="3">
        <v>392.50388522952966</v>
      </c>
      <c r="EL32" s="8">
        <v>398.04109999999997</v>
      </c>
      <c r="EM32" s="8">
        <v>402.73329999999999</v>
      </c>
      <c r="EN32" s="8">
        <v>400.17700000000002</v>
      </c>
      <c r="EO32" s="8">
        <v>402.88839999999999</v>
      </c>
      <c r="EP32" s="8">
        <v>414.94709999999998</v>
      </c>
      <c r="EQ32" s="8">
        <v>421.12790000000001</v>
      </c>
      <c r="ER32" s="8">
        <v>417.77249999999998</v>
      </c>
      <c r="ES32" s="8">
        <v>420.48989999999998</v>
      </c>
      <c r="ET32" s="8">
        <v>433.1671</v>
      </c>
      <c r="EU32" s="8">
        <v>440.25819999999999</v>
      </c>
      <c r="EV32" s="8">
        <v>437.69749999999999</v>
      </c>
      <c r="EW32" s="8">
        <v>441.50439999999998</v>
      </c>
      <c r="EX32" s="8">
        <v>455.3485</v>
      </c>
      <c r="EY32" s="8">
        <v>463.1155</v>
      </c>
      <c r="EZ32" s="8">
        <v>460.54579999999999</v>
      </c>
      <c r="FA32" s="8">
        <v>464.59429999999998</v>
      </c>
      <c r="FB32" s="8">
        <v>479.0926</v>
      </c>
      <c r="FC32" s="8">
        <v>486.99430000000001</v>
      </c>
      <c r="FD32" s="8">
        <v>484.04140000000001</v>
      </c>
      <c r="FE32" s="8">
        <v>487.80939999999998</v>
      </c>
      <c r="FF32" s="8">
        <v>502.41149999999999</v>
      </c>
      <c r="FG32" s="8">
        <v>510.07569999999998</v>
      </c>
      <c r="FH32" s="8">
        <v>506.3646</v>
      </c>
      <c r="FI32" s="8">
        <v>509.89819999999997</v>
      </c>
      <c r="FJ32" s="8">
        <v>524.51319999999998</v>
      </c>
    </row>
    <row r="33" spans="1:166" x14ac:dyDescent="0.2">
      <c r="A33" t="str">
        <f>'Baseline QTR'!A33</f>
        <v>KS_BP</v>
      </c>
      <c r="B33" t="str">
        <f>'Baseline QTR'!B33</f>
        <v>Housing permits (thous.)</v>
      </c>
      <c r="C33" s="3">
        <v>31492.58837890625</v>
      </c>
      <c r="D33" s="3">
        <v>25681.078125</v>
      </c>
      <c r="E33" s="3">
        <v>20792.19140625</v>
      </c>
      <c r="F33" s="3">
        <v>14778.14404296875</v>
      </c>
      <c r="G33" s="3">
        <v>9249.54296875</v>
      </c>
      <c r="H33" s="3">
        <v>11754.596923828125</v>
      </c>
      <c r="I33" s="3">
        <v>12274.160400390625</v>
      </c>
      <c r="J33" s="3">
        <v>8301.69970703125</v>
      </c>
      <c r="K33" s="3">
        <v>12518.42724609375</v>
      </c>
      <c r="L33" s="3">
        <v>16118.6591796875</v>
      </c>
      <c r="M33" s="3">
        <v>12684.765869140625</v>
      </c>
      <c r="N33" s="3">
        <v>12166.140869140625</v>
      </c>
      <c r="O33" s="3">
        <v>9556</v>
      </c>
      <c r="P33" s="3">
        <v>13424</v>
      </c>
      <c r="Q33" s="3">
        <v>13876</v>
      </c>
      <c r="R33" s="3">
        <v>15807.999999999998</v>
      </c>
      <c r="S33" s="3">
        <v>11644.000000000002</v>
      </c>
      <c r="T33" s="3">
        <v>15831.999999999998</v>
      </c>
      <c r="U33" s="3">
        <v>17760</v>
      </c>
      <c r="V33" s="3">
        <v>14600</v>
      </c>
      <c r="W33" s="3">
        <v>12356</v>
      </c>
      <c r="X33" s="3">
        <v>15776</v>
      </c>
      <c r="Y33" s="3">
        <v>13928</v>
      </c>
      <c r="Z33" s="3">
        <v>13796</v>
      </c>
      <c r="AA33" s="3">
        <v>13900</v>
      </c>
      <c r="AB33" s="3">
        <v>16784</v>
      </c>
      <c r="AC33" s="3">
        <v>17132</v>
      </c>
      <c r="AD33" s="3">
        <v>16308</v>
      </c>
      <c r="AE33" s="3">
        <v>15968</v>
      </c>
      <c r="AF33" s="3">
        <v>16288</v>
      </c>
      <c r="AG33" s="3">
        <v>23668</v>
      </c>
      <c r="AH33" s="3">
        <v>15584</v>
      </c>
      <c r="AI33" s="3">
        <v>17836</v>
      </c>
      <c r="AJ33" s="3">
        <v>19912</v>
      </c>
      <c r="AK33" s="3">
        <v>23524</v>
      </c>
      <c r="AL33" s="3">
        <v>22908</v>
      </c>
      <c r="AM33" s="3">
        <v>14792</v>
      </c>
      <c r="AN33" s="3">
        <v>25183.999999999996</v>
      </c>
      <c r="AO33" s="3">
        <v>20232</v>
      </c>
      <c r="AP33" s="3">
        <v>18376</v>
      </c>
      <c r="AQ33" s="3">
        <v>17884</v>
      </c>
      <c r="AR33" s="3">
        <v>19732</v>
      </c>
      <c r="AS33" s="3">
        <v>20364</v>
      </c>
      <c r="AT33" s="3">
        <v>16904</v>
      </c>
      <c r="AU33" s="3">
        <v>16224</v>
      </c>
      <c r="AV33" s="3">
        <v>18952</v>
      </c>
      <c r="AW33" s="3">
        <v>15772</v>
      </c>
      <c r="AX33" s="3">
        <v>11244</v>
      </c>
      <c r="AY33" s="3">
        <v>11748</v>
      </c>
      <c r="AZ33" s="3">
        <v>19776</v>
      </c>
      <c r="BA33" s="3">
        <v>14156</v>
      </c>
      <c r="BB33" s="3">
        <v>13592</v>
      </c>
      <c r="BC33" s="3">
        <v>13272</v>
      </c>
      <c r="BD33" s="3">
        <v>17584</v>
      </c>
      <c r="BE33" s="3">
        <v>19380</v>
      </c>
      <c r="BF33" s="3">
        <v>12148</v>
      </c>
      <c r="BG33" s="3">
        <v>15028</v>
      </c>
      <c r="BH33" s="3">
        <v>17656</v>
      </c>
      <c r="BI33" s="3">
        <v>20916</v>
      </c>
      <c r="BJ33" s="3">
        <v>16656</v>
      </c>
      <c r="BK33" s="3">
        <v>16772</v>
      </c>
      <c r="BL33" s="3">
        <v>18572</v>
      </c>
      <c r="BM33" s="3">
        <v>20360</v>
      </c>
      <c r="BN33" s="3">
        <v>19412</v>
      </c>
      <c r="BO33" s="3">
        <v>15472</v>
      </c>
      <c r="BP33" s="3">
        <v>23028</v>
      </c>
      <c r="BQ33" s="3">
        <v>25856</v>
      </c>
      <c r="BR33" s="3">
        <v>14464</v>
      </c>
      <c r="BS33" s="3">
        <v>25476</v>
      </c>
      <c r="BT33" s="3">
        <v>20304</v>
      </c>
      <c r="BU33" s="3">
        <v>22800</v>
      </c>
      <c r="BV33" s="3">
        <v>15968</v>
      </c>
      <c r="BW33" s="3">
        <v>14068</v>
      </c>
      <c r="BX33" s="3">
        <v>17080</v>
      </c>
      <c r="BY33" s="3">
        <v>13120</v>
      </c>
      <c r="BZ33" s="3">
        <v>7000</v>
      </c>
      <c r="CA33" s="3">
        <v>5292</v>
      </c>
      <c r="CB33" s="3">
        <v>5460</v>
      </c>
      <c r="CC33" s="3">
        <v>5460</v>
      </c>
      <c r="CD33" s="3">
        <v>5316</v>
      </c>
      <c r="CE33" s="3">
        <v>8552</v>
      </c>
      <c r="CF33" s="3">
        <v>6156</v>
      </c>
      <c r="CG33" s="3">
        <v>9512</v>
      </c>
      <c r="CH33" s="3">
        <v>7844</v>
      </c>
      <c r="CI33" s="3">
        <v>5132</v>
      </c>
      <c r="CJ33" s="3">
        <v>12480</v>
      </c>
      <c r="CK33" s="3">
        <v>9596</v>
      </c>
      <c r="CL33" s="3">
        <v>7568</v>
      </c>
      <c r="CM33" s="3">
        <v>11384</v>
      </c>
      <c r="CN33" s="3">
        <v>16288</v>
      </c>
      <c r="CO33" s="3">
        <v>17196</v>
      </c>
      <c r="CP33" s="3">
        <v>12936</v>
      </c>
      <c r="CQ33" s="3">
        <v>12872</v>
      </c>
      <c r="CR33" s="3">
        <v>14892</v>
      </c>
      <c r="CS33" s="3">
        <v>17400</v>
      </c>
      <c r="CT33" s="3">
        <v>16636</v>
      </c>
      <c r="CU33" s="3">
        <v>12372</v>
      </c>
      <c r="CV33" s="3">
        <v>21060</v>
      </c>
      <c r="CW33" s="3">
        <v>20628</v>
      </c>
      <c r="CX33" s="3">
        <v>17268</v>
      </c>
      <c r="CY33" s="3">
        <v>26780</v>
      </c>
      <c r="CZ33" s="3">
        <v>19572</v>
      </c>
      <c r="DA33" s="3">
        <v>23840</v>
      </c>
      <c r="DB33" s="3">
        <v>18320</v>
      </c>
      <c r="DC33" s="3">
        <v>14420</v>
      </c>
      <c r="DD33" s="3">
        <v>24680</v>
      </c>
      <c r="DE33" s="3">
        <v>21736</v>
      </c>
      <c r="DF33" s="3">
        <v>24748</v>
      </c>
      <c r="DG33" s="3">
        <v>17032</v>
      </c>
      <c r="DH33" s="3">
        <v>20104</v>
      </c>
      <c r="DI33" s="3">
        <v>22652</v>
      </c>
      <c r="DJ33" s="3">
        <v>27308</v>
      </c>
      <c r="DK33" s="3">
        <v>19804</v>
      </c>
      <c r="DL33" s="3">
        <v>19208</v>
      </c>
      <c r="DM33" s="3">
        <v>16172</v>
      </c>
      <c r="DN33" s="3">
        <v>21560</v>
      </c>
      <c r="DO33" s="3">
        <v>16180</v>
      </c>
      <c r="DP33" s="3">
        <v>25456</v>
      </c>
      <c r="DQ33" s="3">
        <v>22408</v>
      </c>
      <c r="DR33" s="3">
        <v>25884</v>
      </c>
      <c r="DS33" s="3">
        <v>16012</v>
      </c>
      <c r="DT33" s="3">
        <v>20788</v>
      </c>
      <c r="DU33" s="3">
        <v>20212</v>
      </c>
      <c r="DV33" s="3">
        <v>18640</v>
      </c>
      <c r="DW33" s="3">
        <v>22224</v>
      </c>
      <c r="DX33" s="3">
        <v>17484</v>
      </c>
      <c r="DY33" s="3">
        <v>23980</v>
      </c>
      <c r="DZ33" s="3">
        <v>32832</v>
      </c>
      <c r="EA33" s="3">
        <v>21368</v>
      </c>
      <c r="EB33" s="3">
        <v>26100</v>
      </c>
      <c r="EC33" s="3">
        <v>19796</v>
      </c>
      <c r="ED33" s="3">
        <v>17376</v>
      </c>
      <c r="EE33" s="3">
        <v>15392</v>
      </c>
      <c r="EF33" s="3">
        <v>15400</v>
      </c>
      <c r="EG33" s="3">
        <v>12204</v>
      </c>
      <c r="EH33" s="3">
        <v>14928</v>
      </c>
      <c r="EI33" s="3">
        <v>16680</v>
      </c>
      <c r="EJ33" s="3">
        <v>12400</v>
      </c>
      <c r="EK33" s="3">
        <v>13096</v>
      </c>
      <c r="EL33" s="8">
        <v>16443.12</v>
      </c>
      <c r="EM33" s="8">
        <v>17363.349999999999</v>
      </c>
      <c r="EN33" s="8">
        <v>17582.68</v>
      </c>
      <c r="EO33" s="8">
        <v>17634.009999999998</v>
      </c>
      <c r="EP33" s="8">
        <v>18052.96</v>
      </c>
      <c r="EQ33" s="8">
        <v>18157.650000000001</v>
      </c>
      <c r="ER33" s="8">
        <v>18394.91</v>
      </c>
      <c r="ES33" s="8">
        <v>18601.419999999998</v>
      </c>
      <c r="ET33" s="8">
        <v>18754.39</v>
      </c>
      <c r="EU33" s="8">
        <v>18814.43</v>
      </c>
      <c r="EV33" s="8">
        <v>18938.03</v>
      </c>
      <c r="EW33" s="8">
        <v>19054.11</v>
      </c>
      <c r="EX33" s="8">
        <v>19356.03</v>
      </c>
      <c r="EY33" s="8">
        <v>19610.64</v>
      </c>
      <c r="EZ33" s="8">
        <v>19837.52</v>
      </c>
      <c r="FA33" s="8">
        <v>20084</v>
      </c>
      <c r="FB33" s="8">
        <v>20258.59</v>
      </c>
      <c r="FC33" s="8">
        <v>20397.419999999998</v>
      </c>
      <c r="FD33" s="8">
        <v>20456.04</v>
      </c>
      <c r="FE33" s="8">
        <v>20503.080000000002</v>
      </c>
      <c r="FF33" s="8">
        <v>20529.36</v>
      </c>
      <c r="FG33" s="8">
        <v>20488.54</v>
      </c>
      <c r="FH33" s="8">
        <v>20495.52</v>
      </c>
      <c r="FI33" s="8">
        <v>20521.82</v>
      </c>
      <c r="FJ33" s="8">
        <v>20524.36</v>
      </c>
    </row>
    <row r="34" spans="1:166" x14ac:dyDescent="0.2">
      <c r="A34" t="str">
        <f>'Baseline QTR'!A34</f>
        <v>KS_POP</v>
      </c>
      <c r="B34" t="str">
        <f>'Baseline QTR'!B34</f>
        <v>Population (thous.)</v>
      </c>
      <c r="C34" s="47">
        <v>1972.933</v>
      </c>
      <c r="D34" s="47">
        <v>1990.8512345634804</v>
      </c>
      <c r="E34" s="47">
        <v>2008.4652539260596</v>
      </c>
      <c r="F34" s="47">
        <v>2024.596396325609</v>
      </c>
      <c r="G34" s="47">
        <v>2038.066</v>
      </c>
      <c r="H34" s="47">
        <v>2048.097000183926</v>
      </c>
      <c r="I34" s="47">
        <v>2055.5187200993669</v>
      </c>
      <c r="J34" s="47">
        <v>2061.5620799651242</v>
      </c>
      <c r="K34" s="47">
        <v>2067.4580000000001</v>
      </c>
      <c r="L34" s="47">
        <v>2074.1835459508152</v>
      </c>
      <c r="M34" s="47">
        <v>2081.7003656764723</v>
      </c>
      <c r="N34" s="47">
        <v>2089.7162525638932</v>
      </c>
      <c r="O34" s="47">
        <v>2097.9389999999999</v>
      </c>
      <c r="P34" s="47">
        <v>2106.1144410128127</v>
      </c>
      <c r="Q34" s="47">
        <v>2114.1405671947432</v>
      </c>
      <c r="R34" s="47">
        <v>2121.9534097793021</v>
      </c>
      <c r="S34" s="47">
        <v>2129.489</v>
      </c>
      <c r="T34" s="47">
        <v>2136.7047056229344</v>
      </c>
      <c r="U34" s="47">
        <v>2143.6432405445544</v>
      </c>
      <c r="V34" s="47">
        <v>2150.3686551938972</v>
      </c>
      <c r="W34" s="47">
        <v>2156.9450000000002</v>
      </c>
      <c r="X34" s="47">
        <v>2163.4354864954503</v>
      </c>
      <c r="Y34" s="47">
        <v>2169.8999706270392</v>
      </c>
      <c r="Z34" s="47">
        <v>2176.3974694451085</v>
      </c>
      <c r="AA34" s="47">
        <v>2182.9870000000001</v>
      </c>
      <c r="AB34" s="47">
        <v>2189.7626608952646</v>
      </c>
      <c r="AC34" s="47">
        <v>2196.9588769472898</v>
      </c>
      <c r="AD34" s="47">
        <v>2204.8451545256694</v>
      </c>
      <c r="AE34" s="47">
        <v>2213.6909999999998</v>
      </c>
      <c r="AF34" s="47">
        <v>2223.65813554849</v>
      </c>
      <c r="AG34" s="47">
        <v>2234.4771465838026</v>
      </c>
      <c r="AH34" s="47">
        <v>2245.7708343272138</v>
      </c>
      <c r="AI34" s="47">
        <v>2257.1619999999998</v>
      </c>
      <c r="AJ34" s="47">
        <v>2268.3551719107745</v>
      </c>
      <c r="AK34" s="47">
        <v>2279.3817867175003</v>
      </c>
      <c r="AL34" s="47">
        <v>2290.3550081654748</v>
      </c>
      <c r="AM34" s="47">
        <v>2301.3879999999999</v>
      </c>
      <c r="AN34" s="47">
        <v>2312.5109424334119</v>
      </c>
      <c r="AO34" s="47">
        <v>2323.4220815461981</v>
      </c>
      <c r="AP34" s="47">
        <v>2333.7366798858852</v>
      </c>
      <c r="AQ34" s="47">
        <v>2343.0700000000002</v>
      </c>
      <c r="AR34" s="47">
        <v>2351.2006677305794</v>
      </c>
      <c r="AS34" s="47">
        <v>2358.5607620977084</v>
      </c>
      <c r="AT34" s="47">
        <v>2365.7457254159831</v>
      </c>
      <c r="AU34" s="47">
        <v>2373.3510000000001</v>
      </c>
      <c r="AV34" s="47">
        <v>2381.767605394271</v>
      </c>
      <c r="AW34" s="47">
        <v>2390.5688700629685</v>
      </c>
      <c r="AX34" s="47">
        <v>2399.1236997001824</v>
      </c>
      <c r="AY34" s="47">
        <v>2406.8009999999999</v>
      </c>
      <c r="AZ34" s="47">
        <v>2413.1557856923368</v>
      </c>
      <c r="BA34" s="47">
        <v>2418.4875076504163</v>
      </c>
      <c r="BB34" s="47">
        <v>2423.2817257832876</v>
      </c>
      <c r="BC34" s="47">
        <v>2428.0239999999999</v>
      </c>
      <c r="BD34" s="47">
        <v>2433.0963924613811</v>
      </c>
      <c r="BE34" s="47">
        <v>2438.4669743353656</v>
      </c>
      <c r="BF34" s="47">
        <v>2444.0003190416674</v>
      </c>
      <c r="BG34" s="47">
        <v>2449.5610000000001</v>
      </c>
      <c r="BH34" s="47">
        <v>2455.1225975871398</v>
      </c>
      <c r="BI34" s="47">
        <v>2461.0947200081214</v>
      </c>
      <c r="BJ34" s="47">
        <v>2467.9959824250418</v>
      </c>
      <c r="BK34" s="47">
        <v>2476.3449999999998</v>
      </c>
      <c r="BL34" s="47">
        <v>2486.4532640650596</v>
      </c>
      <c r="BM34" s="47">
        <v>2497.8037706321488</v>
      </c>
      <c r="BN34" s="47">
        <v>2509.672391883164</v>
      </c>
      <c r="BO34" s="47">
        <v>2521.335</v>
      </c>
      <c r="BP34" s="47">
        <v>2532.2076117776232</v>
      </c>
      <c r="BQ34" s="47">
        <v>2542.2668224632835</v>
      </c>
      <c r="BR34" s="47">
        <v>2551.6293719173018</v>
      </c>
      <c r="BS34" s="47">
        <v>2560.4119999999998</v>
      </c>
      <c r="BT34" s="47">
        <v>2568.7060856994485</v>
      </c>
      <c r="BU34" s="47">
        <v>2576.5015645147182</v>
      </c>
      <c r="BV34" s="47">
        <v>2583.7630110726282</v>
      </c>
      <c r="BW34" s="47">
        <v>2590.4549999999999</v>
      </c>
      <c r="BX34" s="47">
        <v>2596.6089672995831</v>
      </c>
      <c r="BY34" s="47">
        <v>2602.5237944778455</v>
      </c>
      <c r="BZ34" s="47">
        <v>2608.5652244171856</v>
      </c>
      <c r="CA34" s="47">
        <v>2615.0990000000002</v>
      </c>
      <c r="CB34" s="47">
        <v>2622.3519826022198</v>
      </c>
      <c r="CC34" s="47">
        <v>2629.9955075739003</v>
      </c>
      <c r="CD34" s="47">
        <v>2637.5620287586312</v>
      </c>
      <c r="CE34" s="47">
        <v>2644.5839999999998</v>
      </c>
      <c r="CF34" s="47">
        <v>2650.6983210415392</v>
      </c>
      <c r="CG34" s="47">
        <v>2655.9596752265538</v>
      </c>
      <c r="CH34" s="47">
        <v>2660.5271917982909</v>
      </c>
      <c r="CI34" s="47">
        <v>2664.56</v>
      </c>
      <c r="CJ34" s="47">
        <v>2668.2761863566243</v>
      </c>
      <c r="CK34" s="47">
        <v>2672.1296665198865</v>
      </c>
      <c r="CL34" s="47">
        <v>2676.6333134232054</v>
      </c>
      <c r="CM34" s="47">
        <v>2682.3</v>
      </c>
      <c r="CN34" s="47">
        <v>2689.5173397819644</v>
      </c>
      <c r="CO34" s="47">
        <v>2698.1719086939006</v>
      </c>
      <c r="CP34" s="47">
        <v>2708.0250232588869</v>
      </c>
      <c r="CQ34" s="47">
        <v>2718.8380000000002</v>
      </c>
      <c r="CR34" s="47">
        <v>2730.3767826405178</v>
      </c>
      <c r="CS34" s="47">
        <v>2742.4258237045105</v>
      </c>
      <c r="CT34" s="47">
        <v>2754.7742029162482</v>
      </c>
      <c r="CU34" s="47">
        <v>2767.2109999999998</v>
      </c>
      <c r="CV34" s="47">
        <v>2779.6625921559653</v>
      </c>
      <c r="CW34" s="47">
        <v>2792.6045464880581</v>
      </c>
      <c r="CX34" s="47">
        <v>2806.6497275761217</v>
      </c>
      <c r="CY34" s="47">
        <v>2822.4110000000001</v>
      </c>
      <c r="CZ34" s="47">
        <v>2840.157208110621</v>
      </c>
      <c r="DA34" s="47">
        <v>2858.7811153432572</v>
      </c>
      <c r="DB34" s="47">
        <v>2876.8314649042645</v>
      </c>
      <c r="DC34" s="47">
        <v>2892.857</v>
      </c>
      <c r="DD34" s="47">
        <v>2905.8645910265491</v>
      </c>
      <c r="DE34" s="47">
        <v>2916.6936171389129</v>
      </c>
      <c r="DF34" s="47">
        <v>2926.6415846818199</v>
      </c>
      <c r="DG34" s="47">
        <v>2937.0059999999999</v>
      </c>
      <c r="DH34" s="47">
        <v>2948.7735059081815</v>
      </c>
      <c r="DI34" s="47">
        <v>2961.687291101091</v>
      </c>
      <c r="DJ34" s="47">
        <v>2975.1796807434548</v>
      </c>
      <c r="DK34" s="47">
        <v>2988.683</v>
      </c>
      <c r="DL34" s="47">
        <v>3001.797104090725</v>
      </c>
      <c r="DM34" s="47">
        <v>3014.7919684567232</v>
      </c>
      <c r="DN34" s="47">
        <v>3028.1050985943598</v>
      </c>
      <c r="DO34" s="47">
        <v>3042.174</v>
      </c>
      <c r="DP34" s="47">
        <v>3057.1685933539179</v>
      </c>
      <c r="DQ34" s="47">
        <v>3072.1884600720164</v>
      </c>
      <c r="DR34" s="47">
        <v>3086.0655967541065</v>
      </c>
      <c r="DS34" s="48">
        <v>3097.6320000000001</v>
      </c>
      <c r="DT34" s="48">
        <v>3106.1481006186036</v>
      </c>
      <c r="DU34" s="48">
        <v>3112.5880662552113</v>
      </c>
      <c r="DV34" s="48">
        <v>3118.3544987642131</v>
      </c>
      <c r="DW34" s="48">
        <v>3124.85</v>
      </c>
      <c r="DX34" s="48">
        <v>3133.1463166716676</v>
      </c>
      <c r="DY34" s="48">
        <v>3142.9917749071383</v>
      </c>
      <c r="DZ34" s="48">
        <v>3153.8038456890395</v>
      </c>
      <c r="EA34" s="48">
        <v>3165</v>
      </c>
      <c r="EB34" s="48">
        <v>3176.0856014447254</v>
      </c>
      <c r="EC34" s="48">
        <v>3186.917584116235</v>
      </c>
      <c r="ED34" s="48">
        <v>3197.4407747296273</v>
      </c>
      <c r="EE34" s="48">
        <v>3207.6</v>
      </c>
      <c r="EF34" s="48">
        <v>3217.3667462994317</v>
      </c>
      <c r="EG34" s="48">
        <v>3226.8191386279218</v>
      </c>
      <c r="EH34" s="48">
        <v>3236.061961642451</v>
      </c>
      <c r="EI34" s="48">
        <v>3245.2</v>
      </c>
      <c r="EJ34" s="48">
        <v>3254.3537411849215</v>
      </c>
      <c r="EK34" s="48">
        <v>3263.5671793167476</v>
      </c>
      <c r="EL34" s="49">
        <v>3272.8736626021841</v>
      </c>
      <c r="EM34" s="49">
        <v>3281.4812564342719</v>
      </c>
      <c r="EN34" s="49">
        <v>3290.0911801371512</v>
      </c>
      <c r="EO34" s="49">
        <v>3298.716775373508</v>
      </c>
      <c r="EP34" s="49">
        <v>3307.3111149842916</v>
      </c>
      <c r="EQ34" s="49">
        <v>3315.7897686114147</v>
      </c>
      <c r="ER34" s="49">
        <v>3324.144518601277</v>
      </c>
      <c r="ES34" s="49">
        <v>3332.353404856648</v>
      </c>
      <c r="ET34" s="49">
        <v>3340.4422398018796</v>
      </c>
      <c r="EU34" s="49">
        <v>3348.4790757815217</v>
      </c>
      <c r="EV34" s="49">
        <v>3356.4802765664763</v>
      </c>
      <c r="EW34" s="49">
        <v>3364.4842152886204</v>
      </c>
      <c r="EX34" s="49">
        <v>3372.4961162706704</v>
      </c>
      <c r="EY34" s="49">
        <v>3380.4832771714937</v>
      </c>
      <c r="EZ34" s="49">
        <v>3388.4527445989206</v>
      </c>
      <c r="FA34" s="49">
        <v>3396.4056607579523</v>
      </c>
      <c r="FB34" s="49">
        <v>3404.365224330938</v>
      </c>
      <c r="FC34" s="49">
        <v>3412.3816874774234</v>
      </c>
      <c r="FD34" s="49">
        <v>3420.4686971676438</v>
      </c>
      <c r="FE34" s="49">
        <v>3428.6266288758534</v>
      </c>
      <c r="FF34" s="49">
        <v>3436.8394121897527</v>
      </c>
      <c r="FG34" s="49">
        <v>3445.0724121864532</v>
      </c>
      <c r="FH34" s="49">
        <v>3453.3184709188181</v>
      </c>
      <c r="FI34" s="49">
        <v>3461.569674991068</v>
      </c>
      <c r="FJ34" s="49">
        <v>3469.8236655406909</v>
      </c>
    </row>
    <row r="35" spans="1:166" x14ac:dyDescent="0.2">
      <c r="B35" s="23"/>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41"/>
      <c r="DX35" s="6"/>
      <c r="DY35" s="6"/>
      <c r="DZ35" s="6"/>
      <c r="EA35" s="41"/>
      <c r="EB35" s="41"/>
      <c r="EC35" s="41"/>
      <c r="ED35" s="41"/>
      <c r="EE35" s="41"/>
      <c r="EF35" s="41"/>
      <c r="EG35" s="41"/>
      <c r="EH35" s="41"/>
      <c r="EI35" s="41"/>
      <c r="EJ35" s="41"/>
      <c r="EK35" s="41"/>
      <c r="EL35" s="6"/>
      <c r="EM35" s="6"/>
      <c r="EN35" s="6"/>
      <c r="EO35" s="6"/>
      <c r="EP35" s="6"/>
      <c r="EQ35" s="6"/>
      <c r="ER35" s="6"/>
      <c r="ES35" s="6"/>
      <c r="ET35" s="6"/>
      <c r="EU35" s="6"/>
      <c r="EV35" s="6"/>
      <c r="EW35" s="6"/>
      <c r="EX35" s="6"/>
      <c r="EY35" s="6"/>
      <c r="EZ35" s="6"/>
      <c r="FA35" s="6"/>
      <c r="FB35" s="6"/>
      <c r="FC35" s="6"/>
      <c r="FD35" s="6"/>
      <c r="FE35" s="6"/>
      <c r="FF35" s="6"/>
      <c r="FG35" s="6"/>
      <c r="FH35" s="6"/>
      <c r="FI35" s="6"/>
      <c r="FJ35" s="6"/>
    </row>
    <row r="36" spans="1:166" x14ac:dyDescent="0.2">
      <c r="C36" s="3"/>
      <c r="D36" s="3"/>
      <c r="E36" s="3"/>
      <c r="F36" s="3"/>
      <c r="G36" s="3"/>
      <c r="H36" s="3"/>
      <c r="I36" s="3"/>
      <c r="J36" s="3"/>
      <c r="K36" s="3"/>
      <c r="L36" s="3"/>
      <c r="DP36" s="4"/>
      <c r="DT36" s="4"/>
      <c r="DU36" s="37"/>
      <c r="DX36" s="4"/>
      <c r="DY36" s="37"/>
    </row>
    <row r="37" spans="1:166" x14ac:dyDescent="0.2">
      <c r="B37" s="22" t="s">
        <v>169</v>
      </c>
      <c r="C37" s="3"/>
      <c r="D37" s="3"/>
      <c r="E37" s="3"/>
      <c r="F37" s="3"/>
      <c r="G37" s="3"/>
      <c r="H37" s="3"/>
      <c r="I37" s="3"/>
      <c r="J37" s="3"/>
      <c r="K37" s="3"/>
      <c r="L37" s="3"/>
    </row>
    <row r="38" spans="1:166" x14ac:dyDescent="0.2">
      <c r="B38" s="13" t="s">
        <v>170</v>
      </c>
      <c r="C38" s="20" t="str">
        <f t="shared" ref="C38:Z38" si="0">C4</f>
        <v>1990Q1</v>
      </c>
      <c r="D38" s="20" t="str">
        <f t="shared" si="0"/>
        <v>1990Q2</v>
      </c>
      <c r="E38" s="20" t="str">
        <f t="shared" si="0"/>
        <v>1990Q3</v>
      </c>
      <c r="F38" s="20" t="str">
        <f t="shared" si="0"/>
        <v>1990Q4</v>
      </c>
      <c r="G38" s="20" t="str">
        <f t="shared" si="0"/>
        <v>1991Q1</v>
      </c>
      <c r="H38" s="20" t="str">
        <f t="shared" si="0"/>
        <v>1991Q2</v>
      </c>
      <c r="I38" s="20" t="str">
        <f t="shared" si="0"/>
        <v>1991Q3</v>
      </c>
      <c r="J38" s="20" t="str">
        <f t="shared" si="0"/>
        <v>1991Q4</v>
      </c>
      <c r="K38" s="20" t="str">
        <f t="shared" si="0"/>
        <v>1992Q1</v>
      </c>
      <c r="L38" s="20" t="str">
        <f t="shared" si="0"/>
        <v>1992Q2</v>
      </c>
      <c r="M38" s="20" t="str">
        <f t="shared" si="0"/>
        <v>1992Q3</v>
      </c>
      <c r="N38" s="20" t="str">
        <f t="shared" si="0"/>
        <v>1992Q4</v>
      </c>
      <c r="O38" s="20" t="str">
        <f t="shared" si="0"/>
        <v>1993Q1</v>
      </c>
      <c r="P38" s="20" t="str">
        <f t="shared" si="0"/>
        <v>1993Q2</v>
      </c>
      <c r="Q38" s="20" t="str">
        <f t="shared" si="0"/>
        <v>1993Q3</v>
      </c>
      <c r="R38" s="20" t="str">
        <f t="shared" si="0"/>
        <v>1993Q4</v>
      </c>
      <c r="S38" s="20" t="str">
        <f t="shared" si="0"/>
        <v>1994Q1</v>
      </c>
      <c r="T38" s="20" t="str">
        <f t="shared" si="0"/>
        <v>1994Q2</v>
      </c>
      <c r="U38" s="20" t="str">
        <f t="shared" si="0"/>
        <v>1994Q3</v>
      </c>
      <c r="V38" s="20" t="str">
        <f t="shared" si="0"/>
        <v>1994Q4</v>
      </c>
      <c r="W38" s="20" t="str">
        <f t="shared" si="0"/>
        <v>1995Q1</v>
      </c>
      <c r="X38" s="20" t="str">
        <f t="shared" si="0"/>
        <v>1995Q2</v>
      </c>
      <c r="Y38" s="20" t="str">
        <f t="shared" si="0"/>
        <v>1995Q3</v>
      </c>
      <c r="Z38" s="20" t="str">
        <f t="shared" si="0"/>
        <v>1995Q4</v>
      </c>
      <c r="AA38" s="20" t="str">
        <f t="shared" ref="AA38:BF38" si="1">AA4</f>
        <v>1996Q1</v>
      </c>
      <c r="AB38" s="20" t="str">
        <f t="shared" si="1"/>
        <v>1996Q2</v>
      </c>
      <c r="AC38" s="20" t="str">
        <f t="shared" si="1"/>
        <v>1996Q3</v>
      </c>
      <c r="AD38" s="20" t="str">
        <f t="shared" si="1"/>
        <v>1996Q4</v>
      </c>
      <c r="AE38" s="20" t="str">
        <f t="shared" si="1"/>
        <v>1997Q1</v>
      </c>
      <c r="AF38" s="20" t="str">
        <f t="shared" si="1"/>
        <v>1997Q2</v>
      </c>
      <c r="AG38" s="20" t="str">
        <f t="shared" si="1"/>
        <v>1997Q3</v>
      </c>
      <c r="AH38" s="20" t="str">
        <f t="shared" si="1"/>
        <v>1997Q4</v>
      </c>
      <c r="AI38" s="20" t="str">
        <f t="shared" si="1"/>
        <v>1998Q1</v>
      </c>
      <c r="AJ38" s="20" t="str">
        <f t="shared" si="1"/>
        <v>1998Q2</v>
      </c>
      <c r="AK38" s="20" t="str">
        <f t="shared" si="1"/>
        <v>1998Q3</v>
      </c>
      <c r="AL38" s="20" t="str">
        <f t="shared" si="1"/>
        <v>1998Q4</v>
      </c>
      <c r="AM38" s="20" t="str">
        <f t="shared" si="1"/>
        <v>1999Q1</v>
      </c>
      <c r="AN38" s="20" t="str">
        <f t="shared" si="1"/>
        <v>1999Q2</v>
      </c>
      <c r="AO38" s="20" t="str">
        <f t="shared" si="1"/>
        <v>1999Q3</v>
      </c>
      <c r="AP38" s="20" t="str">
        <f t="shared" si="1"/>
        <v>1999Q4</v>
      </c>
      <c r="AQ38" s="20" t="str">
        <f t="shared" si="1"/>
        <v>2000Q1</v>
      </c>
      <c r="AR38" s="20" t="str">
        <f t="shared" si="1"/>
        <v>2000Q2</v>
      </c>
      <c r="AS38" s="20" t="str">
        <f t="shared" si="1"/>
        <v>2000Q3</v>
      </c>
      <c r="AT38" s="20" t="str">
        <f t="shared" si="1"/>
        <v>2000Q4</v>
      </c>
      <c r="AU38" s="20" t="str">
        <f t="shared" si="1"/>
        <v>2001Q1</v>
      </c>
      <c r="AV38" s="20" t="str">
        <f t="shared" si="1"/>
        <v>2001Q2</v>
      </c>
      <c r="AW38" s="20" t="str">
        <f t="shared" si="1"/>
        <v>2001Q3</v>
      </c>
      <c r="AX38" s="20" t="str">
        <f t="shared" si="1"/>
        <v>2001Q4</v>
      </c>
      <c r="AY38" s="20" t="str">
        <f t="shared" si="1"/>
        <v>2002Q1</v>
      </c>
      <c r="AZ38" s="20" t="str">
        <f t="shared" si="1"/>
        <v>2002Q2</v>
      </c>
      <c r="BA38" s="20" t="str">
        <f t="shared" si="1"/>
        <v>2002Q3</v>
      </c>
      <c r="BB38" s="20" t="str">
        <f t="shared" si="1"/>
        <v>2002Q4</v>
      </c>
      <c r="BC38" s="20" t="str">
        <f t="shared" si="1"/>
        <v>2003Q1</v>
      </c>
      <c r="BD38" s="20" t="str">
        <f t="shared" si="1"/>
        <v>2003Q2</v>
      </c>
      <c r="BE38" s="20" t="str">
        <f t="shared" si="1"/>
        <v>2003Q3</v>
      </c>
      <c r="BF38" s="20" t="str">
        <f t="shared" si="1"/>
        <v>2003Q4</v>
      </c>
      <c r="BG38" s="20" t="str">
        <f t="shared" ref="BG38:CL38" si="2">BG4</f>
        <v>2004Q1</v>
      </c>
      <c r="BH38" s="20" t="str">
        <f t="shared" si="2"/>
        <v>2004Q2</v>
      </c>
      <c r="BI38" s="20" t="str">
        <f t="shared" si="2"/>
        <v>2004Q3</v>
      </c>
      <c r="BJ38" s="20" t="str">
        <f t="shared" si="2"/>
        <v>2004Q4</v>
      </c>
      <c r="BK38" s="20" t="str">
        <f t="shared" si="2"/>
        <v>2005Q1</v>
      </c>
      <c r="BL38" s="20" t="str">
        <f t="shared" si="2"/>
        <v>2005Q2</v>
      </c>
      <c r="BM38" s="20" t="str">
        <f t="shared" si="2"/>
        <v>2005Q3</v>
      </c>
      <c r="BN38" s="20" t="str">
        <f t="shared" si="2"/>
        <v>2005Q4</v>
      </c>
      <c r="BO38" s="20" t="str">
        <f t="shared" si="2"/>
        <v>2006Q1</v>
      </c>
      <c r="BP38" s="20" t="str">
        <f t="shared" si="2"/>
        <v>2006Q2</v>
      </c>
      <c r="BQ38" s="20" t="str">
        <f t="shared" si="2"/>
        <v>2006Q3</v>
      </c>
      <c r="BR38" s="20" t="str">
        <f t="shared" si="2"/>
        <v>2006Q4</v>
      </c>
      <c r="BS38" s="20" t="str">
        <f t="shared" si="2"/>
        <v>2007Q1</v>
      </c>
      <c r="BT38" s="20" t="str">
        <f t="shared" si="2"/>
        <v>2007Q2</v>
      </c>
      <c r="BU38" s="20" t="str">
        <f t="shared" si="2"/>
        <v>2007Q3</v>
      </c>
      <c r="BV38" s="20" t="str">
        <f t="shared" si="2"/>
        <v>2007Q4</v>
      </c>
      <c r="BW38" s="20" t="str">
        <f t="shared" si="2"/>
        <v>2008Q1</v>
      </c>
      <c r="BX38" s="20" t="str">
        <f t="shared" si="2"/>
        <v>2008Q2</v>
      </c>
      <c r="BY38" s="20" t="str">
        <f t="shared" si="2"/>
        <v>2008Q3</v>
      </c>
      <c r="BZ38" s="20" t="str">
        <f t="shared" si="2"/>
        <v>2008Q4</v>
      </c>
      <c r="CA38" s="20" t="str">
        <f t="shared" si="2"/>
        <v>2009Q1</v>
      </c>
      <c r="CB38" s="20" t="str">
        <f t="shared" si="2"/>
        <v>2009Q2</v>
      </c>
      <c r="CC38" s="20" t="str">
        <f t="shared" si="2"/>
        <v>2009Q3</v>
      </c>
      <c r="CD38" s="20" t="str">
        <f t="shared" si="2"/>
        <v>2009Q4</v>
      </c>
      <c r="CE38" s="20" t="str">
        <f t="shared" si="2"/>
        <v>2010Q1</v>
      </c>
      <c r="CF38" s="20" t="str">
        <f t="shared" si="2"/>
        <v>2010Q2</v>
      </c>
      <c r="CG38" s="20" t="str">
        <f t="shared" si="2"/>
        <v>2010Q3</v>
      </c>
      <c r="CH38" s="20" t="str">
        <f t="shared" si="2"/>
        <v>2010Q4</v>
      </c>
      <c r="CI38" s="20" t="str">
        <f t="shared" si="2"/>
        <v>2011Q1</v>
      </c>
      <c r="CJ38" s="20" t="str">
        <f t="shared" si="2"/>
        <v>2011Q2</v>
      </c>
      <c r="CK38" s="20" t="str">
        <f t="shared" si="2"/>
        <v>2011Q3</v>
      </c>
      <c r="CL38" s="20" t="str">
        <f t="shared" si="2"/>
        <v>2011Q4</v>
      </c>
      <c r="CM38" s="20" t="str">
        <f t="shared" ref="CM38:DR38" si="3">CM4</f>
        <v>2012Q1</v>
      </c>
      <c r="CN38" s="20" t="str">
        <f t="shared" si="3"/>
        <v>2012Q2</v>
      </c>
      <c r="CO38" s="20" t="str">
        <f t="shared" si="3"/>
        <v>2012Q3</v>
      </c>
      <c r="CP38" s="20" t="str">
        <f t="shared" si="3"/>
        <v>2012Q4</v>
      </c>
      <c r="CQ38" s="20" t="str">
        <f t="shared" si="3"/>
        <v>2013Q1</v>
      </c>
      <c r="CR38" s="20" t="str">
        <f t="shared" si="3"/>
        <v>2013Q2</v>
      </c>
      <c r="CS38" s="20" t="str">
        <f t="shared" si="3"/>
        <v>2013Q3</v>
      </c>
      <c r="CT38" s="20" t="str">
        <f t="shared" si="3"/>
        <v>2013Q4</v>
      </c>
      <c r="CU38" s="20" t="str">
        <f t="shared" si="3"/>
        <v>2014Q1</v>
      </c>
      <c r="CV38" s="20" t="str">
        <f t="shared" si="3"/>
        <v>2014Q2</v>
      </c>
      <c r="CW38" s="20" t="str">
        <f t="shared" si="3"/>
        <v>2014Q3</v>
      </c>
      <c r="CX38" s="20" t="str">
        <f t="shared" si="3"/>
        <v>2014Q4</v>
      </c>
      <c r="CY38" s="20" t="str">
        <f t="shared" si="3"/>
        <v>2015Q1</v>
      </c>
      <c r="CZ38" s="20" t="str">
        <f t="shared" si="3"/>
        <v>2015Q2</v>
      </c>
      <c r="DA38" s="20" t="str">
        <f t="shared" si="3"/>
        <v>2015Q3</v>
      </c>
      <c r="DB38" s="20" t="str">
        <f t="shared" si="3"/>
        <v>2015Q4</v>
      </c>
      <c r="DC38" s="20" t="str">
        <f t="shared" si="3"/>
        <v>2016Q1</v>
      </c>
      <c r="DD38" s="20" t="str">
        <f t="shared" si="3"/>
        <v>2016Q2</v>
      </c>
      <c r="DE38" s="20" t="str">
        <f t="shared" si="3"/>
        <v>2016Q3</v>
      </c>
      <c r="DF38" s="20" t="str">
        <f t="shared" si="3"/>
        <v>2016Q4</v>
      </c>
      <c r="DG38" s="20" t="str">
        <f t="shared" si="3"/>
        <v>2017Q1</v>
      </c>
      <c r="DH38" s="20" t="str">
        <f t="shared" si="3"/>
        <v>2017Q2</v>
      </c>
      <c r="DI38" s="20" t="str">
        <f t="shared" si="3"/>
        <v>2017Q3</v>
      </c>
      <c r="DJ38" s="20" t="str">
        <f t="shared" si="3"/>
        <v>2017Q4</v>
      </c>
      <c r="DK38" s="20" t="str">
        <f t="shared" si="3"/>
        <v>2018Q1</v>
      </c>
      <c r="DL38" s="20" t="str">
        <f t="shared" si="3"/>
        <v>2018Q2</v>
      </c>
      <c r="DM38" s="20" t="str">
        <f t="shared" si="3"/>
        <v>2018Q3</v>
      </c>
      <c r="DN38" s="20" t="str">
        <f t="shared" si="3"/>
        <v>2018Q4</v>
      </c>
      <c r="DO38" s="20" t="str">
        <f t="shared" si="3"/>
        <v>2019Q1</v>
      </c>
      <c r="DP38" s="20" t="str">
        <f t="shared" si="3"/>
        <v>2019Q2</v>
      </c>
      <c r="DQ38" s="20" t="str">
        <f t="shared" si="3"/>
        <v>2019Q3</v>
      </c>
      <c r="DR38" s="20" t="str">
        <f t="shared" si="3"/>
        <v>2019Q4</v>
      </c>
      <c r="DS38" s="20" t="str">
        <f t="shared" ref="DS38:EX38" si="4">DS4</f>
        <v>2020Q1</v>
      </c>
      <c r="DT38" s="20" t="str">
        <f t="shared" si="4"/>
        <v>2020Q2</v>
      </c>
      <c r="DU38" s="20" t="str">
        <f t="shared" si="4"/>
        <v>2020Q3</v>
      </c>
      <c r="DV38" s="20" t="str">
        <f t="shared" si="4"/>
        <v>2020Q4</v>
      </c>
      <c r="DW38" s="20" t="str">
        <f t="shared" si="4"/>
        <v>2021Q1</v>
      </c>
      <c r="DX38" s="20" t="str">
        <f t="shared" si="4"/>
        <v>2021Q2</v>
      </c>
      <c r="DY38" s="20" t="str">
        <f t="shared" si="4"/>
        <v>2021Q3</v>
      </c>
      <c r="DZ38" s="20" t="str">
        <f t="shared" si="4"/>
        <v>2021Q4</v>
      </c>
      <c r="EA38" s="20" t="str">
        <f t="shared" si="4"/>
        <v>2022Q1</v>
      </c>
      <c r="EB38" s="20" t="str">
        <f t="shared" si="4"/>
        <v>2022Q2</v>
      </c>
      <c r="EC38" s="20" t="str">
        <f t="shared" si="4"/>
        <v>2022Q3</v>
      </c>
      <c r="ED38" s="20" t="str">
        <f t="shared" si="4"/>
        <v>2022Q4</v>
      </c>
      <c r="EE38" s="20" t="str">
        <f t="shared" si="4"/>
        <v>2023Q1</v>
      </c>
      <c r="EF38" s="20" t="str">
        <f t="shared" si="4"/>
        <v>2023Q2</v>
      </c>
      <c r="EG38" s="20" t="str">
        <f t="shared" si="4"/>
        <v>2023Q3</v>
      </c>
      <c r="EH38" s="20" t="str">
        <f t="shared" si="4"/>
        <v>2023Q4</v>
      </c>
      <c r="EI38" s="20" t="str">
        <f t="shared" si="4"/>
        <v>2024Q1</v>
      </c>
      <c r="EJ38" s="20" t="str">
        <f t="shared" si="4"/>
        <v>2024Q2</v>
      </c>
      <c r="EK38" s="20" t="str">
        <f t="shared" si="4"/>
        <v>2024Q3</v>
      </c>
      <c r="EL38" s="20" t="str">
        <f t="shared" si="4"/>
        <v>2024Q4</v>
      </c>
      <c r="EM38" s="20" t="str">
        <f t="shared" si="4"/>
        <v>2025Q1</v>
      </c>
      <c r="EN38" s="20" t="str">
        <f t="shared" si="4"/>
        <v>2025Q2</v>
      </c>
      <c r="EO38" s="20" t="str">
        <f t="shared" si="4"/>
        <v>2025Q3</v>
      </c>
      <c r="EP38" s="20" t="str">
        <f t="shared" si="4"/>
        <v>2025Q4</v>
      </c>
      <c r="EQ38" s="20" t="str">
        <f t="shared" si="4"/>
        <v>2026Q1</v>
      </c>
      <c r="ER38" s="20" t="str">
        <f t="shared" si="4"/>
        <v>2026Q2</v>
      </c>
      <c r="ES38" s="20" t="str">
        <f t="shared" si="4"/>
        <v>2026Q3</v>
      </c>
      <c r="ET38" s="20" t="str">
        <f t="shared" si="4"/>
        <v>2026Q4</v>
      </c>
      <c r="EU38" s="20" t="str">
        <f t="shared" si="4"/>
        <v>2027Q1</v>
      </c>
      <c r="EV38" s="20" t="str">
        <f t="shared" si="4"/>
        <v>2027Q2</v>
      </c>
      <c r="EW38" s="20" t="str">
        <f t="shared" si="4"/>
        <v>2027Q3</v>
      </c>
      <c r="EX38" s="20" t="str">
        <f t="shared" si="4"/>
        <v>2027Q4</v>
      </c>
      <c r="EY38" s="20" t="str">
        <f t="shared" ref="EY38:FF38" si="5">EY4</f>
        <v>2028Q1</v>
      </c>
      <c r="EZ38" s="20" t="str">
        <f t="shared" si="5"/>
        <v>2028Q2</v>
      </c>
      <c r="FA38" s="20" t="str">
        <f t="shared" si="5"/>
        <v>2028Q3</v>
      </c>
      <c r="FB38" s="20" t="str">
        <f t="shared" si="5"/>
        <v>2028Q4</v>
      </c>
      <c r="FC38" s="20" t="str">
        <f t="shared" si="5"/>
        <v>2029Q1</v>
      </c>
      <c r="FD38" s="20" t="str">
        <f t="shared" si="5"/>
        <v>2029Q2</v>
      </c>
      <c r="FE38" s="20" t="str">
        <f t="shared" si="5"/>
        <v>2029Q3</v>
      </c>
      <c r="FF38" s="20" t="str">
        <f t="shared" si="5"/>
        <v>2029Q4</v>
      </c>
      <c r="FG38" s="20" t="str">
        <f t="shared" ref="FG38:FJ38" si="6">FG4</f>
        <v>2030Q1</v>
      </c>
      <c r="FH38" s="20" t="str">
        <f t="shared" si="6"/>
        <v>2030Q2</v>
      </c>
      <c r="FI38" s="20" t="str">
        <f t="shared" si="6"/>
        <v>2030Q3</v>
      </c>
      <c r="FJ38" s="20" t="str">
        <f t="shared" si="6"/>
        <v>2030Q4</v>
      </c>
    </row>
    <row r="39" spans="1:166" x14ac:dyDescent="0.2">
      <c r="B39" t="str">
        <f t="shared" ref="B39:B55" si="7">B7</f>
        <v>Employment (thous.)</v>
      </c>
      <c r="C39" s="19"/>
      <c r="D39" s="19">
        <f t="shared" ref="D39:AA39" si="8">100*((D7/C7)^4-1)</f>
        <v>3.5292008432003641</v>
      </c>
      <c r="E39" s="19">
        <f t="shared" si="8"/>
        <v>3.6095052067767197</v>
      </c>
      <c r="F39" s="19">
        <f t="shared" si="8"/>
        <v>-2.0825840722178079</v>
      </c>
      <c r="G39" s="19">
        <f t="shared" si="8"/>
        <v>-0.94379818857873721</v>
      </c>
      <c r="H39" s="19">
        <f t="shared" si="8"/>
        <v>1.1829548225637643</v>
      </c>
      <c r="I39" s="19">
        <f t="shared" si="8"/>
        <v>1.6032227887355699</v>
      </c>
      <c r="J39" s="19">
        <f t="shared" si="8"/>
        <v>0.35852966748131099</v>
      </c>
      <c r="K39" s="19">
        <f t="shared" si="8"/>
        <v>3.4419755817269415</v>
      </c>
      <c r="L39" s="19">
        <f t="shared" si="8"/>
        <v>0.53313469488289744</v>
      </c>
      <c r="M39" s="19">
        <f t="shared" si="8"/>
        <v>-0.98819865252826045</v>
      </c>
      <c r="N39" s="19">
        <f t="shared" si="8"/>
        <v>1.5118554680026097</v>
      </c>
      <c r="O39" s="19">
        <f t="shared" si="8"/>
        <v>1.1369578488462873</v>
      </c>
      <c r="P39" s="19">
        <f t="shared" si="8"/>
        <v>1.2405150610199644</v>
      </c>
      <c r="Q39" s="19">
        <f t="shared" si="8"/>
        <v>5.3443692108330554</v>
      </c>
      <c r="R39" s="19">
        <f t="shared" si="8"/>
        <v>-4.9953104092643859</v>
      </c>
      <c r="S39" s="19">
        <f t="shared" si="8"/>
        <v>2.2814681181502205</v>
      </c>
      <c r="T39" s="19">
        <f t="shared" si="8"/>
        <v>1.6181660363668193</v>
      </c>
      <c r="U39" s="19">
        <f t="shared" si="8"/>
        <v>1.1776410440749174</v>
      </c>
      <c r="V39" s="19">
        <f t="shared" si="8"/>
        <v>4.3041328871807227</v>
      </c>
      <c r="W39" s="19">
        <f t="shared" si="8"/>
        <v>3.5275728906641657</v>
      </c>
      <c r="X39" s="19">
        <f t="shared" si="8"/>
        <v>-5.6760935694000203E-2</v>
      </c>
      <c r="Y39" s="19">
        <f t="shared" si="8"/>
        <v>0.76304017534036817</v>
      </c>
      <c r="Z39" s="19">
        <f t="shared" si="8"/>
        <v>-2.2700168495534245</v>
      </c>
      <c r="AA39" s="19">
        <f t="shared" si="8"/>
        <v>10.415667150654805</v>
      </c>
      <c r="AB39" s="19">
        <f t="shared" ref="AB39:BG39" si="9">100*((AB7/AA7)^4-1)</f>
        <v>2.9456921532838187</v>
      </c>
      <c r="AC39" s="19">
        <f t="shared" si="9"/>
        <v>4.5926366448670208</v>
      </c>
      <c r="AD39" s="19">
        <f t="shared" si="9"/>
        <v>7.2298133259684594</v>
      </c>
      <c r="AE39" s="19">
        <f t="shared" si="9"/>
        <v>4.8492036949921546</v>
      </c>
      <c r="AF39" s="19">
        <f t="shared" si="9"/>
        <v>7.9334673897350827</v>
      </c>
      <c r="AG39" s="19">
        <f t="shared" si="9"/>
        <v>4.4300915062080337</v>
      </c>
      <c r="AH39" s="19">
        <f t="shared" si="9"/>
        <v>6.5770022868691491</v>
      </c>
      <c r="AI39" s="19">
        <f t="shared" si="9"/>
        <v>3.5191030644004861</v>
      </c>
      <c r="AJ39" s="19">
        <f t="shared" si="9"/>
        <v>5.4073859975842575</v>
      </c>
      <c r="AK39" s="19">
        <f t="shared" si="9"/>
        <v>3.5743952504072585</v>
      </c>
      <c r="AL39" s="19">
        <f t="shared" si="9"/>
        <v>3.3009888295014944</v>
      </c>
      <c r="AM39" s="19">
        <f t="shared" si="9"/>
        <v>1.4792612141222961</v>
      </c>
      <c r="AN39" s="19">
        <f t="shared" si="9"/>
        <v>1.4149400270789592</v>
      </c>
      <c r="AO39" s="19">
        <f t="shared" si="9"/>
        <v>3.3196272587475484</v>
      </c>
      <c r="AP39" s="19">
        <f t="shared" si="9"/>
        <v>2.8702600588832006</v>
      </c>
      <c r="AQ39" s="19">
        <f t="shared" si="9"/>
        <v>1.832020787002886</v>
      </c>
      <c r="AR39" s="19">
        <f t="shared" si="9"/>
        <v>2.2087256729324656</v>
      </c>
      <c r="AS39" s="19">
        <f t="shared" si="9"/>
        <v>1.8136682433078866</v>
      </c>
      <c r="AT39" s="19">
        <f t="shared" si="9"/>
        <v>2.1485017969273823</v>
      </c>
      <c r="AU39" s="19">
        <f t="shared" si="9"/>
        <v>-2.0941198135399963</v>
      </c>
      <c r="AV39" s="19">
        <f t="shared" si="9"/>
        <v>-2.7319900412022813</v>
      </c>
      <c r="AW39" s="19">
        <f t="shared" si="9"/>
        <v>-4.0680328322019506</v>
      </c>
      <c r="AX39" s="19">
        <f t="shared" si="9"/>
        <v>-6.4214300304048288</v>
      </c>
      <c r="AY39" s="19">
        <f t="shared" si="9"/>
        <v>-4.562595138156011</v>
      </c>
      <c r="AZ39" s="19">
        <f t="shared" si="9"/>
        <v>-2.385975398889828</v>
      </c>
      <c r="BA39" s="19">
        <f t="shared" si="9"/>
        <v>1.2116258733675389</v>
      </c>
      <c r="BB39" s="19">
        <f t="shared" si="9"/>
        <v>-1.5385647857940499</v>
      </c>
      <c r="BC39" s="19">
        <f t="shared" si="9"/>
        <v>-0.89741916253270881</v>
      </c>
      <c r="BD39" s="19">
        <f t="shared" si="9"/>
        <v>-1.4204810352357211</v>
      </c>
      <c r="BE39" s="19">
        <f t="shared" si="9"/>
        <v>-0.1790331757362762</v>
      </c>
      <c r="BF39" s="19">
        <f t="shared" si="9"/>
        <v>0.86911490925087875</v>
      </c>
      <c r="BG39" s="19">
        <f t="shared" si="9"/>
        <v>8.945321162019404E-2</v>
      </c>
      <c r="BH39" s="19">
        <f t="shared" ref="BH39:CM39" si="10">100*((BH7/BG7)^4-1)</f>
        <v>1.820226347938636</v>
      </c>
      <c r="BI39" s="19">
        <f t="shared" si="10"/>
        <v>1.1520675759117083</v>
      </c>
      <c r="BJ39" s="19">
        <f t="shared" si="10"/>
        <v>2.8098534786067386</v>
      </c>
      <c r="BK39" s="19">
        <f t="shared" si="10"/>
        <v>1.9133494810938956</v>
      </c>
      <c r="BL39" s="19">
        <f t="shared" si="10"/>
        <v>3.6051572824097544</v>
      </c>
      <c r="BM39" s="19">
        <f t="shared" si="10"/>
        <v>2.5748500284036968</v>
      </c>
      <c r="BN39" s="19">
        <f t="shared" si="10"/>
        <v>4.598473550634874</v>
      </c>
      <c r="BO39" s="19">
        <f t="shared" si="10"/>
        <v>3.149895247638268</v>
      </c>
      <c r="BP39" s="19">
        <f t="shared" si="10"/>
        <v>3.0385666561492553</v>
      </c>
      <c r="BQ39" s="19">
        <f t="shared" si="10"/>
        <v>2.5957046817831841</v>
      </c>
      <c r="BR39" s="19">
        <f t="shared" si="10"/>
        <v>2.3613836214599226</v>
      </c>
      <c r="BS39" s="19">
        <f t="shared" si="10"/>
        <v>4.4591543855945437</v>
      </c>
      <c r="BT39" s="19">
        <f t="shared" si="10"/>
        <v>2.9178989921194276</v>
      </c>
      <c r="BU39" s="19">
        <f t="shared" si="10"/>
        <v>2.6745799758898237</v>
      </c>
      <c r="BV39" s="19">
        <f t="shared" si="10"/>
        <v>2.463996925775902</v>
      </c>
      <c r="BW39" s="19">
        <f t="shared" si="10"/>
        <v>2.5948899268039227</v>
      </c>
      <c r="BX39" s="19">
        <f t="shared" si="10"/>
        <v>-0.11561849132585289</v>
      </c>
      <c r="BY39" s="19">
        <f t="shared" si="10"/>
        <v>0.78551764026089099</v>
      </c>
      <c r="BZ39" s="19">
        <f t="shared" si="10"/>
        <v>-6.9864033518829523</v>
      </c>
      <c r="CA39" s="19">
        <f t="shared" si="10"/>
        <v>-6.0965423928796998</v>
      </c>
      <c r="CB39" s="19">
        <f t="shared" si="10"/>
        <v>-8.3613813899195311</v>
      </c>
      <c r="CC39" s="19">
        <f t="shared" si="10"/>
        <v>-4.450306706928342</v>
      </c>
      <c r="CD39" s="19">
        <f t="shared" si="10"/>
        <v>-2.6890796605793854</v>
      </c>
      <c r="CE39" s="19">
        <f t="shared" si="10"/>
        <v>-1.6064884906019428</v>
      </c>
      <c r="CF39" s="19">
        <f t="shared" si="10"/>
        <v>1.8175201020327547</v>
      </c>
      <c r="CG39" s="19">
        <f t="shared" si="10"/>
        <v>0.6804407935298018</v>
      </c>
      <c r="CH39" s="19">
        <f t="shared" si="10"/>
        <v>2.3974960019615077</v>
      </c>
      <c r="CI39" s="19">
        <f t="shared" si="10"/>
        <v>1.1815584875693785</v>
      </c>
      <c r="CJ39" s="19">
        <f t="shared" si="10"/>
        <v>2.8197242678386969</v>
      </c>
      <c r="CK39" s="19">
        <f t="shared" si="10"/>
        <v>2.0253959601134408</v>
      </c>
      <c r="CL39" s="19">
        <f t="shared" si="10"/>
        <v>2.2715923529211146</v>
      </c>
      <c r="CM39" s="19">
        <f t="shared" si="10"/>
        <v>2.4289917070225764</v>
      </c>
      <c r="CN39" s="19">
        <f t="shared" ref="CN39:DS39" si="11">100*((CN7/CM7)^4-1)</f>
        <v>3.756429644667314</v>
      </c>
      <c r="CO39" s="19">
        <f t="shared" si="11"/>
        <v>1.7505861418270818</v>
      </c>
      <c r="CP39" s="19">
        <f t="shared" si="11"/>
        <v>3.761361823128806</v>
      </c>
      <c r="CQ39" s="19">
        <f t="shared" si="11"/>
        <v>2.7828393441287513</v>
      </c>
      <c r="CR39" s="19">
        <f t="shared" si="11"/>
        <v>2.6446651137903565</v>
      </c>
      <c r="CS39" s="19">
        <f t="shared" si="11"/>
        <v>2.5455521713977358</v>
      </c>
      <c r="CT39" s="19">
        <f t="shared" si="11"/>
        <v>3.4073857808130326</v>
      </c>
      <c r="CU39" s="19">
        <f t="shared" si="11"/>
        <v>2.6692692588320632</v>
      </c>
      <c r="CV39" s="19">
        <f t="shared" si="11"/>
        <v>1.25323011969245</v>
      </c>
      <c r="CW39" s="19">
        <f t="shared" si="11"/>
        <v>4.6260781285010655</v>
      </c>
      <c r="CX39" s="19">
        <f t="shared" si="11"/>
        <v>2.5256158974326759</v>
      </c>
      <c r="CY39" s="19">
        <f t="shared" si="11"/>
        <v>3.0243290786645005</v>
      </c>
      <c r="CZ39" s="19">
        <f t="shared" si="11"/>
        <v>3.3663198490565538</v>
      </c>
      <c r="DA39" s="19">
        <f t="shared" si="11"/>
        <v>3.9603426690381083</v>
      </c>
      <c r="DB39" s="19">
        <f t="shared" si="11"/>
        <v>2.6583891584292862</v>
      </c>
      <c r="DC39" s="19">
        <f t="shared" si="11"/>
        <v>3.4109409089912557</v>
      </c>
      <c r="DD39" s="19">
        <f t="shared" si="11"/>
        <v>3.9807764455098926</v>
      </c>
      <c r="DE39" s="19">
        <f t="shared" si="11"/>
        <v>2.6757670064887051</v>
      </c>
      <c r="DF39" s="19">
        <f t="shared" si="11"/>
        <v>1.8370889938987833</v>
      </c>
      <c r="DG39" s="19">
        <f t="shared" si="11"/>
        <v>2.4328802057171695</v>
      </c>
      <c r="DH39" s="19">
        <f t="shared" si="11"/>
        <v>3.4795558658939907</v>
      </c>
      <c r="DI39" s="19">
        <f t="shared" si="11"/>
        <v>1.5775016882537241</v>
      </c>
      <c r="DJ39" s="19">
        <f t="shared" si="11"/>
        <v>1.7470303712609159</v>
      </c>
      <c r="DK39" s="19">
        <f t="shared" si="11"/>
        <v>3.1633198995304257</v>
      </c>
      <c r="DL39" s="19">
        <f t="shared" si="11"/>
        <v>1.7100669658006495</v>
      </c>
      <c r="DM39" s="19">
        <f t="shared" si="11"/>
        <v>1.9545560917826776</v>
      </c>
      <c r="DN39" s="19">
        <f t="shared" si="11"/>
        <v>2.5419322723009508</v>
      </c>
      <c r="DO39" s="19">
        <f t="shared" si="11"/>
        <v>1.6294516589962171</v>
      </c>
      <c r="DP39" s="19">
        <f t="shared" si="11"/>
        <v>3.3201842465243159</v>
      </c>
      <c r="DQ39" s="19">
        <f t="shared" si="11"/>
        <v>3.3161637350347162</v>
      </c>
      <c r="DR39" s="19">
        <f t="shared" si="11"/>
        <v>1.178457543686795</v>
      </c>
      <c r="DS39" s="19">
        <f t="shared" si="11"/>
        <v>1.1296132018682847</v>
      </c>
      <c r="DT39" s="19">
        <f t="shared" ref="DT39:EY39" si="12">100*((DT7/DS7)^4-1)</f>
        <v>-37.935582549685478</v>
      </c>
      <c r="DU39" s="19">
        <f t="shared" si="12"/>
        <v>13.59193844237161</v>
      </c>
      <c r="DV39" s="19">
        <f t="shared" si="12"/>
        <v>3.0873016907109641</v>
      </c>
      <c r="DW39" s="19">
        <f t="shared" si="12"/>
        <v>-0.11333966357693903</v>
      </c>
      <c r="DX39" s="19">
        <f t="shared" si="12"/>
        <v>5.9195664507426526</v>
      </c>
      <c r="DY39" s="19">
        <f t="shared" si="12"/>
        <v>8.6524390993515823</v>
      </c>
      <c r="DZ39" s="19">
        <f t="shared" si="12"/>
        <v>7.4256111629404931</v>
      </c>
      <c r="EA39" s="19">
        <f t="shared" si="12"/>
        <v>1.7243481949190897</v>
      </c>
      <c r="EB39" s="19">
        <f t="shared" si="12"/>
        <v>3.6758186214584265</v>
      </c>
      <c r="EC39" s="19">
        <f t="shared" si="12"/>
        <v>5.0984684346818687</v>
      </c>
      <c r="ED39" s="19">
        <f t="shared" si="12"/>
        <v>-0.8880790581509701</v>
      </c>
      <c r="EE39" s="19">
        <f t="shared" si="12"/>
        <v>1.0472199672655558</v>
      </c>
      <c r="EF39" s="19">
        <f t="shared" si="12"/>
        <v>1.8464819525719989</v>
      </c>
      <c r="EG39" s="19">
        <f t="shared" si="12"/>
        <v>-1.3196735028101259</v>
      </c>
      <c r="EH39" s="19">
        <f t="shared" si="12"/>
        <v>0.13462974908649006</v>
      </c>
      <c r="EI39" s="19">
        <f t="shared" si="12"/>
        <v>1.3293220743141543</v>
      </c>
      <c r="EJ39" s="19">
        <f t="shared" si="12"/>
        <v>1.9733964370872714</v>
      </c>
      <c r="EK39" s="19">
        <f t="shared" si="12"/>
        <v>-0.62117354822102122</v>
      </c>
      <c r="EL39" s="18">
        <f t="shared" si="12"/>
        <v>-2.4528617587265655</v>
      </c>
      <c r="EM39" s="18">
        <f t="shared" si="12"/>
        <v>3.8547908256330032</v>
      </c>
      <c r="EN39" s="18">
        <f t="shared" si="12"/>
        <v>1.135626449039262</v>
      </c>
      <c r="EO39" s="18">
        <f t="shared" si="12"/>
        <v>1.544923558051825</v>
      </c>
      <c r="EP39" s="18">
        <f t="shared" si="12"/>
        <v>1.9712869044319126</v>
      </c>
      <c r="EQ39" s="18">
        <f t="shared" si="12"/>
        <v>1.8258618230558854</v>
      </c>
      <c r="ER39" s="18">
        <f t="shared" si="12"/>
        <v>1.3919899433657346</v>
      </c>
      <c r="ES39" s="18">
        <f t="shared" si="12"/>
        <v>0.89140088869603673</v>
      </c>
      <c r="ET39" s="18">
        <f t="shared" si="12"/>
        <v>0.8015439673656477</v>
      </c>
      <c r="EU39" s="18">
        <f t="shared" si="12"/>
        <v>0.82327806753392796</v>
      </c>
      <c r="EV39" s="18">
        <f t="shared" si="12"/>
        <v>0.59257282297902059</v>
      </c>
      <c r="EW39" s="18">
        <f t="shared" si="12"/>
        <v>0.49105539743146132</v>
      </c>
      <c r="EX39" s="18">
        <f t="shared" si="12"/>
        <v>0.58988693747277221</v>
      </c>
      <c r="EY39" s="18">
        <f t="shared" si="12"/>
        <v>0.73581204220627416</v>
      </c>
      <c r="EZ39" s="18">
        <f t="shared" ref="EZ39:FF39" si="13">100*((EZ7/EY7)^4-1)</f>
        <v>0.74181298914663962</v>
      </c>
      <c r="FA39" s="18">
        <f t="shared" si="13"/>
        <v>0.94153718569125466</v>
      </c>
      <c r="FB39" s="18">
        <f t="shared" si="13"/>
        <v>1.0357578776706733</v>
      </c>
      <c r="FC39" s="18">
        <f t="shared" si="13"/>
        <v>1.0027362013483199</v>
      </c>
      <c r="FD39" s="18">
        <f t="shared" si="13"/>
        <v>0.97575978627351123</v>
      </c>
      <c r="FE39" s="18">
        <f t="shared" si="13"/>
        <v>0.98409059743356231</v>
      </c>
      <c r="FF39" s="18">
        <f t="shared" si="13"/>
        <v>0.92359247160642699</v>
      </c>
      <c r="FG39" s="18">
        <f t="shared" ref="FG39:FG55" si="14">100*((FG7/FF7)^4-1)</f>
        <v>0.79819383862083093</v>
      </c>
      <c r="FH39" s="18">
        <f t="shared" ref="FH39:FH55" si="15">100*((FH7/FG7)^4-1)</f>
        <v>0.60665792187888368</v>
      </c>
      <c r="FI39" s="18">
        <f t="shared" ref="FI39:FI55" si="16">100*((FI7/FH7)^4-1)</f>
        <v>1.4658936623210828</v>
      </c>
      <c r="FJ39" s="18">
        <f t="shared" ref="FJ39:FJ55" si="17">100*((FJ7/FI7)^4-1)</f>
        <v>0.4032474544354292</v>
      </c>
    </row>
    <row r="40" spans="1:166" x14ac:dyDescent="0.2">
      <c r="B40" t="str">
        <f t="shared" si="7"/>
        <v xml:space="preserve"> Goods producing</v>
      </c>
      <c r="C40" s="19"/>
      <c r="D40" s="19">
        <f t="shared" ref="D40:AA40" si="18">100*((D8/C8)^4-1)</f>
        <v>0.77089501325231513</v>
      </c>
      <c r="E40" s="19">
        <f t="shared" si="18"/>
        <v>1.9318447173202413</v>
      </c>
      <c r="F40" s="19">
        <f t="shared" si="18"/>
        <v>-8.1828695758954346</v>
      </c>
      <c r="G40" s="19">
        <f t="shared" si="18"/>
        <v>-3.511592568589339</v>
      </c>
      <c r="H40" s="19">
        <f t="shared" si="18"/>
        <v>-2.1951722442232313</v>
      </c>
      <c r="I40" s="19">
        <f t="shared" si="18"/>
        <v>3.2033512613220294</v>
      </c>
      <c r="J40" s="19">
        <f t="shared" si="18"/>
        <v>-2.2383542096386266</v>
      </c>
      <c r="K40" s="19">
        <f t="shared" si="18"/>
        <v>4.936138611564278E-2</v>
      </c>
      <c r="L40" s="19">
        <f t="shared" si="18"/>
        <v>4.9355295501296581E-2</v>
      </c>
      <c r="M40" s="19">
        <f t="shared" si="18"/>
        <v>-3.3612474319560381</v>
      </c>
      <c r="N40" s="19">
        <f t="shared" si="18"/>
        <v>-5.6488180829416308</v>
      </c>
      <c r="O40" s="19">
        <f t="shared" si="18"/>
        <v>-7.2660427465327304</v>
      </c>
      <c r="P40" s="19">
        <f t="shared" si="18"/>
        <v>-5.9838127053555841</v>
      </c>
      <c r="Q40" s="19">
        <f t="shared" si="18"/>
        <v>2.1065768344803448</v>
      </c>
      <c r="R40" s="19">
        <f t="shared" si="18"/>
        <v>-11.951277938672522</v>
      </c>
      <c r="S40" s="19">
        <f t="shared" si="18"/>
        <v>-5.413721749809886</v>
      </c>
      <c r="T40" s="19">
        <f t="shared" si="18"/>
        <v>-2.3728214253206592</v>
      </c>
      <c r="U40" s="19">
        <f t="shared" si="18"/>
        <v>-1.0903537259979279</v>
      </c>
      <c r="V40" s="19">
        <f t="shared" si="18"/>
        <v>0.71551142426367065</v>
      </c>
      <c r="W40" s="19">
        <f t="shared" si="18"/>
        <v>5.3649509864310163</v>
      </c>
      <c r="X40" s="19">
        <f t="shared" si="18"/>
        <v>-4.1522305200057623</v>
      </c>
      <c r="Y40" s="19">
        <f t="shared" si="18"/>
        <v>-7.1256742178846588</v>
      </c>
      <c r="Z40" s="19">
        <f t="shared" si="18"/>
        <v>-25.289700190052432</v>
      </c>
      <c r="AA40" s="19">
        <f t="shared" si="18"/>
        <v>36.856420055891491</v>
      </c>
      <c r="AB40" s="19">
        <f t="shared" ref="AB40:BG40" si="19">100*((AB8/AA8)^4-1)</f>
        <v>7.278092875661013</v>
      </c>
      <c r="AC40" s="19">
        <f t="shared" si="19"/>
        <v>9.0514794559447775</v>
      </c>
      <c r="AD40" s="19">
        <f t="shared" si="19"/>
        <v>13.403270740585294</v>
      </c>
      <c r="AE40" s="19">
        <f t="shared" si="19"/>
        <v>13.705954234436103</v>
      </c>
      <c r="AF40" s="19">
        <f t="shared" si="19"/>
        <v>9.836189030393804</v>
      </c>
      <c r="AG40" s="19">
        <f t="shared" si="19"/>
        <v>10.333995464365643</v>
      </c>
      <c r="AH40" s="19">
        <f t="shared" si="19"/>
        <v>13.333432415922086</v>
      </c>
      <c r="AI40" s="19">
        <f t="shared" si="19"/>
        <v>0.69408033965085991</v>
      </c>
      <c r="AJ40" s="19">
        <f t="shared" si="19"/>
        <v>5.740414747780398</v>
      </c>
      <c r="AK40" s="19">
        <f t="shared" si="19"/>
        <v>2.1987268327113618</v>
      </c>
      <c r="AL40" s="19">
        <f t="shared" si="19"/>
        <v>-0.54114870221112499</v>
      </c>
      <c r="AM40" s="19">
        <f t="shared" si="19"/>
        <v>-7.6865019332193363</v>
      </c>
      <c r="AN40" s="19">
        <f t="shared" si="19"/>
        <v>-3.8216461289043546</v>
      </c>
      <c r="AO40" s="19">
        <f t="shared" si="19"/>
        <v>-4.8952450756805206</v>
      </c>
      <c r="AP40" s="19">
        <f t="shared" si="19"/>
        <v>-2.5710102312842431</v>
      </c>
      <c r="AQ40" s="19">
        <f t="shared" si="19"/>
        <v>-8.2371679279239824</v>
      </c>
      <c r="AR40" s="19">
        <f t="shared" si="19"/>
        <v>3.4914048765622541</v>
      </c>
      <c r="AS40" s="19">
        <f t="shared" si="19"/>
        <v>-2.2429460949008218</v>
      </c>
      <c r="AT40" s="19">
        <f t="shared" si="19"/>
        <v>-4.8393925676615268E-2</v>
      </c>
      <c r="AU40" s="19">
        <f t="shared" si="19"/>
        <v>-3.7227395613017022</v>
      </c>
      <c r="AV40" s="19">
        <f t="shared" si="19"/>
        <v>-5.1744006129434084</v>
      </c>
      <c r="AW40" s="19">
        <f t="shared" si="19"/>
        <v>-4.047511135037352</v>
      </c>
      <c r="AX40" s="19">
        <f t="shared" si="19"/>
        <v>-13.021357415917533</v>
      </c>
      <c r="AY40" s="19">
        <f t="shared" si="19"/>
        <v>-12.946272624288479</v>
      </c>
      <c r="AZ40" s="19">
        <f t="shared" si="19"/>
        <v>-8.5612948250712417</v>
      </c>
      <c r="BA40" s="19">
        <f t="shared" si="19"/>
        <v>-6.3174185302196211</v>
      </c>
      <c r="BB40" s="19">
        <f t="shared" si="19"/>
        <v>-8.4184549441868821</v>
      </c>
      <c r="BC40" s="19">
        <f t="shared" si="19"/>
        <v>-9.0248155338591545</v>
      </c>
      <c r="BD40" s="19">
        <f t="shared" si="19"/>
        <v>-5.8211606165337271</v>
      </c>
      <c r="BE40" s="19">
        <f t="shared" si="19"/>
        <v>-3.9679874689659389</v>
      </c>
      <c r="BF40" s="19">
        <f t="shared" si="19"/>
        <v>-1.842310100504807</v>
      </c>
      <c r="BG40" s="19">
        <f t="shared" si="19"/>
        <v>-6.0109698505561582E-2</v>
      </c>
      <c r="BH40" s="19">
        <f t="shared" ref="BH40:CM40" si="20">100*((BH8/BG8)^4-1)</f>
        <v>0.18051894618593689</v>
      </c>
      <c r="BI40" s="19">
        <f t="shared" si="20"/>
        <v>2.1814074267806127</v>
      </c>
      <c r="BJ40" s="19">
        <f t="shared" si="20"/>
        <v>6.3637706163674812</v>
      </c>
      <c r="BK40" s="19">
        <f t="shared" si="20"/>
        <v>4.8541509164821361</v>
      </c>
      <c r="BL40" s="19">
        <f t="shared" si="20"/>
        <v>8.4582103784926588</v>
      </c>
      <c r="BM40" s="19">
        <f t="shared" si="20"/>
        <v>0.57126390043180653</v>
      </c>
      <c r="BN40" s="19">
        <f t="shared" si="20"/>
        <v>16.214277652755559</v>
      </c>
      <c r="BO40" s="19">
        <f t="shared" si="20"/>
        <v>8.1897000826956159</v>
      </c>
      <c r="BP40" s="19">
        <f t="shared" si="20"/>
        <v>6.439379023112779</v>
      </c>
      <c r="BQ40" s="19">
        <f t="shared" si="20"/>
        <v>3.7564698567534194</v>
      </c>
      <c r="BR40" s="19">
        <f t="shared" si="20"/>
        <v>4.2074331532452325</v>
      </c>
      <c r="BS40" s="19">
        <f t="shared" si="20"/>
        <v>8.2905905246371638</v>
      </c>
      <c r="BT40" s="19">
        <f t="shared" si="20"/>
        <v>6.9403778851884423</v>
      </c>
      <c r="BU40" s="19">
        <f t="shared" si="20"/>
        <v>4.7865325039632145</v>
      </c>
      <c r="BV40" s="19">
        <f t="shared" si="20"/>
        <v>1.5918105472692901</v>
      </c>
      <c r="BW40" s="19">
        <f t="shared" si="20"/>
        <v>0.2465026254684588</v>
      </c>
      <c r="BX40" s="19">
        <f t="shared" si="20"/>
        <v>-2.535219661414434</v>
      </c>
      <c r="BY40" s="19">
        <f t="shared" si="20"/>
        <v>-2.9395339998606107</v>
      </c>
      <c r="BZ40" s="19">
        <f t="shared" si="20"/>
        <v>-21.64115406697157</v>
      </c>
      <c r="CA40" s="19">
        <f t="shared" si="20"/>
        <v>-9.3111801250140189</v>
      </c>
      <c r="CB40" s="19">
        <f t="shared" si="20"/>
        <v>-17.52382799065899</v>
      </c>
      <c r="CC40" s="19">
        <f t="shared" si="20"/>
        <v>-12.746609286956346</v>
      </c>
      <c r="CD40" s="19">
        <f t="shared" si="20"/>
        <v>-9.7173423616881198</v>
      </c>
      <c r="CE40" s="19">
        <f t="shared" si="20"/>
        <v>-4.6399861304702412</v>
      </c>
      <c r="CF40" s="19">
        <f t="shared" si="20"/>
        <v>-2.6088848351285887</v>
      </c>
      <c r="CG40" s="19">
        <f t="shared" si="20"/>
        <v>0.4324651969457749</v>
      </c>
      <c r="CH40" s="19">
        <f t="shared" si="20"/>
        <v>1.1758209004205433</v>
      </c>
      <c r="CI40" s="19">
        <f t="shared" si="20"/>
        <v>0.73925451744212278</v>
      </c>
      <c r="CJ40" s="19">
        <f t="shared" si="20"/>
        <v>6.1462944057395053</v>
      </c>
      <c r="CK40" s="19">
        <f t="shared" si="20"/>
        <v>6.3060774315661927</v>
      </c>
      <c r="CL40" s="19">
        <f t="shared" si="20"/>
        <v>4.8454139764222859</v>
      </c>
      <c r="CM40" s="19">
        <f t="shared" si="20"/>
        <v>3.3335447322681455</v>
      </c>
      <c r="CN40" s="19">
        <f t="shared" ref="CN40:DS40" si="21">100*((CN8/CM8)^4-1)</f>
        <v>6.6320849545338012</v>
      </c>
      <c r="CO40" s="19">
        <f t="shared" si="21"/>
        <v>5.564416702655639</v>
      </c>
      <c r="CP40" s="19">
        <f t="shared" si="21"/>
        <v>5.6060021023203399</v>
      </c>
      <c r="CQ40" s="19">
        <f t="shared" si="21"/>
        <v>4.082268926942878</v>
      </c>
      <c r="CR40" s="19">
        <f t="shared" si="21"/>
        <v>2.0616442921404188</v>
      </c>
      <c r="CS40" s="19">
        <f t="shared" si="21"/>
        <v>2.8353237361101069</v>
      </c>
      <c r="CT40" s="19">
        <f t="shared" si="21"/>
        <v>0.82196978685249444</v>
      </c>
      <c r="CU40" s="19">
        <f t="shared" si="21"/>
        <v>1.3699368965532255</v>
      </c>
      <c r="CV40" s="19">
        <f t="shared" si="21"/>
        <v>1.8601608170849104</v>
      </c>
      <c r="CW40" s="19">
        <f t="shared" si="21"/>
        <v>6.0266833584650792</v>
      </c>
      <c r="CX40" s="19">
        <f t="shared" si="21"/>
        <v>5.1049068671707776</v>
      </c>
      <c r="CY40" s="19">
        <f t="shared" si="21"/>
        <v>4.6587979725738471</v>
      </c>
      <c r="CZ40" s="19">
        <f t="shared" si="21"/>
        <v>1.4651770700433886</v>
      </c>
      <c r="DA40" s="19">
        <f t="shared" si="21"/>
        <v>3.1477139167119361</v>
      </c>
      <c r="DB40" s="19">
        <f t="shared" si="21"/>
        <v>0.7740401243070183</v>
      </c>
      <c r="DC40" s="19">
        <f t="shared" si="21"/>
        <v>2.8021138095081444</v>
      </c>
      <c r="DD40" s="19">
        <f t="shared" si="21"/>
        <v>1.8487121604559897</v>
      </c>
      <c r="DE40" s="19">
        <f t="shared" si="21"/>
        <v>-0.55727810711000414</v>
      </c>
      <c r="DF40" s="19">
        <f t="shared" si="21"/>
        <v>-2.418024207281888</v>
      </c>
      <c r="DG40" s="19">
        <f t="shared" si="21"/>
        <v>-0.5614737615840748</v>
      </c>
      <c r="DH40" s="19">
        <f t="shared" si="21"/>
        <v>-0.25586886403612397</v>
      </c>
      <c r="DI40" s="19">
        <f t="shared" si="21"/>
        <v>-3.2402361319112893</v>
      </c>
      <c r="DJ40" s="19">
        <f t="shared" si="21"/>
        <v>0.4140781214200473</v>
      </c>
      <c r="DK40" s="19">
        <f t="shared" si="21"/>
        <v>4.0348718838285613</v>
      </c>
      <c r="DL40" s="19">
        <f t="shared" si="21"/>
        <v>2.789089008398804</v>
      </c>
      <c r="DM40" s="19">
        <f t="shared" si="21"/>
        <v>3.4971641451267965</v>
      </c>
      <c r="DN40" s="19">
        <f t="shared" si="21"/>
        <v>5.8101463685555466</v>
      </c>
      <c r="DO40" s="19">
        <f t="shared" si="21"/>
        <v>0.34784736415507389</v>
      </c>
      <c r="DP40" s="19">
        <f t="shared" si="21"/>
        <v>3.771038833667828</v>
      </c>
      <c r="DQ40" s="19">
        <f t="shared" si="21"/>
        <v>0.64019494034392999</v>
      </c>
      <c r="DR40" s="19">
        <f t="shared" si="21"/>
        <v>-0.147067810169621</v>
      </c>
      <c r="DS40" s="19">
        <f t="shared" si="21"/>
        <v>-0.73398674580901213</v>
      </c>
      <c r="DT40" s="19">
        <f t="shared" ref="DT40:EY40" si="22">100*((DT8/DS8)^4-1)</f>
        <v>-32.444319999651519</v>
      </c>
      <c r="DU40" s="19">
        <f t="shared" si="22"/>
        <v>2.9603265683135538</v>
      </c>
      <c r="DV40" s="19">
        <f t="shared" si="22"/>
        <v>-3.2433315491063652</v>
      </c>
      <c r="DW40" s="19">
        <f t="shared" si="22"/>
        <v>-3.7981324138087635</v>
      </c>
      <c r="DX40" s="19">
        <f t="shared" si="22"/>
        <v>-0.60146094280945084</v>
      </c>
      <c r="DY40" s="19">
        <f t="shared" si="22"/>
        <v>0.38474706534532555</v>
      </c>
      <c r="DZ40" s="19">
        <f t="shared" si="22"/>
        <v>4.7428200249681751</v>
      </c>
      <c r="EA40" s="19">
        <f t="shared" si="22"/>
        <v>-0.97204625231929187</v>
      </c>
      <c r="EB40" s="19">
        <f t="shared" si="22"/>
        <v>3.6903119279091623</v>
      </c>
      <c r="EC40" s="19">
        <f t="shared" si="22"/>
        <v>6.8455663372946507</v>
      </c>
      <c r="ED40" s="19">
        <f t="shared" si="22"/>
        <v>1.7054912170509251</v>
      </c>
      <c r="EE40" s="19">
        <f t="shared" si="22"/>
        <v>-0.26341770357165561</v>
      </c>
      <c r="EF40" s="19">
        <f t="shared" si="22"/>
        <v>0.84700427214059459</v>
      </c>
      <c r="EG40" s="19">
        <f t="shared" si="22"/>
        <v>-0.21047085578685953</v>
      </c>
      <c r="EH40" s="19">
        <f t="shared" si="22"/>
        <v>3.0371519890775689</v>
      </c>
      <c r="EI40" s="19">
        <f t="shared" si="22"/>
        <v>-3.3560540837407782</v>
      </c>
      <c r="EJ40" s="19">
        <f t="shared" si="22"/>
        <v>0.47552917974054143</v>
      </c>
      <c r="EK40" s="19">
        <f t="shared" si="22"/>
        <v>-1.0494465174837764</v>
      </c>
      <c r="EL40" s="18">
        <f t="shared" si="22"/>
        <v>-17.648001527374834</v>
      </c>
      <c r="EM40" s="18">
        <f t="shared" si="22"/>
        <v>14.962624333176011</v>
      </c>
      <c r="EN40" s="18">
        <f t="shared" si="22"/>
        <v>-0.26607637932762884</v>
      </c>
      <c r="EO40" s="18">
        <f t="shared" si="22"/>
        <v>3.0035457056977855</v>
      </c>
      <c r="EP40" s="18">
        <f t="shared" si="22"/>
        <v>3.0994731002665477</v>
      </c>
      <c r="EQ40" s="18">
        <f t="shared" si="22"/>
        <v>2.4919450392327791</v>
      </c>
      <c r="ER40" s="18">
        <f t="shared" si="22"/>
        <v>2.1684622700010703</v>
      </c>
      <c r="ES40" s="18">
        <f t="shared" si="22"/>
        <v>2.0772627180203784</v>
      </c>
      <c r="ET40" s="18">
        <f t="shared" si="22"/>
        <v>1.7195372573542089</v>
      </c>
      <c r="EU40" s="18">
        <f t="shared" si="22"/>
        <v>1.6941164778729201</v>
      </c>
      <c r="EV40" s="18">
        <f t="shared" si="22"/>
        <v>1.1113431671786245</v>
      </c>
      <c r="EW40" s="18">
        <f t="shared" si="22"/>
        <v>0.92749114806232047</v>
      </c>
      <c r="EX40" s="18">
        <f t="shared" si="22"/>
        <v>0.81122108286988404</v>
      </c>
      <c r="EY40" s="18">
        <f t="shared" si="22"/>
        <v>0.86404431141937632</v>
      </c>
      <c r="EZ40" s="18">
        <f t="shared" ref="EZ40:FF40" si="23">100*((EZ8/EY8)^4-1)</f>
        <v>0.58082973847597419</v>
      </c>
      <c r="FA40" s="18">
        <f t="shared" si="23"/>
        <v>0.92998884685173699</v>
      </c>
      <c r="FB40" s="18">
        <f t="shared" si="23"/>
        <v>0.9417996511683624</v>
      </c>
      <c r="FC40" s="18">
        <f t="shared" si="23"/>
        <v>1.0935814779434949</v>
      </c>
      <c r="FD40" s="18">
        <f t="shared" si="23"/>
        <v>1.1533017283619218</v>
      </c>
      <c r="FE40" s="18">
        <f t="shared" si="23"/>
        <v>1.1010343194808314</v>
      </c>
      <c r="FF40" s="18">
        <f t="shared" si="23"/>
        <v>0.82581413290434558</v>
      </c>
      <c r="FG40" s="18">
        <f t="shared" si="14"/>
        <v>0.64993091508369627</v>
      </c>
      <c r="FH40" s="18">
        <f t="shared" si="15"/>
        <v>0.57928972726768446</v>
      </c>
      <c r="FI40" s="18">
        <f t="shared" si="16"/>
        <v>0.64627956924858676</v>
      </c>
      <c r="FJ40" s="18">
        <f t="shared" si="17"/>
        <v>0.34317840770468067</v>
      </c>
    </row>
    <row r="41" spans="1:166" x14ac:dyDescent="0.2">
      <c r="B41" t="str">
        <f t="shared" si="7"/>
        <v xml:space="preserve">   Natural resources</v>
      </c>
      <c r="C41" s="19"/>
      <c r="D41" s="19">
        <f t="shared" ref="D41:AA41" si="24">100*((D9/C9)^4-1)</f>
        <v>22.773766315482511</v>
      </c>
      <c r="E41" s="19">
        <f t="shared" si="24"/>
        <v>0</v>
      </c>
      <c r="F41" s="19">
        <f t="shared" si="24"/>
        <v>6.8351929012345547</v>
      </c>
      <c r="G41" s="19">
        <f t="shared" si="24"/>
        <v>-28.971479594486173</v>
      </c>
      <c r="H41" s="19">
        <f t="shared" si="24"/>
        <v>-6.9537981407486571</v>
      </c>
      <c r="I41" s="19">
        <f t="shared" si="24"/>
        <v>-13.771124923160983</v>
      </c>
      <c r="J41" s="19">
        <f t="shared" si="24"/>
        <v>7.7634684121284936</v>
      </c>
      <c r="K41" s="19">
        <f t="shared" si="24"/>
        <v>-26.497014720354649</v>
      </c>
      <c r="L41" s="19">
        <f t="shared" si="24"/>
        <v>-28.360703999999991</v>
      </c>
      <c r="M41" s="19">
        <f t="shared" si="24"/>
        <v>-8.4161854410183423</v>
      </c>
      <c r="N41" s="19">
        <f t="shared" si="24"/>
        <v>29.45382716049383</v>
      </c>
      <c r="O41" s="19">
        <f t="shared" si="24"/>
        <v>8.5973857361592909</v>
      </c>
      <c r="P41" s="19">
        <f t="shared" si="24"/>
        <v>0</v>
      </c>
      <c r="Q41" s="19">
        <f t="shared" si="24"/>
        <v>-7.9167520266527518</v>
      </c>
      <c r="R41" s="19">
        <f t="shared" si="24"/>
        <v>8.5973857361592909</v>
      </c>
      <c r="S41" s="19">
        <f t="shared" si="24"/>
        <v>-7.9167520266527518</v>
      </c>
      <c r="T41" s="19">
        <f t="shared" si="24"/>
        <v>-8.0765147268035964</v>
      </c>
      <c r="U41" s="19">
        <f t="shared" si="24"/>
        <v>-15.965305928809748</v>
      </c>
      <c r="V41" s="19">
        <f t="shared" si="24"/>
        <v>29.45382716049383</v>
      </c>
      <c r="W41" s="19">
        <f t="shared" si="24"/>
        <v>8.5973857361592909</v>
      </c>
      <c r="X41" s="19">
        <f t="shared" si="24"/>
        <v>-7.9167520266527518</v>
      </c>
      <c r="Y41" s="19">
        <f t="shared" si="24"/>
        <v>0</v>
      </c>
      <c r="Z41" s="19">
        <f t="shared" si="24"/>
        <v>0</v>
      </c>
      <c r="AA41" s="19">
        <f t="shared" si="24"/>
        <v>17.737569926697571</v>
      </c>
      <c r="AB41" s="19">
        <f t="shared" ref="AB41:BG41" si="25">100*((AB9/AA9)^4-1)</f>
        <v>-21.925103999999973</v>
      </c>
      <c r="AC41" s="19">
        <f t="shared" si="25"/>
        <v>8.7861276177684253</v>
      </c>
      <c r="AD41" s="19">
        <f t="shared" si="25"/>
        <v>27.44293212890625</v>
      </c>
      <c r="AE41" s="19">
        <f t="shared" si="25"/>
        <v>25.688150285556954</v>
      </c>
      <c r="AF41" s="19">
        <f t="shared" si="25"/>
        <v>0</v>
      </c>
      <c r="AG41" s="19">
        <f t="shared" si="25"/>
        <v>15.658370355316919</v>
      </c>
      <c r="AH41" s="19">
        <f t="shared" si="25"/>
        <v>23.212831648922251</v>
      </c>
      <c r="AI41" s="19">
        <f t="shared" si="25"/>
        <v>-39.659996925072996</v>
      </c>
      <c r="AJ41" s="19">
        <f t="shared" si="25"/>
        <v>7.9170596486467293</v>
      </c>
      <c r="AK41" s="19">
        <f t="shared" si="25"/>
        <v>33.781464019747332</v>
      </c>
      <c r="AL41" s="19">
        <f t="shared" si="25"/>
        <v>102.55185652218101</v>
      </c>
      <c r="AM41" s="19">
        <f t="shared" si="25"/>
        <v>-26.323913858490666</v>
      </c>
      <c r="AN41" s="19">
        <f t="shared" si="25"/>
        <v>0</v>
      </c>
      <c r="AO41" s="19">
        <f t="shared" si="25"/>
        <v>6.5019839762187948</v>
      </c>
      <c r="AP41" s="19">
        <f t="shared" si="25"/>
        <v>-6.1050355434417725</v>
      </c>
      <c r="AQ41" s="19">
        <f t="shared" si="25"/>
        <v>0</v>
      </c>
      <c r="AR41" s="19">
        <f t="shared" si="25"/>
        <v>6.5019839762187948</v>
      </c>
      <c r="AS41" s="19">
        <f t="shared" si="25"/>
        <v>0</v>
      </c>
      <c r="AT41" s="19">
        <f t="shared" si="25"/>
        <v>-6.1050355434417725</v>
      </c>
      <c r="AU41" s="19">
        <f t="shared" si="25"/>
        <v>20.451869334279451</v>
      </c>
      <c r="AV41" s="19">
        <f t="shared" si="25"/>
        <v>-27.030125741933951</v>
      </c>
      <c r="AW41" s="19">
        <f t="shared" si="25"/>
        <v>-23.760492410681302</v>
      </c>
      <c r="AX41" s="19">
        <f t="shared" si="25"/>
        <v>-30.7349819311309</v>
      </c>
      <c r="AY41" s="19">
        <f t="shared" si="25"/>
        <v>-7.4732453126641341</v>
      </c>
      <c r="AZ41" s="19">
        <f t="shared" si="25"/>
        <v>-21.533506543264547</v>
      </c>
      <c r="BA41" s="19">
        <f t="shared" si="25"/>
        <v>0</v>
      </c>
      <c r="BB41" s="19">
        <f t="shared" si="25"/>
        <v>-22.75238037109375</v>
      </c>
      <c r="BC41" s="19">
        <f t="shared" si="25"/>
        <v>9.1895991464716165</v>
      </c>
      <c r="BD41" s="19">
        <f t="shared" si="25"/>
        <v>-42.824675440696716</v>
      </c>
      <c r="BE41" s="19">
        <f t="shared" si="25"/>
        <v>-26.790585937499991</v>
      </c>
      <c r="BF41" s="19">
        <f t="shared" si="25"/>
        <v>23.438754728115608</v>
      </c>
      <c r="BG41" s="19">
        <f t="shared" si="25"/>
        <v>-18.988165248216838</v>
      </c>
      <c r="BH41" s="19">
        <f t="shared" ref="BH41:CM41" si="26">100*((BH9/BG9)^4-1)</f>
        <v>11.257037148889527</v>
      </c>
      <c r="BI41" s="19">
        <f t="shared" si="26"/>
        <v>-19.448131920411893</v>
      </c>
      <c r="BJ41" s="19">
        <f t="shared" si="26"/>
        <v>0</v>
      </c>
      <c r="BK41" s="19">
        <f t="shared" si="26"/>
        <v>-20.438004877305293</v>
      </c>
      <c r="BL41" s="19">
        <f t="shared" si="26"/>
        <v>-11.255776990218003</v>
      </c>
      <c r="BM41" s="19">
        <f t="shared" si="26"/>
        <v>0</v>
      </c>
      <c r="BN41" s="19">
        <f t="shared" si="26"/>
        <v>0</v>
      </c>
      <c r="BO41" s="19">
        <f t="shared" si="26"/>
        <v>0</v>
      </c>
      <c r="BP41" s="19">
        <f t="shared" si="26"/>
        <v>0</v>
      </c>
      <c r="BQ41" s="19">
        <f t="shared" si="26"/>
        <v>0</v>
      </c>
      <c r="BR41" s="19">
        <f t="shared" si="26"/>
        <v>0</v>
      </c>
      <c r="BS41" s="19">
        <f t="shared" si="26"/>
        <v>-11.581294200878411</v>
      </c>
      <c r="BT41" s="19">
        <f t="shared" si="26"/>
        <v>13.098239898681552</v>
      </c>
      <c r="BU41" s="19">
        <f t="shared" si="26"/>
        <v>12.68339122083173</v>
      </c>
      <c r="BV41" s="19">
        <f t="shared" si="26"/>
        <v>-11.255776990218003</v>
      </c>
      <c r="BW41" s="19">
        <f t="shared" si="26"/>
        <v>-31.698654463492947</v>
      </c>
      <c r="BX41" s="19">
        <f t="shared" si="26"/>
        <v>0</v>
      </c>
      <c r="BY41" s="19">
        <f t="shared" si="26"/>
        <v>0</v>
      </c>
      <c r="BZ41" s="19">
        <f t="shared" si="26"/>
        <v>-24.116543209876575</v>
      </c>
      <c r="CA41" s="19">
        <f t="shared" si="26"/>
        <v>-25.653373594335648</v>
      </c>
      <c r="CB41" s="19">
        <f t="shared" si="26"/>
        <v>-27.397500087531924</v>
      </c>
      <c r="CC41" s="19">
        <f t="shared" si="26"/>
        <v>0</v>
      </c>
      <c r="CD41" s="19">
        <f t="shared" si="26"/>
        <v>-29.393325617284006</v>
      </c>
      <c r="CE41" s="19">
        <f t="shared" si="26"/>
        <v>41.629670104501116</v>
      </c>
      <c r="CF41" s="19">
        <f t="shared" si="26"/>
        <v>-15.653633777006149</v>
      </c>
      <c r="CG41" s="19">
        <f t="shared" si="26"/>
        <v>18.558753006171358</v>
      </c>
      <c r="CH41" s="19">
        <f t="shared" si="26"/>
        <v>-29.393325617284006</v>
      </c>
      <c r="CI41" s="19">
        <f t="shared" si="26"/>
        <v>-16.979287616966033</v>
      </c>
      <c r="CJ41" s="19">
        <f t="shared" si="26"/>
        <v>0</v>
      </c>
      <c r="CK41" s="19">
        <f t="shared" si="26"/>
        <v>0</v>
      </c>
      <c r="CL41" s="19">
        <f t="shared" si="26"/>
        <v>43.891177030146935</v>
      </c>
      <c r="CM41" s="19">
        <f t="shared" si="26"/>
        <v>-16.289607312724041</v>
      </c>
      <c r="CN41" s="19">
        <f t="shared" ref="CN41:DS41" si="27">100*((CN9/CM9)^4-1)</f>
        <v>-16.979287616966033</v>
      </c>
      <c r="CO41" s="19">
        <f t="shared" si="27"/>
        <v>0</v>
      </c>
      <c r="CP41" s="19">
        <f t="shared" si="27"/>
        <v>0</v>
      </c>
      <c r="CQ41" s="19">
        <f t="shared" si="27"/>
        <v>20.451869334279451</v>
      </c>
      <c r="CR41" s="19">
        <f t="shared" si="27"/>
        <v>19.45948022676054</v>
      </c>
      <c r="CS41" s="19">
        <f t="shared" si="27"/>
        <v>0</v>
      </c>
      <c r="CT41" s="19">
        <f t="shared" si="27"/>
        <v>-30.503035652388366</v>
      </c>
      <c r="CU41" s="19">
        <f t="shared" si="27"/>
        <v>0</v>
      </c>
      <c r="CV41" s="19">
        <f t="shared" si="27"/>
        <v>0</v>
      </c>
      <c r="CW41" s="19">
        <f t="shared" si="27"/>
        <v>0</v>
      </c>
      <c r="CX41" s="19">
        <f t="shared" si="27"/>
        <v>43.891177030146935</v>
      </c>
      <c r="CY41" s="19">
        <f t="shared" si="27"/>
        <v>18.558753006171358</v>
      </c>
      <c r="CZ41" s="19">
        <f t="shared" si="27"/>
        <v>0</v>
      </c>
      <c r="DA41" s="19">
        <f t="shared" si="27"/>
        <v>0</v>
      </c>
      <c r="DB41" s="19">
        <f t="shared" si="27"/>
        <v>0</v>
      </c>
      <c r="DC41" s="19">
        <f t="shared" si="27"/>
        <v>-29.393325617284006</v>
      </c>
      <c r="DD41" s="19">
        <f t="shared" si="27"/>
        <v>41.629670104501116</v>
      </c>
      <c r="DE41" s="19">
        <f t="shared" si="27"/>
        <v>0</v>
      </c>
      <c r="DF41" s="19">
        <f t="shared" si="27"/>
        <v>0</v>
      </c>
      <c r="DG41" s="19">
        <f t="shared" si="27"/>
        <v>0</v>
      </c>
      <c r="DH41" s="19">
        <f t="shared" si="27"/>
        <v>0</v>
      </c>
      <c r="DI41" s="19">
        <f t="shared" si="27"/>
        <v>0</v>
      </c>
      <c r="DJ41" s="19">
        <f t="shared" si="27"/>
        <v>0</v>
      </c>
      <c r="DK41" s="19">
        <f t="shared" si="27"/>
        <v>0</v>
      </c>
      <c r="DL41" s="19">
        <f t="shared" si="27"/>
        <v>0</v>
      </c>
      <c r="DM41" s="19">
        <f t="shared" si="27"/>
        <v>0</v>
      </c>
      <c r="DN41" s="19">
        <f t="shared" si="27"/>
        <v>0</v>
      </c>
      <c r="DO41" s="19">
        <f t="shared" si="27"/>
        <v>0</v>
      </c>
      <c r="DP41" s="19">
        <f t="shared" si="27"/>
        <v>0</v>
      </c>
      <c r="DQ41" s="19">
        <f t="shared" si="27"/>
        <v>0</v>
      </c>
      <c r="DR41" s="19">
        <f t="shared" si="27"/>
        <v>0</v>
      </c>
      <c r="DS41" s="19">
        <f t="shared" si="27"/>
        <v>0</v>
      </c>
      <c r="DT41" s="19">
        <f t="shared" ref="DT41:EY41" si="28">100*((DT9/DS9)^4-1)</f>
        <v>-41.381835937500036</v>
      </c>
      <c r="DU41" s="19">
        <f t="shared" si="28"/>
        <v>43.891177030146935</v>
      </c>
      <c r="DV41" s="19">
        <f t="shared" si="28"/>
        <v>0</v>
      </c>
      <c r="DW41" s="19">
        <f t="shared" si="28"/>
        <v>-30.503035652388366</v>
      </c>
      <c r="DX41" s="19">
        <f t="shared" si="28"/>
        <v>43.891177030146935</v>
      </c>
      <c r="DY41" s="19">
        <f t="shared" si="28"/>
        <v>-30.503035652388366</v>
      </c>
      <c r="DZ41" s="19">
        <f t="shared" si="28"/>
        <v>43.891177030146935</v>
      </c>
      <c r="EA41" s="19">
        <f t="shared" si="28"/>
        <v>-16.289607312724041</v>
      </c>
      <c r="EB41" s="19">
        <f t="shared" si="28"/>
        <v>-16.979287616966033</v>
      </c>
      <c r="EC41" s="19">
        <f t="shared" si="28"/>
        <v>0</v>
      </c>
      <c r="ED41" s="19">
        <f t="shared" si="28"/>
        <v>0</v>
      </c>
      <c r="EE41" s="19">
        <f t="shared" si="28"/>
        <v>0</v>
      </c>
      <c r="EF41" s="19">
        <f t="shared" si="28"/>
        <v>0</v>
      </c>
      <c r="EG41" s="19">
        <f t="shared" si="28"/>
        <v>0</v>
      </c>
      <c r="EH41" s="19">
        <f t="shared" si="28"/>
        <v>0</v>
      </c>
      <c r="EI41" s="19">
        <f t="shared" si="28"/>
        <v>-32.990369239154461</v>
      </c>
      <c r="EJ41" s="19">
        <f t="shared" si="28"/>
        <v>22.773766315482511</v>
      </c>
      <c r="EK41" s="19">
        <f t="shared" si="28"/>
        <v>-34.389999999999986</v>
      </c>
      <c r="EL41" s="18">
        <f t="shared" si="28"/>
        <v>21.108168580273158</v>
      </c>
      <c r="EM41" s="18">
        <f t="shared" si="28"/>
        <v>15.821421025929649</v>
      </c>
      <c r="EN41" s="18">
        <f t="shared" si="28"/>
        <v>11.923746687294123</v>
      </c>
      <c r="EO41" s="18">
        <f t="shared" si="28"/>
        <v>9.0235600974601926</v>
      </c>
      <c r="EP41" s="18">
        <f t="shared" si="28"/>
        <v>6.8503036312700605</v>
      </c>
      <c r="EQ41" s="18">
        <f t="shared" si="28"/>
        <v>5.2129936541876809</v>
      </c>
      <c r="ER41" s="18">
        <f t="shared" si="28"/>
        <v>3.9742013433918144</v>
      </c>
      <c r="ES41" s="18">
        <f t="shared" si="28"/>
        <v>3.0341594049593912</v>
      </c>
      <c r="ET41" s="18">
        <f t="shared" si="28"/>
        <v>2.3188470864297539</v>
      </c>
      <c r="EU41" s="18">
        <f t="shared" si="28"/>
        <v>1.7736675046083672</v>
      </c>
      <c r="EV41" s="18">
        <f t="shared" si="28"/>
        <v>1.3574586759047991</v>
      </c>
      <c r="EW41" s="18">
        <f t="shared" si="28"/>
        <v>1.0395075177400015</v>
      </c>
      <c r="EX41" s="18">
        <f t="shared" si="28"/>
        <v>0.79624316693454045</v>
      </c>
      <c r="EY41" s="18">
        <f t="shared" si="28"/>
        <v>0.61009904162940831</v>
      </c>
      <c r="EZ41" s="18">
        <f t="shared" ref="EZ41:FF41" si="29">100*((EZ9/EY9)^4-1)</f>
        <v>0.46762150944339442</v>
      </c>
      <c r="FA41" s="18">
        <f t="shared" si="29"/>
        <v>0.35840414612633431</v>
      </c>
      <c r="FB41" s="18">
        <f t="shared" si="29"/>
        <v>0.27474654330252868</v>
      </c>
      <c r="FC41" s="18">
        <f t="shared" si="29"/>
        <v>0.21067462445143459</v>
      </c>
      <c r="FD41" s="18">
        <f t="shared" si="29"/>
        <v>0.16155310818621871</v>
      </c>
      <c r="FE41" s="18">
        <f t="shared" si="29"/>
        <v>0.12383161141544807</v>
      </c>
      <c r="FF41" s="18">
        <f t="shared" si="29"/>
        <v>9.4968606986611803E-2</v>
      </c>
      <c r="FG41" s="18">
        <f t="shared" si="14"/>
        <v>7.2874723569915645E-2</v>
      </c>
      <c r="FH41" s="18">
        <f t="shared" si="15"/>
        <v>5.5851450077537557E-2</v>
      </c>
      <c r="FI41" s="18">
        <f t="shared" si="16"/>
        <v>4.2804131778773069E-2</v>
      </c>
      <c r="FJ41" s="18">
        <f t="shared" si="17"/>
        <v>3.2858837409421859E-2</v>
      </c>
    </row>
    <row r="42" spans="1:166" x14ac:dyDescent="0.2">
      <c r="B42" t="str">
        <f t="shared" si="7"/>
        <v xml:space="preserve">   Construction</v>
      </c>
      <c r="C42" s="19"/>
      <c r="D42" s="19">
        <f t="shared" ref="D42:AA42" si="30">100*((D10/C10)^4-1)</f>
        <v>12.397800637334889</v>
      </c>
      <c r="E42" s="19">
        <f t="shared" si="30"/>
        <v>0</v>
      </c>
      <c r="F42" s="19">
        <f t="shared" si="30"/>
        <v>-18.63911538536971</v>
      </c>
      <c r="G42" s="19">
        <f t="shared" si="30"/>
        <v>-1.7524219853161216</v>
      </c>
      <c r="H42" s="19">
        <f t="shared" si="30"/>
        <v>-4.9976411271378645</v>
      </c>
      <c r="I42" s="19">
        <f t="shared" si="30"/>
        <v>5.4938731586810396</v>
      </c>
      <c r="J42" s="19">
        <f t="shared" si="30"/>
        <v>2.9089013443174494</v>
      </c>
      <c r="K42" s="19">
        <f t="shared" si="30"/>
        <v>4.6958825189944209</v>
      </c>
      <c r="L42" s="19">
        <f t="shared" si="30"/>
        <v>8.7467391130376715</v>
      </c>
      <c r="M42" s="19">
        <f t="shared" si="30"/>
        <v>-3.9816816643518105</v>
      </c>
      <c r="N42" s="19">
        <f t="shared" si="30"/>
        <v>-4.6454492373352974</v>
      </c>
      <c r="O42" s="19">
        <f t="shared" si="30"/>
        <v>-8.0126867324196827</v>
      </c>
      <c r="P42" s="19">
        <f t="shared" si="30"/>
        <v>-12.071215204509656</v>
      </c>
      <c r="Q42" s="19">
        <f t="shared" si="30"/>
        <v>0.92059232154930726</v>
      </c>
      <c r="R42" s="19">
        <f t="shared" si="30"/>
        <v>0</v>
      </c>
      <c r="S42" s="19">
        <f t="shared" si="30"/>
        <v>-1.5922343453397825</v>
      </c>
      <c r="T42" s="19">
        <f t="shared" si="30"/>
        <v>-2.277810927223678</v>
      </c>
      <c r="U42" s="19">
        <f t="shared" si="30"/>
        <v>-0.69144079650778068</v>
      </c>
      <c r="V42" s="19">
        <f t="shared" si="30"/>
        <v>4.4712202395945866</v>
      </c>
      <c r="W42" s="19">
        <f t="shared" si="30"/>
        <v>2.5424909398099604</v>
      </c>
      <c r="X42" s="19">
        <f t="shared" si="30"/>
        <v>-0.9070236221346617</v>
      </c>
      <c r="Y42" s="19">
        <f t="shared" si="30"/>
        <v>0.91532584375701997</v>
      </c>
      <c r="Z42" s="19">
        <f t="shared" si="30"/>
        <v>-6.4369242556852839</v>
      </c>
      <c r="AA42" s="19">
        <f t="shared" si="30"/>
        <v>8.8385691982755255</v>
      </c>
      <c r="AB42" s="19">
        <f t="shared" ref="AB42:BG42" si="31">100*((AB10/AA10)^4-1)</f>
        <v>5.7838931921490033</v>
      </c>
      <c r="AC42" s="19">
        <f t="shared" si="31"/>
        <v>6.6358434839522085</v>
      </c>
      <c r="AD42" s="19">
        <f t="shared" si="31"/>
        <v>13.128372309983938</v>
      </c>
      <c r="AE42" s="19">
        <f t="shared" si="31"/>
        <v>16.010879610257113</v>
      </c>
      <c r="AF42" s="19">
        <f t="shared" si="31"/>
        <v>3.9588889813743533</v>
      </c>
      <c r="AG42" s="19">
        <f t="shared" si="31"/>
        <v>4.5494356378109613</v>
      </c>
      <c r="AH42" s="19">
        <f t="shared" si="31"/>
        <v>16.633356495985897</v>
      </c>
      <c r="AI42" s="19">
        <f t="shared" si="31"/>
        <v>1.1661684395309679</v>
      </c>
      <c r="AJ42" s="19">
        <f t="shared" si="31"/>
        <v>11.251387827101533</v>
      </c>
      <c r="AK42" s="19">
        <f t="shared" si="31"/>
        <v>9.7302263940662428</v>
      </c>
      <c r="AL42" s="19">
        <f t="shared" si="31"/>
        <v>10.287418499996171</v>
      </c>
      <c r="AM42" s="19">
        <f t="shared" si="31"/>
        <v>5.4832066066193397</v>
      </c>
      <c r="AN42" s="19">
        <f t="shared" si="31"/>
        <v>9.1350659599759965</v>
      </c>
      <c r="AO42" s="19">
        <f t="shared" si="31"/>
        <v>9.6706710010753696</v>
      </c>
      <c r="AP42" s="19">
        <f t="shared" si="31"/>
        <v>7.6454827613016807</v>
      </c>
      <c r="AQ42" s="19">
        <f t="shared" si="31"/>
        <v>8.204487765515168</v>
      </c>
      <c r="AR42" s="19">
        <f t="shared" si="31"/>
        <v>5.6464721048807176</v>
      </c>
      <c r="AS42" s="19">
        <f t="shared" si="31"/>
        <v>0.64334332245350456</v>
      </c>
      <c r="AT42" s="19">
        <f t="shared" si="31"/>
        <v>7.236959229521589</v>
      </c>
      <c r="AU42" s="19">
        <f t="shared" si="31"/>
        <v>-0.47141933278735948</v>
      </c>
      <c r="AV42" s="19">
        <f t="shared" si="31"/>
        <v>-11.01819249352789</v>
      </c>
      <c r="AW42" s="19">
        <f t="shared" si="31"/>
        <v>-6.4889857485337155</v>
      </c>
      <c r="AX42" s="19">
        <f t="shared" si="31"/>
        <v>-15.943732790380704</v>
      </c>
      <c r="AY42" s="19">
        <f t="shared" si="31"/>
        <v>-0.68757802752497099</v>
      </c>
      <c r="AZ42" s="19">
        <f t="shared" si="31"/>
        <v>-8.1946341310989208</v>
      </c>
      <c r="BA42" s="19">
        <f t="shared" si="31"/>
        <v>0.53015125779558581</v>
      </c>
      <c r="BB42" s="19">
        <f t="shared" si="31"/>
        <v>-4.8412874859226518</v>
      </c>
      <c r="BC42" s="19">
        <f t="shared" si="31"/>
        <v>-4.7287354102792829</v>
      </c>
      <c r="BD42" s="19">
        <f t="shared" si="31"/>
        <v>0.90558625485157584</v>
      </c>
      <c r="BE42" s="19">
        <f t="shared" si="31"/>
        <v>0.90354068275302346</v>
      </c>
      <c r="BF42" s="19">
        <f t="shared" si="31"/>
        <v>4.7545522073228375</v>
      </c>
      <c r="BG42" s="19">
        <f t="shared" si="31"/>
        <v>4.8826751534308377</v>
      </c>
      <c r="BH42" s="19">
        <f t="shared" ref="BH42:CM42" si="32">100*((BH10/BG10)^4-1)</f>
        <v>0</v>
      </c>
      <c r="BI42" s="19">
        <f t="shared" si="32"/>
        <v>2.4799531511243034</v>
      </c>
      <c r="BJ42" s="19">
        <f t="shared" si="32"/>
        <v>9.9451690513077118</v>
      </c>
      <c r="BK42" s="19">
        <f t="shared" si="32"/>
        <v>5.3866010652343865</v>
      </c>
      <c r="BL42" s="19">
        <f t="shared" si="32"/>
        <v>9.3932858819567144</v>
      </c>
      <c r="BM42" s="19">
        <f t="shared" si="32"/>
        <v>12.552677520412182</v>
      </c>
      <c r="BN42" s="19">
        <f t="shared" si="32"/>
        <v>12.868657146177508</v>
      </c>
      <c r="BO42" s="19">
        <f t="shared" si="32"/>
        <v>10.953571469439671</v>
      </c>
      <c r="BP42" s="19">
        <f t="shared" si="32"/>
        <v>12.134319803168081</v>
      </c>
      <c r="BQ42" s="19">
        <f t="shared" si="32"/>
        <v>3.8671654315049375</v>
      </c>
      <c r="BR42" s="19">
        <f t="shared" si="32"/>
        <v>4.2790537542204632</v>
      </c>
      <c r="BS42" s="19">
        <f t="shared" si="32"/>
        <v>15.967402645144514</v>
      </c>
      <c r="BT42" s="19">
        <f t="shared" si="32"/>
        <v>14.74001559308098</v>
      </c>
      <c r="BU42" s="19">
        <f t="shared" si="32"/>
        <v>3.1136618106180736</v>
      </c>
      <c r="BV42" s="19">
        <f t="shared" si="32"/>
        <v>-0.13273600295493626</v>
      </c>
      <c r="BW42" s="19">
        <f t="shared" si="32"/>
        <v>-2.7607207254127353</v>
      </c>
      <c r="BX42" s="19">
        <f t="shared" si="32"/>
        <v>-6.0132852491160405</v>
      </c>
      <c r="BY42" s="19">
        <f t="shared" si="32"/>
        <v>-7.3943396527705989</v>
      </c>
      <c r="BZ42" s="19">
        <f t="shared" si="32"/>
        <v>-21.315921943236916</v>
      </c>
      <c r="CA42" s="19">
        <f t="shared" si="32"/>
        <v>-31.889296588358562</v>
      </c>
      <c r="CB42" s="19">
        <f t="shared" si="32"/>
        <v>-26.105966157426653</v>
      </c>
      <c r="CC42" s="19">
        <f t="shared" si="32"/>
        <v>-21.713163994653229</v>
      </c>
      <c r="CD42" s="19">
        <f t="shared" si="32"/>
        <v>-17.309007067074987</v>
      </c>
      <c r="CE42" s="19">
        <f t="shared" si="32"/>
        <v>-10.641754982801622</v>
      </c>
      <c r="CF42" s="19">
        <f t="shared" si="32"/>
        <v>-7.7707208421185729</v>
      </c>
      <c r="CG42" s="19">
        <f t="shared" si="32"/>
        <v>-1.4223802009914688</v>
      </c>
      <c r="CH42" s="19">
        <f t="shared" si="32"/>
        <v>-3.6396567089580723</v>
      </c>
      <c r="CI42" s="19">
        <f t="shared" si="32"/>
        <v>-9.3768116886014159</v>
      </c>
      <c r="CJ42" s="19">
        <f t="shared" si="32"/>
        <v>0.63778697774259374</v>
      </c>
      <c r="CK42" s="19">
        <f t="shared" si="32"/>
        <v>1.7048097780272276</v>
      </c>
      <c r="CL42" s="19">
        <f t="shared" si="32"/>
        <v>0</v>
      </c>
      <c r="CM42" s="19">
        <f t="shared" si="32"/>
        <v>1.2711704943805024</v>
      </c>
      <c r="CN42" s="19">
        <f t="shared" ref="CN42:DS42" si="33">100*((CN10/CM10)^4-1)</f>
        <v>11.614405056268051</v>
      </c>
      <c r="CO42" s="19">
        <f t="shared" si="33"/>
        <v>7.5677128433619956</v>
      </c>
      <c r="CP42" s="19">
        <f t="shared" si="33"/>
        <v>11.946494152654319</v>
      </c>
      <c r="CQ42" s="19">
        <f t="shared" si="33"/>
        <v>9.2869424111806644</v>
      </c>
      <c r="CR42" s="19">
        <f t="shared" si="33"/>
        <v>6.2512016474984833</v>
      </c>
      <c r="CS42" s="19">
        <f t="shared" si="33"/>
        <v>11.565693874718841</v>
      </c>
      <c r="CT42" s="19">
        <f t="shared" si="33"/>
        <v>4.0867973147541869</v>
      </c>
      <c r="CU42" s="19">
        <f t="shared" si="33"/>
        <v>7.4456781648902792</v>
      </c>
      <c r="CV42" s="19">
        <f t="shared" si="33"/>
        <v>5.631165853345288</v>
      </c>
      <c r="CW42" s="19">
        <f t="shared" si="33"/>
        <v>16.954270213882182</v>
      </c>
      <c r="CX42" s="19">
        <f t="shared" si="33"/>
        <v>16.2660908770623</v>
      </c>
      <c r="CY42" s="19">
        <f t="shared" si="33"/>
        <v>12.049094329640164</v>
      </c>
      <c r="CZ42" s="19">
        <f t="shared" si="33"/>
        <v>6.636121167269704</v>
      </c>
      <c r="DA42" s="19">
        <f t="shared" si="33"/>
        <v>4.2639675395971022</v>
      </c>
      <c r="DB42" s="19">
        <f t="shared" si="33"/>
        <v>5.4943222414852944</v>
      </c>
      <c r="DC42" s="19">
        <f t="shared" si="33"/>
        <v>11.221485380796747</v>
      </c>
      <c r="DD42" s="19">
        <f t="shared" si="33"/>
        <v>8.0676314146167485</v>
      </c>
      <c r="DE42" s="19">
        <f t="shared" si="33"/>
        <v>5.9265412907358428</v>
      </c>
      <c r="DF42" s="19">
        <f t="shared" si="33"/>
        <v>4.0618733922354711</v>
      </c>
      <c r="DG42" s="19">
        <f t="shared" si="33"/>
        <v>6.2244162131727565</v>
      </c>
      <c r="DH42" s="19">
        <f t="shared" si="33"/>
        <v>3.6732332752172026</v>
      </c>
      <c r="DI42" s="19">
        <f t="shared" si="33"/>
        <v>1.9477689105827034</v>
      </c>
      <c r="DJ42" s="19">
        <f t="shared" si="33"/>
        <v>4.187919474913615</v>
      </c>
      <c r="DK42" s="19">
        <f t="shared" si="33"/>
        <v>9.8693767000375132</v>
      </c>
      <c r="DL42" s="19">
        <f t="shared" si="33"/>
        <v>4.4580290251272636</v>
      </c>
      <c r="DM42" s="19">
        <f t="shared" si="33"/>
        <v>4.4088987518076328</v>
      </c>
      <c r="DN42" s="19">
        <f t="shared" si="33"/>
        <v>4.8989541364929501</v>
      </c>
      <c r="DO42" s="19">
        <f t="shared" si="33"/>
        <v>-5.4117873253381905</v>
      </c>
      <c r="DP42" s="19">
        <f t="shared" si="33"/>
        <v>5.9933703776792191</v>
      </c>
      <c r="DQ42" s="19">
        <f t="shared" si="33"/>
        <v>0.77269441346707879</v>
      </c>
      <c r="DR42" s="19">
        <f t="shared" si="33"/>
        <v>0.51364260371864479</v>
      </c>
      <c r="DS42" s="19">
        <f t="shared" si="33"/>
        <v>1.674412186466645</v>
      </c>
      <c r="DT42" s="19">
        <f t="shared" ref="DT42:EY42" si="34">100*((DT10/DS10)^4-1)</f>
        <v>-39.458582368298046</v>
      </c>
      <c r="DU42" s="19">
        <f t="shared" si="34"/>
        <v>38.165508129112609</v>
      </c>
      <c r="DV42" s="19">
        <f t="shared" si="34"/>
        <v>9.5190127442295704</v>
      </c>
      <c r="DW42" s="19">
        <f t="shared" si="34"/>
        <v>1.968767867728527</v>
      </c>
      <c r="DX42" s="19">
        <f t="shared" si="34"/>
        <v>4.4818432036505262</v>
      </c>
      <c r="DY42" s="19">
        <f t="shared" si="34"/>
        <v>1.0299239192458121</v>
      </c>
      <c r="DZ42" s="19">
        <f t="shared" si="34"/>
        <v>3.1055605559410893</v>
      </c>
      <c r="EA42" s="19">
        <f t="shared" si="34"/>
        <v>-5.4696207360037548</v>
      </c>
      <c r="EB42" s="19">
        <f t="shared" si="34"/>
        <v>5.3838065823412551</v>
      </c>
      <c r="EC42" s="19">
        <f t="shared" si="34"/>
        <v>7.0400776774187435</v>
      </c>
      <c r="ED42" s="19">
        <f t="shared" si="34"/>
        <v>-0.49875214551120539</v>
      </c>
      <c r="EE42" s="19">
        <f t="shared" si="34"/>
        <v>-1.1209604421536956</v>
      </c>
      <c r="EF42" s="19">
        <f t="shared" si="34"/>
        <v>-2.2387173141072969</v>
      </c>
      <c r="EG42" s="19">
        <f t="shared" si="34"/>
        <v>-5.6775400751964415</v>
      </c>
      <c r="EH42" s="19">
        <f t="shared" si="34"/>
        <v>3.2386052095999318</v>
      </c>
      <c r="EI42" s="19">
        <f t="shared" si="34"/>
        <v>-13.481523582380706</v>
      </c>
      <c r="EJ42" s="19">
        <f t="shared" si="34"/>
        <v>-2.0900650778203356</v>
      </c>
      <c r="EK42" s="19">
        <f t="shared" si="34"/>
        <v>-0.79181398797377733</v>
      </c>
      <c r="EL42" s="18">
        <f t="shared" si="34"/>
        <v>-1.4161566903049039</v>
      </c>
      <c r="EM42" s="18">
        <f t="shared" si="34"/>
        <v>2.0796022468843933</v>
      </c>
      <c r="EN42" s="18">
        <f t="shared" si="34"/>
        <v>0.98202215507761093</v>
      </c>
      <c r="EO42" s="18">
        <f t="shared" si="34"/>
        <v>2.1265483834361332</v>
      </c>
      <c r="EP42" s="18">
        <f t="shared" si="34"/>
        <v>2.578596021266244</v>
      </c>
      <c r="EQ42" s="18">
        <f t="shared" si="34"/>
        <v>2.3650162112000883</v>
      </c>
      <c r="ER42" s="18">
        <f t="shared" si="34"/>
        <v>2.4744097190011916</v>
      </c>
      <c r="ES42" s="18">
        <f t="shared" si="34"/>
        <v>2.1273226388423661</v>
      </c>
      <c r="ET42" s="18">
        <f t="shared" si="34"/>
        <v>2.1598803150929546</v>
      </c>
      <c r="EU42" s="18">
        <f t="shared" si="34"/>
        <v>2.2853186082334664</v>
      </c>
      <c r="EV42" s="18">
        <f t="shared" si="34"/>
        <v>2.0567937912119305</v>
      </c>
      <c r="EW42" s="18">
        <f t="shared" si="34"/>
        <v>2.2194847802166517</v>
      </c>
      <c r="EX42" s="18">
        <f t="shared" si="34"/>
        <v>2.2846297562032714</v>
      </c>
      <c r="EY42" s="18">
        <f t="shared" si="34"/>
        <v>2.3391167071422192</v>
      </c>
      <c r="EZ42" s="18">
        <f t="shared" ref="EZ42:FF42" si="35">100*((EZ10/EY10)^4-1)</f>
        <v>2.216411023432685</v>
      </c>
      <c r="FA42" s="18">
        <f t="shared" si="35"/>
        <v>2.6130323430046509</v>
      </c>
      <c r="FB42" s="18">
        <f t="shared" si="35"/>
        <v>2.7714253019665902</v>
      </c>
      <c r="FC42" s="18">
        <f t="shared" si="35"/>
        <v>2.4564243609092262</v>
      </c>
      <c r="FD42" s="18">
        <f t="shared" si="35"/>
        <v>2.7711426250018434</v>
      </c>
      <c r="FE42" s="18">
        <f t="shared" si="35"/>
        <v>2.1046148175622781</v>
      </c>
      <c r="FF42" s="18">
        <f t="shared" si="35"/>
        <v>2.1928219823799111</v>
      </c>
      <c r="FG42" s="18">
        <f t="shared" si="14"/>
        <v>1.8520998157161239</v>
      </c>
      <c r="FH42" s="18">
        <f t="shared" si="15"/>
        <v>1.583273740092439</v>
      </c>
      <c r="FI42" s="18">
        <f t="shared" si="16"/>
        <v>1.7896360808750567</v>
      </c>
      <c r="FJ42" s="18">
        <f t="shared" si="17"/>
        <v>1.0712829822893788</v>
      </c>
    </row>
    <row r="43" spans="1:166" x14ac:dyDescent="0.2">
      <c r="B43" t="str">
        <f t="shared" si="7"/>
        <v xml:space="preserve">   Manufacturing</v>
      </c>
      <c r="C43" s="19"/>
      <c r="D43" s="19">
        <f t="shared" ref="D43:AA43" si="36">100*((D11/C11)^4-1)</f>
        <v>-2.5936553086269076</v>
      </c>
      <c r="E43" s="19">
        <f t="shared" si="36"/>
        <v>2.5347285982505019</v>
      </c>
      <c r="F43" s="19">
        <f t="shared" si="36"/>
        <v>-5.0181147705489089</v>
      </c>
      <c r="G43" s="19">
        <f t="shared" si="36"/>
        <v>-3.7379018876188441</v>
      </c>
      <c r="H43" s="19">
        <f t="shared" si="36"/>
        <v>-1.3329973194218026</v>
      </c>
      <c r="I43" s="19">
        <f t="shared" si="36"/>
        <v>2.7156555094397072</v>
      </c>
      <c r="J43" s="19">
        <f t="shared" si="36"/>
        <v>-3.7607423714743904</v>
      </c>
      <c r="K43" s="19">
        <f t="shared" si="36"/>
        <v>-1.0231730433762243</v>
      </c>
      <c r="L43" s="19">
        <f t="shared" si="36"/>
        <v>-2.1703629117839518</v>
      </c>
      <c r="M43" s="19">
        <f t="shared" si="36"/>
        <v>-3.1334994740788935</v>
      </c>
      <c r="N43" s="19">
        <f t="shared" si="36"/>
        <v>-6.1789016196112101</v>
      </c>
      <c r="O43" s="19">
        <f t="shared" si="36"/>
        <v>-7.1565860241861179</v>
      </c>
      <c r="P43" s="19">
        <f t="shared" si="36"/>
        <v>-4.1210968652882656</v>
      </c>
      <c r="Q43" s="19">
        <f t="shared" si="36"/>
        <v>2.5487399142234413</v>
      </c>
      <c r="R43" s="19">
        <f t="shared" si="36"/>
        <v>-15.427118012129071</v>
      </c>
      <c r="S43" s="19">
        <f t="shared" si="36"/>
        <v>-6.5500177658210035</v>
      </c>
      <c r="T43" s="19">
        <f t="shared" si="36"/>
        <v>-2.3522093217348217</v>
      </c>
      <c r="U43" s="19">
        <f t="shared" si="36"/>
        <v>-1.0807790593846067</v>
      </c>
      <c r="V43" s="19">
        <f t="shared" si="36"/>
        <v>-0.65128684415760585</v>
      </c>
      <c r="W43" s="19">
        <f t="shared" si="36"/>
        <v>6.2446683637693789</v>
      </c>
      <c r="X43" s="19">
        <f t="shared" si="36"/>
        <v>-5.1230769737210968</v>
      </c>
      <c r="Y43" s="19">
        <f t="shared" si="36"/>
        <v>-9.6379319927891505</v>
      </c>
      <c r="Z43" s="19">
        <f t="shared" si="36"/>
        <v>-30.974424521759246</v>
      </c>
      <c r="AA43" s="19">
        <f t="shared" si="36"/>
        <v>48.133575002649273</v>
      </c>
      <c r="AB43" s="19">
        <f t="shared" ref="AB43:BG43" si="37">100*((AB11/AA11)^4-1)</f>
        <v>8.0737734506177041</v>
      </c>
      <c r="AC43" s="19">
        <f t="shared" si="37"/>
        <v>9.8471359355945651</v>
      </c>
      <c r="AD43" s="19">
        <f t="shared" si="37"/>
        <v>13.377776015570886</v>
      </c>
      <c r="AE43" s="19">
        <f t="shared" si="37"/>
        <v>12.870127463977976</v>
      </c>
      <c r="AF43" s="19">
        <f t="shared" si="37"/>
        <v>11.888412867244714</v>
      </c>
      <c r="AG43" s="19">
        <f t="shared" si="37"/>
        <v>12.179725206161173</v>
      </c>
      <c r="AH43" s="19">
        <f t="shared" si="37"/>
        <v>12.231399102755013</v>
      </c>
      <c r="AI43" s="19">
        <f t="shared" si="37"/>
        <v>0.98203959110405581</v>
      </c>
      <c r="AJ43" s="19">
        <f t="shared" si="37"/>
        <v>4.0245799992212117</v>
      </c>
      <c r="AK43" s="19">
        <f t="shared" si="37"/>
        <v>-0.36193598843893282</v>
      </c>
      <c r="AL43" s="19">
        <f t="shared" si="37"/>
        <v>-4.5747375057138111</v>
      </c>
      <c r="AM43" s="19">
        <f t="shared" si="37"/>
        <v>-11.684352448002667</v>
      </c>
      <c r="AN43" s="19">
        <f t="shared" si="37"/>
        <v>-8.1912369247856063</v>
      </c>
      <c r="AO43" s="19">
        <f t="shared" si="37"/>
        <v>-10.041286977591357</v>
      </c>
      <c r="AP43" s="19">
        <f t="shared" si="37"/>
        <v>-6.3307465637529976</v>
      </c>
      <c r="AQ43" s="19">
        <f t="shared" si="37"/>
        <v>-14.420613603925291</v>
      </c>
      <c r="AR43" s="19">
        <f t="shared" si="37"/>
        <v>2.5422461171039412</v>
      </c>
      <c r="AS43" s="19">
        <f t="shared" si="37"/>
        <v>-3.4985017464175483</v>
      </c>
      <c r="AT43" s="19">
        <f t="shared" si="37"/>
        <v>-3.0505634481678756</v>
      </c>
      <c r="AU43" s="19">
        <f t="shared" si="37"/>
        <v>-5.4003968921527479</v>
      </c>
      <c r="AV43" s="19">
        <f t="shared" si="37"/>
        <v>-2.1328775160452174</v>
      </c>
      <c r="AW43" s="19">
        <f t="shared" si="37"/>
        <v>-2.7102560086815775</v>
      </c>
      <c r="AX43" s="19">
        <f t="shared" si="37"/>
        <v>-11.511106105253699</v>
      </c>
      <c r="AY43" s="19">
        <f t="shared" si="37"/>
        <v>-17.948019698335759</v>
      </c>
      <c r="AZ43" s="19">
        <f t="shared" si="37"/>
        <v>-8.5904263678702968</v>
      </c>
      <c r="BA43" s="19">
        <f t="shared" si="37"/>
        <v>-9.3776228272703381</v>
      </c>
      <c r="BB43" s="19">
        <f t="shared" si="37"/>
        <v>-9.9077100302174426</v>
      </c>
      <c r="BC43" s="19">
        <f t="shared" si="37"/>
        <v>-11.169326554105707</v>
      </c>
      <c r="BD43" s="19">
        <f t="shared" si="37"/>
        <v>-8.5118801322036077</v>
      </c>
      <c r="BE43" s="19">
        <f t="shared" si="37"/>
        <v>-6.0904327244889256</v>
      </c>
      <c r="BF43" s="19">
        <f t="shared" si="37"/>
        <v>-5.2322465675538332</v>
      </c>
      <c r="BG43" s="19">
        <f t="shared" si="37"/>
        <v>-2.3629949736815314</v>
      </c>
      <c r="BH43" s="19">
        <f t="shared" ref="BH43:CM43" si="38">100*((BH11/BG11)^4-1)</f>
        <v>0.1846295377674112</v>
      </c>
      <c r="BI43" s="19">
        <f t="shared" si="38"/>
        <v>2.2314343703828898</v>
      </c>
      <c r="BJ43" s="19">
        <f t="shared" si="38"/>
        <v>4.5696335613298666</v>
      </c>
      <c r="BK43" s="19">
        <f t="shared" si="38"/>
        <v>4.799525487473888</v>
      </c>
      <c r="BL43" s="19">
        <f t="shared" si="38"/>
        <v>8.1234250935934718</v>
      </c>
      <c r="BM43" s="19">
        <f t="shared" si="38"/>
        <v>-5.4233229611284184</v>
      </c>
      <c r="BN43" s="19">
        <f t="shared" si="38"/>
        <v>18.242068700777647</v>
      </c>
      <c r="BO43" s="19">
        <f t="shared" si="38"/>
        <v>6.7454060017673845</v>
      </c>
      <c r="BP43" s="19">
        <f t="shared" si="38"/>
        <v>3.4061260310091379</v>
      </c>
      <c r="BQ43" s="19">
        <f t="shared" si="38"/>
        <v>3.7197489012523732</v>
      </c>
      <c r="BR43" s="19">
        <f t="shared" si="38"/>
        <v>4.1958257344441474</v>
      </c>
      <c r="BS43" s="19">
        <f t="shared" si="38"/>
        <v>4.2366182182501433</v>
      </c>
      <c r="BT43" s="19">
        <f t="shared" si="38"/>
        <v>2.5328130486777178</v>
      </c>
      <c r="BU43" s="19">
        <f t="shared" si="38"/>
        <v>5.7504041254178295</v>
      </c>
      <c r="BV43" s="19">
        <f t="shared" si="38"/>
        <v>2.7242031345812601</v>
      </c>
      <c r="BW43" s="19">
        <f t="shared" si="38"/>
        <v>2.3044649243261661</v>
      </c>
      <c r="BX43" s="19">
        <f t="shared" si="38"/>
        <v>-0.46920740222283763</v>
      </c>
      <c r="BY43" s="19">
        <f t="shared" si="38"/>
        <v>-0.31335659433384677</v>
      </c>
      <c r="BZ43" s="19">
        <f t="shared" si="38"/>
        <v>-21.810297588633563</v>
      </c>
      <c r="CA43" s="19">
        <f t="shared" si="38"/>
        <v>5.8851964669648593</v>
      </c>
      <c r="CB43" s="19">
        <f t="shared" si="38"/>
        <v>-12.827448767798888</v>
      </c>
      <c r="CC43" s="19">
        <f t="shared" si="38"/>
        <v>-8.1680879374157804</v>
      </c>
      <c r="CD43" s="19">
        <f t="shared" si="38"/>
        <v>-5.868839053540631</v>
      </c>
      <c r="CE43" s="19">
        <f t="shared" si="38"/>
        <v>-2.0159318328234144</v>
      </c>
      <c r="CF43" s="19">
        <f t="shared" si="38"/>
        <v>-0.17742288824178498</v>
      </c>
      <c r="CG43" s="19">
        <f t="shared" si="38"/>
        <v>1.1595374496522926</v>
      </c>
      <c r="CH43" s="19">
        <f t="shared" si="38"/>
        <v>3.4986057539091231</v>
      </c>
      <c r="CI43" s="19">
        <f t="shared" si="38"/>
        <v>5.3727559736502561</v>
      </c>
      <c r="CJ43" s="19">
        <f t="shared" si="38"/>
        <v>8.4898768858515652</v>
      </c>
      <c r="CK43" s="19">
        <f t="shared" si="38"/>
        <v>8.223394329258781</v>
      </c>
      <c r="CL43" s="19">
        <f t="shared" si="38"/>
        <v>6.6530621467433937</v>
      </c>
      <c r="CM43" s="19">
        <f t="shared" si="38"/>
        <v>4.2436677783283416</v>
      </c>
      <c r="CN43" s="19">
        <f t="shared" ref="CN43:DS43" si="39">100*((CN11/CM11)^4-1)</f>
        <v>4.869617412601257</v>
      </c>
      <c r="CO43" s="19">
        <f t="shared" si="39"/>
        <v>4.8110576100408364</v>
      </c>
      <c r="CP43" s="19">
        <f t="shared" si="39"/>
        <v>3.2048750528299808</v>
      </c>
      <c r="CQ43" s="19">
        <f t="shared" si="39"/>
        <v>1.9783751525776161</v>
      </c>
      <c r="CR43" s="19">
        <f t="shared" si="39"/>
        <v>0.31305004439639017</v>
      </c>
      <c r="CS43" s="19">
        <f t="shared" si="39"/>
        <v>-0.62341520620132762</v>
      </c>
      <c r="CT43" s="19">
        <f t="shared" si="39"/>
        <v>-0.39058639031716025</v>
      </c>
      <c r="CU43" s="19">
        <f t="shared" si="39"/>
        <v>-1.1694640900357656</v>
      </c>
      <c r="CV43" s="19">
        <f t="shared" si="39"/>
        <v>0.23582577954885942</v>
      </c>
      <c r="CW43" s="19">
        <f t="shared" si="39"/>
        <v>1.4203762706980871</v>
      </c>
      <c r="CX43" s="19">
        <f t="shared" si="39"/>
        <v>7.8239605061747319E-2</v>
      </c>
      <c r="CY43" s="19">
        <f t="shared" si="39"/>
        <v>1.1781905374094848</v>
      </c>
      <c r="CZ43" s="19">
        <f t="shared" si="39"/>
        <v>-1.0097986920007962</v>
      </c>
      <c r="DA43" s="19">
        <f t="shared" si="39"/>
        <v>2.6046984347159574</v>
      </c>
      <c r="DB43" s="19">
        <f t="shared" si="39"/>
        <v>-1.5443725424059473</v>
      </c>
      <c r="DC43" s="19">
        <f t="shared" si="39"/>
        <v>-1.164470852020083</v>
      </c>
      <c r="DD43" s="19">
        <f t="shared" si="39"/>
        <v>-1.4775676884282607</v>
      </c>
      <c r="DE43" s="19">
        <f t="shared" si="39"/>
        <v>-3.9434454284471232</v>
      </c>
      <c r="DF43" s="19">
        <f t="shared" si="39"/>
        <v>-5.8909683515477536</v>
      </c>
      <c r="DG43" s="19">
        <f t="shared" si="39"/>
        <v>-4.2766031371345381</v>
      </c>
      <c r="DH43" s="19">
        <f t="shared" si="39"/>
        <v>-2.4991206843285707</v>
      </c>
      <c r="DI43" s="19">
        <f t="shared" si="39"/>
        <v>-6.2367948137476255</v>
      </c>
      <c r="DJ43" s="19">
        <f t="shared" si="39"/>
        <v>-1.8185101371998913</v>
      </c>
      <c r="DK43" s="19">
        <f t="shared" si="39"/>
        <v>0.58657012581571077</v>
      </c>
      <c r="DL43" s="19">
        <f t="shared" si="39"/>
        <v>1.7648486988656176</v>
      </c>
      <c r="DM43" s="19">
        <f t="shared" si="39"/>
        <v>2.9412895134417028</v>
      </c>
      <c r="DN43" s="19">
        <f t="shared" si="39"/>
        <v>6.4209825241171359</v>
      </c>
      <c r="DO43" s="19">
        <f t="shared" si="39"/>
        <v>4.1248751882732249</v>
      </c>
      <c r="DP43" s="19">
        <f t="shared" si="39"/>
        <v>2.4349534946019435</v>
      </c>
      <c r="DQ43" s="19">
        <f t="shared" si="39"/>
        <v>0.56083988755812886</v>
      </c>
      <c r="DR43" s="19">
        <f t="shared" si="39"/>
        <v>-0.55771201611399812</v>
      </c>
      <c r="DS43" s="19">
        <f t="shared" si="39"/>
        <v>-2.2199333868102578</v>
      </c>
      <c r="DT43" s="19">
        <f t="shared" ref="DT43:EY43" si="40">100*((DT11/DS11)^4-1)</f>
        <v>-27.669528424715562</v>
      </c>
      <c r="DU43" s="19">
        <f t="shared" si="40"/>
        <v>-14.870797454687301</v>
      </c>
      <c r="DV43" s="19">
        <f t="shared" si="40"/>
        <v>-11.287503932032772</v>
      </c>
      <c r="DW43" s="19">
        <f t="shared" si="40"/>
        <v>-7.6275529792321661</v>
      </c>
      <c r="DX43" s="19">
        <f t="shared" si="40"/>
        <v>-4.4088378850151493</v>
      </c>
      <c r="DY43" s="19">
        <f t="shared" si="40"/>
        <v>9.6513444542223326E-2</v>
      </c>
      <c r="DZ43" s="19">
        <f t="shared" si="40"/>
        <v>5.8134639731740378</v>
      </c>
      <c r="EA43" s="19">
        <f t="shared" si="40"/>
        <v>2.5925915506777031</v>
      </c>
      <c r="EB43" s="19">
        <f t="shared" si="40"/>
        <v>2.5758967791730036</v>
      </c>
      <c r="EC43" s="19">
        <f t="shared" si="40"/>
        <v>6.7365568381916763</v>
      </c>
      <c r="ED43" s="19">
        <f t="shared" si="40"/>
        <v>3.367339896291055</v>
      </c>
      <c r="EE43" s="19">
        <f t="shared" si="40"/>
        <v>0.36697209168010669</v>
      </c>
      <c r="EF43" s="19">
        <f t="shared" si="40"/>
        <v>3.1486369315330887</v>
      </c>
      <c r="EG43" s="19">
        <f t="shared" si="40"/>
        <v>3.8696318308051092</v>
      </c>
      <c r="EH43" s="19">
        <f t="shared" si="40"/>
        <v>2.9102240022101711</v>
      </c>
      <c r="EI43" s="19">
        <f t="shared" si="40"/>
        <v>4.4493209826328206</v>
      </c>
      <c r="EJ43" s="19">
        <f t="shared" si="40"/>
        <v>2.13753305170028</v>
      </c>
      <c r="EK43" s="19">
        <f t="shared" si="40"/>
        <v>-1.0505490028796194</v>
      </c>
      <c r="EL43" s="18">
        <f t="shared" si="40"/>
        <v>-27.385102964769704</v>
      </c>
      <c r="EM43" s="18">
        <f t="shared" si="40"/>
        <v>24.922820982000825</v>
      </c>
      <c r="EN43" s="18">
        <f t="shared" si="40"/>
        <v>-1.161658348240413</v>
      </c>
      <c r="EO43" s="18">
        <f t="shared" si="40"/>
        <v>3.5809722656465315</v>
      </c>
      <c r="EP43" s="18">
        <f t="shared" si="40"/>
        <v>3.439219003199967</v>
      </c>
      <c r="EQ43" s="18">
        <f t="shared" si="40"/>
        <v>2.5660461674130275</v>
      </c>
      <c r="ER43" s="18">
        <f t="shared" si="40"/>
        <v>1.9520310103505745</v>
      </c>
      <c r="ES43" s="18">
        <f t="shared" si="40"/>
        <v>2.0384991738529257</v>
      </c>
      <c r="ET43" s="18">
        <f t="shared" si="40"/>
        <v>1.4171161154699297</v>
      </c>
      <c r="EU43" s="18">
        <f t="shared" si="40"/>
        <v>1.2912479141460986</v>
      </c>
      <c r="EV43" s="18">
        <f t="shared" si="40"/>
        <v>0.4658916134023583</v>
      </c>
      <c r="EW43" s="18">
        <f t="shared" si="40"/>
        <v>4.5106042482556674E-2</v>
      </c>
      <c r="EX43" s="18">
        <f t="shared" si="40"/>
        <v>-0.19847129269922048</v>
      </c>
      <c r="EY43" s="18">
        <f t="shared" si="40"/>
        <v>-0.15221123853816909</v>
      </c>
      <c r="EZ43" s="18">
        <f t="shared" ref="EZ43:FF43" si="41">100*((EZ11/EY11)^4-1)</f>
        <v>-0.5519278640762515</v>
      </c>
      <c r="FA43" s="18">
        <f t="shared" si="41"/>
        <v>-0.24195439614693726</v>
      </c>
      <c r="FB43" s="18">
        <f t="shared" si="41"/>
        <v>-0.33913087019774579</v>
      </c>
      <c r="FC43" s="18">
        <f t="shared" si="41"/>
        <v>0.13087693002851175</v>
      </c>
      <c r="FD43" s="18">
        <f t="shared" si="41"/>
        <v>5.2309018128138263E-3</v>
      </c>
      <c r="FE43" s="18">
        <f t="shared" si="41"/>
        <v>0.38317732416477401</v>
      </c>
      <c r="FF43" s="18">
        <f t="shared" si="41"/>
        <v>-0.15694079871042543</v>
      </c>
      <c r="FG43" s="18">
        <f t="shared" si="14"/>
        <v>-0.2204300553517724</v>
      </c>
      <c r="FH43" s="18">
        <f t="shared" si="15"/>
        <v>-0.15212561466344532</v>
      </c>
      <c r="FI43" s="18">
        <f t="shared" si="16"/>
        <v>-0.189549058428784</v>
      </c>
      <c r="FJ43" s="18">
        <f t="shared" si="17"/>
        <v>-0.19329825951642787</v>
      </c>
    </row>
    <row r="44" spans="1:166" x14ac:dyDescent="0.2">
      <c r="B44" t="str">
        <f t="shared" si="7"/>
        <v xml:space="preserve">      Aerospace</v>
      </c>
      <c r="C44" s="19"/>
      <c r="D44" s="19">
        <f t="shared" ref="D44:AA44" si="42">100*((D12/C12)^4-1)</f>
        <v>-6.8291896628770328</v>
      </c>
      <c r="E44" s="19">
        <f t="shared" si="42"/>
        <v>-1.7722201912059532</v>
      </c>
      <c r="F44" s="19">
        <f t="shared" si="42"/>
        <v>-0.23873459963013044</v>
      </c>
      <c r="G44" s="19">
        <f t="shared" si="42"/>
        <v>3.5121578573575229</v>
      </c>
      <c r="H44" s="19">
        <f t="shared" si="42"/>
        <v>-0.59127702029770912</v>
      </c>
      <c r="I44" s="19">
        <f t="shared" si="42"/>
        <v>3.3650917936072444</v>
      </c>
      <c r="J44" s="19">
        <f t="shared" si="42"/>
        <v>-1.9862095260870793</v>
      </c>
      <c r="K44" s="19">
        <f t="shared" si="42"/>
        <v>-1.646055400813462</v>
      </c>
      <c r="L44" s="19">
        <f t="shared" si="42"/>
        <v>-7.6132623188632342</v>
      </c>
      <c r="M44" s="19">
        <f t="shared" si="42"/>
        <v>-6.269273126355424</v>
      </c>
      <c r="N44" s="19">
        <f t="shared" si="42"/>
        <v>-5.6637487249323719</v>
      </c>
      <c r="O44" s="19">
        <f t="shared" si="42"/>
        <v>-7.1713517844177455</v>
      </c>
      <c r="P44" s="19">
        <f t="shared" si="42"/>
        <v>-12.596996824342622</v>
      </c>
      <c r="Q44" s="19">
        <f t="shared" si="42"/>
        <v>-8.410826018923812</v>
      </c>
      <c r="R44" s="19">
        <f t="shared" si="42"/>
        <v>-18.248936765827683</v>
      </c>
      <c r="S44" s="19">
        <f t="shared" si="42"/>
        <v>-12.527830779144278</v>
      </c>
      <c r="T44" s="19">
        <f t="shared" si="42"/>
        <v>-9.7227429384951432</v>
      </c>
      <c r="U44" s="19">
        <f t="shared" si="42"/>
        <v>-3.5551980754305101</v>
      </c>
      <c r="V44" s="19">
        <f t="shared" si="42"/>
        <v>1.9842936881000028</v>
      </c>
      <c r="W44" s="19">
        <f t="shared" si="42"/>
        <v>-3.4229369841468404</v>
      </c>
      <c r="X44" s="19">
        <f t="shared" si="42"/>
        <v>-9.2429270650156603</v>
      </c>
      <c r="Y44" s="19">
        <f t="shared" si="42"/>
        <v>-29.042603929609623</v>
      </c>
      <c r="Z44" s="19">
        <f t="shared" si="42"/>
        <v>-58.58610555590591</v>
      </c>
      <c r="AA44" s="19">
        <f t="shared" si="42"/>
        <v>141.87507298187799</v>
      </c>
      <c r="AB44" s="19">
        <f t="shared" ref="AB44:BG44" si="43">100*((AB12/AA12)^4-1)</f>
        <v>10.029903722873645</v>
      </c>
      <c r="AC44" s="19">
        <f t="shared" si="43"/>
        <v>21.800181032796463</v>
      </c>
      <c r="AD44" s="19">
        <f t="shared" si="43"/>
        <v>31.365807229192889</v>
      </c>
      <c r="AE44" s="19">
        <f t="shared" si="43"/>
        <v>23.999281732857924</v>
      </c>
      <c r="AF44" s="19">
        <f t="shared" si="43"/>
        <v>13.937933672731507</v>
      </c>
      <c r="AG44" s="19">
        <f t="shared" si="43"/>
        <v>21.081996629593025</v>
      </c>
      <c r="AH44" s="19">
        <f t="shared" si="43"/>
        <v>18.705189614334916</v>
      </c>
      <c r="AI44" s="19">
        <f t="shared" si="43"/>
        <v>0</v>
      </c>
      <c r="AJ44" s="19">
        <f t="shared" si="43"/>
        <v>2.1146835359697747</v>
      </c>
      <c r="AK44" s="19">
        <f t="shared" si="43"/>
        <v>-1.8289412440965158</v>
      </c>
      <c r="AL44" s="19">
        <f t="shared" si="43"/>
        <v>-5.9081835900738788</v>
      </c>
      <c r="AM44" s="19">
        <f t="shared" si="43"/>
        <v>-16.303902018476137</v>
      </c>
      <c r="AN44" s="19">
        <f t="shared" si="43"/>
        <v>-19.360205206715044</v>
      </c>
      <c r="AO44" s="19">
        <f t="shared" si="43"/>
        <v>-19.522304906361466</v>
      </c>
      <c r="AP44" s="19">
        <f t="shared" si="43"/>
        <v>-13.02346116479236</v>
      </c>
      <c r="AQ44" s="19">
        <f t="shared" si="43"/>
        <v>-29.082540174665581</v>
      </c>
      <c r="AR44" s="19">
        <f t="shared" si="43"/>
        <v>13.833421987940131</v>
      </c>
      <c r="AS44" s="19">
        <f t="shared" si="43"/>
        <v>-5.0029055647105469</v>
      </c>
      <c r="AT44" s="19">
        <f t="shared" si="43"/>
        <v>0.48514162070498745</v>
      </c>
      <c r="AU44" s="19">
        <f t="shared" si="43"/>
        <v>3.2637066131229187</v>
      </c>
      <c r="AV44" s="19">
        <f t="shared" si="43"/>
        <v>1.2856403944186079</v>
      </c>
      <c r="AW44" s="19">
        <f t="shared" si="43"/>
        <v>2.9006984088697063</v>
      </c>
      <c r="AX44" s="19">
        <f t="shared" si="43"/>
        <v>-6.6347212137712557</v>
      </c>
      <c r="AY44" s="19">
        <f t="shared" si="43"/>
        <v>-25.727020568781732</v>
      </c>
      <c r="AZ44" s="19">
        <f t="shared" si="43"/>
        <v>-14.874885241263735</v>
      </c>
      <c r="BA44" s="19">
        <f t="shared" si="43"/>
        <v>-15.766160672074969</v>
      </c>
      <c r="BB44" s="19">
        <f t="shared" si="43"/>
        <v>-9.0971528195677891</v>
      </c>
      <c r="BC44" s="19">
        <f t="shared" si="43"/>
        <v>-17.284146240903851</v>
      </c>
      <c r="BD44" s="19">
        <f t="shared" si="43"/>
        <v>-13.797469433208143</v>
      </c>
      <c r="BE44" s="19">
        <f t="shared" si="43"/>
        <v>-13.726682557167823</v>
      </c>
      <c r="BF44" s="19">
        <f t="shared" si="43"/>
        <v>-9.0489437725283182</v>
      </c>
      <c r="BG44" s="19">
        <f t="shared" si="43"/>
        <v>-6.3177683143494257</v>
      </c>
      <c r="BH44" s="19">
        <f t="shared" ref="BH44:CM44" si="44">100*((BH12/BG12)^4-1)</f>
        <v>-2.9170542366320884</v>
      </c>
      <c r="BI44" s="19">
        <f t="shared" si="44"/>
        <v>0.91742518756923186</v>
      </c>
      <c r="BJ44" s="19">
        <f t="shared" si="44"/>
        <v>8.9516132355144542</v>
      </c>
      <c r="BK44" s="19">
        <f t="shared" si="44"/>
        <v>10.670024705356429</v>
      </c>
      <c r="BL44" s="19">
        <f t="shared" si="44"/>
        <v>9.6915451158978261</v>
      </c>
      <c r="BM44" s="19">
        <f t="shared" si="44"/>
        <v>-16.701510486412385</v>
      </c>
      <c r="BN44" s="19">
        <f t="shared" si="44"/>
        <v>49.78668586390598</v>
      </c>
      <c r="BO44" s="19">
        <f t="shared" si="44"/>
        <v>10.446306877341405</v>
      </c>
      <c r="BP44" s="19">
        <f t="shared" si="44"/>
        <v>4.3883811921126226</v>
      </c>
      <c r="BQ44" s="19">
        <f t="shared" si="44"/>
        <v>9.8594543107186858</v>
      </c>
      <c r="BR44" s="19">
        <f t="shared" si="44"/>
        <v>11.051718565231639</v>
      </c>
      <c r="BS44" s="19">
        <f t="shared" si="44"/>
        <v>8.9704859878693597</v>
      </c>
      <c r="BT44" s="19">
        <f t="shared" si="44"/>
        <v>5.7247346455399972</v>
      </c>
      <c r="BU44" s="19">
        <f t="shared" si="44"/>
        <v>10.944092697296238</v>
      </c>
      <c r="BV44" s="19">
        <f t="shared" si="44"/>
        <v>8.7900657731556198</v>
      </c>
      <c r="BW44" s="19">
        <f t="shared" si="44"/>
        <v>6.8024185138048088</v>
      </c>
      <c r="BX44" s="19">
        <f t="shared" si="44"/>
        <v>1.8537530886751918</v>
      </c>
      <c r="BY44" s="19">
        <f t="shared" si="44"/>
        <v>6.1337419794828651</v>
      </c>
      <c r="BZ44" s="19">
        <f t="shared" si="44"/>
        <v>-33.342788480248664</v>
      </c>
      <c r="CA44" s="19">
        <f t="shared" si="44"/>
        <v>47.088159329121005</v>
      </c>
      <c r="CB44" s="19">
        <f t="shared" si="44"/>
        <v>-8.6140892930380968</v>
      </c>
      <c r="CC44" s="19">
        <f t="shared" si="44"/>
        <v>-4.6407254541037553</v>
      </c>
      <c r="CD44" s="19">
        <f t="shared" si="44"/>
        <v>-3.8691493879507544</v>
      </c>
      <c r="CE44" s="19">
        <f t="shared" si="44"/>
        <v>-2.3920318797774676</v>
      </c>
      <c r="CF44" s="19">
        <f t="shared" si="44"/>
        <v>-3.0859219487279765</v>
      </c>
      <c r="CG44" s="19">
        <f t="shared" si="44"/>
        <v>1.7597466212052604</v>
      </c>
      <c r="CH44" s="19">
        <f t="shared" si="44"/>
        <v>3.5269999691472043</v>
      </c>
      <c r="CI44" s="19">
        <f t="shared" si="44"/>
        <v>6.3584764353281198</v>
      </c>
      <c r="CJ44" s="19">
        <f t="shared" si="44"/>
        <v>11.142655129567602</v>
      </c>
      <c r="CK44" s="19">
        <f t="shared" si="44"/>
        <v>16.48774796635777</v>
      </c>
      <c r="CL44" s="19">
        <f t="shared" si="44"/>
        <v>9.393930504228587</v>
      </c>
      <c r="CM44" s="19">
        <f t="shared" si="44"/>
        <v>5.5641839632080803</v>
      </c>
      <c r="CN44" s="19">
        <f t="shared" ref="CN44:DS44" si="45">100*((CN12/CM12)^4-1)</f>
        <v>6.1291242788356959</v>
      </c>
      <c r="CO44" s="19">
        <f t="shared" si="45"/>
        <v>11.026714319393838</v>
      </c>
      <c r="CP44" s="19">
        <f t="shared" si="45"/>
        <v>4.4987417054277223</v>
      </c>
      <c r="CQ44" s="19">
        <f t="shared" si="45"/>
        <v>1.0250694239489766</v>
      </c>
      <c r="CR44" s="19">
        <f t="shared" si="45"/>
        <v>-1.5910006465109872</v>
      </c>
      <c r="CS44" s="19">
        <f t="shared" si="45"/>
        <v>-1.4529362683682434</v>
      </c>
      <c r="CT44" s="19">
        <f t="shared" si="45"/>
        <v>-5.8775546612223506</v>
      </c>
      <c r="CU44" s="19">
        <f t="shared" si="45"/>
        <v>-3.5251748744617672</v>
      </c>
      <c r="CV44" s="19">
        <f t="shared" si="45"/>
        <v>-0.59947377084084152</v>
      </c>
      <c r="CW44" s="19">
        <f t="shared" si="45"/>
        <v>2.5819822799315828</v>
      </c>
      <c r="CX44" s="19">
        <f t="shared" si="45"/>
        <v>-2.5169939423530741</v>
      </c>
      <c r="CY44" s="19">
        <f t="shared" si="45"/>
        <v>-1.3470340956026061</v>
      </c>
      <c r="CZ44" s="19">
        <f t="shared" si="45"/>
        <v>-0.75258367519035474</v>
      </c>
      <c r="DA44" s="19">
        <f t="shared" si="45"/>
        <v>1.5208852700886455</v>
      </c>
      <c r="DB44" s="19">
        <f t="shared" si="45"/>
        <v>-4.0061650915575004</v>
      </c>
      <c r="DC44" s="19">
        <f t="shared" si="45"/>
        <v>-2.5625199212305216</v>
      </c>
      <c r="DD44" s="19">
        <f t="shared" si="45"/>
        <v>-4.3692714442319929</v>
      </c>
      <c r="DE44" s="19">
        <f t="shared" si="45"/>
        <v>-6.3495400348377746</v>
      </c>
      <c r="DF44" s="19">
        <f t="shared" si="45"/>
        <v>-11.87247197742346</v>
      </c>
      <c r="DG44" s="19">
        <f t="shared" si="45"/>
        <v>-6.1897916723219986</v>
      </c>
      <c r="DH44" s="19">
        <f t="shared" si="45"/>
        <v>-8.315308331412897</v>
      </c>
      <c r="DI44" s="19">
        <f t="shared" si="45"/>
        <v>-8.964538670156962</v>
      </c>
      <c r="DJ44" s="19">
        <f t="shared" si="45"/>
        <v>-6.7343712098734692</v>
      </c>
      <c r="DK44" s="19">
        <f t="shared" si="45"/>
        <v>1.9481384962902082</v>
      </c>
      <c r="DL44" s="19">
        <f t="shared" si="45"/>
        <v>3.1870020339953564</v>
      </c>
      <c r="DM44" s="19">
        <f t="shared" si="45"/>
        <v>8.0443766200914979</v>
      </c>
      <c r="DN44" s="19">
        <f t="shared" si="45"/>
        <v>7.3460917647671709</v>
      </c>
      <c r="DO44" s="19">
        <f t="shared" si="45"/>
        <v>5.810475799547965</v>
      </c>
      <c r="DP44" s="19">
        <f t="shared" si="45"/>
        <v>5.5554210511906676</v>
      </c>
      <c r="DQ44" s="19">
        <f t="shared" si="45"/>
        <v>4.1308381431432117</v>
      </c>
      <c r="DR44" s="19">
        <f t="shared" si="45"/>
        <v>-2.55272036460511</v>
      </c>
      <c r="DS44" s="19">
        <f t="shared" si="45"/>
        <v>0.16223886344033378</v>
      </c>
      <c r="DT44" s="19">
        <f t="shared" ref="DT44:EY44" si="46">100*((DT12/DS12)^4-1)</f>
        <v>-22.183247055073462</v>
      </c>
      <c r="DU44" s="19">
        <f t="shared" si="46"/>
        <v>-27.626916404114333</v>
      </c>
      <c r="DV44" s="19">
        <f t="shared" si="46"/>
        <v>-24.944676331358906</v>
      </c>
      <c r="DW44" s="19">
        <f t="shared" si="46"/>
        <v>-14.958591892506812</v>
      </c>
      <c r="DX44" s="19">
        <f t="shared" si="46"/>
        <v>-7.5226027855612614</v>
      </c>
      <c r="DY44" s="19">
        <f t="shared" si="46"/>
        <v>-1.0629722299704936</v>
      </c>
      <c r="DZ44" s="19">
        <f t="shared" si="46"/>
        <v>5.0140294050138312</v>
      </c>
      <c r="EA44" s="19">
        <f t="shared" si="46"/>
        <v>6.4949478143941031</v>
      </c>
      <c r="EB44" s="19">
        <f t="shared" si="46"/>
        <v>8.8097130695033776</v>
      </c>
      <c r="EC44" s="19">
        <f t="shared" si="46"/>
        <v>18.016116415106698</v>
      </c>
      <c r="ED44" s="19">
        <f t="shared" si="46"/>
        <v>7.2260686352500825</v>
      </c>
      <c r="EE44" s="19">
        <f t="shared" si="46"/>
        <v>3.3063110423836362</v>
      </c>
      <c r="EF44" s="19">
        <f t="shared" si="46"/>
        <v>9.6698763414926567</v>
      </c>
      <c r="EG44" s="19">
        <f t="shared" si="46"/>
        <v>16.793260885766227</v>
      </c>
      <c r="EH44" s="19">
        <f t="shared" si="46"/>
        <v>0</v>
      </c>
      <c r="EI44" s="19">
        <f t="shared" si="46"/>
        <v>13.337859611211123</v>
      </c>
      <c r="EJ44" s="19">
        <f t="shared" si="46"/>
        <v>5.1305789759424236</v>
      </c>
      <c r="EK44" s="19">
        <f t="shared" si="46"/>
        <v>6.1372514891497643</v>
      </c>
      <c r="EL44" s="18">
        <f t="shared" si="46"/>
        <v>-46.101248280672621</v>
      </c>
      <c r="EM44" s="18">
        <f t="shared" si="46"/>
        <v>56.155894884911731</v>
      </c>
      <c r="EN44" s="18">
        <f t="shared" si="46"/>
        <v>-2.8922745818185769</v>
      </c>
      <c r="EO44" s="18">
        <f t="shared" si="46"/>
        <v>5.4905174373872212</v>
      </c>
      <c r="EP44" s="18">
        <f t="shared" si="46"/>
        <v>7.0765545866971147</v>
      </c>
      <c r="EQ44" s="18">
        <f t="shared" si="46"/>
        <v>6.9751130186382237</v>
      </c>
      <c r="ER44" s="18">
        <f t="shared" si="46"/>
        <v>5.8638602709960796</v>
      </c>
      <c r="ES44" s="18">
        <f t="shared" si="46"/>
        <v>5.2813169331880516</v>
      </c>
      <c r="ET44" s="18">
        <f t="shared" si="46"/>
        <v>3.7767136055141703</v>
      </c>
      <c r="EU44" s="18">
        <f t="shared" si="46"/>
        <v>3.2552581940380909</v>
      </c>
      <c r="EV44" s="18">
        <f t="shared" si="46"/>
        <v>1.8375435314274657</v>
      </c>
      <c r="EW44" s="18">
        <f t="shared" si="46"/>
        <v>1.3555251428257975</v>
      </c>
      <c r="EX44" s="18">
        <f t="shared" si="46"/>
        <v>0.89228837136858807</v>
      </c>
      <c r="EY44" s="18">
        <f t="shared" si="46"/>
        <v>0.88526289181987128</v>
      </c>
      <c r="EZ44" s="18">
        <f t="shared" ref="EZ44:FF44" si="47">100*((EZ12/EY12)^4-1)</f>
        <v>0.4339385032833265</v>
      </c>
      <c r="FA44" s="18">
        <f t="shared" si="47"/>
        <v>0.87809924655435356</v>
      </c>
      <c r="FB44" s="18">
        <f t="shared" si="47"/>
        <v>0.43400924707808208</v>
      </c>
      <c r="FC44" s="18">
        <f t="shared" si="47"/>
        <v>0.42850132785139383</v>
      </c>
      <c r="FD44" s="18">
        <f t="shared" si="47"/>
        <v>-1.7482960043080364E-2</v>
      </c>
      <c r="FE44" s="18">
        <f t="shared" si="47"/>
        <v>0.42360446806282148</v>
      </c>
      <c r="FF44" s="18">
        <f t="shared" si="47"/>
        <v>-0.46043995217697198</v>
      </c>
      <c r="FG44" s="18">
        <f t="shared" si="14"/>
        <v>-0.47006419854460635</v>
      </c>
      <c r="FH44" s="18">
        <f t="shared" si="15"/>
        <v>-0.4053479821519046</v>
      </c>
      <c r="FI44" s="18">
        <f t="shared" si="16"/>
        <v>-0.40079446419329923</v>
      </c>
      <c r="FJ44" s="18">
        <f t="shared" si="17"/>
        <v>-0.32739404016417506</v>
      </c>
    </row>
    <row r="45" spans="1:166" x14ac:dyDescent="0.2">
      <c r="B45" t="str">
        <f t="shared" si="7"/>
        <v xml:space="preserve"> Services providing</v>
      </c>
      <c r="C45" s="19"/>
      <c r="D45" s="19">
        <f t="shared" ref="D45:AA45" si="48">100*((D13/C13)^4-1)</f>
        <v>4.4743086234697138</v>
      </c>
      <c r="E45" s="19">
        <f t="shared" si="48"/>
        <v>4.1761362229584709</v>
      </c>
      <c r="F45" s="19">
        <f t="shared" si="48"/>
        <v>1.5901095156500844E-2</v>
      </c>
      <c r="G45" s="19">
        <f t="shared" si="48"/>
        <v>-9.5362968546242044E-2</v>
      </c>
      <c r="H45" s="19">
        <f t="shared" si="48"/>
        <v>2.2936411292748371</v>
      </c>
      <c r="I45" s="19">
        <f t="shared" si="48"/>
        <v>1.0955974271532609</v>
      </c>
      <c r="J45" s="19">
        <f t="shared" si="48"/>
        <v>1.2039468436949585</v>
      </c>
      <c r="K45" s="19">
        <f t="shared" si="48"/>
        <v>4.5407413904922755</v>
      </c>
      <c r="L45" s="19">
        <f t="shared" si="48"/>
        <v>0.68594339093703827</v>
      </c>
      <c r="M45" s="19">
        <f t="shared" si="48"/>
        <v>-0.23264370446576255</v>
      </c>
      <c r="N45" s="19">
        <f t="shared" si="48"/>
        <v>3.8280749150922055</v>
      </c>
      <c r="O45" s="19">
        <f t="shared" si="48"/>
        <v>3.807614157835415</v>
      </c>
      <c r="P45" s="19">
        <f t="shared" si="48"/>
        <v>3.4586074868414807</v>
      </c>
      <c r="Q45" s="19">
        <f t="shared" si="48"/>
        <v>6.2951292244635582</v>
      </c>
      <c r="R45" s="19">
        <f t="shared" si="48"/>
        <v>-2.9295564227661552</v>
      </c>
      <c r="S45" s="19">
        <f t="shared" si="48"/>
        <v>4.5135568571895934</v>
      </c>
      <c r="T45" s="19">
        <f t="shared" si="48"/>
        <v>2.7269461447265053</v>
      </c>
      <c r="U45" s="19">
        <f t="shared" si="48"/>
        <v>1.7946416361279693</v>
      </c>
      <c r="V45" s="19">
        <f t="shared" si="48"/>
        <v>5.2790622422027589</v>
      </c>
      <c r="W45" s="19">
        <f t="shared" si="48"/>
        <v>3.0460625037524114</v>
      </c>
      <c r="X45" s="19">
        <f t="shared" si="48"/>
        <v>1.0532869776936904</v>
      </c>
      <c r="Y45" s="19">
        <f t="shared" si="48"/>
        <v>2.912483854694381</v>
      </c>
      <c r="Z45" s="19">
        <f t="shared" si="48"/>
        <v>4.382482034607893</v>
      </c>
      <c r="AA45" s="19">
        <f t="shared" si="48"/>
        <v>4.8009042030164206</v>
      </c>
      <c r="AB45" s="19">
        <f t="shared" ref="AB45:BG45" si="49">100*((AB13/AA13)^4-1)</f>
        <v>1.8778172268674176</v>
      </c>
      <c r="AC45" s="19">
        <f t="shared" si="49"/>
        <v>3.4796455521884706</v>
      </c>
      <c r="AD45" s="19">
        <f t="shared" si="49"/>
        <v>5.6791310742197565</v>
      </c>
      <c r="AE45" s="19">
        <f t="shared" si="49"/>
        <v>2.6123195520088016</v>
      </c>
      <c r="AF45" s="19">
        <f t="shared" si="49"/>
        <v>7.4251987935379349</v>
      </c>
      <c r="AG45" s="19">
        <f t="shared" si="49"/>
        <v>2.8725647337051186</v>
      </c>
      <c r="AH45" s="19">
        <f t="shared" si="49"/>
        <v>4.7689501762022912</v>
      </c>
      <c r="AI45" s="19">
        <f t="shared" si="49"/>
        <v>4.3238485204025734</v>
      </c>
      <c r="AJ45" s="19">
        <f t="shared" si="49"/>
        <v>5.3147326986080934</v>
      </c>
      <c r="AK45" s="19">
        <f t="shared" si="49"/>
        <v>3.9605566640873224</v>
      </c>
      <c r="AL45" s="19">
        <f t="shared" si="49"/>
        <v>4.3875290236456976</v>
      </c>
      <c r="AM45" s="19">
        <f t="shared" si="49"/>
        <v>4.1094030745036925</v>
      </c>
      <c r="AN45" s="19">
        <f t="shared" si="49"/>
        <v>2.844587347729477</v>
      </c>
      <c r="AO45" s="19">
        <f t="shared" si="49"/>
        <v>5.5558089228313179</v>
      </c>
      <c r="AP45" s="19">
        <f t="shared" si="49"/>
        <v>4.2940885958682617</v>
      </c>
      <c r="AQ45" s="19">
        <f t="shared" si="49"/>
        <v>4.4822583306920905</v>
      </c>
      <c r="AR45" s="19">
        <f t="shared" si="49"/>
        <v>1.8991131370541314</v>
      </c>
      <c r="AS45" s="19">
        <f t="shared" si="49"/>
        <v>2.8212365082691759</v>
      </c>
      <c r="AT45" s="19">
        <f t="shared" si="49"/>
        <v>2.6825986245549327</v>
      </c>
      <c r="AU45" s="19">
        <f t="shared" si="49"/>
        <v>-1.7017463163603419</v>
      </c>
      <c r="AV45" s="19">
        <f t="shared" si="49"/>
        <v>-2.1442615416396915</v>
      </c>
      <c r="AW45" s="19">
        <f t="shared" si="49"/>
        <v>-4.0728745638495489</v>
      </c>
      <c r="AX45" s="19">
        <f t="shared" si="49"/>
        <v>-4.8107723611979676</v>
      </c>
      <c r="AY45" s="19">
        <f t="shared" si="49"/>
        <v>-2.5454155165232195</v>
      </c>
      <c r="AZ45" s="19">
        <f t="shared" si="49"/>
        <v>-0.95902445406397252</v>
      </c>
      <c r="BA45" s="19">
        <f t="shared" si="49"/>
        <v>2.9260118597524309</v>
      </c>
      <c r="BB45" s="19">
        <f t="shared" si="49"/>
        <v>-1.1973000869591743E-2</v>
      </c>
      <c r="BC45" s="19">
        <f t="shared" si="49"/>
        <v>0.8769638046636663</v>
      </c>
      <c r="BD45" s="19">
        <f t="shared" si="49"/>
        <v>-0.50086360358169157</v>
      </c>
      <c r="BE45" s="19">
        <f t="shared" si="49"/>
        <v>0.59948276526045063</v>
      </c>
      <c r="BF45" s="19">
        <f t="shared" si="49"/>
        <v>1.4169698235207973</v>
      </c>
      <c r="BG45" s="19">
        <f t="shared" si="49"/>
        <v>0.11908304724956853</v>
      </c>
      <c r="BH45" s="19">
        <f t="shared" ref="BH45:CM45" si="50">100*((BH13/BG13)^4-1)</f>
        <v>2.1470753642051088</v>
      </c>
      <c r="BI45" s="19">
        <f t="shared" si="50"/>
        <v>0.95028138348878244</v>
      </c>
      <c r="BJ45" s="19">
        <f t="shared" si="50"/>
        <v>2.1185327326460834</v>
      </c>
      <c r="BK45" s="19">
        <f t="shared" si="50"/>
        <v>1.3340035637117609</v>
      </c>
      <c r="BL45" s="19">
        <f t="shared" si="50"/>
        <v>2.6484718398959162</v>
      </c>
      <c r="BM45" s="19">
        <f t="shared" si="50"/>
        <v>2.9873271091279907</v>
      </c>
      <c r="BN45" s="19">
        <f t="shared" si="50"/>
        <v>2.3528405940198338</v>
      </c>
      <c r="BO45" s="19">
        <f t="shared" si="50"/>
        <v>2.1173388582217401</v>
      </c>
      <c r="BP45" s="19">
        <f t="shared" si="50"/>
        <v>2.3267565651454936</v>
      </c>
      <c r="BQ45" s="19">
        <f t="shared" si="50"/>
        <v>2.3479564508750217</v>
      </c>
      <c r="BR45" s="19">
        <f t="shared" si="50"/>
        <v>1.9672194605321547</v>
      </c>
      <c r="BS45" s="19">
        <f t="shared" si="50"/>
        <v>3.6434457330081882</v>
      </c>
      <c r="BT45" s="19">
        <f t="shared" si="50"/>
        <v>2.0530274452369657</v>
      </c>
      <c r="BU45" s="19">
        <f t="shared" si="50"/>
        <v>2.2113421367625286</v>
      </c>
      <c r="BV45" s="19">
        <f t="shared" si="50"/>
        <v>2.6590669996825023</v>
      </c>
      <c r="BW45" s="19">
        <f t="shared" si="50"/>
        <v>3.1222571812144828</v>
      </c>
      <c r="BX45" s="19">
        <f t="shared" si="50"/>
        <v>0.42424100488940297</v>
      </c>
      <c r="BY45" s="19">
        <f t="shared" si="50"/>
        <v>1.6153792337391115</v>
      </c>
      <c r="BZ45" s="19">
        <f t="shared" si="50"/>
        <v>-3.5605982854360785</v>
      </c>
      <c r="CA45" s="19">
        <f t="shared" si="50"/>
        <v>-5.4253427768355955</v>
      </c>
      <c r="CB45" s="19">
        <f t="shared" si="50"/>
        <v>-6.4080621213964628</v>
      </c>
      <c r="CC45" s="19">
        <f t="shared" si="50"/>
        <v>-2.7479824139246545</v>
      </c>
      <c r="CD45" s="19">
        <f t="shared" si="50"/>
        <v>-1.29552033840028</v>
      </c>
      <c r="CE45" s="19">
        <f t="shared" si="50"/>
        <v>-1.02953421723887</v>
      </c>
      <c r="CF45" s="19">
        <f t="shared" si="50"/>
        <v>2.6564401336825805</v>
      </c>
      <c r="CG45" s="19">
        <f t="shared" si="50"/>
        <v>0.7259704215255347</v>
      </c>
      <c r="CH45" s="19">
        <f t="shared" si="50"/>
        <v>2.6225873833630509</v>
      </c>
      <c r="CI45" s="19">
        <f t="shared" si="50"/>
        <v>1.2624896614226611</v>
      </c>
      <c r="CJ45" s="19">
        <f t="shared" si="50"/>
        <v>2.2215423115289568</v>
      </c>
      <c r="CK45" s="19">
        <f t="shared" si="50"/>
        <v>1.2515911922666101</v>
      </c>
      <c r="CL45" s="19">
        <f t="shared" si="50"/>
        <v>1.7972061500247438</v>
      </c>
      <c r="CM45" s="19">
        <f t="shared" si="50"/>
        <v>2.2598292939690845</v>
      </c>
      <c r="CN45" s="19">
        <f t="shared" ref="CN45:DS45" si="51">100*((CN13/CM13)^4-1)</f>
        <v>3.2216965875344838</v>
      </c>
      <c r="CO45" s="19">
        <f t="shared" si="51"/>
        <v>1.038654149401963</v>
      </c>
      <c r="CP45" s="19">
        <f t="shared" si="51"/>
        <v>3.4102239359111941</v>
      </c>
      <c r="CQ45" s="19">
        <f t="shared" si="51"/>
        <v>2.533619266274223</v>
      </c>
      <c r="CR45" s="19">
        <f t="shared" si="51"/>
        <v>2.7578250147577421</v>
      </c>
      <c r="CS45" s="19">
        <f t="shared" si="51"/>
        <v>2.4896187958519</v>
      </c>
      <c r="CT45" s="19">
        <f t="shared" si="51"/>
        <v>3.9131727822414142</v>
      </c>
      <c r="CU45" s="19">
        <f t="shared" si="51"/>
        <v>2.9201341325903352</v>
      </c>
      <c r="CV45" s="19">
        <f t="shared" si="51"/>
        <v>1.137463945936501</v>
      </c>
      <c r="CW45" s="19">
        <f t="shared" si="51"/>
        <v>4.3593264050294511</v>
      </c>
      <c r="CX45" s="19">
        <f t="shared" si="51"/>
        <v>2.0349799522204171</v>
      </c>
      <c r="CY45" s="19">
        <f t="shared" si="51"/>
        <v>2.7098248366574706</v>
      </c>
      <c r="CZ45" s="19">
        <f t="shared" si="51"/>
        <v>3.7395490361832984</v>
      </c>
      <c r="DA45" s="19">
        <f t="shared" si="51"/>
        <v>4.1182367252947216</v>
      </c>
      <c r="DB45" s="19">
        <f t="shared" si="51"/>
        <v>3.0254066162077375</v>
      </c>
      <c r="DC45" s="19">
        <f t="shared" si="51"/>
        <v>3.5282072397753383</v>
      </c>
      <c r="DD45" s="19">
        <f t="shared" si="51"/>
        <v>4.3934265025510122</v>
      </c>
      <c r="DE45" s="19">
        <f t="shared" si="51"/>
        <v>3.3007728962326066</v>
      </c>
      <c r="DF45" s="19">
        <f t="shared" si="51"/>
        <v>2.6557307248020967</v>
      </c>
      <c r="DG45" s="19">
        <f t="shared" si="51"/>
        <v>2.9984305563085289</v>
      </c>
      <c r="DH45" s="19">
        <f t="shared" si="51"/>
        <v>4.1810773787022804</v>
      </c>
      <c r="DI45" s="19">
        <f t="shared" si="51"/>
        <v>2.477131243884001</v>
      </c>
      <c r="DJ45" s="19">
        <f t="shared" si="51"/>
        <v>1.9885888532387375</v>
      </c>
      <c r="DK45" s="19">
        <f t="shared" si="51"/>
        <v>3.0074855217692598</v>
      </c>
      <c r="DL45" s="19">
        <f t="shared" si="51"/>
        <v>1.5168411611130583</v>
      </c>
      <c r="DM45" s="19">
        <f t="shared" si="51"/>
        <v>1.6780013800569149</v>
      </c>
      <c r="DN45" s="19">
        <f t="shared" si="51"/>
        <v>1.957685029422418</v>
      </c>
      <c r="DO45" s="19">
        <f t="shared" si="51"/>
        <v>1.8652631657994911</v>
      </c>
      <c r="DP45" s="19">
        <f t="shared" si="51"/>
        <v>3.2381608751709923</v>
      </c>
      <c r="DQ45" s="19">
        <f t="shared" si="51"/>
        <v>3.8102689534454948</v>
      </c>
      <c r="DR45" s="19">
        <f t="shared" si="51"/>
        <v>1.4199217526228658</v>
      </c>
      <c r="DS45" s="19">
        <f t="shared" si="51"/>
        <v>1.4685839281379787</v>
      </c>
      <c r="DT45" s="19">
        <f t="shared" ref="DT45:EY45" si="52">100*((DT13/DS13)^4-1)</f>
        <v>-38.884212716606847</v>
      </c>
      <c r="DU45" s="19">
        <f t="shared" si="52"/>
        <v>15.634062175733954</v>
      </c>
      <c r="DV45" s="19">
        <f t="shared" si="52"/>
        <v>4.2505209716636738</v>
      </c>
      <c r="DW45" s="19">
        <f t="shared" si="52"/>
        <v>0.5437297437892008</v>
      </c>
      <c r="DX45" s="19">
        <f t="shared" si="52"/>
        <v>7.08266356584768</v>
      </c>
      <c r="DY45" s="19">
        <f t="shared" si="52"/>
        <v>10.10955626567085</v>
      </c>
      <c r="DZ45" s="19">
        <f t="shared" si="52"/>
        <v>7.8769399877911095</v>
      </c>
      <c r="EA45" s="19">
        <f t="shared" si="52"/>
        <v>2.1749371224297098</v>
      </c>
      <c r="EB45" s="19">
        <f t="shared" si="52"/>
        <v>3.6734436501182133</v>
      </c>
      <c r="EC45" s="19">
        <f t="shared" si="52"/>
        <v>4.8142045555253699</v>
      </c>
      <c r="ED45" s="19">
        <f t="shared" si="52"/>
        <v>-1.3103622943479887</v>
      </c>
      <c r="EE45" s="19">
        <f t="shared" si="52"/>
        <v>1.2659183160720788</v>
      </c>
      <c r="EF45" s="19">
        <f t="shared" si="52"/>
        <v>2.0123939825674952</v>
      </c>
      <c r="EG45" s="19">
        <f t="shared" si="52"/>
        <v>-1.501591470805308</v>
      </c>
      <c r="EH45" s="19">
        <f t="shared" si="52"/>
        <v>-0.33932561025866725</v>
      </c>
      <c r="EI45" s="19">
        <f t="shared" si="52"/>
        <v>2.1267904817497518</v>
      </c>
      <c r="EJ45" s="19">
        <f t="shared" si="52"/>
        <v>2.2213115498978642</v>
      </c>
      <c r="EK45" s="19">
        <f t="shared" si="52"/>
        <v>-0.55091545000093278</v>
      </c>
      <c r="EL45" s="18">
        <f t="shared" si="52"/>
        <v>0.21888895256749752</v>
      </c>
      <c r="EM45" s="18">
        <f t="shared" si="52"/>
        <v>2.2009875189032524</v>
      </c>
      <c r="EN45" s="18">
        <f t="shared" si="52"/>
        <v>1.361547471451563</v>
      </c>
      <c r="EO45" s="18">
        <f t="shared" si="52"/>
        <v>1.3136282500654239</v>
      </c>
      <c r="EP45" s="18">
        <f t="shared" si="52"/>
        <v>1.7907896120055389</v>
      </c>
      <c r="EQ45" s="18">
        <f t="shared" si="52"/>
        <v>1.7190608318959022</v>
      </c>
      <c r="ER45" s="18">
        <f t="shared" si="52"/>
        <v>1.267457589780463</v>
      </c>
      <c r="ES45" s="18">
        <f t="shared" si="52"/>
        <v>0.70076070680848979</v>
      </c>
      <c r="ET45" s="18">
        <f t="shared" si="52"/>
        <v>0.65336064122740733</v>
      </c>
      <c r="EU45" s="18">
        <f t="shared" si="52"/>
        <v>0.68218178110710515</v>
      </c>
      <c r="EV45" s="18">
        <f t="shared" si="52"/>
        <v>0.50816722746236387</v>
      </c>
      <c r="EW45" s="18">
        <f t="shared" si="52"/>
        <v>0.42002883566396587</v>
      </c>
      <c r="EX45" s="18">
        <f t="shared" si="52"/>
        <v>0.55386270793880144</v>
      </c>
      <c r="EY45" s="18">
        <f t="shared" si="52"/>
        <v>0.71478508632583093</v>
      </c>
      <c r="EZ45" s="18">
        <f t="shared" ref="EZ45:FF45" si="53">100*((EZ13/EY13)^4-1)</f>
        <v>0.7681079282846337</v>
      </c>
      <c r="FA45" s="18">
        <f t="shared" si="53"/>
        <v>0.94357618084552897</v>
      </c>
      <c r="FB45" s="18">
        <f t="shared" si="53"/>
        <v>1.0510467219850828</v>
      </c>
      <c r="FC45" s="18">
        <f t="shared" si="53"/>
        <v>0.98794705287712503</v>
      </c>
      <c r="FD45" s="18">
        <f t="shared" si="53"/>
        <v>0.94656232621983527</v>
      </c>
      <c r="FE45" s="18">
        <f t="shared" si="53"/>
        <v>0.96500092756444111</v>
      </c>
      <c r="FF45" s="18">
        <f t="shared" si="53"/>
        <v>0.93981908561029393</v>
      </c>
      <c r="FG45" s="18">
        <f t="shared" si="14"/>
        <v>0.82240769599291053</v>
      </c>
      <c r="FH45" s="18">
        <f t="shared" si="15"/>
        <v>0.61130524648533857</v>
      </c>
      <c r="FI45" s="18">
        <f t="shared" si="16"/>
        <v>1.6002702364040777</v>
      </c>
      <c r="FJ45" s="18">
        <f t="shared" si="17"/>
        <v>0.41299688118139333</v>
      </c>
    </row>
    <row r="46" spans="1:166" x14ac:dyDescent="0.2">
      <c r="B46" t="str">
        <f t="shared" si="7"/>
        <v xml:space="preserve">   Wholesale and retail trade</v>
      </c>
      <c r="C46" s="19"/>
      <c r="D46" s="19">
        <f t="shared" ref="D46:AA46" si="54">100*((D14/C14)^4-1)</f>
        <v>0.75785943903396991</v>
      </c>
      <c r="E46" s="19">
        <f t="shared" si="54"/>
        <v>1.4408716676422406</v>
      </c>
      <c r="F46" s="19">
        <f t="shared" si="54"/>
        <v>4.3534222568700764</v>
      </c>
      <c r="G46" s="19">
        <f t="shared" si="54"/>
        <v>-8.0023173313280349</v>
      </c>
      <c r="H46" s="19">
        <f t="shared" si="54"/>
        <v>7.5951767204007758E-2</v>
      </c>
      <c r="I46" s="19">
        <f t="shared" si="54"/>
        <v>-1.0585918169711217</v>
      </c>
      <c r="J46" s="19">
        <f t="shared" si="54"/>
        <v>-1.6641089282370403</v>
      </c>
      <c r="K46" s="19">
        <f t="shared" si="54"/>
        <v>4.2708339364274206</v>
      </c>
      <c r="L46" s="19">
        <f t="shared" si="54"/>
        <v>0.37875158844520307</v>
      </c>
      <c r="M46" s="19">
        <f t="shared" si="54"/>
        <v>-2.396446118210771</v>
      </c>
      <c r="N46" s="19">
        <f t="shared" si="54"/>
        <v>0.68603845797292617</v>
      </c>
      <c r="O46" s="19">
        <f t="shared" si="54"/>
        <v>1.8341134866926678</v>
      </c>
      <c r="P46" s="19">
        <f t="shared" si="54"/>
        <v>1.2906732597288029</v>
      </c>
      <c r="Q46" s="19">
        <f t="shared" si="54"/>
        <v>7.906325199475428</v>
      </c>
      <c r="R46" s="19">
        <f t="shared" si="54"/>
        <v>-6.486619641811286</v>
      </c>
      <c r="S46" s="19">
        <f t="shared" si="54"/>
        <v>1.5114034191331172</v>
      </c>
      <c r="T46" s="19">
        <f t="shared" si="54"/>
        <v>1.8847846673169411</v>
      </c>
      <c r="U46" s="19">
        <f t="shared" si="54"/>
        <v>4.2386299875152966</v>
      </c>
      <c r="V46" s="19">
        <f t="shared" si="54"/>
        <v>1.3340560596149631</v>
      </c>
      <c r="W46" s="19">
        <f t="shared" si="54"/>
        <v>2.8975557382926675</v>
      </c>
      <c r="X46" s="19">
        <f t="shared" si="54"/>
        <v>2.3558717888604308</v>
      </c>
      <c r="Y46" s="19">
        <f t="shared" si="54"/>
        <v>4.2751117442374698</v>
      </c>
      <c r="Z46" s="19">
        <f t="shared" si="54"/>
        <v>3.6386404821169727</v>
      </c>
      <c r="AA46" s="19">
        <f t="shared" si="54"/>
        <v>6.6346760442063113</v>
      </c>
      <c r="AB46" s="19">
        <f t="shared" ref="AB46:BG46" si="55">100*((AB14/AA14)^4-1)</f>
        <v>2.9737752261594474</v>
      </c>
      <c r="AC46" s="19">
        <f t="shared" si="55"/>
        <v>1.9607259923867471</v>
      </c>
      <c r="AD46" s="19">
        <f t="shared" si="55"/>
        <v>3.2204678170899337</v>
      </c>
      <c r="AE46" s="19">
        <f t="shared" si="55"/>
        <v>-1.9755842218601605</v>
      </c>
      <c r="AF46" s="19">
        <f t="shared" si="55"/>
        <v>10.829513773616561</v>
      </c>
      <c r="AG46" s="19">
        <f t="shared" si="55"/>
        <v>3.4039522919415699</v>
      </c>
      <c r="AH46" s="19">
        <f t="shared" si="55"/>
        <v>6.9052659941667871</v>
      </c>
      <c r="AI46" s="19">
        <f t="shared" si="55"/>
        <v>-1.2398903908625414</v>
      </c>
      <c r="AJ46" s="19">
        <f t="shared" si="55"/>
        <v>5.0245794416985845</v>
      </c>
      <c r="AK46" s="19">
        <f t="shared" si="55"/>
        <v>3.6880722163273205</v>
      </c>
      <c r="AL46" s="19">
        <f t="shared" si="55"/>
        <v>7.4759607032582887</v>
      </c>
      <c r="AM46" s="19">
        <f t="shared" si="55"/>
        <v>1.8463500004581412</v>
      </c>
      <c r="AN46" s="19">
        <f t="shared" si="55"/>
        <v>2.1572828027386803</v>
      </c>
      <c r="AO46" s="19">
        <f t="shared" si="55"/>
        <v>5.8201739140446129</v>
      </c>
      <c r="AP46" s="19">
        <f t="shared" si="55"/>
        <v>5.7367226804088789</v>
      </c>
      <c r="AQ46" s="19">
        <f t="shared" si="55"/>
        <v>1.8387505227808854</v>
      </c>
      <c r="AR46" s="19">
        <f t="shared" si="55"/>
        <v>2.0147425109237727</v>
      </c>
      <c r="AS46" s="19">
        <f t="shared" si="55"/>
        <v>6.030908234251342E-2</v>
      </c>
      <c r="AT46" s="19">
        <f t="shared" si="55"/>
        <v>2.9869166951059567</v>
      </c>
      <c r="AU46" s="19">
        <f t="shared" si="55"/>
        <v>-3.3677442942969926</v>
      </c>
      <c r="AV46" s="19">
        <f t="shared" si="55"/>
        <v>-4.1001855313970825</v>
      </c>
      <c r="AW46" s="19">
        <f t="shared" si="55"/>
        <v>-7.1208483234918685</v>
      </c>
      <c r="AX46" s="19">
        <f t="shared" si="55"/>
        <v>-10.380378206568153</v>
      </c>
      <c r="AY46" s="19">
        <f t="shared" si="55"/>
        <v>-7.9265518960590313</v>
      </c>
      <c r="AZ46" s="19">
        <f t="shared" si="55"/>
        <v>-6.2991998228468908</v>
      </c>
      <c r="BA46" s="19">
        <f t="shared" si="55"/>
        <v>13.050560436594338</v>
      </c>
      <c r="BB46" s="19">
        <f t="shared" si="55"/>
        <v>-2.7974739503771273</v>
      </c>
      <c r="BC46" s="19">
        <f t="shared" si="55"/>
        <v>0.45377125126730977</v>
      </c>
      <c r="BD46" s="19">
        <f t="shared" si="55"/>
        <v>-2.4972753218612032</v>
      </c>
      <c r="BE46" s="19">
        <f t="shared" si="55"/>
        <v>1.0448890928445476</v>
      </c>
      <c r="BF46" s="19">
        <f t="shared" si="55"/>
        <v>0.2597822954226725</v>
      </c>
      <c r="BG46" s="19">
        <f t="shared" si="55"/>
        <v>-0.64682840927356988</v>
      </c>
      <c r="BH46" s="19">
        <f t="shared" ref="BH46:CM46" si="56">100*((BH14/BG14)^4-1)</f>
        <v>2.2265027943414895</v>
      </c>
      <c r="BI46" s="19">
        <f t="shared" si="56"/>
        <v>-0.25810601164540925</v>
      </c>
      <c r="BJ46" s="19">
        <f t="shared" si="56"/>
        <v>0.32354580069333672</v>
      </c>
      <c r="BK46" s="19">
        <f t="shared" si="56"/>
        <v>1.4936018904398773</v>
      </c>
      <c r="BL46" s="19">
        <f t="shared" si="56"/>
        <v>2.861142939890482</v>
      </c>
      <c r="BM46" s="19">
        <f t="shared" si="56"/>
        <v>2.9713742460483861</v>
      </c>
      <c r="BN46" s="19">
        <f t="shared" si="56"/>
        <v>2.561099796468147</v>
      </c>
      <c r="BO46" s="19">
        <f t="shared" si="56"/>
        <v>0.63170997610333401</v>
      </c>
      <c r="BP46" s="19">
        <f t="shared" si="56"/>
        <v>0.18890195447118785</v>
      </c>
      <c r="BQ46" s="19">
        <f t="shared" si="56"/>
        <v>0.56724036493014385</v>
      </c>
      <c r="BR46" s="19">
        <f t="shared" si="56"/>
        <v>6.281900081224201E-2</v>
      </c>
      <c r="BS46" s="19">
        <f t="shared" si="56"/>
        <v>4.5334941164564935</v>
      </c>
      <c r="BT46" s="19">
        <f t="shared" si="56"/>
        <v>0.99734307492631569</v>
      </c>
      <c r="BU46" s="19">
        <f t="shared" si="56"/>
        <v>1.934270496028323</v>
      </c>
      <c r="BV46" s="19">
        <f t="shared" si="56"/>
        <v>2.488991148687969</v>
      </c>
      <c r="BW46" s="19">
        <f t="shared" si="56"/>
        <v>3.9796166071044636</v>
      </c>
      <c r="BX46" s="19">
        <f t="shared" si="56"/>
        <v>-3.5323191291179112</v>
      </c>
      <c r="BY46" s="19">
        <f t="shared" si="56"/>
        <v>6.1241673165945976E-2</v>
      </c>
      <c r="BZ46" s="19">
        <f t="shared" si="56"/>
        <v>-6.9724386038378272</v>
      </c>
      <c r="CA46" s="19">
        <f t="shared" si="56"/>
        <v>-10.470347226850462</v>
      </c>
      <c r="CB46" s="19">
        <f t="shared" si="56"/>
        <v>-9.5093896005203682</v>
      </c>
      <c r="CC46" s="19">
        <f t="shared" si="56"/>
        <v>-3.0524657282125944</v>
      </c>
      <c r="CD46" s="19">
        <f t="shared" si="56"/>
        <v>-4.5550528509140769</v>
      </c>
      <c r="CE46" s="19">
        <f t="shared" si="56"/>
        <v>-4.60751249477741</v>
      </c>
      <c r="CF46" s="19">
        <f t="shared" si="56"/>
        <v>1.2941509059913869</v>
      </c>
      <c r="CG46" s="19">
        <f t="shared" si="56"/>
        <v>-1.0767062114727888</v>
      </c>
      <c r="CH46" s="19">
        <f t="shared" si="56"/>
        <v>2.7376926312074668</v>
      </c>
      <c r="CI46" s="19">
        <f t="shared" si="56"/>
        <v>1.4887242011561108</v>
      </c>
      <c r="CJ46" s="19">
        <f t="shared" si="56"/>
        <v>1.5510121255381648</v>
      </c>
      <c r="CK46" s="19">
        <f t="shared" si="56"/>
        <v>0.26742421983068088</v>
      </c>
      <c r="CL46" s="19">
        <f t="shared" si="56"/>
        <v>0.26724555009827178</v>
      </c>
      <c r="CM46" s="19">
        <f t="shared" si="56"/>
        <v>1.8130991551617903</v>
      </c>
      <c r="CN46" s="19">
        <f t="shared" ref="CN46:DS46" si="57">100*((CN14/CM14)^4-1)</f>
        <v>3.4297026923876262</v>
      </c>
      <c r="CO46" s="19">
        <f t="shared" si="57"/>
        <v>2.3915236918792493</v>
      </c>
      <c r="CP46" s="19">
        <f t="shared" si="57"/>
        <v>2.5106145930639423</v>
      </c>
      <c r="CQ46" s="19">
        <f t="shared" si="57"/>
        <v>2.6938944563986489</v>
      </c>
      <c r="CR46" s="19">
        <f t="shared" si="57"/>
        <v>2.478278094327746</v>
      </c>
      <c r="CS46" s="19">
        <f t="shared" si="57"/>
        <v>3.1186750148163966</v>
      </c>
      <c r="CT46" s="19">
        <f t="shared" si="57"/>
        <v>4.6684836875505065</v>
      </c>
      <c r="CU46" s="19">
        <f t="shared" si="57"/>
        <v>0.88509022882095056</v>
      </c>
      <c r="CV46" s="19">
        <f t="shared" si="57"/>
        <v>-0.62725226064243023</v>
      </c>
      <c r="CW46" s="19">
        <f t="shared" si="57"/>
        <v>3.5087200488634895</v>
      </c>
      <c r="CX46" s="19">
        <f t="shared" si="57"/>
        <v>1.8861473731367262</v>
      </c>
      <c r="CY46" s="19">
        <f t="shared" si="57"/>
        <v>2.3823407426582843</v>
      </c>
      <c r="CZ46" s="19">
        <f t="shared" si="57"/>
        <v>2.1169876712327174</v>
      </c>
      <c r="DA46" s="19">
        <f t="shared" si="57"/>
        <v>2.7314896603517047</v>
      </c>
      <c r="DB46" s="19">
        <f t="shared" si="57"/>
        <v>-6.1026773721628569E-2</v>
      </c>
      <c r="DC46" s="19">
        <f t="shared" si="57"/>
        <v>-0.18302443158224602</v>
      </c>
      <c r="DD46" s="19">
        <f t="shared" si="57"/>
        <v>2.5278137166613757</v>
      </c>
      <c r="DE46" s="19">
        <f t="shared" si="57"/>
        <v>0.36468583966970947</v>
      </c>
      <c r="DF46" s="19">
        <f t="shared" si="57"/>
        <v>1.5860602735059182</v>
      </c>
      <c r="DG46" s="19">
        <f t="shared" si="57"/>
        <v>1.0917260532233186</v>
      </c>
      <c r="DH46" s="19">
        <f t="shared" si="57"/>
        <v>1.3319023528699736</v>
      </c>
      <c r="DI46" s="19">
        <f t="shared" si="57"/>
        <v>0.54147428384707652</v>
      </c>
      <c r="DJ46" s="19">
        <f t="shared" si="57"/>
        <v>-0.29946823338008466</v>
      </c>
      <c r="DK46" s="19">
        <f t="shared" si="57"/>
        <v>1.5693075989387184</v>
      </c>
      <c r="DL46" s="19">
        <f t="shared" si="57"/>
        <v>-1.9579619876303966</v>
      </c>
      <c r="DM46" s="19">
        <f t="shared" si="57"/>
        <v>-6.0055549692294985E-2</v>
      </c>
      <c r="DN46" s="19">
        <f t="shared" si="57"/>
        <v>-1.9086835928263879</v>
      </c>
      <c r="DO46" s="19">
        <f t="shared" si="57"/>
        <v>3.982054324499007</v>
      </c>
      <c r="DP46" s="19">
        <f t="shared" si="57"/>
        <v>-4.6974526416529327</v>
      </c>
      <c r="DQ46" s="19">
        <f t="shared" si="57"/>
        <v>-2.4577319456064561</v>
      </c>
      <c r="DR46" s="19">
        <f t="shared" si="57"/>
        <v>-1.0309973826813867</v>
      </c>
      <c r="DS46" s="19">
        <f t="shared" si="57"/>
        <v>0.1832480240477663</v>
      </c>
      <c r="DT46" s="19">
        <f t="shared" ref="DT46:EY46" si="58">100*((DT14/DS14)^4-1)</f>
        <v>-38.616096469773744</v>
      </c>
      <c r="DU46" s="19">
        <f t="shared" si="58"/>
        <v>28.71367552116968</v>
      </c>
      <c r="DV46" s="19">
        <f t="shared" si="58"/>
        <v>7.174484815404214</v>
      </c>
      <c r="DW46" s="19">
        <f t="shared" si="58"/>
        <v>5.7819773065030056</v>
      </c>
      <c r="DX46" s="19">
        <f t="shared" si="58"/>
        <v>6.8154230980596031</v>
      </c>
      <c r="DY46" s="19">
        <f t="shared" si="58"/>
        <v>2.6162767743334925</v>
      </c>
      <c r="DZ46" s="19">
        <f t="shared" si="58"/>
        <v>2.6617751928463385</v>
      </c>
      <c r="EA46" s="19">
        <f t="shared" si="58"/>
        <v>-12.297535351062749</v>
      </c>
      <c r="EB46" s="19">
        <f t="shared" si="58"/>
        <v>-6.2907916588716972E-2</v>
      </c>
      <c r="EC46" s="19">
        <f t="shared" si="58"/>
        <v>1.9013887262929297</v>
      </c>
      <c r="ED46" s="19">
        <f t="shared" si="58"/>
        <v>-3.8881204267390945</v>
      </c>
      <c r="EE46" s="19">
        <f t="shared" si="58"/>
        <v>7.4759177121259013</v>
      </c>
      <c r="EF46" s="19">
        <f t="shared" si="58"/>
        <v>0.12432010931826554</v>
      </c>
      <c r="EG46" s="19">
        <f t="shared" si="58"/>
        <v>-3.1909049560823743</v>
      </c>
      <c r="EH46" s="19">
        <f t="shared" si="58"/>
        <v>-6.7714596338130928</v>
      </c>
      <c r="EI46" s="19">
        <f t="shared" si="58"/>
        <v>4.667727171412861</v>
      </c>
      <c r="EJ46" s="19">
        <f t="shared" si="58"/>
        <v>0.18914014736166607</v>
      </c>
      <c r="EK46" s="19">
        <f t="shared" si="58"/>
        <v>-2.9885803008535716</v>
      </c>
      <c r="EL46" s="18">
        <f t="shared" si="58"/>
        <v>0.99672426337875653</v>
      </c>
      <c r="EM46" s="18">
        <f t="shared" si="58"/>
        <v>1.7274396146216731</v>
      </c>
      <c r="EN46" s="18">
        <f t="shared" si="58"/>
        <v>2.0135252433288731</v>
      </c>
      <c r="EO46" s="18">
        <f t="shared" si="58"/>
        <v>0.34076661947028963</v>
      </c>
      <c r="EP46" s="18">
        <f t="shared" si="58"/>
        <v>0.61722222415356853</v>
      </c>
      <c r="EQ46" s="18">
        <f t="shared" si="58"/>
        <v>-1.0720298358631863</v>
      </c>
      <c r="ER46" s="18">
        <f t="shared" si="58"/>
        <v>0.56954686836419022</v>
      </c>
      <c r="ES46" s="18">
        <f t="shared" si="58"/>
        <v>1.4009388056945626</v>
      </c>
      <c r="ET46" s="18">
        <f t="shared" si="58"/>
        <v>4.7013241797966288E-2</v>
      </c>
      <c r="EU46" s="18">
        <f t="shared" si="58"/>
        <v>0.16731800097149474</v>
      </c>
      <c r="EV46" s="18">
        <f t="shared" si="58"/>
        <v>1.1079437982512763</v>
      </c>
      <c r="EW46" s="18">
        <f t="shared" si="58"/>
        <v>0.60801215317851653</v>
      </c>
      <c r="EX46" s="18">
        <f t="shared" si="58"/>
        <v>-0.34638923595748938</v>
      </c>
      <c r="EY46" s="18">
        <f t="shared" si="58"/>
        <v>-0.97812385654166834</v>
      </c>
      <c r="EZ46" s="18">
        <f t="shared" ref="EZ46:FF46" si="59">100*((EZ14/EY14)^4-1)</f>
        <v>-0.55216719981948659</v>
      </c>
      <c r="FA46" s="18">
        <f t="shared" si="59"/>
        <v>-0.49753564976163789</v>
      </c>
      <c r="FB46" s="18">
        <f t="shared" si="59"/>
        <v>-0.47237638386179448</v>
      </c>
      <c r="FC46" s="18">
        <f t="shared" si="59"/>
        <v>-0.88882455143463046</v>
      </c>
      <c r="FD46" s="18">
        <f t="shared" si="59"/>
        <v>-0.33388427100224938</v>
      </c>
      <c r="FE46" s="18">
        <f t="shared" si="59"/>
        <v>-0.39331115786584991</v>
      </c>
      <c r="FF46" s="18">
        <f t="shared" si="59"/>
        <v>-0.28221851680089172</v>
      </c>
      <c r="FG46" s="18">
        <f t="shared" si="14"/>
        <v>-0.14137797034949884</v>
      </c>
      <c r="FH46" s="18">
        <f t="shared" si="15"/>
        <v>8.4904518924622252E-3</v>
      </c>
      <c r="FI46" s="18">
        <f t="shared" si="16"/>
        <v>0.27006645645559768</v>
      </c>
      <c r="FJ46" s="18">
        <f t="shared" si="17"/>
        <v>1.3575537239374214E-2</v>
      </c>
    </row>
    <row r="47" spans="1:166" x14ac:dyDescent="0.2">
      <c r="B47" t="str">
        <f t="shared" si="7"/>
        <v xml:space="preserve">   Transportation and public utilities</v>
      </c>
      <c r="C47" s="19"/>
      <c r="D47" s="19">
        <f t="shared" ref="D47:AA47" si="60">100*((D15/C15)^4-1)</f>
        <v>16.065923175798737</v>
      </c>
      <c r="E47" s="19">
        <f t="shared" si="60"/>
        <v>2.0684512797205956</v>
      </c>
      <c r="F47" s="19">
        <f t="shared" si="60"/>
        <v>-10.062223055566722</v>
      </c>
      <c r="G47" s="19">
        <f t="shared" si="60"/>
        <v>13.188102031905991</v>
      </c>
      <c r="H47" s="19">
        <f t="shared" si="60"/>
        <v>-2.5171802778188757</v>
      </c>
      <c r="I47" s="19">
        <f t="shared" si="60"/>
        <v>5.7464354834753095</v>
      </c>
      <c r="J47" s="19">
        <f t="shared" si="60"/>
        <v>-5.434164714112999</v>
      </c>
      <c r="K47" s="19">
        <f t="shared" si="60"/>
        <v>-6.2421835424115502</v>
      </c>
      <c r="L47" s="19">
        <f t="shared" si="60"/>
        <v>1.3058919532556112</v>
      </c>
      <c r="M47" s="19">
        <f t="shared" si="60"/>
        <v>-5.0815398682139907</v>
      </c>
      <c r="N47" s="19">
        <f t="shared" si="60"/>
        <v>-3.6242166266886922</v>
      </c>
      <c r="O47" s="19">
        <f t="shared" si="60"/>
        <v>4.5799329503068753</v>
      </c>
      <c r="P47" s="19">
        <f t="shared" si="60"/>
        <v>-7.3829155974750265</v>
      </c>
      <c r="Q47" s="19">
        <f t="shared" si="60"/>
        <v>7.1254389721382205</v>
      </c>
      <c r="R47" s="19">
        <f t="shared" si="60"/>
        <v>-21.391820903234116</v>
      </c>
      <c r="S47" s="19">
        <f t="shared" si="60"/>
        <v>21.631315811263185</v>
      </c>
      <c r="T47" s="19">
        <f t="shared" si="60"/>
        <v>1.0659466170322318</v>
      </c>
      <c r="U47" s="19">
        <f t="shared" si="60"/>
        <v>0</v>
      </c>
      <c r="V47" s="19">
        <f t="shared" si="60"/>
        <v>0.79654435797844592</v>
      </c>
      <c r="W47" s="19">
        <f t="shared" si="60"/>
        <v>-1.5758063493835461</v>
      </c>
      <c r="X47" s="19">
        <f t="shared" si="60"/>
        <v>-0.52944953234047576</v>
      </c>
      <c r="Y47" s="19">
        <f t="shared" si="60"/>
        <v>7.9278763682672837</v>
      </c>
      <c r="Z47" s="19">
        <f t="shared" si="60"/>
        <v>-0.5201549444605158</v>
      </c>
      <c r="AA47" s="19">
        <f t="shared" si="60"/>
        <v>10.289995941908604</v>
      </c>
      <c r="AB47" s="19">
        <f t="shared" ref="AB47:BG47" si="61">100*((AB15/AA15)^4-1)</f>
        <v>-14.650093632224092</v>
      </c>
      <c r="AC47" s="19">
        <f t="shared" si="61"/>
        <v>22.936461362006465</v>
      </c>
      <c r="AD47" s="19">
        <f t="shared" si="61"/>
        <v>9.9079493513360095</v>
      </c>
      <c r="AE47" s="19">
        <f t="shared" si="61"/>
        <v>1.9801379547527143</v>
      </c>
      <c r="AF47" s="19">
        <f t="shared" si="61"/>
        <v>3.4671721310082448</v>
      </c>
      <c r="AG47" s="19">
        <f t="shared" si="61"/>
        <v>-6.6170428356559619</v>
      </c>
      <c r="AH47" s="19">
        <f t="shared" si="61"/>
        <v>-17.679019308733967</v>
      </c>
      <c r="AI47" s="19">
        <f t="shared" si="61"/>
        <v>42.149846584350236</v>
      </c>
      <c r="AJ47" s="19">
        <f t="shared" si="61"/>
        <v>3.361052763486061</v>
      </c>
      <c r="AK47" s="19">
        <f t="shared" si="61"/>
        <v>2.8518712290040771</v>
      </c>
      <c r="AL47" s="19">
        <f t="shared" si="61"/>
        <v>-2.5439575938873693</v>
      </c>
      <c r="AM47" s="19">
        <f t="shared" si="61"/>
        <v>6.9916902423486249</v>
      </c>
      <c r="AN47" s="19">
        <f t="shared" si="61"/>
        <v>-4.9876676158253641</v>
      </c>
      <c r="AO47" s="19">
        <f t="shared" si="61"/>
        <v>-0.9329382328145619</v>
      </c>
      <c r="AP47" s="19">
        <f t="shared" si="61"/>
        <v>4.7752882540580854</v>
      </c>
      <c r="AQ47" s="19">
        <f t="shared" si="61"/>
        <v>-5.2276116543209632</v>
      </c>
      <c r="AR47" s="19">
        <f t="shared" si="61"/>
        <v>-2.5602395961347835</v>
      </c>
      <c r="AS47" s="19">
        <f t="shared" si="61"/>
        <v>-0.70775304466814681</v>
      </c>
      <c r="AT47" s="19">
        <f t="shared" si="61"/>
        <v>4.824233700783398</v>
      </c>
      <c r="AU47" s="19">
        <f t="shared" si="61"/>
        <v>0.94006404530599941</v>
      </c>
      <c r="AV47" s="19">
        <f t="shared" si="61"/>
        <v>-8.5872501892282234</v>
      </c>
      <c r="AW47" s="19">
        <f t="shared" si="61"/>
        <v>-9.4428128207881485</v>
      </c>
      <c r="AX47" s="19">
        <f t="shared" si="61"/>
        <v>-15.21261384765099</v>
      </c>
      <c r="AY47" s="19">
        <f t="shared" si="61"/>
        <v>-1.5228148382766871</v>
      </c>
      <c r="AZ47" s="19">
        <f t="shared" si="61"/>
        <v>-4.0373300406916783</v>
      </c>
      <c r="BA47" s="19">
        <f t="shared" si="61"/>
        <v>4.4744715589773554</v>
      </c>
      <c r="BB47" s="19">
        <f t="shared" si="61"/>
        <v>-6.4937275360903213</v>
      </c>
      <c r="BC47" s="19">
        <f t="shared" si="61"/>
        <v>1.0457427459365842</v>
      </c>
      <c r="BD47" s="19">
        <f t="shared" si="61"/>
        <v>-6.0895499493201388</v>
      </c>
      <c r="BE47" s="19">
        <f t="shared" si="61"/>
        <v>0</v>
      </c>
      <c r="BF47" s="19">
        <f t="shared" si="61"/>
        <v>-2.870938028786485</v>
      </c>
      <c r="BG47" s="19">
        <f t="shared" si="61"/>
        <v>-0.53050280925797111</v>
      </c>
      <c r="BH47" s="19">
        <f t="shared" ref="BH47:CM47" si="62">100*((BH15/BG15)^4-1)</f>
        <v>5.1532469258778635</v>
      </c>
      <c r="BI47" s="19">
        <f t="shared" si="62"/>
        <v>0.2630712160563986</v>
      </c>
      <c r="BJ47" s="19">
        <f t="shared" si="62"/>
        <v>3.4582789223023491</v>
      </c>
      <c r="BK47" s="19">
        <f t="shared" si="62"/>
        <v>-4.3541276240886662</v>
      </c>
      <c r="BL47" s="19">
        <f t="shared" si="62"/>
        <v>-3.3796086961212835</v>
      </c>
      <c r="BM47" s="19">
        <f t="shared" si="62"/>
        <v>-3.4084036907938153</v>
      </c>
      <c r="BN47" s="19">
        <f t="shared" si="62"/>
        <v>2.706207160797125</v>
      </c>
      <c r="BO47" s="19">
        <f t="shared" si="62"/>
        <v>3.7782638198238683</v>
      </c>
      <c r="BP47" s="19">
        <f t="shared" si="62"/>
        <v>0.52840043563482375</v>
      </c>
      <c r="BQ47" s="19">
        <f t="shared" si="62"/>
        <v>1.0574924618591552</v>
      </c>
      <c r="BR47" s="19">
        <f t="shared" si="62"/>
        <v>0</v>
      </c>
      <c r="BS47" s="19">
        <f t="shared" si="62"/>
        <v>6.178930118868653</v>
      </c>
      <c r="BT47" s="19">
        <f t="shared" si="62"/>
        <v>2.876573766770707</v>
      </c>
      <c r="BU47" s="19">
        <f t="shared" si="62"/>
        <v>0</v>
      </c>
      <c r="BV47" s="19">
        <f t="shared" si="62"/>
        <v>1.2907222561788112</v>
      </c>
      <c r="BW47" s="19">
        <f t="shared" si="62"/>
        <v>-0.76603541492514804</v>
      </c>
      <c r="BX47" s="19">
        <f t="shared" si="62"/>
        <v>0</v>
      </c>
      <c r="BY47" s="19">
        <f t="shared" si="62"/>
        <v>-5.0335904764366006</v>
      </c>
      <c r="BZ47" s="19">
        <f t="shared" si="62"/>
        <v>-7.5722289755095424</v>
      </c>
      <c r="CA47" s="19">
        <f t="shared" si="62"/>
        <v>-5.7053799333098398</v>
      </c>
      <c r="CB47" s="19">
        <f t="shared" si="62"/>
        <v>-12.300058906420963</v>
      </c>
      <c r="CC47" s="19">
        <f t="shared" si="62"/>
        <v>-5.1777619043311134</v>
      </c>
      <c r="CD47" s="19">
        <f t="shared" si="62"/>
        <v>-4.4314374889249164</v>
      </c>
      <c r="CE47" s="19">
        <f t="shared" si="62"/>
        <v>-2.8187090572437401</v>
      </c>
      <c r="CF47" s="19">
        <f t="shared" si="62"/>
        <v>-1.4270195878642311</v>
      </c>
      <c r="CG47" s="19">
        <f t="shared" si="62"/>
        <v>2.9110181744141927</v>
      </c>
      <c r="CH47" s="19">
        <f t="shared" si="62"/>
        <v>4.0633468525732575</v>
      </c>
      <c r="CI47" s="19">
        <f t="shared" si="62"/>
        <v>2.5722159855434468</v>
      </c>
      <c r="CJ47" s="19">
        <f t="shared" si="62"/>
        <v>3.9966558117402018</v>
      </c>
      <c r="CK47" s="19">
        <f t="shared" si="62"/>
        <v>4.5318666663437535</v>
      </c>
      <c r="CL47" s="19">
        <f t="shared" si="62"/>
        <v>-1.9144745617686532</v>
      </c>
      <c r="CM47" s="19">
        <f t="shared" si="62"/>
        <v>2.5147218608629895</v>
      </c>
      <c r="CN47" s="19">
        <f t="shared" ref="CN47:DS47" si="63">100*((CN15/CM15)^4-1)</f>
        <v>3.6245909650261199</v>
      </c>
      <c r="CO47" s="19">
        <f t="shared" si="63"/>
        <v>0.27294422893837655</v>
      </c>
      <c r="CP47" s="19">
        <f t="shared" si="63"/>
        <v>-1.3554531322822805</v>
      </c>
      <c r="CQ47" s="19">
        <f t="shared" si="63"/>
        <v>-0.27313060194947836</v>
      </c>
      <c r="CR47" s="19">
        <f t="shared" si="63"/>
        <v>5.8705364388936143</v>
      </c>
      <c r="CS47" s="19">
        <f t="shared" si="63"/>
        <v>4.6647479932632185</v>
      </c>
      <c r="CT47" s="19">
        <f t="shared" si="63"/>
        <v>5.4409513086419281</v>
      </c>
      <c r="CU47" s="19">
        <f t="shared" si="63"/>
        <v>10.664954291369554</v>
      </c>
      <c r="CV47" s="19">
        <f t="shared" si="63"/>
        <v>8.7396154586903094</v>
      </c>
      <c r="CW47" s="19">
        <f t="shared" si="63"/>
        <v>5.1206157843327826</v>
      </c>
      <c r="CX47" s="19">
        <f t="shared" si="63"/>
        <v>5.3136315948923096</v>
      </c>
      <c r="CY47" s="19">
        <f t="shared" si="63"/>
        <v>7.5534282285474319</v>
      </c>
      <c r="CZ47" s="19">
        <f t="shared" si="63"/>
        <v>1.6943647359081382</v>
      </c>
      <c r="DA47" s="19">
        <f t="shared" si="63"/>
        <v>5.1256141048396708</v>
      </c>
      <c r="DB47" s="19">
        <f t="shared" si="63"/>
        <v>9.54939466338387</v>
      </c>
      <c r="DC47" s="19">
        <f t="shared" si="63"/>
        <v>1.6283468831506553</v>
      </c>
      <c r="DD47" s="19">
        <f t="shared" si="63"/>
        <v>7.0895082320342473</v>
      </c>
      <c r="DE47" s="19">
        <f t="shared" si="63"/>
        <v>7.2043854486183001</v>
      </c>
      <c r="DF47" s="19">
        <f t="shared" si="63"/>
        <v>4.5241792278615023</v>
      </c>
      <c r="DG47" s="19">
        <f t="shared" si="63"/>
        <v>6.3044074957718133</v>
      </c>
      <c r="DH47" s="19">
        <f t="shared" si="63"/>
        <v>5.5281593776490334</v>
      </c>
      <c r="DI47" s="19">
        <f t="shared" si="63"/>
        <v>5.2305177544584192</v>
      </c>
      <c r="DJ47" s="19">
        <f t="shared" si="63"/>
        <v>5.3823933364005816</v>
      </c>
      <c r="DK47" s="19">
        <f t="shared" si="63"/>
        <v>4.4473021513223632</v>
      </c>
      <c r="DL47" s="19">
        <f t="shared" si="63"/>
        <v>0.41279614921994057</v>
      </c>
      <c r="DM47" s="19">
        <f t="shared" si="63"/>
        <v>0.41237058730740905</v>
      </c>
      <c r="DN47" s="19">
        <f t="shared" si="63"/>
        <v>4.6017660502756907</v>
      </c>
      <c r="DO47" s="19">
        <f t="shared" si="63"/>
        <v>3.0854001117056828</v>
      </c>
      <c r="DP47" s="19">
        <f t="shared" si="63"/>
        <v>4.9322811343773809</v>
      </c>
      <c r="DQ47" s="19">
        <f t="shared" si="63"/>
        <v>4.6657219457958421</v>
      </c>
      <c r="DR47" s="19">
        <f t="shared" si="63"/>
        <v>3.3937600662020007</v>
      </c>
      <c r="DS47" s="19">
        <f t="shared" si="63"/>
        <v>2.964958695220532</v>
      </c>
      <c r="DT47" s="19">
        <f t="shared" ref="DT47:EY47" si="64">100*((DT15/DS15)^4-1)</f>
        <v>-30.76599901122432</v>
      </c>
      <c r="DU47" s="19">
        <f t="shared" si="64"/>
        <v>3.0121618709552989</v>
      </c>
      <c r="DV47" s="19">
        <f t="shared" si="64"/>
        <v>10.301709378735602</v>
      </c>
      <c r="DW47" s="19">
        <f t="shared" si="64"/>
        <v>0.82686898643236084</v>
      </c>
      <c r="DX47" s="19">
        <f t="shared" si="64"/>
        <v>-5.2407802015311482</v>
      </c>
      <c r="DY47" s="19">
        <f t="shared" si="64"/>
        <v>8.1591843952244716</v>
      </c>
      <c r="DZ47" s="19">
        <f t="shared" si="64"/>
        <v>20.407112485961896</v>
      </c>
      <c r="EA47" s="19">
        <f t="shared" si="64"/>
        <v>16.328787522403942</v>
      </c>
      <c r="EB47" s="19">
        <f t="shared" si="64"/>
        <v>3.0401637828901373</v>
      </c>
      <c r="EC47" s="19">
        <f t="shared" si="64"/>
        <v>5.7128688867823518</v>
      </c>
      <c r="ED47" s="19">
        <f t="shared" si="64"/>
        <v>3.7292058970189057</v>
      </c>
      <c r="EE47" s="19">
        <f t="shared" si="64"/>
        <v>-2.348057507312673</v>
      </c>
      <c r="EF47" s="19">
        <f t="shared" si="64"/>
        <v>-2.0013013080151465</v>
      </c>
      <c r="EG47" s="19">
        <f t="shared" si="64"/>
        <v>-0.91805681432384212</v>
      </c>
      <c r="EH47" s="19">
        <f t="shared" si="64"/>
        <v>-0.18454435685109072</v>
      </c>
      <c r="EI47" s="19">
        <f t="shared" si="64"/>
        <v>-0.36900329677344024</v>
      </c>
      <c r="EJ47" s="19">
        <f t="shared" si="64"/>
        <v>2.6142412914015756</v>
      </c>
      <c r="EK47" s="19">
        <f t="shared" si="64"/>
        <v>2.9723941887400018</v>
      </c>
      <c r="EL47" s="18">
        <f t="shared" si="64"/>
        <v>-1.0557125103530796</v>
      </c>
      <c r="EM47" s="18">
        <f t="shared" si="64"/>
        <v>-0.49188698351221305</v>
      </c>
      <c r="EN47" s="18">
        <f t="shared" si="64"/>
        <v>-0.27432550886009599</v>
      </c>
      <c r="EO47" s="18">
        <f t="shared" si="64"/>
        <v>0.13782689568215822</v>
      </c>
      <c r="EP47" s="18">
        <f t="shared" si="64"/>
        <v>0.30725714750998723</v>
      </c>
      <c r="EQ47" s="18">
        <f t="shared" si="64"/>
        <v>1.0804075393755275</v>
      </c>
      <c r="ER47" s="18">
        <f t="shared" si="64"/>
        <v>0.18681434108132056</v>
      </c>
      <c r="ES47" s="18">
        <f t="shared" si="64"/>
        <v>-1.4275379310176084</v>
      </c>
      <c r="ET47" s="18">
        <f t="shared" si="64"/>
        <v>-0.47914599611644793</v>
      </c>
      <c r="EU47" s="18">
        <f t="shared" si="64"/>
        <v>-0.58834761095667432</v>
      </c>
      <c r="EV47" s="18">
        <f t="shared" si="64"/>
        <v>-0.99974597455029235</v>
      </c>
      <c r="EW47" s="18">
        <f t="shared" si="64"/>
        <v>-0.88612570781247957</v>
      </c>
      <c r="EX47" s="18">
        <f t="shared" si="64"/>
        <v>-0.12302445121593619</v>
      </c>
      <c r="EY47" s="18">
        <f t="shared" si="64"/>
        <v>0.33706525083103678</v>
      </c>
      <c r="EZ47" s="18">
        <f t="shared" ref="EZ47:FF47" si="65">100*((EZ15/EY15)^4-1)</f>
        <v>0.28815851990031671</v>
      </c>
      <c r="FA47" s="18">
        <f t="shared" si="65"/>
        <v>0.50726272551069318</v>
      </c>
      <c r="FB47" s="18">
        <f t="shared" si="65"/>
        <v>0.89307055844471961</v>
      </c>
      <c r="FC47" s="18">
        <f t="shared" si="65"/>
        <v>1.1061147179290298</v>
      </c>
      <c r="FD47" s="18">
        <f t="shared" si="65"/>
        <v>0.95355770704819154</v>
      </c>
      <c r="FE47" s="18">
        <f t="shared" si="65"/>
        <v>1.0231660232478346</v>
      </c>
      <c r="FF47" s="18">
        <f t="shared" si="65"/>
        <v>1.0640739429659707</v>
      </c>
      <c r="FG47" s="18">
        <f t="shared" si="14"/>
        <v>1.1550259774982807</v>
      </c>
      <c r="FH47" s="18">
        <f t="shared" si="15"/>
        <v>0.98200505804237892</v>
      </c>
      <c r="FI47" s="18">
        <f t="shared" si="16"/>
        <v>0.97703282411851777</v>
      </c>
      <c r="FJ47" s="18">
        <f t="shared" si="17"/>
        <v>1.109800056578103</v>
      </c>
    </row>
    <row r="48" spans="1:166" x14ac:dyDescent="0.2">
      <c r="B48" t="str">
        <f t="shared" si="7"/>
        <v xml:space="preserve">   Information</v>
      </c>
      <c r="C48" s="19"/>
      <c r="D48" s="19">
        <f t="shared" ref="D48:AA48" si="66">100*((D16/C16)^4-1)</f>
        <v>-1.2558713972128266</v>
      </c>
      <c r="E48" s="19">
        <f t="shared" si="66"/>
        <v>5.1602434408287046</v>
      </c>
      <c r="F48" s="19">
        <f t="shared" si="66"/>
        <v>-4.5051573293003138</v>
      </c>
      <c r="G48" s="19">
        <f t="shared" si="66"/>
        <v>7.8055318867148227</v>
      </c>
      <c r="H48" s="19">
        <f t="shared" si="66"/>
        <v>8.0940436314513207</v>
      </c>
      <c r="I48" s="19">
        <f t="shared" si="66"/>
        <v>7.0769697616646976</v>
      </c>
      <c r="J48" s="19">
        <f t="shared" si="66"/>
        <v>9.9203347487391227</v>
      </c>
      <c r="K48" s="19">
        <f t="shared" si="66"/>
        <v>5.5652896489780224</v>
      </c>
      <c r="L48" s="19">
        <f t="shared" si="66"/>
        <v>1.5458650796331019</v>
      </c>
      <c r="M48" s="19">
        <f t="shared" si="66"/>
        <v>5.4675065614764318</v>
      </c>
      <c r="N48" s="19">
        <f t="shared" si="66"/>
        <v>9.7825434629027264</v>
      </c>
      <c r="O48" s="19">
        <f t="shared" si="66"/>
        <v>7.977180571784781</v>
      </c>
      <c r="P48" s="19">
        <f t="shared" si="66"/>
        <v>8.9749442761787321</v>
      </c>
      <c r="Q48" s="19">
        <f t="shared" si="66"/>
        <v>14.550134486662071</v>
      </c>
      <c r="R48" s="19">
        <f t="shared" si="66"/>
        <v>-3.0467497834677837</v>
      </c>
      <c r="S48" s="19">
        <f t="shared" si="66"/>
        <v>6.3584764353281198</v>
      </c>
      <c r="T48" s="19">
        <f t="shared" si="66"/>
        <v>6.9721563081069915</v>
      </c>
      <c r="U48" s="19">
        <f t="shared" si="66"/>
        <v>2.020138253530579</v>
      </c>
      <c r="V48" s="19">
        <f t="shared" si="66"/>
        <v>30.181718812048164</v>
      </c>
      <c r="W48" s="19">
        <f t="shared" si="66"/>
        <v>6.3725415749817715</v>
      </c>
      <c r="X48" s="19">
        <f t="shared" si="66"/>
        <v>16.229169372305407</v>
      </c>
      <c r="Y48" s="19">
        <f t="shared" si="66"/>
        <v>12.986991177328866</v>
      </c>
      <c r="Z48" s="19">
        <f t="shared" si="66"/>
        <v>16.702683104665674</v>
      </c>
      <c r="AA48" s="19">
        <f t="shared" si="66"/>
        <v>5.6245263708590842</v>
      </c>
      <c r="AB48" s="19">
        <f t="shared" ref="AB48:BG48" si="67">100*((AB16/AA16)^4-1)</f>
        <v>10.732868205321866</v>
      </c>
      <c r="AC48" s="19">
        <f t="shared" si="67"/>
        <v>-3.6573506436467063</v>
      </c>
      <c r="AD48" s="19">
        <f t="shared" si="67"/>
        <v>7.4170544715951303</v>
      </c>
      <c r="AE48" s="19">
        <f t="shared" si="67"/>
        <v>8.6730760333015855</v>
      </c>
      <c r="AF48" s="19">
        <f t="shared" si="67"/>
        <v>9.3117693153926808</v>
      </c>
      <c r="AG48" s="19">
        <f t="shared" si="67"/>
        <v>13.184483905744981</v>
      </c>
      <c r="AH48" s="19">
        <f t="shared" si="67"/>
        <v>2.9591099919632269</v>
      </c>
      <c r="AI48" s="19">
        <f t="shared" si="67"/>
        <v>6.4455852303965111</v>
      </c>
      <c r="AJ48" s="19">
        <f t="shared" si="67"/>
        <v>2.8913800893130892</v>
      </c>
      <c r="AK48" s="19">
        <f t="shared" si="67"/>
        <v>11.596983418759832</v>
      </c>
      <c r="AL48" s="19">
        <f t="shared" si="67"/>
        <v>7.3321351713370619</v>
      </c>
      <c r="AM48" s="19">
        <f t="shared" si="67"/>
        <v>20.66258762084885</v>
      </c>
      <c r="AN48" s="19">
        <f t="shared" si="67"/>
        <v>5.2823119337232605</v>
      </c>
      <c r="AO48" s="19">
        <f t="shared" si="67"/>
        <v>26.598322078617166</v>
      </c>
      <c r="AP48" s="19">
        <f t="shared" si="67"/>
        <v>3.459361488484336</v>
      </c>
      <c r="AQ48" s="19">
        <f t="shared" si="67"/>
        <v>29.728038114920395</v>
      </c>
      <c r="AR48" s="19">
        <f t="shared" si="67"/>
        <v>16.834757595954297</v>
      </c>
      <c r="AS48" s="19">
        <f t="shared" si="67"/>
        <v>20.845534728456027</v>
      </c>
      <c r="AT48" s="19">
        <f t="shared" si="67"/>
        <v>6.4877373150820983</v>
      </c>
      <c r="AU48" s="19">
        <f t="shared" si="67"/>
        <v>-0.33670003798880188</v>
      </c>
      <c r="AV48" s="19">
        <f t="shared" si="67"/>
        <v>-7.696476647473971</v>
      </c>
      <c r="AW48" s="19">
        <f t="shared" si="67"/>
        <v>-7.6854017280019171</v>
      </c>
      <c r="AX48" s="19">
        <f t="shared" si="67"/>
        <v>-3.9778765322535437</v>
      </c>
      <c r="AY48" s="19">
        <f t="shared" si="67"/>
        <v>-7.913349050892271</v>
      </c>
      <c r="AZ48" s="19">
        <f t="shared" si="67"/>
        <v>-3.0429628333718206</v>
      </c>
      <c r="BA48" s="19">
        <f t="shared" si="67"/>
        <v>-2.1718647805441971</v>
      </c>
      <c r="BB48" s="19">
        <f t="shared" si="67"/>
        <v>-0.73192739199824386</v>
      </c>
      <c r="BC48" s="19">
        <f t="shared" si="67"/>
        <v>-3.6260938195096348</v>
      </c>
      <c r="BD48" s="19">
        <f t="shared" si="67"/>
        <v>-3.6592623226813448</v>
      </c>
      <c r="BE48" s="19">
        <f t="shared" si="67"/>
        <v>2.4567719180939918</v>
      </c>
      <c r="BF48" s="19">
        <f t="shared" si="67"/>
        <v>2.6314384283023573</v>
      </c>
      <c r="BG48" s="19">
        <f t="shared" si="67"/>
        <v>1.674771698995059</v>
      </c>
      <c r="BH48" s="19">
        <f t="shared" ref="BH48:CM48" si="68">100*((BH16/BG16)^4-1)</f>
        <v>1.6677889345943164</v>
      </c>
      <c r="BI48" s="19">
        <f t="shared" si="68"/>
        <v>-0.7315927229375796</v>
      </c>
      <c r="BJ48" s="19">
        <f t="shared" si="68"/>
        <v>3.3485486619251548</v>
      </c>
      <c r="BK48" s="19">
        <f t="shared" si="68"/>
        <v>3.6947631404220971</v>
      </c>
      <c r="BL48" s="19">
        <f t="shared" si="68"/>
        <v>0.90599648122586807</v>
      </c>
      <c r="BM48" s="19">
        <f t="shared" si="68"/>
        <v>2.3629974099859341</v>
      </c>
      <c r="BN48" s="19">
        <f t="shared" si="68"/>
        <v>1.6219538655371846</v>
      </c>
      <c r="BO48" s="19">
        <f t="shared" si="68"/>
        <v>2.8852974079084159</v>
      </c>
      <c r="BP48" s="19">
        <f t="shared" si="68"/>
        <v>10.104933949931016</v>
      </c>
      <c r="BQ48" s="19">
        <f t="shared" si="68"/>
        <v>9.6706710010753696</v>
      </c>
      <c r="BR48" s="19">
        <f t="shared" si="68"/>
        <v>4.8163516920939342</v>
      </c>
      <c r="BS48" s="19">
        <f t="shared" si="68"/>
        <v>4.2411977655902433</v>
      </c>
      <c r="BT48" s="19">
        <f t="shared" si="68"/>
        <v>4.5380545152249541</v>
      </c>
      <c r="BU48" s="19">
        <f t="shared" si="68"/>
        <v>1.3141507624450322</v>
      </c>
      <c r="BV48" s="19">
        <f t="shared" si="68"/>
        <v>2.798760893570762</v>
      </c>
      <c r="BW48" s="19">
        <f t="shared" si="68"/>
        <v>5.9537331053854947</v>
      </c>
      <c r="BX48" s="19">
        <f t="shared" si="68"/>
        <v>5.5339166383254312</v>
      </c>
      <c r="BY48" s="19">
        <f t="shared" si="68"/>
        <v>7.1055306651320205</v>
      </c>
      <c r="BZ48" s="19">
        <f t="shared" si="68"/>
        <v>3.2880414724611562</v>
      </c>
      <c r="CA48" s="19">
        <f t="shared" si="68"/>
        <v>-1.677111680524368</v>
      </c>
      <c r="CB48" s="19">
        <f t="shared" si="68"/>
        <v>-5.136804675356399</v>
      </c>
      <c r="CC48" s="19">
        <f t="shared" si="68"/>
        <v>-4.4514155167296066</v>
      </c>
      <c r="CD48" s="19">
        <f t="shared" si="68"/>
        <v>-0.63016739677447253</v>
      </c>
      <c r="CE48" s="19">
        <f t="shared" si="68"/>
        <v>0.79317478036622369</v>
      </c>
      <c r="CF48" s="19">
        <f t="shared" si="68"/>
        <v>0</v>
      </c>
      <c r="CG48" s="19">
        <f t="shared" si="68"/>
        <v>0.95048837257243335</v>
      </c>
      <c r="CH48" s="19">
        <f t="shared" si="68"/>
        <v>3.6715420051671721</v>
      </c>
      <c r="CI48" s="19">
        <f t="shared" si="68"/>
        <v>-0.62280853881301335</v>
      </c>
      <c r="CJ48" s="19">
        <f t="shared" si="68"/>
        <v>1.5722969134012388</v>
      </c>
      <c r="CK48" s="19">
        <f t="shared" si="68"/>
        <v>3.1506062181940298</v>
      </c>
      <c r="CL48" s="19">
        <f t="shared" si="68"/>
        <v>0.61943291466617367</v>
      </c>
      <c r="CM48" s="19">
        <f t="shared" si="68"/>
        <v>2.3340780259962113</v>
      </c>
      <c r="CN48" s="19">
        <f t="shared" ref="CN48:DS48" si="69">100*((CN16/CM16)^4-1)</f>
        <v>1.3875298612630038</v>
      </c>
      <c r="CO48" s="19">
        <f t="shared" si="69"/>
        <v>-3.4694020418523985</v>
      </c>
      <c r="CP48" s="19">
        <f t="shared" si="69"/>
        <v>1.0837911530270361</v>
      </c>
      <c r="CQ48" s="19">
        <f t="shared" si="69"/>
        <v>2.4833897588992349</v>
      </c>
      <c r="CR48" s="19">
        <f t="shared" si="69"/>
        <v>2.6238236479572574</v>
      </c>
      <c r="CS48" s="19">
        <f t="shared" si="69"/>
        <v>2.451993492657345</v>
      </c>
      <c r="CT48" s="19">
        <f t="shared" si="69"/>
        <v>4.4497389006951993</v>
      </c>
      <c r="CU48" s="19">
        <f t="shared" si="69"/>
        <v>3.7853118580153389</v>
      </c>
      <c r="CV48" s="19">
        <f t="shared" si="69"/>
        <v>4.5122726851494876</v>
      </c>
      <c r="CW48" s="19">
        <f t="shared" si="69"/>
        <v>7.2097940409875827</v>
      </c>
      <c r="CX48" s="19">
        <f t="shared" si="69"/>
        <v>-0.8599018544355741</v>
      </c>
      <c r="CY48" s="19">
        <f t="shared" si="69"/>
        <v>-0.86175440414305582</v>
      </c>
      <c r="CZ48" s="19">
        <f t="shared" si="69"/>
        <v>5.0008853346427795</v>
      </c>
      <c r="DA48" s="19">
        <f t="shared" si="69"/>
        <v>8.5341677815595993</v>
      </c>
      <c r="DB48" s="19">
        <f t="shared" si="69"/>
        <v>8.5044900499889451</v>
      </c>
      <c r="DC48" s="19">
        <f t="shared" si="69"/>
        <v>6.5931652248051753</v>
      </c>
      <c r="DD48" s="19">
        <f t="shared" si="69"/>
        <v>9.7729894908339823</v>
      </c>
      <c r="DE48" s="19">
        <f t="shared" si="69"/>
        <v>8.6966340679145215</v>
      </c>
      <c r="DF48" s="19">
        <f t="shared" si="69"/>
        <v>6.8758500740027095</v>
      </c>
      <c r="DG48" s="19">
        <f t="shared" si="69"/>
        <v>5.6980759176634477</v>
      </c>
      <c r="DH48" s="19">
        <f t="shared" si="69"/>
        <v>5.4878125066117445</v>
      </c>
      <c r="DI48" s="19">
        <f t="shared" si="69"/>
        <v>4.517651207459128</v>
      </c>
      <c r="DJ48" s="19">
        <f t="shared" si="69"/>
        <v>4.5933927844276079</v>
      </c>
      <c r="DK48" s="19">
        <f t="shared" si="69"/>
        <v>4.5412515296914702</v>
      </c>
      <c r="DL48" s="19">
        <f t="shared" si="69"/>
        <v>13.135063223401765</v>
      </c>
      <c r="DM48" s="19">
        <f t="shared" si="69"/>
        <v>10.705710323673756</v>
      </c>
      <c r="DN48" s="19">
        <f t="shared" si="69"/>
        <v>5.9977857672493196</v>
      </c>
      <c r="DO48" s="19">
        <f t="shared" si="69"/>
        <v>8.7231338601764676</v>
      </c>
      <c r="DP48" s="19">
        <f t="shared" si="69"/>
        <v>8.8848871743980808</v>
      </c>
      <c r="DQ48" s="19">
        <f t="shared" si="69"/>
        <v>11.094816251609796</v>
      </c>
      <c r="DR48" s="19">
        <f t="shared" si="69"/>
        <v>1.2519409465786335</v>
      </c>
      <c r="DS48" s="19">
        <f t="shared" si="69"/>
        <v>6.140685059901152</v>
      </c>
      <c r="DT48" s="19">
        <f t="shared" ref="DT48:EY48" si="70">100*((DT16/DS16)^4-1)</f>
        <v>0.20413364119031829</v>
      </c>
      <c r="DU48" s="19">
        <f t="shared" si="70"/>
        <v>1.0232712829269852</v>
      </c>
      <c r="DV48" s="19">
        <f t="shared" si="70"/>
        <v>7.5242340403616215</v>
      </c>
      <c r="DW48" s="19">
        <f t="shared" si="70"/>
        <v>1.8094540030098916</v>
      </c>
      <c r="DX48" s="19">
        <f t="shared" si="70"/>
        <v>5.2700461058509562</v>
      </c>
      <c r="DY48" s="19">
        <f t="shared" si="70"/>
        <v>6.0194187799185839</v>
      </c>
      <c r="DZ48" s="19">
        <f t="shared" si="70"/>
        <v>13.6028900024324</v>
      </c>
      <c r="EA48" s="19">
        <f t="shared" si="70"/>
        <v>0.56324667174714182</v>
      </c>
      <c r="EB48" s="19">
        <f t="shared" si="70"/>
        <v>10.592991228588232</v>
      </c>
      <c r="EC48" s="19">
        <f t="shared" si="70"/>
        <v>-1.3612960949046293</v>
      </c>
      <c r="ED48" s="19">
        <f t="shared" si="70"/>
        <v>-2.3587077690228719</v>
      </c>
      <c r="EE48" s="19">
        <f t="shared" si="70"/>
        <v>-4.4362009606883195</v>
      </c>
      <c r="EF48" s="19">
        <f t="shared" si="70"/>
        <v>-6.7156615542861005</v>
      </c>
      <c r="EG48" s="19">
        <f t="shared" si="70"/>
        <v>-9.8484019751750811</v>
      </c>
      <c r="EH48" s="19">
        <f t="shared" si="70"/>
        <v>5.0528999153177656</v>
      </c>
      <c r="EI48" s="19">
        <f t="shared" si="70"/>
        <v>-14.164297061297704</v>
      </c>
      <c r="EJ48" s="19">
        <f t="shared" si="70"/>
        <v>-0.19945144630296729</v>
      </c>
      <c r="EK48" s="19">
        <f t="shared" si="70"/>
        <v>-4.7073554394914785</v>
      </c>
      <c r="EL48" s="18">
        <f t="shared" si="70"/>
        <v>-1.5814384738936704</v>
      </c>
      <c r="EM48" s="18">
        <f t="shared" si="70"/>
        <v>5.876134332438343</v>
      </c>
      <c r="EN48" s="18">
        <f t="shared" si="70"/>
        <v>2.3133107068747272</v>
      </c>
      <c r="EO48" s="18">
        <f t="shared" si="70"/>
        <v>4.0566445025588482</v>
      </c>
      <c r="EP48" s="18">
        <f t="shared" si="70"/>
        <v>5.7192484498345575</v>
      </c>
      <c r="EQ48" s="18">
        <f t="shared" si="70"/>
        <v>5.2009662096811127</v>
      </c>
      <c r="ER48" s="18">
        <f t="shared" si="70"/>
        <v>3.6718277856131021</v>
      </c>
      <c r="ES48" s="18">
        <f t="shared" si="70"/>
        <v>2.3043368604214853</v>
      </c>
      <c r="ET48" s="18">
        <f t="shared" si="70"/>
        <v>1.9982268679888504</v>
      </c>
      <c r="EU48" s="18">
        <f t="shared" si="70"/>
        <v>1.7657624577038344</v>
      </c>
      <c r="EV48" s="18">
        <f t="shared" si="70"/>
        <v>0.38389493680368592</v>
      </c>
      <c r="EW48" s="18">
        <f t="shared" si="70"/>
        <v>6.4532397872518743E-3</v>
      </c>
      <c r="EX48" s="18">
        <f t="shared" si="70"/>
        <v>-3.4224454602660437E-2</v>
      </c>
      <c r="EY48" s="18">
        <f t="shared" si="70"/>
        <v>1.1174657916634745</v>
      </c>
      <c r="EZ48" s="18">
        <f t="shared" ref="EZ48:FF48" si="71">100*((EZ16/EY16)^4-1)</f>
        <v>1.2255637445376388</v>
      </c>
      <c r="FA48" s="18">
        <f t="shared" si="71"/>
        <v>1.9758346108770253</v>
      </c>
      <c r="FB48" s="18">
        <f t="shared" si="71"/>
        <v>2.2020948846325439</v>
      </c>
      <c r="FC48" s="18">
        <f t="shared" si="71"/>
        <v>3.1627284850300308</v>
      </c>
      <c r="FD48" s="18">
        <f t="shared" si="71"/>
        <v>3.2837900181542645</v>
      </c>
      <c r="FE48" s="18">
        <f t="shared" si="71"/>
        <v>3.4696038251228689</v>
      </c>
      <c r="FF48" s="18">
        <f t="shared" si="71"/>
        <v>2.8631109167635671</v>
      </c>
      <c r="FG48" s="18">
        <f t="shared" si="14"/>
        <v>2.9195627773316302</v>
      </c>
      <c r="FH48" s="18">
        <f t="shared" si="15"/>
        <v>1.9373123627799194</v>
      </c>
      <c r="FI48" s="18">
        <f t="shared" si="16"/>
        <v>3.1823115864419771</v>
      </c>
      <c r="FJ48" s="18">
        <f t="shared" si="17"/>
        <v>1.9905349865197763</v>
      </c>
    </row>
    <row r="49" spans="2:166" x14ac:dyDescent="0.2">
      <c r="B49" t="str">
        <f t="shared" si="7"/>
        <v xml:space="preserve">   Financial activities</v>
      </c>
      <c r="C49" s="19"/>
      <c r="D49" s="19">
        <f t="shared" ref="D49:AA49" si="72">100*((D17/C17)^4-1)</f>
        <v>2.4802066061160755</v>
      </c>
      <c r="E49" s="19">
        <f t="shared" si="72"/>
        <v>0.18801404918311615</v>
      </c>
      <c r="F49" s="19">
        <f t="shared" si="72"/>
        <v>-2.4190552916381169</v>
      </c>
      <c r="G49" s="19">
        <f t="shared" si="72"/>
        <v>0.37842909490823917</v>
      </c>
      <c r="H49" s="19">
        <f t="shared" si="72"/>
        <v>3.0546732409928889</v>
      </c>
      <c r="I49" s="19">
        <f t="shared" si="72"/>
        <v>-2.5972639032905254</v>
      </c>
      <c r="J49" s="19">
        <f t="shared" si="72"/>
        <v>-0.75222985432444878</v>
      </c>
      <c r="K49" s="19">
        <f t="shared" si="72"/>
        <v>4.4171081834669446</v>
      </c>
      <c r="L49" s="19">
        <f t="shared" si="72"/>
        <v>0.74976241772357621</v>
      </c>
      <c r="M49" s="19">
        <f t="shared" si="72"/>
        <v>3.7838796959504428</v>
      </c>
      <c r="N49" s="19">
        <f t="shared" si="72"/>
        <v>7.7966710980866605</v>
      </c>
      <c r="O49" s="19">
        <f t="shared" si="72"/>
        <v>1.4591642297321572</v>
      </c>
      <c r="P49" s="19">
        <f t="shared" si="72"/>
        <v>0.72496305122899951</v>
      </c>
      <c r="Q49" s="19">
        <f t="shared" si="72"/>
        <v>11.468487044658392</v>
      </c>
      <c r="R49" s="19">
        <f t="shared" si="72"/>
        <v>-2.2632380934659246</v>
      </c>
      <c r="S49" s="19">
        <f t="shared" si="72"/>
        <v>13.334471606110165</v>
      </c>
      <c r="T49" s="19">
        <f t="shared" si="72"/>
        <v>-7.9659950624771048</v>
      </c>
      <c r="U49" s="19">
        <f t="shared" si="72"/>
        <v>-4.635391181306769</v>
      </c>
      <c r="V49" s="19">
        <f t="shared" si="72"/>
        <v>-7.8896098440218605</v>
      </c>
      <c r="W49" s="19">
        <f t="shared" si="72"/>
        <v>-1.614678661026181</v>
      </c>
      <c r="X49" s="19">
        <f t="shared" si="72"/>
        <v>-2.6910320255730369</v>
      </c>
      <c r="Y49" s="19">
        <f t="shared" si="72"/>
        <v>5.5878675994193605</v>
      </c>
      <c r="Z49" s="19">
        <f t="shared" si="72"/>
        <v>4.3909354391330702</v>
      </c>
      <c r="AA49" s="19">
        <f t="shared" si="72"/>
        <v>3.4269737934899513</v>
      </c>
      <c r="AB49" s="19">
        <f t="shared" ref="AB49:BG49" si="73">100*((AB17/AA17)^4-1)</f>
        <v>1.9568021559629445</v>
      </c>
      <c r="AC49" s="19">
        <f t="shared" si="73"/>
        <v>1.2359155996908955</v>
      </c>
      <c r="AD49" s="19">
        <f t="shared" si="73"/>
        <v>0.87892242688085709</v>
      </c>
      <c r="AE49" s="19">
        <f t="shared" si="73"/>
        <v>0.52550795611698842</v>
      </c>
      <c r="AF49" s="19">
        <f t="shared" si="73"/>
        <v>5.7052316853873464</v>
      </c>
      <c r="AG49" s="19">
        <f t="shared" si="73"/>
        <v>4.1970729580035337</v>
      </c>
      <c r="AH49" s="19">
        <f t="shared" si="73"/>
        <v>10.808626557412794</v>
      </c>
      <c r="AI49" s="19">
        <f t="shared" si="73"/>
        <v>-2.9566738640360302</v>
      </c>
      <c r="AJ49" s="19">
        <f t="shared" si="73"/>
        <v>18.765580560521222</v>
      </c>
      <c r="AK49" s="19">
        <f t="shared" si="73"/>
        <v>7.5812188540053782</v>
      </c>
      <c r="AL49" s="19">
        <f t="shared" si="73"/>
        <v>13.546696154497951</v>
      </c>
      <c r="AM49" s="19">
        <f t="shared" si="73"/>
        <v>1.9972496811238472</v>
      </c>
      <c r="AN49" s="19">
        <f t="shared" si="73"/>
        <v>2.7595160863604029</v>
      </c>
      <c r="AO49" s="19">
        <f t="shared" si="73"/>
        <v>2.7406102780806352</v>
      </c>
      <c r="AP49" s="19">
        <f t="shared" si="73"/>
        <v>-1.63656580641518</v>
      </c>
      <c r="AQ49" s="19">
        <f t="shared" si="73"/>
        <v>1.8160716727126047</v>
      </c>
      <c r="AR49" s="19">
        <f t="shared" si="73"/>
        <v>-2.2258449792797341</v>
      </c>
      <c r="AS49" s="19">
        <f t="shared" si="73"/>
        <v>-2.2382997541265715</v>
      </c>
      <c r="AT49" s="19">
        <f t="shared" si="73"/>
        <v>1.5220426756139771</v>
      </c>
      <c r="AU49" s="19">
        <f t="shared" si="73"/>
        <v>7.2768608650623845</v>
      </c>
      <c r="AV49" s="19">
        <f t="shared" si="73"/>
        <v>-0.29596724073602809</v>
      </c>
      <c r="AW49" s="19">
        <f t="shared" si="73"/>
        <v>7.4649538050128861</v>
      </c>
      <c r="AX49" s="19">
        <f t="shared" si="73"/>
        <v>-2.8806171297761307</v>
      </c>
      <c r="AY49" s="19">
        <f t="shared" si="73"/>
        <v>-5.1768803669474899</v>
      </c>
      <c r="AZ49" s="19">
        <f t="shared" si="73"/>
        <v>0.74529210103346788</v>
      </c>
      <c r="BA49" s="19">
        <f t="shared" si="73"/>
        <v>0.5947938999461222</v>
      </c>
      <c r="BB49" s="19">
        <f t="shared" si="73"/>
        <v>2.5424045264121009</v>
      </c>
      <c r="BC49" s="19">
        <f t="shared" si="73"/>
        <v>6.1740768650885514</v>
      </c>
      <c r="BD49" s="19">
        <f t="shared" si="73"/>
        <v>2.3407934141136399</v>
      </c>
      <c r="BE49" s="19">
        <f t="shared" si="73"/>
        <v>3.2102526920301022</v>
      </c>
      <c r="BF49" s="19">
        <f t="shared" si="73"/>
        <v>-2.128715734444131</v>
      </c>
      <c r="BG49" s="19">
        <f t="shared" si="73"/>
        <v>-1.0030370341570394</v>
      </c>
      <c r="BH49" s="19">
        <f t="shared" ref="BH49:CM49" si="74">100*((BH17/BG17)^4-1)</f>
        <v>-2.9939058266352347</v>
      </c>
      <c r="BI49" s="19">
        <f t="shared" si="74"/>
        <v>-1.0131997210800714</v>
      </c>
      <c r="BJ49" s="19">
        <f t="shared" si="74"/>
        <v>-0.5813938090251769</v>
      </c>
      <c r="BK49" s="19">
        <f t="shared" si="74"/>
        <v>-1.3064604169718552</v>
      </c>
      <c r="BL49" s="19">
        <f t="shared" si="74"/>
        <v>2.0648286770362789</v>
      </c>
      <c r="BM49" s="19">
        <f t="shared" si="74"/>
        <v>7.1747825935631671</v>
      </c>
      <c r="BN49" s="19">
        <f t="shared" si="74"/>
        <v>3.0394075615776783</v>
      </c>
      <c r="BO49" s="19">
        <f t="shared" si="74"/>
        <v>1.4280388157817514</v>
      </c>
      <c r="BP49" s="19">
        <f t="shared" si="74"/>
        <v>-0.42395276855471398</v>
      </c>
      <c r="BQ49" s="19">
        <f t="shared" si="74"/>
        <v>-1.269153678062418</v>
      </c>
      <c r="BR49" s="19">
        <f t="shared" si="74"/>
        <v>-0.99131824958590409</v>
      </c>
      <c r="BS49" s="19">
        <f t="shared" si="74"/>
        <v>0.71441044959277278</v>
      </c>
      <c r="BT49" s="19">
        <f t="shared" si="74"/>
        <v>0</v>
      </c>
      <c r="BU49" s="19">
        <f t="shared" si="74"/>
        <v>-2.5359751972224176</v>
      </c>
      <c r="BV49" s="19">
        <f t="shared" si="74"/>
        <v>0.14324080069021417</v>
      </c>
      <c r="BW49" s="19">
        <f t="shared" si="74"/>
        <v>0.28653276776573477</v>
      </c>
      <c r="BX49" s="19">
        <f t="shared" si="74"/>
        <v>-3.248888842173081</v>
      </c>
      <c r="BY49" s="19">
        <f t="shared" si="74"/>
        <v>-4.813266317013742</v>
      </c>
      <c r="BZ49" s="19">
        <f t="shared" si="74"/>
        <v>-8.3389126930717659</v>
      </c>
      <c r="CA49" s="19">
        <f t="shared" si="74"/>
        <v>-10.04190886350872</v>
      </c>
      <c r="CB49" s="19">
        <f t="shared" si="74"/>
        <v>-8.1633759203268657</v>
      </c>
      <c r="CC49" s="19">
        <f t="shared" si="74"/>
        <v>-9.0641928231040776</v>
      </c>
      <c r="CD49" s="19">
        <f t="shared" si="74"/>
        <v>-7.7752499721529755</v>
      </c>
      <c r="CE49" s="19">
        <f t="shared" si="74"/>
        <v>-5.6019483418165432</v>
      </c>
      <c r="CF49" s="19">
        <f t="shared" si="74"/>
        <v>-0.82695442231728311</v>
      </c>
      <c r="CG49" s="19">
        <f t="shared" si="74"/>
        <v>-1.1586883758030186</v>
      </c>
      <c r="CH49" s="19">
        <f t="shared" si="74"/>
        <v>-0.66527835720497919</v>
      </c>
      <c r="CI49" s="19">
        <f t="shared" si="74"/>
        <v>-2.153576114675837</v>
      </c>
      <c r="CJ49" s="19">
        <f t="shared" si="74"/>
        <v>-2.8243281984348556</v>
      </c>
      <c r="CK49" s="19">
        <f t="shared" si="74"/>
        <v>-3.9978245404938551</v>
      </c>
      <c r="CL49" s="19">
        <f t="shared" si="74"/>
        <v>-1.1907160533595307</v>
      </c>
      <c r="CM49" s="19">
        <f t="shared" si="74"/>
        <v>-2.2093900451329085</v>
      </c>
      <c r="CN49" s="19">
        <f t="shared" ref="CN49:DS49" si="75">100*((CN17/CM17)^4-1)</f>
        <v>1.3858606819333819</v>
      </c>
      <c r="CO49" s="19">
        <f t="shared" si="75"/>
        <v>1.2076636996157131</v>
      </c>
      <c r="CP49" s="19">
        <f t="shared" si="75"/>
        <v>3.1179997848351571</v>
      </c>
      <c r="CQ49" s="19">
        <f t="shared" si="75"/>
        <v>5.7264967281217771</v>
      </c>
      <c r="CR49" s="19">
        <f t="shared" si="75"/>
        <v>3.3938447492352086</v>
      </c>
      <c r="CS49" s="19">
        <f t="shared" si="75"/>
        <v>1.5040471488521723</v>
      </c>
      <c r="CT49" s="19">
        <f t="shared" si="75"/>
        <v>0.83038790549072594</v>
      </c>
      <c r="CU49" s="19">
        <f t="shared" si="75"/>
        <v>-0.82354925210545993</v>
      </c>
      <c r="CV49" s="19">
        <f t="shared" si="75"/>
        <v>0.49761463168866982</v>
      </c>
      <c r="CW49" s="19">
        <f t="shared" si="75"/>
        <v>2.6720867174838681</v>
      </c>
      <c r="CX49" s="19">
        <f t="shared" si="75"/>
        <v>2.1526862929285517</v>
      </c>
      <c r="CY49" s="19">
        <f t="shared" si="75"/>
        <v>0.65519846496473466</v>
      </c>
      <c r="CZ49" s="19">
        <f t="shared" si="75"/>
        <v>0.81815896233998764</v>
      </c>
      <c r="DA49" s="19">
        <f t="shared" si="75"/>
        <v>1.4732717001868512</v>
      </c>
      <c r="DB49" s="19">
        <f t="shared" si="75"/>
        <v>0.48750671433090975</v>
      </c>
      <c r="DC49" s="19">
        <f t="shared" si="75"/>
        <v>3.4458395575111878</v>
      </c>
      <c r="DD49" s="19">
        <f t="shared" si="75"/>
        <v>0.32167243841201287</v>
      </c>
      <c r="DE49" s="19">
        <f t="shared" si="75"/>
        <v>2.4295309273392851</v>
      </c>
      <c r="DF49" s="19">
        <f t="shared" si="75"/>
        <v>-1.2703292569547053</v>
      </c>
      <c r="DG49" s="19">
        <f t="shared" si="75"/>
        <v>0.96384845968515709</v>
      </c>
      <c r="DH49" s="19">
        <f t="shared" si="75"/>
        <v>2.9053801268365653</v>
      </c>
      <c r="DI49" s="19">
        <f t="shared" si="75"/>
        <v>2.0770227838377453</v>
      </c>
      <c r="DJ49" s="19">
        <f t="shared" si="75"/>
        <v>2.2265548662198098</v>
      </c>
      <c r="DK49" s="19">
        <f t="shared" si="75"/>
        <v>5.6042673691439449</v>
      </c>
      <c r="DL49" s="19">
        <f t="shared" si="75"/>
        <v>2.9726121620012202</v>
      </c>
      <c r="DM49" s="19">
        <f t="shared" si="75"/>
        <v>0.15369833861067494</v>
      </c>
      <c r="DN49" s="19">
        <f t="shared" si="75"/>
        <v>-0.1534624693449671</v>
      </c>
      <c r="DO49" s="19">
        <f t="shared" si="75"/>
        <v>3.4224847115993828</v>
      </c>
      <c r="DP49" s="19">
        <f t="shared" si="75"/>
        <v>2.9256974273870195</v>
      </c>
      <c r="DQ49" s="19">
        <f t="shared" si="75"/>
        <v>3.0590531218628092</v>
      </c>
      <c r="DR49" s="19">
        <f t="shared" si="75"/>
        <v>0.60172827664688455</v>
      </c>
      <c r="DS49" s="19">
        <f t="shared" si="75"/>
        <v>-3.5486278744212507</v>
      </c>
      <c r="DT49" s="19">
        <f t="shared" ref="DT49:EY49" si="76">100*((DT17/DS17)^4-1)</f>
        <v>-13.203831604375393</v>
      </c>
      <c r="DU49" s="19">
        <f t="shared" si="76"/>
        <v>0</v>
      </c>
      <c r="DV49" s="19">
        <f t="shared" si="76"/>
        <v>5.7608524210959411</v>
      </c>
      <c r="DW49" s="19">
        <f t="shared" si="76"/>
        <v>1.241739111203799</v>
      </c>
      <c r="DX49" s="19">
        <f t="shared" si="76"/>
        <v>0.92735083064685586</v>
      </c>
      <c r="DY49" s="19">
        <f t="shared" si="76"/>
        <v>1.2350297573104019</v>
      </c>
      <c r="DZ49" s="19">
        <f t="shared" si="76"/>
        <v>6.9130241920786428</v>
      </c>
      <c r="EA49" s="19">
        <f t="shared" si="76"/>
        <v>6.006443411458684</v>
      </c>
      <c r="EB49" s="19">
        <f t="shared" si="76"/>
        <v>-1.1825442836137956</v>
      </c>
      <c r="EC49" s="19">
        <f t="shared" si="76"/>
        <v>-1.0383742965500486</v>
      </c>
      <c r="ED49" s="19">
        <f t="shared" si="76"/>
        <v>-1.7797108471022005</v>
      </c>
      <c r="EE49" s="19">
        <f t="shared" si="76"/>
        <v>-0.74780004845707015</v>
      </c>
      <c r="EF49" s="19">
        <f t="shared" si="76"/>
        <v>-0.45002741310581351</v>
      </c>
      <c r="EG49" s="19">
        <f t="shared" si="76"/>
        <v>-4.5824866751971065</v>
      </c>
      <c r="EH49" s="19">
        <f t="shared" si="76"/>
        <v>1.0697135059050789</v>
      </c>
      <c r="EI49" s="19">
        <f t="shared" si="76"/>
        <v>-5.0622509287823085</v>
      </c>
      <c r="EJ49" s="19">
        <f t="shared" si="76"/>
        <v>-5.8641403699844385</v>
      </c>
      <c r="EK49" s="19">
        <f t="shared" si="76"/>
        <v>-2.62787564490361</v>
      </c>
      <c r="EL49" s="18">
        <f t="shared" si="76"/>
        <v>7.3937977019444823E-2</v>
      </c>
      <c r="EM49" s="18">
        <f t="shared" si="76"/>
        <v>1.8037745404940297</v>
      </c>
      <c r="EN49" s="18">
        <f t="shared" si="76"/>
        <v>0.75761288700726404</v>
      </c>
      <c r="EO49" s="18">
        <f t="shared" si="76"/>
        <v>1.380410509267449</v>
      </c>
      <c r="EP49" s="18">
        <f t="shared" si="76"/>
        <v>1.0348590013759207</v>
      </c>
      <c r="EQ49" s="18">
        <f t="shared" si="76"/>
        <v>2.6566743671278648</v>
      </c>
      <c r="ER49" s="18">
        <f t="shared" si="76"/>
        <v>0.97722796462811345</v>
      </c>
      <c r="ES49" s="18">
        <f t="shared" si="76"/>
        <v>1.3542244909434675</v>
      </c>
      <c r="ET49" s="18">
        <f t="shared" si="76"/>
        <v>6.4390508174749783E-3</v>
      </c>
      <c r="EU49" s="18">
        <f t="shared" si="76"/>
        <v>1.205185643782003</v>
      </c>
      <c r="EV49" s="18">
        <f t="shared" si="76"/>
        <v>0.19300075081214452</v>
      </c>
      <c r="EW49" s="18">
        <f t="shared" si="76"/>
        <v>-0.41134542394744011</v>
      </c>
      <c r="EX49" s="18">
        <f t="shared" si="76"/>
        <v>-1.2822987751437753</v>
      </c>
      <c r="EY49" s="18">
        <f t="shared" si="76"/>
        <v>-0.1995627416905843</v>
      </c>
      <c r="EZ49" s="18">
        <f t="shared" ref="EZ49:FF49" si="77">100*((EZ17/EY17)^4-1)</f>
        <v>-1.7255061991125586</v>
      </c>
      <c r="FA49" s="18">
        <f t="shared" si="77"/>
        <v>-1.6951791934701532</v>
      </c>
      <c r="FB49" s="18">
        <f t="shared" si="77"/>
        <v>-1.0129944750495001</v>
      </c>
      <c r="FC49" s="18">
        <f t="shared" si="77"/>
        <v>-0.36737654064672443</v>
      </c>
      <c r="FD49" s="18">
        <f t="shared" si="77"/>
        <v>-0.70418758518858704</v>
      </c>
      <c r="FE49" s="18">
        <f t="shared" si="77"/>
        <v>-0.19591917314897289</v>
      </c>
      <c r="FF49" s="18">
        <f t="shared" si="77"/>
        <v>-0.90260690901475815</v>
      </c>
      <c r="FG49" s="18">
        <f t="shared" si="14"/>
        <v>-0.75021222174436186</v>
      </c>
      <c r="FH49" s="18">
        <f t="shared" si="15"/>
        <v>-1.3279248825599388</v>
      </c>
      <c r="FI49" s="18">
        <f t="shared" si="16"/>
        <v>-0.46566594851049636</v>
      </c>
      <c r="FJ49" s="18">
        <f t="shared" si="17"/>
        <v>-1.2645559122303807</v>
      </c>
    </row>
    <row r="50" spans="2:166" x14ac:dyDescent="0.2">
      <c r="B50" t="str">
        <f t="shared" si="7"/>
        <v xml:space="preserve">   Professional and business services</v>
      </c>
      <c r="C50" s="19"/>
      <c r="D50" s="19">
        <f t="shared" ref="D50:AA50" si="78">100*((D18/C18)^4-1)</f>
        <v>7.9927819290153357</v>
      </c>
      <c r="E50" s="19">
        <f t="shared" si="78"/>
        <v>6.1436461158956623</v>
      </c>
      <c r="F50" s="19">
        <f t="shared" si="78"/>
        <v>-1.8887191562924732</v>
      </c>
      <c r="G50" s="19">
        <f t="shared" si="78"/>
        <v>-2.4199852437398639</v>
      </c>
      <c r="H50" s="19">
        <f t="shared" si="78"/>
        <v>-3.4793012811102808</v>
      </c>
      <c r="I50" s="19">
        <f t="shared" si="78"/>
        <v>1.1909464155547056</v>
      </c>
      <c r="J50" s="19">
        <f t="shared" si="78"/>
        <v>2.2760232646080958</v>
      </c>
      <c r="K50" s="19">
        <f t="shared" si="78"/>
        <v>12.16718102220289</v>
      </c>
      <c r="L50" s="19">
        <f t="shared" si="78"/>
        <v>-5.8881756199542394</v>
      </c>
      <c r="M50" s="19">
        <f t="shared" si="78"/>
        <v>-7.2779897652505916</v>
      </c>
      <c r="N50" s="19">
        <f t="shared" si="78"/>
        <v>1.404055750044253</v>
      </c>
      <c r="O50" s="19">
        <f t="shared" si="78"/>
        <v>17.415194635527765</v>
      </c>
      <c r="P50" s="19">
        <f t="shared" si="78"/>
        <v>3.6487865998042102</v>
      </c>
      <c r="Q50" s="19">
        <f t="shared" si="78"/>
        <v>10.260586328364196</v>
      </c>
      <c r="R50" s="19">
        <f t="shared" si="78"/>
        <v>-1.8767227781460338</v>
      </c>
      <c r="S50" s="19">
        <f t="shared" si="78"/>
        <v>8.3450769813990355</v>
      </c>
      <c r="T50" s="19">
        <f t="shared" si="78"/>
        <v>9.1128800410848143</v>
      </c>
      <c r="U50" s="19">
        <f t="shared" si="78"/>
        <v>7.7902513316165267</v>
      </c>
      <c r="V50" s="19">
        <f t="shared" si="78"/>
        <v>10.047356335234547</v>
      </c>
      <c r="W50" s="19">
        <f t="shared" si="78"/>
        <v>0.18382348092829126</v>
      </c>
      <c r="X50" s="19">
        <f t="shared" si="78"/>
        <v>-2.725873180522731</v>
      </c>
      <c r="Y50" s="19">
        <f t="shared" si="78"/>
        <v>3.9394939500089876</v>
      </c>
      <c r="Z50" s="19">
        <f t="shared" si="78"/>
        <v>8.9854608273131085</v>
      </c>
      <c r="AA50" s="19">
        <f t="shared" si="78"/>
        <v>12.069913816268985</v>
      </c>
      <c r="AB50" s="19">
        <f t="shared" ref="AB50:BG50" si="79">100*((AB18/AA18)^4-1)</f>
        <v>0.52355909113670496</v>
      </c>
      <c r="AC50" s="19">
        <f t="shared" si="79"/>
        <v>8.0605796106293592</v>
      </c>
      <c r="AD50" s="19">
        <f t="shared" si="79"/>
        <v>11.466984323329577</v>
      </c>
      <c r="AE50" s="19">
        <f t="shared" si="79"/>
        <v>10.430470365691736</v>
      </c>
      <c r="AF50" s="19">
        <f t="shared" si="79"/>
        <v>11.565611207875758</v>
      </c>
      <c r="AG50" s="19">
        <f t="shared" si="79"/>
        <v>2.2247857876118049</v>
      </c>
      <c r="AH50" s="19">
        <f t="shared" si="79"/>
        <v>8.486267361177946</v>
      </c>
      <c r="AI50" s="19">
        <f t="shared" si="79"/>
        <v>9.8674146461517296</v>
      </c>
      <c r="AJ50" s="19">
        <f t="shared" si="79"/>
        <v>0.37555117836809426</v>
      </c>
      <c r="AK50" s="19">
        <f t="shared" si="79"/>
        <v>4.0310661937540404</v>
      </c>
      <c r="AL50" s="19">
        <f t="shared" si="79"/>
        <v>2.9252643361709074</v>
      </c>
      <c r="AM50" s="19">
        <f t="shared" si="79"/>
        <v>5.6403848973321846</v>
      </c>
      <c r="AN50" s="19">
        <f t="shared" si="79"/>
        <v>10.019835917382514</v>
      </c>
      <c r="AO50" s="19">
        <f t="shared" si="79"/>
        <v>8.1107669869905799</v>
      </c>
      <c r="AP50" s="19">
        <f t="shared" si="79"/>
        <v>9.1334573526411269</v>
      </c>
      <c r="AQ50" s="19">
        <f t="shared" si="79"/>
        <v>6.4113883290224827</v>
      </c>
      <c r="AR50" s="19">
        <f t="shared" si="79"/>
        <v>3.1875423490331123</v>
      </c>
      <c r="AS50" s="19">
        <f t="shared" si="79"/>
        <v>8.2926239960660286</v>
      </c>
      <c r="AT50" s="19">
        <f t="shared" si="79"/>
        <v>1.3760138573557512</v>
      </c>
      <c r="AU50" s="19">
        <f t="shared" si="79"/>
        <v>-12.491457821050055</v>
      </c>
      <c r="AV50" s="19">
        <f t="shared" si="79"/>
        <v>-7.8832438944552834</v>
      </c>
      <c r="AW50" s="19">
        <f t="shared" si="79"/>
        <v>-13.884849854864967</v>
      </c>
      <c r="AX50" s="19">
        <f t="shared" si="79"/>
        <v>-10.518501755161791</v>
      </c>
      <c r="AY50" s="19">
        <f t="shared" si="79"/>
        <v>-3.4666243104614192</v>
      </c>
      <c r="AZ50" s="19">
        <f t="shared" si="79"/>
        <v>-1.7601330357517431</v>
      </c>
      <c r="BA50" s="19">
        <f t="shared" si="79"/>
        <v>7.4177094633576246E-2</v>
      </c>
      <c r="BB50" s="19">
        <f t="shared" si="79"/>
        <v>-0.73936836474124412</v>
      </c>
      <c r="BC50" s="19">
        <f t="shared" si="79"/>
        <v>-1.7708472055873559</v>
      </c>
      <c r="BD50" s="19">
        <f t="shared" si="79"/>
        <v>-3.2427732031208079</v>
      </c>
      <c r="BE50" s="19">
        <f t="shared" si="79"/>
        <v>-0.82496981498491051</v>
      </c>
      <c r="BF50" s="19">
        <f t="shared" si="79"/>
        <v>2.7416538024316095</v>
      </c>
      <c r="BG50" s="19">
        <f t="shared" si="79"/>
        <v>5.5012173809481979</v>
      </c>
      <c r="BH50" s="19">
        <f t="shared" ref="BH50:CM50" si="80">100*((BH18/BG18)^4-1)</f>
        <v>4.3545402605663641</v>
      </c>
      <c r="BI50" s="19">
        <f t="shared" si="80"/>
        <v>4.1568369284297413</v>
      </c>
      <c r="BJ50" s="19">
        <f t="shared" si="80"/>
        <v>6.2180959272480463</v>
      </c>
      <c r="BK50" s="19">
        <f t="shared" si="80"/>
        <v>5.6764988126104532</v>
      </c>
      <c r="BL50" s="19">
        <f t="shared" si="80"/>
        <v>4.7938635447018596</v>
      </c>
      <c r="BM50" s="19">
        <f t="shared" si="80"/>
        <v>7.3508645192563504</v>
      </c>
      <c r="BN50" s="19">
        <f t="shared" si="80"/>
        <v>5.3604778457212232</v>
      </c>
      <c r="BO50" s="19">
        <f t="shared" si="80"/>
        <v>4.5910537655212469</v>
      </c>
      <c r="BP50" s="19">
        <f t="shared" si="80"/>
        <v>8.0962347643127153</v>
      </c>
      <c r="BQ50" s="19">
        <f t="shared" si="80"/>
        <v>6.6956530760549748</v>
      </c>
      <c r="BR50" s="19">
        <f t="shared" si="80"/>
        <v>5.0428282034085337</v>
      </c>
      <c r="BS50" s="19">
        <f t="shared" si="80"/>
        <v>6.1705566458897465</v>
      </c>
      <c r="BT50" s="19">
        <f t="shared" si="80"/>
        <v>3.2929490740562395</v>
      </c>
      <c r="BU50" s="19">
        <f t="shared" si="80"/>
        <v>3.5205703128546428</v>
      </c>
      <c r="BV50" s="19">
        <f t="shared" si="80"/>
        <v>3.6793558701186058</v>
      </c>
      <c r="BW50" s="19">
        <f t="shared" si="80"/>
        <v>4.7145714130427896</v>
      </c>
      <c r="BX50" s="19">
        <f t="shared" si="80"/>
        <v>1.8203416476498591</v>
      </c>
      <c r="BY50" s="19">
        <f t="shared" si="80"/>
        <v>-2.2604679155041385</v>
      </c>
      <c r="BZ50" s="19">
        <f t="shared" si="80"/>
        <v>-8.7485353929188001</v>
      </c>
      <c r="CA50" s="19">
        <f t="shared" si="80"/>
        <v>-10.884957614557644</v>
      </c>
      <c r="CB50" s="19">
        <f t="shared" si="80"/>
        <v>-16.80581915903787</v>
      </c>
      <c r="CC50" s="19">
        <f t="shared" si="80"/>
        <v>-6.1724471575646085</v>
      </c>
      <c r="CD50" s="19">
        <f t="shared" si="80"/>
        <v>0.13527221604852091</v>
      </c>
      <c r="CE50" s="19">
        <f t="shared" si="80"/>
        <v>2.661743508674097</v>
      </c>
      <c r="CF50" s="19">
        <f t="shared" si="80"/>
        <v>3.7439596373926909</v>
      </c>
      <c r="CG50" s="19">
        <f t="shared" si="80"/>
        <v>3.9144913456867325</v>
      </c>
      <c r="CH50" s="19">
        <f t="shared" si="80"/>
        <v>5.3075554964183924</v>
      </c>
      <c r="CI50" s="19">
        <f t="shared" si="80"/>
        <v>5.5086447187467247</v>
      </c>
      <c r="CJ50" s="19">
        <f t="shared" si="80"/>
        <v>4.9671974631399163</v>
      </c>
      <c r="CK50" s="19">
        <f t="shared" si="80"/>
        <v>6.2932356907162701</v>
      </c>
      <c r="CL50" s="19">
        <f t="shared" si="80"/>
        <v>5.2842382600801763</v>
      </c>
      <c r="CM50" s="19">
        <f t="shared" si="80"/>
        <v>4.8316489139239138</v>
      </c>
      <c r="CN50" s="19">
        <f t="shared" ref="CN50:DS50" si="81">100*((CN18/CM18)^4-1)</f>
        <v>8.4165784733938764</v>
      </c>
      <c r="CO50" s="19">
        <f t="shared" si="81"/>
        <v>2.6528557353854731</v>
      </c>
      <c r="CP50" s="19">
        <f t="shared" si="81"/>
        <v>7.685369298840472</v>
      </c>
      <c r="CQ50" s="19">
        <f t="shared" si="81"/>
        <v>5.4651871255356532</v>
      </c>
      <c r="CR50" s="19">
        <f t="shared" si="81"/>
        <v>3.7281198446002417</v>
      </c>
      <c r="CS50" s="19">
        <f t="shared" si="81"/>
        <v>4.0451511543885266</v>
      </c>
      <c r="CT50" s="19">
        <f t="shared" si="81"/>
        <v>5.2877503742618348</v>
      </c>
      <c r="CU50" s="19">
        <f t="shared" si="81"/>
        <v>4.2393999944497107</v>
      </c>
      <c r="CV50" s="19">
        <f t="shared" si="81"/>
        <v>1.9415562928650987</v>
      </c>
      <c r="CW50" s="19">
        <f t="shared" si="81"/>
        <v>8.6532740557329504</v>
      </c>
      <c r="CX50" s="19">
        <f t="shared" si="81"/>
        <v>4.9198134088742185</v>
      </c>
      <c r="CY50" s="19">
        <f t="shared" si="81"/>
        <v>3.7105324483808655</v>
      </c>
      <c r="CZ50" s="19">
        <f t="shared" si="81"/>
        <v>6.0182331174458703</v>
      </c>
      <c r="DA50" s="19">
        <f t="shared" si="81"/>
        <v>6.1997437013090462</v>
      </c>
      <c r="DB50" s="19">
        <f t="shared" si="81"/>
        <v>4.3029746736128471</v>
      </c>
      <c r="DC50" s="19">
        <f t="shared" si="81"/>
        <v>4.9360845320272073</v>
      </c>
      <c r="DD50" s="19">
        <f t="shared" si="81"/>
        <v>5.9658732486908672</v>
      </c>
      <c r="DE50" s="19">
        <f t="shared" si="81"/>
        <v>5.1615361357051359</v>
      </c>
      <c r="DF50" s="19">
        <f t="shared" si="81"/>
        <v>2.9453113624137162</v>
      </c>
      <c r="DG50" s="19">
        <f t="shared" si="81"/>
        <v>6.4153764648400946</v>
      </c>
      <c r="DH50" s="19">
        <f t="shared" si="81"/>
        <v>8.164666692525536</v>
      </c>
      <c r="DI50" s="19">
        <f t="shared" si="81"/>
        <v>5.5087628858173643</v>
      </c>
      <c r="DJ50" s="19">
        <f t="shared" si="81"/>
        <v>2.2690848528986951</v>
      </c>
      <c r="DK50" s="19">
        <f t="shared" si="81"/>
        <v>4.5505397223959632</v>
      </c>
      <c r="DL50" s="19">
        <f t="shared" si="81"/>
        <v>0.67907627830112727</v>
      </c>
      <c r="DM50" s="19">
        <f t="shared" si="81"/>
        <v>3.1931802516931507</v>
      </c>
      <c r="DN50" s="19">
        <f t="shared" si="81"/>
        <v>5.0579779360655275</v>
      </c>
      <c r="DO50" s="19">
        <f t="shared" si="81"/>
        <v>0.44252615265338857</v>
      </c>
      <c r="DP50" s="19">
        <f t="shared" si="81"/>
        <v>8.4175353748706438</v>
      </c>
      <c r="DQ50" s="19">
        <f t="shared" si="81"/>
        <v>7.420379306510605</v>
      </c>
      <c r="DR50" s="19">
        <f t="shared" si="81"/>
        <v>5.8151098163800929</v>
      </c>
      <c r="DS50" s="19">
        <f t="shared" si="81"/>
        <v>4.8176531811248591</v>
      </c>
      <c r="DT50" s="19">
        <f t="shared" ref="DT50:EY50" si="82">100*((DT18/DS18)^4-1)</f>
        <v>-18.969130273091615</v>
      </c>
      <c r="DU50" s="19">
        <f t="shared" si="82"/>
        <v>7.5798703942151713</v>
      </c>
      <c r="DV50" s="19">
        <f t="shared" si="82"/>
        <v>12.405363901889244</v>
      </c>
      <c r="DW50" s="19">
        <f t="shared" si="82"/>
        <v>-1.694964472721272</v>
      </c>
      <c r="DX50" s="19">
        <f t="shared" si="82"/>
        <v>0.16724152301355044</v>
      </c>
      <c r="DY50" s="19">
        <f t="shared" si="82"/>
        <v>9.2867898961785045</v>
      </c>
      <c r="DZ50" s="19">
        <f t="shared" si="82"/>
        <v>14.357874026760008</v>
      </c>
      <c r="EA50" s="19">
        <f t="shared" si="82"/>
        <v>18.771597842225884</v>
      </c>
      <c r="EB50" s="19">
        <f t="shared" si="82"/>
        <v>5.1284134738776244</v>
      </c>
      <c r="EC50" s="19">
        <f t="shared" si="82"/>
        <v>-0.96806511083783464</v>
      </c>
      <c r="ED50" s="19">
        <f t="shared" si="82"/>
        <v>-1.0075956434241196</v>
      </c>
      <c r="EE50" s="19">
        <f t="shared" si="82"/>
        <v>-3.410566088156386</v>
      </c>
      <c r="EF50" s="19">
        <f t="shared" si="82"/>
        <v>-3.6979396940039266</v>
      </c>
      <c r="EG50" s="19">
        <f t="shared" si="82"/>
        <v>-1.4830755267134621</v>
      </c>
      <c r="EH50" s="19">
        <f t="shared" si="82"/>
        <v>0.42289335050995636</v>
      </c>
      <c r="EI50" s="19">
        <f t="shared" si="82"/>
        <v>-1.4111817021366768</v>
      </c>
      <c r="EJ50" s="19">
        <f t="shared" si="82"/>
        <v>0</v>
      </c>
      <c r="EK50" s="19">
        <f t="shared" si="82"/>
        <v>0.34677037266566124</v>
      </c>
      <c r="EL50" s="18">
        <f t="shared" si="82"/>
        <v>-8.3042396558763443E-3</v>
      </c>
      <c r="EM50" s="18">
        <f t="shared" si="82"/>
        <v>-0.46149252039777711</v>
      </c>
      <c r="EN50" s="18">
        <f t="shared" si="82"/>
        <v>7.6813728214575328E-2</v>
      </c>
      <c r="EO50" s="18">
        <f t="shared" si="82"/>
        <v>0.68953497147965503</v>
      </c>
      <c r="EP50" s="18">
        <f t="shared" si="82"/>
        <v>1.0667842121764748</v>
      </c>
      <c r="EQ50" s="18">
        <f t="shared" si="82"/>
        <v>2.3031184107551672</v>
      </c>
      <c r="ER50" s="18">
        <f t="shared" si="82"/>
        <v>1.1900868986189916</v>
      </c>
      <c r="ES50" s="18">
        <f t="shared" si="82"/>
        <v>-1.4408133989216365</v>
      </c>
      <c r="ET50" s="18">
        <f t="shared" si="82"/>
        <v>-0.47529196788697048</v>
      </c>
      <c r="EU50" s="18">
        <f t="shared" si="82"/>
        <v>-0.33943545632694194</v>
      </c>
      <c r="EV50" s="18">
        <f t="shared" si="82"/>
        <v>-0.98711348749744854</v>
      </c>
      <c r="EW50" s="18">
        <f t="shared" si="82"/>
        <v>-0.9740452464330529</v>
      </c>
      <c r="EX50" s="18">
        <f t="shared" si="82"/>
        <v>0.15811289369367376</v>
      </c>
      <c r="EY50" s="18">
        <f t="shared" si="82"/>
        <v>1.0517961175844137</v>
      </c>
      <c r="EZ50" s="18">
        <f t="shared" ref="EZ50:FF50" si="83">100*((EZ18/EY18)^4-1)</f>
        <v>1.1022842056929161</v>
      </c>
      <c r="FA50" s="18">
        <f t="shared" si="83"/>
        <v>1.4150518588768479</v>
      </c>
      <c r="FB50" s="18">
        <f t="shared" si="83"/>
        <v>2.0174136462860259</v>
      </c>
      <c r="FC50" s="18">
        <f t="shared" si="83"/>
        <v>2.417733529439281</v>
      </c>
      <c r="FD50" s="18">
        <f t="shared" si="83"/>
        <v>2.2005673283770344</v>
      </c>
      <c r="FE50" s="18">
        <f t="shared" si="83"/>
        <v>2.2687586361261447</v>
      </c>
      <c r="FF50" s="18">
        <f t="shared" si="83"/>
        <v>2.3415776146515022</v>
      </c>
      <c r="FG50" s="18">
        <f t="shared" si="14"/>
        <v>2.4669072993747321</v>
      </c>
      <c r="FH50" s="18">
        <f t="shared" si="15"/>
        <v>2.2476088602347399</v>
      </c>
      <c r="FI50" s="18">
        <f t="shared" si="16"/>
        <v>2.1777352612265766</v>
      </c>
      <c r="FJ50" s="18">
        <f t="shared" si="17"/>
        <v>2.3743287361666532</v>
      </c>
    </row>
    <row r="51" spans="2:166" x14ac:dyDescent="0.2">
      <c r="B51" t="str">
        <f t="shared" si="7"/>
        <v xml:space="preserve">   Other services</v>
      </c>
      <c r="C51" s="19"/>
      <c r="D51" s="19">
        <f t="shared" ref="D51:AA51" si="84">100*((D19/C19)^4-1)</f>
        <v>4.3893405606529212</v>
      </c>
      <c r="E51" s="19">
        <f t="shared" si="84"/>
        <v>4.5836209248053983</v>
      </c>
      <c r="F51" s="19">
        <f t="shared" si="84"/>
        <v>2.6300927633564397</v>
      </c>
      <c r="G51" s="19">
        <f t="shared" si="84"/>
        <v>2.4957082376393158</v>
      </c>
      <c r="H51" s="19">
        <f t="shared" si="84"/>
        <v>2.0153401257111625</v>
      </c>
      <c r="I51" s="19">
        <f t="shared" si="84"/>
        <v>0.28463655246462327</v>
      </c>
      <c r="J51" s="19">
        <f t="shared" si="84"/>
        <v>4.1546955401481789</v>
      </c>
      <c r="K51" s="19">
        <f t="shared" si="84"/>
        <v>1.9262902975931695</v>
      </c>
      <c r="L51" s="19">
        <f t="shared" si="84"/>
        <v>2.4861082850971661</v>
      </c>
      <c r="M51" s="19">
        <f t="shared" si="84"/>
        <v>5.2758517777995229</v>
      </c>
      <c r="N51" s="19">
        <f t="shared" si="84"/>
        <v>4.3538698304658174</v>
      </c>
      <c r="O51" s="19">
        <f t="shared" si="84"/>
        <v>2.468173293057907</v>
      </c>
      <c r="P51" s="19">
        <f t="shared" si="84"/>
        <v>7.3802179273291024</v>
      </c>
      <c r="Q51" s="19">
        <f t="shared" si="84"/>
        <v>3.3852060559387276</v>
      </c>
      <c r="R51" s="19">
        <f t="shared" si="84"/>
        <v>-0.94388432720972082</v>
      </c>
      <c r="S51" s="19">
        <f t="shared" si="84"/>
        <v>2.0196014447575017</v>
      </c>
      <c r="T51" s="19">
        <f t="shared" si="84"/>
        <v>2.7038041444080507</v>
      </c>
      <c r="U51" s="19">
        <f t="shared" si="84"/>
        <v>2.7388461221863114</v>
      </c>
      <c r="V51" s="19">
        <f t="shared" si="84"/>
        <v>4.1543390371374667</v>
      </c>
      <c r="W51" s="19">
        <f t="shared" si="84"/>
        <v>7.5344987855096912</v>
      </c>
      <c r="X51" s="19">
        <f t="shared" si="84"/>
        <v>1.0613338135999628</v>
      </c>
      <c r="Y51" s="19">
        <f t="shared" si="84"/>
        <v>1.8197435626434055</v>
      </c>
      <c r="Z51" s="19">
        <f t="shared" si="84"/>
        <v>1.2049569169107377</v>
      </c>
      <c r="AA51" s="19">
        <f t="shared" si="84"/>
        <v>-1.2893459026824372</v>
      </c>
      <c r="AB51" s="19">
        <f t="shared" ref="AB51:BG51" si="85">100*((AB19/AA19)^4-1)</f>
        <v>5.457598784640183</v>
      </c>
      <c r="AC51" s="19">
        <f t="shared" si="85"/>
        <v>3.7009990944180782</v>
      </c>
      <c r="AD51" s="19">
        <f t="shared" si="85"/>
        <v>6.8163573217771223</v>
      </c>
      <c r="AE51" s="19">
        <f t="shared" si="85"/>
        <v>2.7202723266294138</v>
      </c>
      <c r="AF51" s="19">
        <f t="shared" si="85"/>
        <v>2.8969638833348466</v>
      </c>
      <c r="AG51" s="19">
        <f t="shared" si="85"/>
        <v>4.5822716359793736</v>
      </c>
      <c r="AH51" s="19">
        <f t="shared" si="85"/>
        <v>6.335847499786329</v>
      </c>
      <c r="AI51" s="19">
        <f t="shared" si="85"/>
        <v>1.3460791284946261</v>
      </c>
      <c r="AJ51" s="19">
        <f t="shared" si="85"/>
        <v>7.0368771336688063</v>
      </c>
      <c r="AK51" s="19">
        <f t="shared" si="85"/>
        <v>3.1592789388978471</v>
      </c>
      <c r="AL51" s="19">
        <f t="shared" si="85"/>
        <v>2.4012070379520356</v>
      </c>
      <c r="AM51" s="19">
        <f t="shared" si="85"/>
        <v>3.6191362287347317</v>
      </c>
      <c r="AN51" s="19">
        <f t="shared" si="85"/>
        <v>-0.13266263168387749</v>
      </c>
      <c r="AO51" s="19">
        <f t="shared" si="85"/>
        <v>2.9983938841226188</v>
      </c>
      <c r="AP51" s="19">
        <f t="shared" si="85"/>
        <v>4.4660974038778667</v>
      </c>
      <c r="AQ51" s="19">
        <f t="shared" si="85"/>
        <v>4.1029403148538757</v>
      </c>
      <c r="AR51" s="19">
        <f t="shared" si="85"/>
        <v>-1.2417555409396486</v>
      </c>
      <c r="AS51" s="19">
        <f t="shared" si="85"/>
        <v>2.614526068333034</v>
      </c>
      <c r="AT51" s="19">
        <f t="shared" si="85"/>
        <v>3.6946627764508078</v>
      </c>
      <c r="AU51" s="19">
        <f t="shared" si="85"/>
        <v>-2.2747884885429448</v>
      </c>
      <c r="AV51" s="19">
        <f t="shared" si="85"/>
        <v>1.7636828448854835</v>
      </c>
      <c r="AW51" s="19">
        <f t="shared" si="85"/>
        <v>-0.3823884305757308</v>
      </c>
      <c r="AX51" s="19">
        <f t="shared" si="85"/>
        <v>-1.398061432273312</v>
      </c>
      <c r="AY51" s="19">
        <f t="shared" si="85"/>
        <v>1.1589727228619839</v>
      </c>
      <c r="AZ51" s="19">
        <f t="shared" si="85"/>
        <v>2.0613451914711201</v>
      </c>
      <c r="BA51" s="19">
        <f t="shared" si="85"/>
        <v>1.5351531862827006</v>
      </c>
      <c r="BB51" s="19">
        <f t="shared" si="85"/>
        <v>1.2305589144071316</v>
      </c>
      <c r="BC51" s="19">
        <f t="shared" si="85"/>
        <v>1.9938931782761848</v>
      </c>
      <c r="BD51" s="19">
        <f t="shared" si="85"/>
        <v>1.5170399322192329</v>
      </c>
      <c r="BE51" s="19">
        <f t="shared" si="85"/>
        <v>2.1036410774865066</v>
      </c>
      <c r="BF51" s="19">
        <f t="shared" si="85"/>
        <v>2.8115582837770603</v>
      </c>
      <c r="BG51" s="19">
        <f t="shared" si="85"/>
        <v>-1.2723659290725386</v>
      </c>
      <c r="BH51" s="19">
        <f t="shared" ref="BH51:CM51" si="86">100*((BH19/BG19)^4-1)</f>
        <v>2.9277582220556431</v>
      </c>
      <c r="BI51" s="19">
        <f t="shared" si="86"/>
        <v>1.0722659119444922</v>
      </c>
      <c r="BJ51" s="19">
        <f t="shared" si="86"/>
        <v>2.2722845119049762</v>
      </c>
      <c r="BK51" s="19">
        <f t="shared" si="86"/>
        <v>2.135229127816296</v>
      </c>
      <c r="BL51" s="19">
        <f t="shared" si="86"/>
        <v>4.0725092089753501</v>
      </c>
      <c r="BM51" s="19">
        <f t="shared" si="86"/>
        <v>1.8990328088109854</v>
      </c>
      <c r="BN51" s="19">
        <f t="shared" si="86"/>
        <v>1.4453243676296301</v>
      </c>
      <c r="BO51" s="19">
        <f t="shared" si="86"/>
        <v>2.1255586859057152</v>
      </c>
      <c r="BP51" s="19">
        <f t="shared" si="86"/>
        <v>1.4725387902232878</v>
      </c>
      <c r="BQ51" s="19">
        <f t="shared" si="86"/>
        <v>1.9464149618643845</v>
      </c>
      <c r="BR51" s="19">
        <f t="shared" si="86"/>
        <v>2.3357258076777576</v>
      </c>
      <c r="BS51" s="19">
        <f t="shared" si="86"/>
        <v>3.7989265622619062</v>
      </c>
      <c r="BT51" s="19">
        <f t="shared" si="86"/>
        <v>2.3791071794682095</v>
      </c>
      <c r="BU51" s="19">
        <f t="shared" si="86"/>
        <v>3.0315608948584538</v>
      </c>
      <c r="BV51" s="19">
        <f t="shared" si="86"/>
        <v>4.0266054271947294</v>
      </c>
      <c r="BW51" s="19">
        <f t="shared" si="86"/>
        <v>2.9016827794909661</v>
      </c>
      <c r="BX51" s="19">
        <f t="shared" si="86"/>
        <v>1.9263812452394502</v>
      </c>
      <c r="BY51" s="19">
        <f t="shared" si="86"/>
        <v>3.1722594165534579</v>
      </c>
      <c r="BZ51" s="19">
        <f t="shared" si="86"/>
        <v>-0.62808654472805703</v>
      </c>
      <c r="CA51" s="19">
        <f t="shared" si="86"/>
        <v>-0.77665944806328824</v>
      </c>
      <c r="CB51" s="19">
        <f t="shared" si="86"/>
        <v>-1.9918225521870947</v>
      </c>
      <c r="CC51" s="19">
        <f t="shared" si="86"/>
        <v>1.3891940110200007</v>
      </c>
      <c r="CD51" s="19">
        <f t="shared" si="86"/>
        <v>1.4596250032654856</v>
      </c>
      <c r="CE51" s="19">
        <f t="shared" si="86"/>
        <v>-7.4156466964880874E-2</v>
      </c>
      <c r="CF51" s="19">
        <f t="shared" si="86"/>
        <v>2.5842575290717651</v>
      </c>
      <c r="CG51" s="19">
        <f t="shared" si="86"/>
        <v>2.8685370381714259</v>
      </c>
      <c r="CH51" s="19">
        <f t="shared" si="86"/>
        <v>5.1092554326549688</v>
      </c>
      <c r="CI51" s="19">
        <f t="shared" si="86"/>
        <v>1.6731473051263768</v>
      </c>
      <c r="CJ51" s="19">
        <f t="shared" si="86"/>
        <v>3.6855791181230835</v>
      </c>
      <c r="CK51" s="19">
        <f t="shared" si="86"/>
        <v>1.7594622823492223</v>
      </c>
      <c r="CL51" s="19">
        <f t="shared" si="86"/>
        <v>2.112067490585301</v>
      </c>
      <c r="CM51" s="19">
        <f t="shared" si="86"/>
        <v>2.6043323867628532</v>
      </c>
      <c r="CN51" s="19">
        <f t="shared" ref="CN51:DS51" si="87">100*((CN19/CM19)^4-1)</f>
        <v>2.6590758745115517</v>
      </c>
      <c r="CO51" s="19">
        <f t="shared" si="87"/>
        <v>1.0855667719494866</v>
      </c>
      <c r="CP51" s="19">
        <f t="shared" si="87"/>
        <v>3.2029857317031452</v>
      </c>
      <c r="CQ51" s="19">
        <f t="shared" si="87"/>
        <v>1.1088865731682329</v>
      </c>
      <c r="CR51" s="19">
        <f t="shared" si="87"/>
        <v>3.1686927308834711</v>
      </c>
      <c r="CS51" s="19">
        <f t="shared" si="87"/>
        <v>2.2728322425775049</v>
      </c>
      <c r="CT51" s="19">
        <f t="shared" si="87"/>
        <v>3.2998269287207282</v>
      </c>
      <c r="CU51" s="19">
        <f t="shared" si="87"/>
        <v>3.8260140308026935</v>
      </c>
      <c r="CV51" s="19">
        <f t="shared" si="87"/>
        <v>0.33408473381104642</v>
      </c>
      <c r="CW51" s="19">
        <f t="shared" si="87"/>
        <v>3.1367529161648644</v>
      </c>
      <c r="CX51" s="19">
        <f t="shared" si="87"/>
        <v>0.49716107574735435</v>
      </c>
      <c r="CY51" s="19">
        <f t="shared" si="87"/>
        <v>2.6359380111736996</v>
      </c>
      <c r="CZ51" s="19">
        <f t="shared" si="87"/>
        <v>4.1669810376113503</v>
      </c>
      <c r="DA51" s="19">
        <f t="shared" si="87"/>
        <v>3.5557957657939898</v>
      </c>
      <c r="DB51" s="19">
        <f t="shared" si="87"/>
        <v>3.0294720345610981</v>
      </c>
      <c r="DC51" s="19">
        <f t="shared" si="87"/>
        <v>5.314147069382047</v>
      </c>
      <c r="DD51" s="19">
        <f t="shared" si="87"/>
        <v>3.9713330351542897</v>
      </c>
      <c r="DE51" s="19">
        <f t="shared" si="87"/>
        <v>2.8108360326680515</v>
      </c>
      <c r="DF51" s="19">
        <f t="shared" si="87"/>
        <v>2.3167480414595376</v>
      </c>
      <c r="DG51" s="19">
        <f t="shared" si="87"/>
        <v>2.334804611253416</v>
      </c>
      <c r="DH51" s="19">
        <f t="shared" si="87"/>
        <v>3.954218538331733</v>
      </c>
      <c r="DI51" s="19">
        <f t="shared" si="87"/>
        <v>1.7741996382170999</v>
      </c>
      <c r="DJ51" s="19">
        <f t="shared" si="87"/>
        <v>2.6582715660138145</v>
      </c>
      <c r="DK51" s="19">
        <f t="shared" si="87"/>
        <v>4.6786536510365684</v>
      </c>
      <c r="DL51" s="19">
        <f t="shared" si="87"/>
        <v>2.5801255347668306</v>
      </c>
      <c r="DM51" s="19">
        <f t="shared" si="87"/>
        <v>1.8133386946819208</v>
      </c>
      <c r="DN51" s="19">
        <f t="shared" si="87"/>
        <v>2.6119136263417886</v>
      </c>
      <c r="DO51" s="19">
        <f t="shared" si="87"/>
        <v>2.9228562398621483</v>
      </c>
      <c r="DP51" s="19">
        <f t="shared" si="87"/>
        <v>2.6057267349632873</v>
      </c>
      <c r="DQ51" s="19">
        <f t="shared" si="87"/>
        <v>2.1490556384575088</v>
      </c>
      <c r="DR51" s="19">
        <f t="shared" si="87"/>
        <v>1.7595943408812209</v>
      </c>
      <c r="DS51" s="19">
        <f t="shared" si="87"/>
        <v>-2.5992817621715569</v>
      </c>
      <c r="DT51" s="19">
        <f t="shared" ref="DT51:EY51" si="88">100*((DT19/DS19)^4-1)</f>
        <v>-66.492849515812637</v>
      </c>
      <c r="DU51" s="19">
        <f t="shared" si="88"/>
        <v>31.880551836576387</v>
      </c>
      <c r="DV51" s="19">
        <f t="shared" si="88"/>
        <v>5.2797630515448057</v>
      </c>
      <c r="DW51" s="19">
        <f t="shared" si="88"/>
        <v>-1.1771705957787648</v>
      </c>
      <c r="DX51" s="19">
        <f t="shared" si="88"/>
        <v>17.783571111644637</v>
      </c>
      <c r="DY51" s="19">
        <f t="shared" si="88"/>
        <v>18.124361145157518</v>
      </c>
      <c r="DZ51" s="19">
        <f t="shared" si="88"/>
        <v>10.264610946023577</v>
      </c>
      <c r="EA51" s="19">
        <f t="shared" si="88"/>
        <v>2.9466877660222934</v>
      </c>
      <c r="EB51" s="19">
        <f t="shared" si="88"/>
        <v>5.4275702376224588</v>
      </c>
      <c r="EC51" s="19">
        <f t="shared" si="88"/>
        <v>6.831428530545347</v>
      </c>
      <c r="ED51" s="19">
        <f t="shared" si="88"/>
        <v>2.6228116722533557</v>
      </c>
      <c r="EE51" s="19">
        <f t="shared" si="88"/>
        <v>5.7305904495596804</v>
      </c>
      <c r="EF51" s="19">
        <f t="shared" si="88"/>
        <v>4.6663172893244065</v>
      </c>
      <c r="EG51" s="19">
        <f t="shared" si="88"/>
        <v>2.6293977904676469</v>
      </c>
      <c r="EH51" s="19">
        <f t="shared" si="88"/>
        <v>4.7325685029266262</v>
      </c>
      <c r="EI51" s="19">
        <f t="shared" si="88"/>
        <v>-0.45894510177360015</v>
      </c>
      <c r="EJ51" s="19">
        <f t="shared" si="88"/>
        <v>3.7924336468983411</v>
      </c>
      <c r="EK51" s="19">
        <f t="shared" si="88"/>
        <v>0.94382814815445748</v>
      </c>
      <c r="EL51" s="18">
        <f t="shared" si="88"/>
        <v>1.716743034014856</v>
      </c>
      <c r="EM51" s="18">
        <f t="shared" si="88"/>
        <v>4.1622745815456108</v>
      </c>
      <c r="EN51" s="18">
        <f t="shared" si="88"/>
        <v>2.7083549340445323</v>
      </c>
      <c r="EO51" s="18">
        <f t="shared" si="88"/>
        <v>2.262870989845589</v>
      </c>
      <c r="EP51" s="18">
        <f t="shared" si="88"/>
        <v>2.7484497546398146</v>
      </c>
      <c r="EQ51" s="18">
        <f t="shared" si="88"/>
        <v>2.0737993432698776</v>
      </c>
      <c r="ER51" s="18">
        <f t="shared" si="88"/>
        <v>1.550817475233579</v>
      </c>
      <c r="ES51" s="18">
        <f t="shared" si="88"/>
        <v>1.9112594353116075</v>
      </c>
      <c r="ET51" s="18">
        <f t="shared" si="88"/>
        <v>1.7973231293378245</v>
      </c>
      <c r="EU51" s="18">
        <f t="shared" si="88"/>
        <v>1.5671680283842138</v>
      </c>
      <c r="EV51" s="18">
        <f t="shared" si="88"/>
        <v>1.7219648331479487</v>
      </c>
      <c r="EW51" s="18">
        <f t="shared" si="88"/>
        <v>1.8477829416103875</v>
      </c>
      <c r="EX51" s="18">
        <f t="shared" si="88"/>
        <v>1.9070868007003305</v>
      </c>
      <c r="EY51" s="18">
        <f t="shared" si="88"/>
        <v>1.4266486511805399</v>
      </c>
      <c r="EZ51" s="18">
        <f t="shared" ref="EZ51:FF51" si="89">100*((EZ19/EY19)^4-1)</f>
        <v>1.5996632877971928</v>
      </c>
      <c r="FA51" s="18">
        <f t="shared" si="89"/>
        <v>1.6262348070207766</v>
      </c>
      <c r="FB51" s="18">
        <f t="shared" si="89"/>
        <v>1.2809532385200217</v>
      </c>
      <c r="FC51" s="18">
        <f t="shared" si="89"/>
        <v>0.56406983466417149</v>
      </c>
      <c r="FD51" s="18">
        <f t="shared" si="89"/>
        <v>0.38326559791626025</v>
      </c>
      <c r="FE51" s="18">
        <f t="shared" si="89"/>
        <v>0.2609197371301164</v>
      </c>
      <c r="FF51" s="18">
        <f t="shared" si="89"/>
        <v>0.3607694941464068</v>
      </c>
      <c r="FG51" s="18">
        <f t="shared" si="14"/>
        <v>-0.18637281006924633</v>
      </c>
      <c r="FH51" s="18">
        <f t="shared" si="15"/>
        <v>-0.2733121077443168</v>
      </c>
      <c r="FI51" s="18">
        <f t="shared" si="16"/>
        <v>0.3338811905886363</v>
      </c>
      <c r="FJ51" s="18">
        <f t="shared" si="17"/>
        <v>0.32380894597676679</v>
      </c>
    </row>
    <row r="52" spans="2:166" x14ac:dyDescent="0.2">
      <c r="B52" t="str">
        <f t="shared" si="7"/>
        <v xml:space="preserve">      Leisure and Hospitality</v>
      </c>
      <c r="C52" s="19"/>
      <c r="D52" s="19">
        <f t="shared" ref="D52" si="90">100*((D20/C20)^4-1)</f>
        <v>4.2178814725445601</v>
      </c>
      <c r="E52" s="19">
        <f t="shared" ref="E52" si="91">100*((E20/D20)^4-1)</f>
        <v>2.8182959118870476</v>
      </c>
      <c r="F52" s="19">
        <f t="shared" ref="F52" si="92">100*((F20/E20)^4-1)</f>
        <v>-1.1610907473142862</v>
      </c>
      <c r="G52" s="19">
        <f t="shared" ref="G52" si="93">100*((G20/F20)^4-1)</f>
        <v>6.8966586704624078</v>
      </c>
      <c r="H52" s="19">
        <f t="shared" ref="H52" si="94">100*((H20/G20)^4-1)</f>
        <v>-1.85609806479341</v>
      </c>
      <c r="I52" s="19">
        <f t="shared" ref="I52" si="95">100*((I20/H20)^4-1)</f>
        <v>-6.3437876624560801</v>
      </c>
      <c r="J52" s="19">
        <f t="shared" ref="J52" si="96">100*((J20/I20)^4-1)</f>
        <v>3.2698910025827255</v>
      </c>
      <c r="K52" s="19">
        <f t="shared" ref="K52" si="97">100*((K20/J20)^4-1)</f>
        <v>3.5420942137852407</v>
      </c>
      <c r="L52" s="19">
        <f t="shared" ref="L52" si="98">100*((L20/K20)^4-1)</f>
        <v>2.1837229762424748</v>
      </c>
      <c r="M52" s="19">
        <f t="shared" ref="M52" si="99">100*((M20/L20)^4-1)</f>
        <v>5.4210262440828272</v>
      </c>
      <c r="N52" s="19">
        <f t="shared" ref="N52" si="100">100*((N20/M20)^4-1)</f>
        <v>2.431499973418827</v>
      </c>
      <c r="O52" s="19">
        <f t="shared" ref="O52" si="101">100*((O20/N20)^4-1)</f>
        <v>3.1358996140280038</v>
      </c>
      <c r="P52" s="19">
        <f t="shared" ref="P52" si="102">100*((P20/O20)^4-1)</f>
        <v>3.6849456368889699</v>
      </c>
      <c r="Q52" s="19">
        <f t="shared" ref="Q52" si="103">100*((Q20/P20)^4-1)</f>
        <v>6.5273482480878942</v>
      </c>
      <c r="R52" s="19">
        <f t="shared" ref="R52" si="104">100*((R20/Q20)^4-1)</f>
        <v>-3.4989863616823547</v>
      </c>
      <c r="S52" s="19">
        <f t="shared" ref="S52" si="105">100*((S20/R20)^4-1)</f>
        <v>3.2025324300275937</v>
      </c>
      <c r="T52" s="19">
        <f t="shared" ref="T52" si="106">100*((T20/S20)^4-1)</f>
        <v>5.5735963169243785</v>
      </c>
      <c r="U52" s="19">
        <f t="shared" ref="U52" si="107">100*((U20/T20)^4-1)</f>
        <v>-1.3400145752436532</v>
      </c>
      <c r="V52" s="19">
        <f t="shared" ref="V52" si="108">100*((V20/U20)^4-1)</f>
        <v>7.9280663989875322</v>
      </c>
      <c r="W52" s="19">
        <f t="shared" ref="W52" si="109">100*((W20/V20)^4-1)</f>
        <v>6.9350755028450672</v>
      </c>
      <c r="X52" s="19">
        <f t="shared" ref="X52" si="110">100*((X20/W20)^4-1)</f>
        <v>1.9700606933748643</v>
      </c>
      <c r="Y52" s="19">
        <f t="shared" ref="Y52" si="111">100*((Y20/X20)^4-1)</f>
        <v>-1.4195612947087599</v>
      </c>
      <c r="Z52" s="19">
        <f t="shared" ref="Z52" si="112">100*((Z20/Y20)^4-1)</f>
        <v>9.1525150120925538</v>
      </c>
      <c r="AA52" s="19">
        <f t="shared" ref="AA52" si="113">100*((AA20/Z20)^4-1)</f>
        <v>-4.1380143143433639</v>
      </c>
      <c r="AB52" s="19">
        <f t="shared" ref="AB52" si="114">100*((AB20/AA20)^4-1)</f>
        <v>9.4587687008837804</v>
      </c>
      <c r="AC52" s="19">
        <f t="shared" ref="AC52" si="115">100*((AC20/AB20)^4-1)</f>
        <v>6.707395010179984</v>
      </c>
      <c r="AD52" s="19">
        <f t="shared" ref="AD52" si="116">100*((AD20/AC20)^4-1)</f>
        <v>2.6260913779655892</v>
      </c>
      <c r="AE52" s="19">
        <f t="shared" ref="AE52" si="117">100*((AE20/AD20)^4-1)</f>
        <v>-4.4408920985006262E-14</v>
      </c>
      <c r="AF52" s="19">
        <f t="shared" ref="AF52" si="118">100*((AF20/AE20)^4-1)</f>
        <v>-0.49124868774995667</v>
      </c>
      <c r="AG52" s="19">
        <f t="shared" ref="AG52" si="119">100*((AG20/AF20)^4-1)</f>
        <v>6.4323008288151629</v>
      </c>
      <c r="AH52" s="19">
        <f t="shared" ref="AH52" si="120">100*((AH20/AG20)^4-1)</f>
        <v>8.7641389617093779</v>
      </c>
      <c r="AI52" s="19">
        <f t="shared" ref="AI52" si="121">100*((AI20/AH20)^4-1)</f>
        <v>-1.1823695100076637</v>
      </c>
      <c r="AJ52" s="19">
        <f t="shared" ref="AJ52" si="122">100*((AJ20/AI20)^4-1)</f>
        <v>6.2148494103822394</v>
      </c>
      <c r="AK52" s="19">
        <f t="shared" ref="AK52" si="123">100*((AK20/AJ20)^4-1)</f>
        <v>4.1704562271194456</v>
      </c>
      <c r="AL52" s="19">
        <f t="shared" ref="AL52" si="124">100*((AL20/AK20)^4-1)</f>
        <v>-3.099204121948651</v>
      </c>
      <c r="AM52" s="19">
        <f t="shared" ref="AM52" si="125">100*((AM20/AL20)^4-1)</f>
        <v>16.370816686702327</v>
      </c>
      <c r="AN52" s="19">
        <f t="shared" ref="AN52" si="126">100*((AN20/AM20)^4-1)</f>
        <v>0.90471575608559451</v>
      </c>
      <c r="AO52" s="19">
        <f t="shared" ref="AO52" si="127">100*((AO20/AN20)^4-1)</f>
        <v>1.6975148002099427</v>
      </c>
      <c r="AP52" s="19">
        <f t="shared" ref="AP52" si="128">100*((AP20/AO20)^4-1)</f>
        <v>5.6010650651051375</v>
      </c>
      <c r="AQ52" s="19">
        <f t="shared" ref="AQ52" si="129">100*((AQ20/AP20)^4-1)</f>
        <v>2.2277062767402045</v>
      </c>
      <c r="AR52" s="19">
        <f t="shared" ref="AR52" si="130">100*((AR20/AQ20)^4-1)</f>
        <v>-2.0710567248967804</v>
      </c>
      <c r="AS52" s="19">
        <f t="shared" ref="AS52" si="131">100*((AS20/AR20)^4-1)</f>
        <v>-6.0424742991345255</v>
      </c>
      <c r="AT52" s="19">
        <f t="shared" ref="AT52" si="132">100*((AT20/AS20)^4-1)</f>
        <v>9.2801548966090728</v>
      </c>
      <c r="AU52" s="19">
        <f t="shared" ref="AU52" si="133">100*((AU20/AT20)^4-1)</f>
        <v>-0.65663252776457792</v>
      </c>
      <c r="AV52" s="19">
        <f t="shared" ref="AV52" si="134">100*((AV20/AU20)^4-1)</f>
        <v>-1.6381906243986832</v>
      </c>
      <c r="AW52" s="19">
        <f t="shared" ref="AW52" si="135">100*((AW20/AV20)^4-1)</f>
        <v>-3.2694771478718909</v>
      </c>
      <c r="AX52" s="19">
        <f t="shared" ref="AX52" si="136">100*((AX20/AW20)^4-1)</f>
        <v>-8.7124713896308279</v>
      </c>
      <c r="AY52" s="19">
        <f t="shared" ref="AY52" si="137">100*((AY20/AX20)^4-1)</f>
        <v>-1.9211193742258326</v>
      </c>
      <c r="AZ52" s="19">
        <f t="shared" ref="AZ52" si="138">100*((AZ20/AY20)^4-1)</f>
        <v>2.773600375475116</v>
      </c>
      <c r="BA52" s="19">
        <f t="shared" ref="BA52" si="139">100*((BA20/AZ20)^4-1)</f>
        <v>1.9453013578034417</v>
      </c>
      <c r="BB52" s="19">
        <f t="shared" ref="BB52" si="140">100*((BB20/BA20)^4-1)</f>
        <v>0</v>
      </c>
      <c r="BC52" s="19">
        <f t="shared" ref="BC52" si="141">100*((BC20/BB20)^4-1)</f>
        <v>1.0214131952066552</v>
      </c>
      <c r="BD52" s="19">
        <f t="shared" ref="BD52" si="142">100*((BD20/BC20)^4-1)</f>
        <v>1.1324915475802166</v>
      </c>
      <c r="BE52" s="19">
        <f t="shared" ref="BE52" si="143">100*((BE20/BD20)^4-1)</f>
        <v>4.4583764485158328</v>
      </c>
      <c r="BF52" s="19">
        <f t="shared" ref="BF52" si="144">100*((BF20/BE20)^4-1)</f>
        <v>6.842985757791209</v>
      </c>
      <c r="BG52" s="19">
        <f t="shared" ref="BG52" si="145">100*((BG20/BF20)^4-1)</f>
        <v>-0.54592475241331817</v>
      </c>
      <c r="BH52" s="19">
        <f t="shared" ref="BH52" si="146">100*((BH20/BG20)^4-1)</f>
        <v>4.7949205211088808</v>
      </c>
      <c r="BI52" s="19">
        <f t="shared" ref="BI52" si="147">100*((BI20/BH20)^4-1)</f>
        <v>-1.0784479529147739</v>
      </c>
      <c r="BJ52" s="19">
        <f t="shared" ref="BJ52" si="148">100*((BJ20/BI20)^4-1)</f>
        <v>4.1902281630128213</v>
      </c>
      <c r="BK52" s="19">
        <f t="shared" ref="BK52" si="149">100*((BK20/BJ20)^4-1)</f>
        <v>1.7306250753623464</v>
      </c>
      <c r="BL52" s="19">
        <f t="shared" ref="BL52" si="150">100*((BL20/BK20)^4-1)</f>
        <v>5.9049175614351634</v>
      </c>
      <c r="BM52" s="19">
        <f t="shared" ref="BM52" si="151">100*((BM20/BL20)^4-1)</f>
        <v>2.2336594036554303</v>
      </c>
      <c r="BN52" s="19">
        <f t="shared" ref="BN52" si="152">100*((BN20/BM20)^4-1)</f>
        <v>3.5070422188649308</v>
      </c>
      <c r="BO52" s="19">
        <f t="shared" ref="BO52" si="153">100*((BO20/BN20)^4-1)</f>
        <v>3.050406142131501</v>
      </c>
      <c r="BP52" s="19">
        <f t="shared" ref="BP52" si="154">100*((BP20/BO20)^4-1)</f>
        <v>2.0805545471473286</v>
      </c>
      <c r="BQ52" s="19">
        <f t="shared" ref="BQ52" si="155">100*((BQ20/BP20)^4-1)</f>
        <v>4.7020148724820299</v>
      </c>
      <c r="BR52" s="19">
        <f t="shared" ref="BR52" si="156">100*((BR20/BQ20)^4-1)</f>
        <v>3.8095902052054154</v>
      </c>
      <c r="BS52" s="19">
        <f t="shared" ref="BS52" si="157">100*((BS20/BR20)^4-1)</f>
        <v>3.9806319599207107</v>
      </c>
      <c r="BT52" s="19">
        <f t="shared" ref="BT52" si="158">100*((BT20/BS20)^4-1)</f>
        <v>2.7164848916870321</v>
      </c>
      <c r="BU52" s="19">
        <f t="shared" ref="BU52" si="159">100*((BU20/BT20)^4-1)</f>
        <v>3.4065099202225779</v>
      </c>
      <c r="BV52" s="19">
        <f t="shared" ref="BV52" si="160">100*((BV20/BU20)^4-1)</f>
        <v>2.5754006742801483</v>
      </c>
      <c r="BW52" s="19">
        <f t="shared" ref="BW52" si="161">100*((BW20/BV20)^4-1)</f>
        <v>2.9569226723259234</v>
      </c>
      <c r="BX52" s="19">
        <f t="shared" ref="BX52" si="162">100*((BX20/BW20)^4-1)</f>
        <v>-1.0603593550454482</v>
      </c>
      <c r="BY52" s="19">
        <f t="shared" ref="BY52" si="163">100*((BY20/BX20)^4-1)</f>
        <v>0.38872646132386279</v>
      </c>
      <c r="BZ52" s="19">
        <f t="shared" ref="BZ52" si="164">100*((BZ20/BY20)^4-1)</f>
        <v>-6.0616815648922628</v>
      </c>
      <c r="CA52" s="19">
        <f t="shared" ref="CA52" si="165">100*((CA20/BZ20)^4-1)</f>
        <v>-8.2035626056809914</v>
      </c>
      <c r="CB52" s="19">
        <f t="shared" ref="CB52" si="166">100*((CB20/CA20)^4-1)</f>
        <v>-6.858451713972558</v>
      </c>
      <c r="CC52" s="19">
        <f t="shared" ref="CC52" si="167">100*((CC20/CB20)^4-1)</f>
        <v>-0.20465585519492402</v>
      </c>
      <c r="CD52" s="19">
        <f t="shared" ref="CD52" si="168">100*((CD20/CC20)^4-1)</f>
        <v>-2.1343406980735558</v>
      </c>
      <c r="CE52" s="19">
        <f t="shared" ref="CE52" si="169">100*((CE20/CD20)^4-1)</f>
        <v>-0.82156176026441097</v>
      </c>
      <c r="CF52" s="19">
        <f t="shared" ref="CF52" si="170">100*((CF20/CE20)^4-1)</f>
        <v>2.8163619784592031</v>
      </c>
      <c r="CG52" s="19">
        <f t="shared" ref="CG52" si="171">100*((CG20/CF20)^4-1)</f>
        <v>1.6503003964683627</v>
      </c>
      <c r="CH52" s="19">
        <f t="shared" ref="CH52" si="172">100*((CH20/CG20)^4-1)</f>
        <v>4.1466806792062938</v>
      </c>
      <c r="CI52" s="19">
        <f t="shared" ref="CI52" si="173">100*((CI20/CH20)^4-1)</f>
        <v>0.30352830089663829</v>
      </c>
      <c r="CJ52" s="19">
        <f t="shared" ref="CJ52" si="174">100*((CJ20/CI20)^4-1)</f>
        <v>4.100984302262245</v>
      </c>
      <c r="CK52" s="19">
        <f t="shared" ref="CK52" si="175">100*((CK20/CJ20)^4-1)</f>
        <v>0.90281559345013473</v>
      </c>
      <c r="CL52" s="19">
        <f t="shared" ref="CL52" si="176">100*((CL20/CK20)^4-1)</f>
        <v>3.9473965643380904</v>
      </c>
      <c r="CM52" s="19">
        <f t="shared" ref="CM52" si="177">100*((CM20/CL20)^4-1)</f>
        <v>3.6041462803744206</v>
      </c>
      <c r="CN52" s="19">
        <f t="shared" ref="CN52" si="178">100*((CN20/CM20)^4-1)</f>
        <v>4.1764687229960851</v>
      </c>
      <c r="CO52" s="19">
        <f t="shared" ref="CO52" si="179">100*((CO20/CN20)^4-1)</f>
        <v>1.6578947160169166</v>
      </c>
      <c r="CP52" s="19">
        <f t="shared" ref="CP52" si="180">100*((CP20/CO20)^4-1)</f>
        <v>6.9298944514580629</v>
      </c>
      <c r="CQ52" s="19">
        <f t="shared" ref="CQ52" si="181">100*((CQ20/CP20)^4-1)</f>
        <v>3.2666068653697922</v>
      </c>
      <c r="CR52" s="19">
        <f t="shared" ref="CR52" si="182">100*((CR20/CQ20)^4-1)</f>
        <v>4.9870638383018084</v>
      </c>
      <c r="CS52" s="19">
        <f t="shared" ref="CS52" si="183">100*((CS20/CR20)^4-1)</f>
        <v>4.0604009999999136</v>
      </c>
      <c r="CT52" s="19">
        <f t="shared" ref="CT52" si="184">100*((CT20/CS20)^4-1)</f>
        <v>3.7352995019395374</v>
      </c>
      <c r="CU52" s="19">
        <f t="shared" ref="CU52" si="185">100*((CU20/CT20)^4-1)</f>
        <v>4.1704562271194456</v>
      </c>
      <c r="CV52" s="19">
        <f t="shared" ref="CV52" si="186">100*((CV20/CU20)^4-1)</f>
        <v>1.1795267800813969</v>
      </c>
      <c r="CW52" s="19">
        <f t="shared" ref="CW52" si="187">100*((CW20/CV20)^4-1)</f>
        <v>3.2821535390517687</v>
      </c>
      <c r="CX52" s="19">
        <f t="shared" ref="CX52" si="188">100*((CX20/CW20)^4-1)</f>
        <v>1.7084024211144522</v>
      </c>
      <c r="CY52" s="19">
        <f t="shared" ref="CY52" si="189">100*((CY20/CX20)^4-1)</f>
        <v>5.5384967804214202</v>
      </c>
      <c r="CZ52" s="19">
        <f t="shared" ref="CZ52" si="190">100*((CZ20/CY20)^4-1)</f>
        <v>4.4616147204871393</v>
      </c>
      <c r="DA52" s="19">
        <f t="shared" ref="DA52" si="191">100*((DA20/CZ20)^4-1)</f>
        <v>8.4146958448290565</v>
      </c>
      <c r="DB52" s="19">
        <f t="shared" ref="DB52" si="192">100*((DB20/DA20)^4-1)</f>
        <v>2.7507529691661814</v>
      </c>
      <c r="DC52" s="19">
        <f t="shared" ref="DC52" si="193">100*((DC20/DB20)^4-1)</f>
        <v>4.5549886555333652</v>
      </c>
      <c r="DD52" s="19">
        <f t="shared" ref="DD52" si="194">100*((DD20/DC20)^4-1)</f>
        <v>3.1283977912349048</v>
      </c>
      <c r="DE52" s="19">
        <f t="shared" ref="DE52" si="195">100*((DE20/DD20)^4-1)</f>
        <v>4.8977524218396296</v>
      </c>
      <c r="DF52" s="19">
        <f t="shared" ref="DF52" si="196">100*((DF20/DE20)^4-1)</f>
        <v>2.1477961922227395</v>
      </c>
      <c r="DG52" s="19">
        <f t="shared" ref="DG52" si="197">100*((DG20/DF20)^4-1)</f>
        <v>3.1337838604105217</v>
      </c>
      <c r="DH52" s="19">
        <f t="shared" ref="DH52" si="198">100*((DH20/DG20)^4-1)</f>
        <v>5.7836543080223901</v>
      </c>
      <c r="DI52" s="19">
        <f t="shared" ref="DI52" si="199">100*((DI20/DH20)^4-1)</f>
        <v>0.2394969489879939</v>
      </c>
      <c r="DJ52" s="19">
        <f t="shared" ref="DJ52" si="200">100*((DJ20/DI20)^4-1)</f>
        <v>2.0077679329087772</v>
      </c>
      <c r="DK52" s="19">
        <f t="shared" ref="DK52" si="201">100*((DK20/DJ20)^4-1)</f>
        <v>5.2561987474479821</v>
      </c>
      <c r="DL52" s="19">
        <f t="shared" ref="DL52" si="202">100*((DL20/DK20)^4-1)</f>
        <v>3.4903517460369349</v>
      </c>
      <c r="DM52" s="19">
        <f t="shared" ref="DM52" si="203">100*((DM20/DL20)^4-1)</f>
        <v>-0.61967280601845642</v>
      </c>
      <c r="DN52" s="19">
        <f t="shared" ref="DN52" si="204">100*((DN20/DM20)^4-1)</f>
        <v>3.3061579571869615</v>
      </c>
      <c r="DO52" s="19">
        <f t="shared" ref="DO52" si="205">100*((DO20/DN20)^4-1)</f>
        <v>-0.23119150338708483</v>
      </c>
      <c r="DP52" s="19">
        <f t="shared" ref="DP52" si="206">100*((DP20/DO20)^4-1)</f>
        <v>2.1000742316580112</v>
      </c>
      <c r="DQ52" s="19">
        <f t="shared" ref="DQ52" si="207">100*((DQ20/DP20)^4-1)</f>
        <v>1.2340771922298543</v>
      </c>
      <c r="DR52" s="19">
        <f t="shared" ref="DR52" si="208">100*((DR20/DQ20)^4-1)</f>
        <v>0.76760346523840894</v>
      </c>
      <c r="DS52" s="19">
        <f t="shared" ref="DS52" si="209">100*((DS20/DR20)^4-1)</f>
        <v>-4.9474831430140087</v>
      </c>
      <c r="DT52" s="19">
        <f t="shared" ref="DT52" si="210">100*((DT20/DS20)^4-1)</f>
        <v>-90.249475115746691</v>
      </c>
      <c r="DU52" s="19">
        <f t="shared" ref="DU52" si="211">100*((DU20/DT20)^4-1)</f>
        <v>68.596726788083373</v>
      </c>
      <c r="DV52" s="19">
        <f t="shared" ref="DV52" si="212">100*((DV20/DU20)^4-1)</f>
        <v>10.08064299040814</v>
      </c>
      <c r="DW52" s="19">
        <f t="shared" ref="DW52" si="213">100*((DW20/DV20)^4-1)</f>
        <v>-5.573520839302482</v>
      </c>
      <c r="DX52" s="19">
        <f t="shared" ref="DX52" si="214">100*((DX20/DW20)^4-1)</f>
        <v>53.685282559717052</v>
      </c>
      <c r="DY52" s="19">
        <f t="shared" ref="DY52" si="215">100*((DY20/DX20)^4-1)</f>
        <v>51.053129543647557</v>
      </c>
      <c r="DZ52" s="19">
        <f t="shared" ref="DZ52" si="216">100*((DZ20/DY20)^4-1)</f>
        <v>23.463441707516019</v>
      </c>
      <c r="EA52" s="19">
        <f t="shared" ref="EA52" si="217">100*((EA20/DZ20)^4-1)</f>
        <v>7.4113795761576284</v>
      </c>
      <c r="EB52" s="19">
        <f t="shared" ref="EB52" si="218">100*((EB20/EA20)^4-1)</f>
        <v>9.7881559256691517</v>
      </c>
      <c r="EC52" s="19">
        <f t="shared" ref="EC52" si="219">100*((EC20/EB20)^4-1)</f>
        <v>11.756781385849568</v>
      </c>
      <c r="ED52" s="19">
        <f t="shared" ref="ED52" si="220">100*((ED20/EC20)^4-1)</f>
        <v>7.8151553871878221</v>
      </c>
      <c r="EE52" s="19">
        <f t="shared" ref="EE52" si="221">100*((EE20/ED20)^4-1)</f>
        <v>6.8619003083187691</v>
      </c>
      <c r="EF52" s="19">
        <f t="shared" ref="EF52" si="222">100*((EF20/EE20)^4-1)</f>
        <v>8.5069350293623955</v>
      </c>
      <c r="EG52" s="19">
        <f t="shared" ref="EG52" si="223">100*((EG20/EF20)^4-1)</f>
        <v>3.640506847416991</v>
      </c>
      <c r="EH52" s="19">
        <f t="shared" ref="EH52" si="224">100*((EH20/EG20)^4-1)</f>
        <v>17.829043221347707</v>
      </c>
      <c r="EI52" s="19">
        <f t="shared" ref="EI52" si="225">100*((EI20/EH20)^4-1)</f>
        <v>-13.471305938946966</v>
      </c>
      <c r="EJ52" s="19">
        <f t="shared" ref="EJ52" si="226">100*((EJ20/EI20)^4-1)</f>
        <v>4.3360850362543335</v>
      </c>
      <c r="EK52" s="19">
        <f t="shared" ref="EK52" si="227">100*((EK20/EJ20)^4-1)</f>
        <v>-1.5838134957092631</v>
      </c>
      <c r="EL52" s="18">
        <f t="shared" ref="EL52" si="228">100*((EL20/EK20)^4-1)</f>
        <v>-1.6141318413705585</v>
      </c>
      <c r="EM52" s="18">
        <f t="shared" ref="EM52" si="229">100*((EM20/EL20)^4-1)</f>
        <v>3.3697321228300492</v>
      </c>
      <c r="EN52" s="18">
        <f t="shared" ref="EN52" si="230">100*((EN20/EM20)^4-1)</f>
        <v>0.96256914368177959</v>
      </c>
      <c r="EO52" s="18">
        <f t="shared" ref="EO52" si="231">100*((EO20/EN20)^4-1)</f>
        <v>1.9375722440456711</v>
      </c>
      <c r="EP52" s="18">
        <f t="shared" ref="EP52" si="232">100*((EP20/EO20)^4-1)</f>
        <v>4.3652092767050732</v>
      </c>
      <c r="EQ52" s="18">
        <f t="shared" ref="EQ52" si="233">100*((EQ20/EP20)^4-1)</f>
        <v>0.77608497093921702</v>
      </c>
      <c r="ER52" s="18">
        <f t="shared" ref="ER52" si="234">100*((ER20/EQ20)^4-1)</f>
        <v>0.83019892505333814</v>
      </c>
      <c r="ES52" s="18">
        <f t="shared" ref="ES52" si="235">100*((ES20/ER20)^4-1)</f>
        <v>1.945224499970255</v>
      </c>
      <c r="ET52" s="18">
        <f t="shared" ref="ET52" si="236">100*((ET20/ES20)^4-1)</f>
        <v>2.7819632222982005</v>
      </c>
      <c r="EU52" s="18">
        <f t="shared" ref="EU52" si="237">100*((EU20/ET20)^4-1)</f>
        <v>0.57565036272102521</v>
      </c>
      <c r="EV52" s="18">
        <f t="shared" ref="EV52" si="238">100*((EV20/EU20)^4-1)</f>
        <v>2.0833990506850197</v>
      </c>
      <c r="EW52" s="18">
        <f t="shared" ref="EW52" si="239">100*((EW20/EV20)^4-1)</f>
        <v>2.5618254936949469</v>
      </c>
      <c r="EX52" s="18">
        <f t="shared" ref="EX52" si="240">100*((EX20/EW20)^4-1)</f>
        <v>2.8219349882471878</v>
      </c>
      <c r="EY52" s="18">
        <f t="shared" ref="EY52" si="241">100*((EY20/EX20)^4-1)</f>
        <v>1.1083732938940383</v>
      </c>
      <c r="EZ52" s="18">
        <f t="shared" ref="EZ52" si="242">100*((EZ20/EY20)^4-1)</f>
        <v>2.5197680727315319</v>
      </c>
      <c r="FA52" s="18">
        <f t="shared" ref="FA52" si="243">100*((FA20/EZ20)^4-1)</f>
        <v>2.6204484786103599</v>
      </c>
      <c r="FB52" s="18">
        <f t="shared" ref="FB52" si="244">100*((FB20/FA20)^4-1)</f>
        <v>1.8015041669135368</v>
      </c>
      <c r="FC52" s="18">
        <f t="shared" ref="FC52" si="245">100*((FC20/FB20)^4-1)</f>
        <v>-0.582045128963804</v>
      </c>
      <c r="FD52" s="18">
        <f t="shared" ref="FD52" si="246">100*((FD20/FC20)^4-1)</f>
        <v>-0.10336298413793354</v>
      </c>
      <c r="FE52" s="18">
        <f t="shared" ref="FE52" si="247">100*((FE20/FD20)^4-1)</f>
        <v>-0.40287737767691345</v>
      </c>
      <c r="FF52" s="18">
        <f t="shared" ref="FF52" si="248">100*((FF20/FE20)^4-1)</f>
        <v>-0.46054218457097784</v>
      </c>
      <c r="FG52" s="18">
        <f t="shared" si="14"/>
        <v>-2.3949898298478267</v>
      </c>
      <c r="FH52" s="18">
        <f t="shared" si="15"/>
        <v>-1.83651562782009</v>
      </c>
      <c r="FI52" s="18">
        <f t="shared" si="16"/>
        <v>-0.73337993395232726</v>
      </c>
      <c r="FJ52" s="18">
        <f t="shared" si="17"/>
        <v>-1.419849511268656</v>
      </c>
    </row>
    <row r="53" spans="2:166" x14ac:dyDescent="0.2">
      <c r="B53" t="str">
        <f t="shared" si="7"/>
        <v xml:space="preserve">   Government</v>
      </c>
      <c r="C53" s="19"/>
      <c r="D53" s="19">
        <f t="shared" ref="D53:AA53" si="249">100*((D21/C21)^4-1)</f>
        <v>4.6786751082181999</v>
      </c>
      <c r="E53" s="19">
        <f t="shared" si="249"/>
        <v>7.7634684121284936</v>
      </c>
      <c r="F53" s="19">
        <f t="shared" si="249"/>
        <v>-1.5967743232016329</v>
      </c>
      <c r="G53" s="19">
        <f t="shared" si="249"/>
        <v>1.5320212362029073</v>
      </c>
      <c r="H53" s="19">
        <f t="shared" si="249"/>
        <v>10.66755227685996</v>
      </c>
      <c r="I53" s="19">
        <f t="shared" si="249"/>
        <v>3.7057644429209446</v>
      </c>
      <c r="J53" s="19">
        <f t="shared" si="249"/>
        <v>0.60507661054849393</v>
      </c>
      <c r="K53" s="19">
        <f t="shared" si="249"/>
        <v>6.5263473916784998</v>
      </c>
      <c r="L53" s="19">
        <f t="shared" si="249"/>
        <v>3.4339022989880341</v>
      </c>
      <c r="M53" s="19">
        <f t="shared" si="249"/>
        <v>-1.5874358596762117</v>
      </c>
      <c r="N53" s="19">
        <f t="shared" si="249"/>
        <v>7.9033140035681848</v>
      </c>
      <c r="O53" s="19">
        <f t="shared" si="249"/>
        <v>-1.972407089972783</v>
      </c>
      <c r="P53" s="19">
        <f t="shared" si="249"/>
        <v>3.3702556563809827</v>
      </c>
      <c r="Q53" s="19">
        <f t="shared" si="249"/>
        <v>1.5772239182302306</v>
      </c>
      <c r="R53" s="19">
        <f t="shared" si="249"/>
        <v>3.2446671483239875</v>
      </c>
      <c r="S53" s="19">
        <f t="shared" si="249"/>
        <v>-0.40712415366297439</v>
      </c>
      <c r="T53" s="19">
        <f t="shared" si="249"/>
        <v>3.3055075032077941</v>
      </c>
      <c r="U53" s="19">
        <f t="shared" si="249"/>
        <v>-3.5942386262333037</v>
      </c>
      <c r="V53" s="19">
        <f t="shared" si="249"/>
        <v>9.6461387099288984</v>
      </c>
      <c r="W53" s="19">
        <f t="shared" si="249"/>
        <v>1.5259236609675098</v>
      </c>
      <c r="X53" s="19">
        <f t="shared" si="249"/>
        <v>1.3593008500688342</v>
      </c>
      <c r="Y53" s="19">
        <f t="shared" si="249"/>
        <v>-2.823904682954248</v>
      </c>
      <c r="Z53" s="19">
        <f t="shared" si="249"/>
        <v>4.6300938961707949</v>
      </c>
      <c r="AA53" s="19">
        <f t="shared" si="249"/>
        <v>5.1498648037016093</v>
      </c>
      <c r="AB53" s="19">
        <f t="shared" ref="AB53:BG53" si="250">100*((AB21/AA21)^4-1)</f>
        <v>-0.69990982285814685</v>
      </c>
      <c r="AC53" s="19">
        <f t="shared" si="250"/>
        <v>-1.3212681704465878</v>
      </c>
      <c r="AD53" s="19">
        <f t="shared" si="250"/>
        <v>1.8941857582944976</v>
      </c>
      <c r="AE53" s="19">
        <f t="shared" si="250"/>
        <v>0</v>
      </c>
      <c r="AF53" s="19">
        <f t="shared" si="250"/>
        <v>8.6942287895466652</v>
      </c>
      <c r="AG53" s="19">
        <f t="shared" si="250"/>
        <v>-0.30522679009479248</v>
      </c>
      <c r="AH53" s="19">
        <f t="shared" si="250"/>
        <v>1.7700388232594122</v>
      </c>
      <c r="AI53" s="19">
        <f t="shared" si="250"/>
        <v>3.3914905964026021</v>
      </c>
      <c r="AJ53" s="19">
        <f t="shared" si="250"/>
        <v>3.5178301504802612</v>
      </c>
      <c r="AK53" s="19">
        <f t="shared" si="250"/>
        <v>1.8840744717196323</v>
      </c>
      <c r="AL53" s="19">
        <f t="shared" si="250"/>
        <v>2.7846675452131153</v>
      </c>
      <c r="AM53" s="19">
        <f t="shared" si="250"/>
        <v>1.1142988428103129</v>
      </c>
      <c r="AN53" s="19">
        <f t="shared" si="250"/>
        <v>3.3613665625350286</v>
      </c>
      <c r="AO53" s="19">
        <f t="shared" si="250"/>
        <v>3.6336357010477771</v>
      </c>
      <c r="AP53" s="19">
        <f t="shared" si="250"/>
        <v>0.50858130165565285</v>
      </c>
      <c r="AQ53" s="19">
        <f t="shared" si="250"/>
        <v>2.2641301805799818</v>
      </c>
      <c r="AR53" s="19">
        <f t="shared" si="250"/>
        <v>3.649928011670589</v>
      </c>
      <c r="AS53" s="19">
        <f t="shared" si="250"/>
        <v>-2.404841383866152</v>
      </c>
      <c r="AT53" s="19">
        <f t="shared" si="250"/>
        <v>0.43157642783198114</v>
      </c>
      <c r="AU53" s="19">
        <f t="shared" si="250"/>
        <v>8.5846673669113684</v>
      </c>
      <c r="AV53" s="19">
        <f t="shared" si="250"/>
        <v>3.5602730870258448</v>
      </c>
      <c r="AW53" s="19">
        <f t="shared" si="250"/>
        <v>1.8941857582944976</v>
      </c>
      <c r="AX53" s="19">
        <f t="shared" si="250"/>
        <v>3.8683683425540183</v>
      </c>
      <c r="AY53" s="19">
        <f t="shared" si="250"/>
        <v>1.5195721713212373</v>
      </c>
      <c r="AZ53" s="19">
        <f t="shared" si="250"/>
        <v>1.583037304022672</v>
      </c>
      <c r="BA53" s="19">
        <f t="shared" si="250"/>
        <v>0.40955577839167923</v>
      </c>
      <c r="BB53" s="19">
        <f t="shared" si="250"/>
        <v>2.5430469285949053</v>
      </c>
      <c r="BC53" s="19">
        <f t="shared" si="250"/>
        <v>1.223435227942371</v>
      </c>
      <c r="BD53" s="19">
        <f t="shared" si="250"/>
        <v>2.2446197046885885</v>
      </c>
      <c r="BE53" s="19">
        <f t="shared" si="250"/>
        <v>-2.6563350607128222</v>
      </c>
      <c r="BF53" s="19">
        <f t="shared" si="250"/>
        <v>1.5623377630085145</v>
      </c>
      <c r="BG53" s="19">
        <f t="shared" si="250"/>
        <v>-1.4052479280952657</v>
      </c>
      <c r="BH53" s="19">
        <f t="shared" ref="BH53:CM53" si="251">100*((BH21/BG21)^4-1)</f>
        <v>0.67681653692346355</v>
      </c>
      <c r="BI53" s="19">
        <f t="shared" si="251"/>
        <v>0.81121774916375067</v>
      </c>
      <c r="BJ53" s="19">
        <f t="shared" si="251"/>
        <v>0.47165756676679216</v>
      </c>
      <c r="BK53" s="19">
        <f t="shared" si="251"/>
        <v>-2.2646875609929507</v>
      </c>
      <c r="BL53" s="19">
        <f t="shared" si="251"/>
        <v>0.54163721826723243</v>
      </c>
      <c r="BM53" s="19">
        <f t="shared" si="251"/>
        <v>0.67647315198149371</v>
      </c>
      <c r="BN53" s="19">
        <f t="shared" si="251"/>
        <v>0.60764446734513644</v>
      </c>
      <c r="BO53" s="19">
        <f t="shared" si="251"/>
        <v>0.87726172448139295</v>
      </c>
      <c r="BP53" s="19">
        <f t="shared" si="251"/>
        <v>-0.66945371509009588</v>
      </c>
      <c r="BQ53" s="19">
        <f t="shared" si="251"/>
        <v>-0.13438600488012709</v>
      </c>
      <c r="BR53" s="19">
        <f t="shared" si="251"/>
        <v>1.01256470870561</v>
      </c>
      <c r="BS53" s="19">
        <f t="shared" si="251"/>
        <v>0.3358237328188407</v>
      </c>
      <c r="BT53" s="19">
        <f t="shared" si="251"/>
        <v>1.0767063164748514</v>
      </c>
      <c r="BU53" s="19">
        <f t="shared" si="251"/>
        <v>2.9054619187977471</v>
      </c>
      <c r="BV53" s="19">
        <f t="shared" si="251"/>
        <v>0.86557964105236085</v>
      </c>
      <c r="BW53" s="19">
        <f t="shared" si="251"/>
        <v>2.0688395093794831</v>
      </c>
      <c r="BX53" s="19">
        <f t="shared" si="251"/>
        <v>0.39590845708719069</v>
      </c>
      <c r="BY53" s="19">
        <f t="shared" si="251"/>
        <v>7.5088644554206052</v>
      </c>
      <c r="BZ53" s="19">
        <f t="shared" si="251"/>
        <v>1.1686290578326375</v>
      </c>
      <c r="CA53" s="19">
        <f t="shared" si="251"/>
        <v>-1.6016333739298227</v>
      </c>
      <c r="CB53" s="19">
        <f t="shared" si="251"/>
        <v>2.218512688365526</v>
      </c>
      <c r="CC53" s="19">
        <f t="shared" si="251"/>
        <v>-2.1703629117839962</v>
      </c>
      <c r="CD53" s="19">
        <f t="shared" si="251"/>
        <v>-1.0314176523402052</v>
      </c>
      <c r="CE53" s="19">
        <f t="shared" si="251"/>
        <v>-1.1627783432744621</v>
      </c>
      <c r="CF53" s="19">
        <f t="shared" si="251"/>
        <v>6.5312243537327896</v>
      </c>
      <c r="CG53" s="19">
        <f t="shared" si="251"/>
        <v>-4.0366935054540143</v>
      </c>
      <c r="CH53" s="19">
        <f t="shared" si="251"/>
        <v>-3.7638308814868848</v>
      </c>
      <c r="CI53" s="19">
        <f t="shared" si="251"/>
        <v>-2.0101490755158991</v>
      </c>
      <c r="CJ53" s="19">
        <f t="shared" si="251"/>
        <v>-0.65509114725325057</v>
      </c>
      <c r="CK53" s="19">
        <f t="shared" si="251"/>
        <v>-3.2485905936190163</v>
      </c>
      <c r="CL53" s="19">
        <f t="shared" si="251"/>
        <v>1.6684381946889371</v>
      </c>
      <c r="CM53" s="19">
        <f t="shared" si="251"/>
        <v>0.9944400221844063</v>
      </c>
      <c r="CN53" s="19">
        <f t="shared" ref="CN53:DS53" si="252">100*((CN21/CM21)^4-1)</f>
        <v>0</v>
      </c>
      <c r="CO53" s="19">
        <f t="shared" si="252"/>
        <v>-6.587072646130343E-2</v>
      </c>
      <c r="CP53" s="19">
        <f t="shared" si="252"/>
        <v>2.3264503213060506</v>
      </c>
      <c r="CQ53" s="19">
        <f t="shared" si="252"/>
        <v>1.316854703883652</v>
      </c>
      <c r="CR53" s="19">
        <f t="shared" si="252"/>
        <v>0.26148049460121836</v>
      </c>
      <c r="CS53" s="19">
        <f t="shared" si="252"/>
        <v>0.39215639250658185</v>
      </c>
      <c r="CT53" s="19">
        <f t="shared" si="252"/>
        <v>3.3668768061257293</v>
      </c>
      <c r="CU53" s="19">
        <f t="shared" si="252"/>
        <v>1.0386151155798995</v>
      </c>
      <c r="CV53" s="19">
        <f t="shared" si="252"/>
        <v>0.51696176671671701</v>
      </c>
      <c r="CW53" s="19">
        <f t="shared" si="252"/>
        <v>1.8810804033835504</v>
      </c>
      <c r="CX53" s="19">
        <f t="shared" si="252"/>
        <v>2.1977201644177269</v>
      </c>
      <c r="CY53" s="19">
        <f t="shared" si="252"/>
        <v>3.1613022681035163</v>
      </c>
      <c r="CZ53" s="19">
        <f t="shared" si="252"/>
        <v>3.0070689411530349</v>
      </c>
      <c r="DA53" s="19">
        <f t="shared" si="252"/>
        <v>2.9846329756657797</v>
      </c>
      <c r="DB53" s="19">
        <f t="shared" si="252"/>
        <v>1.5677368464189989</v>
      </c>
      <c r="DC53" s="19">
        <f t="shared" si="252"/>
        <v>1.3732633006023454</v>
      </c>
      <c r="DD53" s="19">
        <f t="shared" si="252"/>
        <v>3.6382753219794006</v>
      </c>
      <c r="DE53" s="19">
        <f t="shared" si="252"/>
        <v>1.7907698883420364</v>
      </c>
      <c r="DF53" s="19">
        <f t="shared" si="252"/>
        <v>3.0885763802972921</v>
      </c>
      <c r="DG53" s="19">
        <f t="shared" si="252"/>
        <v>0.60743940837963972</v>
      </c>
      <c r="DH53" s="19">
        <f t="shared" si="252"/>
        <v>2.0119787654807597</v>
      </c>
      <c r="DI53" s="19">
        <f t="shared" si="252"/>
        <v>0.36177231691942868</v>
      </c>
      <c r="DJ53" s="19">
        <f t="shared" si="252"/>
        <v>0.30113657836388086</v>
      </c>
      <c r="DK53" s="19">
        <f t="shared" si="252"/>
        <v>-2.9132190512126899</v>
      </c>
      <c r="DL53" s="19">
        <f t="shared" si="252"/>
        <v>-1.804464955682239</v>
      </c>
      <c r="DM53" s="19">
        <f t="shared" si="252"/>
        <v>-2.4113435235876168</v>
      </c>
      <c r="DN53" s="19">
        <f t="shared" si="252"/>
        <v>-1.6424257477657522</v>
      </c>
      <c r="DO53" s="19">
        <f t="shared" si="252"/>
        <v>-5.0046491781096218</v>
      </c>
      <c r="DP53" s="19">
        <f t="shared" si="252"/>
        <v>2.3868296860031446</v>
      </c>
      <c r="DQ53" s="19">
        <f t="shared" si="252"/>
        <v>4.7873182166508599</v>
      </c>
      <c r="DR53" s="19">
        <f t="shared" si="252"/>
        <v>-3.1431719561359928</v>
      </c>
      <c r="DS53" s="19">
        <f t="shared" si="252"/>
        <v>5.7947103497260066</v>
      </c>
      <c r="DT53" s="19">
        <f t="shared" ref="DT53:EY53" si="253">100*((DT21/DS21)^4-1)</f>
        <v>-22.341391642380948</v>
      </c>
      <c r="DU53" s="19">
        <f t="shared" si="253"/>
        <v>10.283675926934643</v>
      </c>
      <c r="DV53" s="19">
        <f t="shared" si="253"/>
        <v>-15.000462489013945</v>
      </c>
      <c r="DW53" s="19">
        <f t="shared" si="253"/>
        <v>0.85843502943550032</v>
      </c>
      <c r="DX53" s="19">
        <f t="shared" si="253"/>
        <v>7.0769697616647864</v>
      </c>
      <c r="DY53" s="19">
        <f t="shared" si="253"/>
        <v>11.576865470140675</v>
      </c>
      <c r="DZ53" s="19">
        <f t="shared" si="253"/>
        <v>-7.1502647109741746</v>
      </c>
      <c r="EA53" s="19">
        <f t="shared" si="253"/>
        <v>-12.719892287995204</v>
      </c>
      <c r="EB53" s="19">
        <f t="shared" si="253"/>
        <v>-0.85801005917550688</v>
      </c>
      <c r="EC53" s="19">
        <f t="shared" si="253"/>
        <v>21.981368764190059</v>
      </c>
      <c r="ED53" s="19">
        <f t="shared" si="253"/>
        <v>-7.899792614588474</v>
      </c>
      <c r="EE53" s="19">
        <f t="shared" si="253"/>
        <v>6.4469334678918244E-2</v>
      </c>
      <c r="EF53" s="19">
        <f t="shared" si="253"/>
        <v>17.764886964103987</v>
      </c>
      <c r="EG53" s="19">
        <f t="shared" si="253"/>
        <v>-1.720918655366388</v>
      </c>
      <c r="EH53" s="19">
        <f t="shared" si="253"/>
        <v>-9.3458189672545817</v>
      </c>
      <c r="EI53" s="19">
        <f t="shared" si="253"/>
        <v>29.16042562731316</v>
      </c>
      <c r="EJ53" s="19">
        <f t="shared" si="253"/>
        <v>9.1371514264220401</v>
      </c>
      <c r="EK53" s="19">
        <f t="shared" si="253"/>
        <v>-0.52489498151830905</v>
      </c>
      <c r="EL53" s="18">
        <f t="shared" si="253"/>
        <v>-1.6873444928562575</v>
      </c>
      <c r="EM53" s="18">
        <f t="shared" si="253"/>
        <v>1.6319341585334213</v>
      </c>
      <c r="EN53" s="18">
        <f t="shared" si="253"/>
        <v>0.12489417714365292</v>
      </c>
      <c r="EO53" s="18">
        <f t="shared" si="253"/>
        <v>-5.0891923825402419E-2</v>
      </c>
      <c r="EP53" s="18">
        <f t="shared" si="253"/>
        <v>0.44874460670543126</v>
      </c>
      <c r="EQ53" s="18">
        <f t="shared" si="253"/>
        <v>0.50050552442595375</v>
      </c>
      <c r="ER53" s="18">
        <f t="shared" si="253"/>
        <v>0.44047744814328382</v>
      </c>
      <c r="ES53" s="18">
        <f t="shared" si="253"/>
        <v>0.24829264890360303</v>
      </c>
      <c r="ET53" s="18">
        <f t="shared" si="253"/>
        <v>0.28878067558000264</v>
      </c>
      <c r="EU53" s="18">
        <f t="shared" si="253"/>
        <v>0.36545514967545323</v>
      </c>
      <c r="EV53" s="18">
        <f t="shared" si="253"/>
        <v>0.30422780283712036</v>
      </c>
      <c r="EW53" s="18">
        <f t="shared" si="253"/>
        <v>0.27812734261545291</v>
      </c>
      <c r="EX53" s="18">
        <f t="shared" si="253"/>
        <v>0.34676537998954426</v>
      </c>
      <c r="EY53" s="18">
        <f t="shared" si="253"/>
        <v>0.45964855329494458</v>
      </c>
      <c r="EZ53" s="18">
        <f t="shared" ref="EZ53:FF53" si="254">100*((EZ21/EY21)^4-1)</f>
        <v>0.49700125904963421</v>
      </c>
      <c r="FA53" s="18">
        <f t="shared" si="254"/>
        <v>0.5743510879698821</v>
      </c>
      <c r="FB53" s="18">
        <f t="shared" si="254"/>
        <v>0.60942209466152697</v>
      </c>
      <c r="FC53" s="18">
        <f t="shared" si="254"/>
        <v>0.61736946075892085</v>
      </c>
      <c r="FD53" s="18">
        <f t="shared" si="254"/>
        <v>0.61485436815498229</v>
      </c>
      <c r="FE53" s="18">
        <f t="shared" si="254"/>
        <v>0.61512504630107934</v>
      </c>
      <c r="FF53" s="18">
        <f t="shared" si="254"/>
        <v>0.61175562388253724</v>
      </c>
      <c r="FG53" s="18">
        <f t="shared" si="14"/>
        <v>0.53889658453256661</v>
      </c>
      <c r="FH53" s="18">
        <f t="shared" si="15"/>
        <v>0.32360803708364472</v>
      </c>
      <c r="FI53" s="18">
        <f t="shared" si="16"/>
        <v>4.6789440032953156</v>
      </c>
      <c r="FJ53" s="18">
        <f t="shared" si="17"/>
        <v>-2.6524700218319097</v>
      </c>
    </row>
    <row r="54" spans="2:166" x14ac:dyDescent="0.2">
      <c r="B54" t="str">
        <f t="shared" si="7"/>
        <v xml:space="preserve">      State and local</v>
      </c>
      <c r="C54" s="19"/>
      <c r="D54" s="19">
        <f t="shared" ref="D54:AA54" si="255">100*((D22/C22)^4-1)</f>
        <v>3.5084402990630092</v>
      </c>
      <c r="E54" s="19">
        <f t="shared" si="255"/>
        <v>11.518005433182864</v>
      </c>
      <c r="F54" s="19">
        <f t="shared" si="255"/>
        <v>-0.10437050644247492</v>
      </c>
      <c r="G54" s="19">
        <f t="shared" si="255"/>
        <v>1.6815186024477624</v>
      </c>
      <c r="H54" s="19">
        <f t="shared" si="255"/>
        <v>11.940698384688186</v>
      </c>
      <c r="I54" s="19">
        <f t="shared" si="255"/>
        <v>3.1715157260513216</v>
      </c>
      <c r="J54" s="19">
        <f t="shared" si="255"/>
        <v>1.1081622009737169</v>
      </c>
      <c r="K54" s="19">
        <f t="shared" si="255"/>
        <v>7.2950287040999928</v>
      </c>
      <c r="L54" s="19">
        <f t="shared" si="255"/>
        <v>3.7882171968757872</v>
      </c>
      <c r="M54" s="19">
        <f t="shared" si="255"/>
        <v>-1.9337113874755452</v>
      </c>
      <c r="N54" s="19">
        <f t="shared" si="255"/>
        <v>8.7905639521305581</v>
      </c>
      <c r="O54" s="19">
        <f t="shared" si="255"/>
        <v>-3.2186701028379505</v>
      </c>
      <c r="P54" s="19">
        <f t="shared" si="255"/>
        <v>3.8216962357339845</v>
      </c>
      <c r="Q54" s="19">
        <f t="shared" si="255"/>
        <v>1.250135089186144</v>
      </c>
      <c r="R54" s="19">
        <f t="shared" si="255"/>
        <v>4.1666176896834495</v>
      </c>
      <c r="S54" s="19">
        <f t="shared" si="255"/>
        <v>-0.47141933278731507</v>
      </c>
      <c r="T54" s="19">
        <f t="shared" si="255"/>
        <v>3.7392609521699427</v>
      </c>
      <c r="U54" s="19">
        <f t="shared" si="255"/>
        <v>-3.7866590936564526</v>
      </c>
      <c r="V54" s="19">
        <f t="shared" si="255"/>
        <v>11.434418668610057</v>
      </c>
      <c r="W54" s="19">
        <f t="shared" si="255"/>
        <v>2.4156867603136734</v>
      </c>
      <c r="X54" s="19">
        <f t="shared" si="255"/>
        <v>1.565167652334698</v>
      </c>
      <c r="Y54" s="19">
        <f t="shared" si="255"/>
        <v>-2.8859424784817955</v>
      </c>
      <c r="Z54" s="19">
        <f t="shared" si="255"/>
        <v>5.4345800135762401</v>
      </c>
      <c r="AA54" s="19">
        <f t="shared" si="255"/>
        <v>6.0231363284435124</v>
      </c>
      <c r="AB54" s="19">
        <f t="shared" ref="AB54:BG54" si="256">100*((AB22/AA22)^4-1)</f>
        <v>-0.44588047857728741</v>
      </c>
      <c r="AC54" s="19">
        <f t="shared" si="256"/>
        <v>-0.80240316921295074</v>
      </c>
      <c r="AD54" s="19">
        <f t="shared" si="256"/>
        <v>1.5320212362029961</v>
      </c>
      <c r="AE54" s="19">
        <f t="shared" si="256"/>
        <v>-8.9235911902818543E-2</v>
      </c>
      <c r="AF54" s="19">
        <f t="shared" si="256"/>
        <v>9.8055130808853299</v>
      </c>
      <c r="AG54" s="19">
        <f t="shared" si="256"/>
        <v>-0.95599531399822579</v>
      </c>
      <c r="AH54" s="19">
        <f t="shared" si="256"/>
        <v>2.3816356872808253</v>
      </c>
      <c r="AI54" s="19">
        <f t="shared" si="256"/>
        <v>2.4560260037659098</v>
      </c>
      <c r="AJ54" s="19">
        <f t="shared" si="256"/>
        <v>4.1227226116010485</v>
      </c>
      <c r="AK54" s="19">
        <f t="shared" si="256"/>
        <v>1.4618697819576587</v>
      </c>
      <c r="AL54" s="19">
        <f t="shared" si="256"/>
        <v>2.1474591510843632</v>
      </c>
      <c r="AM54" s="19">
        <f t="shared" si="256"/>
        <v>8.479066826556636E-2</v>
      </c>
      <c r="AN54" s="19">
        <f t="shared" si="256"/>
        <v>5.006597678068192</v>
      </c>
      <c r="AO54" s="19">
        <f t="shared" si="256"/>
        <v>4.4248695365308954</v>
      </c>
      <c r="AP54" s="19">
        <f t="shared" si="256"/>
        <v>-0.16552862168629501</v>
      </c>
      <c r="AQ54" s="19">
        <f t="shared" si="256"/>
        <v>2.5087637954450681</v>
      </c>
      <c r="AR54" s="19">
        <f t="shared" si="256"/>
        <v>-1.6366266789216599</v>
      </c>
      <c r="AS54" s="19">
        <f t="shared" si="256"/>
        <v>1.9152157496288957</v>
      </c>
      <c r="AT54" s="19">
        <f t="shared" si="256"/>
        <v>1.655936663515889</v>
      </c>
      <c r="AU54" s="19">
        <f t="shared" si="256"/>
        <v>8.5374620489190978</v>
      </c>
      <c r="AV54" s="19">
        <f t="shared" si="256"/>
        <v>4.4066095548117357</v>
      </c>
      <c r="AW54" s="19">
        <f t="shared" si="256"/>
        <v>1.8393999859203314</v>
      </c>
      <c r="AX54" s="19">
        <f t="shared" si="256"/>
        <v>4.0123462610046623</v>
      </c>
      <c r="AY54" s="19">
        <f t="shared" si="256"/>
        <v>1.8923189327385348</v>
      </c>
      <c r="AZ54" s="19">
        <f t="shared" si="256"/>
        <v>1.8044068002168956</v>
      </c>
      <c r="BA54" s="19">
        <f t="shared" si="256"/>
        <v>0.31067937773774368</v>
      </c>
      <c r="BB54" s="19">
        <f t="shared" si="256"/>
        <v>0.2327610304866834</v>
      </c>
      <c r="BC54" s="19">
        <f t="shared" si="256"/>
        <v>1.1671892832795683</v>
      </c>
      <c r="BD54" s="19">
        <f t="shared" si="256"/>
        <v>2.8890285268709404</v>
      </c>
      <c r="BE54" s="19">
        <f t="shared" si="256"/>
        <v>-2.5072359150122958</v>
      </c>
      <c r="BF54" s="19">
        <f t="shared" si="256"/>
        <v>1.5527660065929316</v>
      </c>
      <c r="BG54" s="19">
        <f t="shared" si="256"/>
        <v>-1.3007956995341186</v>
      </c>
      <c r="BH54" s="19">
        <f t="shared" ref="BH54:CM54" si="257">100*((BH22/BG22)^4-1)</f>
        <v>0.6961203554707307</v>
      </c>
      <c r="BI54" s="19">
        <f t="shared" si="257"/>
        <v>1.1601928390961858</v>
      </c>
      <c r="BJ54" s="19">
        <f t="shared" si="257"/>
        <v>0.30751466841207886</v>
      </c>
      <c r="BK54" s="19">
        <f t="shared" si="257"/>
        <v>-1.6774313597111568</v>
      </c>
      <c r="BL54" s="19">
        <f t="shared" si="257"/>
        <v>0.85031891980484886</v>
      </c>
      <c r="BM54" s="19">
        <f t="shared" si="257"/>
        <v>0.53934193467954916</v>
      </c>
      <c r="BN54" s="19">
        <f t="shared" si="257"/>
        <v>1.6223715414994677</v>
      </c>
      <c r="BO54" s="19">
        <f t="shared" si="257"/>
        <v>1.306544317443592</v>
      </c>
      <c r="BP54" s="19">
        <f t="shared" si="257"/>
        <v>-0.53257133218603814</v>
      </c>
      <c r="BQ54" s="19">
        <f t="shared" si="257"/>
        <v>-7.6314028769164377E-2</v>
      </c>
      <c r="BR54" s="19">
        <f t="shared" si="257"/>
        <v>0.99625632305819778</v>
      </c>
      <c r="BS54" s="19">
        <f t="shared" si="257"/>
        <v>0.45775244709931329</v>
      </c>
      <c r="BT54" s="19">
        <f t="shared" si="257"/>
        <v>1.2995529591447008</v>
      </c>
      <c r="BU54" s="19">
        <f t="shared" si="257"/>
        <v>3.300750342655201</v>
      </c>
      <c r="BV54" s="19">
        <f t="shared" si="257"/>
        <v>0.75428668434838197</v>
      </c>
      <c r="BW54" s="19">
        <f t="shared" si="257"/>
        <v>2.1187308582962583</v>
      </c>
      <c r="BX54" s="19">
        <f t="shared" si="257"/>
        <v>0.44884911744433875</v>
      </c>
      <c r="BY54" s="19">
        <f t="shared" si="257"/>
        <v>8.3033940085764932</v>
      </c>
      <c r="BZ54" s="19">
        <f t="shared" si="257"/>
        <v>0.95403416185975143</v>
      </c>
      <c r="CA54" s="19">
        <f t="shared" si="257"/>
        <v>-1.8833229024847298</v>
      </c>
      <c r="CB54" s="19">
        <f t="shared" si="257"/>
        <v>0.80874507983599297</v>
      </c>
      <c r="CC54" s="19">
        <f t="shared" si="257"/>
        <v>-1.4550503283312199</v>
      </c>
      <c r="CD54" s="19">
        <f t="shared" si="257"/>
        <v>-0.65915732666324001</v>
      </c>
      <c r="CE54" s="19">
        <f t="shared" si="257"/>
        <v>0</v>
      </c>
      <c r="CF54" s="19">
        <f t="shared" si="257"/>
        <v>1.330358666372411</v>
      </c>
      <c r="CG54" s="19">
        <f t="shared" si="257"/>
        <v>7.3320499167217612E-2</v>
      </c>
      <c r="CH54" s="19">
        <f t="shared" si="257"/>
        <v>-3.2573492191886322</v>
      </c>
      <c r="CI54" s="19">
        <f t="shared" si="257"/>
        <v>-2.271177678805103</v>
      </c>
      <c r="CJ54" s="19">
        <f t="shared" si="257"/>
        <v>-0.59325012516873166</v>
      </c>
      <c r="CK54" s="19">
        <f t="shared" si="257"/>
        <v>-3.1623856717044374</v>
      </c>
      <c r="CL54" s="19">
        <f t="shared" si="257"/>
        <v>2.1937718342774248</v>
      </c>
      <c r="CM54" s="19">
        <f t="shared" si="257"/>
        <v>1.2747050753406208</v>
      </c>
      <c r="CN54" s="19">
        <f t="shared" ref="CN54:DS54" si="258">100*((CN22/CM22)^4-1)</f>
        <v>0.22335961522701453</v>
      </c>
      <c r="CO54" s="19">
        <f t="shared" si="258"/>
        <v>0</v>
      </c>
      <c r="CP54" s="19">
        <f t="shared" si="258"/>
        <v>2.7794382504850779</v>
      </c>
      <c r="CQ54" s="19">
        <f t="shared" si="258"/>
        <v>1.7840110394727882</v>
      </c>
      <c r="CR54" s="19">
        <f t="shared" si="258"/>
        <v>0.88511354431499711</v>
      </c>
      <c r="CS54" s="19">
        <f t="shared" si="258"/>
        <v>0.80934012212812156</v>
      </c>
      <c r="CT54" s="19">
        <f t="shared" si="258"/>
        <v>4.0121376073481096</v>
      </c>
      <c r="CU54" s="19">
        <f t="shared" si="258"/>
        <v>1.0917922713947537</v>
      </c>
      <c r="CV54" s="19">
        <f t="shared" si="258"/>
        <v>0.72489736102134827</v>
      </c>
      <c r="CW54" s="19">
        <f t="shared" si="258"/>
        <v>2.549730964552599</v>
      </c>
      <c r="CX54" s="19">
        <f t="shared" si="258"/>
        <v>2.7529636285817283</v>
      </c>
      <c r="CY54" s="19">
        <f t="shared" si="258"/>
        <v>3.4628845137376851</v>
      </c>
      <c r="CZ54" s="19">
        <f t="shared" si="258"/>
        <v>3.2160401057219623</v>
      </c>
      <c r="DA54" s="19">
        <f t="shared" si="258"/>
        <v>3.2621444540249511</v>
      </c>
      <c r="DB54" s="19">
        <f t="shared" si="258"/>
        <v>1.6785784985304808</v>
      </c>
      <c r="DC54" s="19">
        <f t="shared" si="258"/>
        <v>1.5314723244260087</v>
      </c>
      <c r="DD54" s="19">
        <f t="shared" si="258"/>
        <v>3.9886661290751801</v>
      </c>
      <c r="DE54" s="19">
        <f t="shared" si="258"/>
        <v>1.9256668878482763</v>
      </c>
      <c r="DF54" s="19">
        <f t="shared" si="258"/>
        <v>3.1628991289442743</v>
      </c>
      <c r="DG54" s="19">
        <f t="shared" si="258"/>
        <v>0.54053930998410049</v>
      </c>
      <c r="DH54" s="19">
        <f t="shared" si="258"/>
        <v>2.4463701713689279</v>
      </c>
      <c r="DI54" s="19">
        <f t="shared" si="258"/>
        <v>0.60377187054647674</v>
      </c>
      <c r="DJ54" s="19">
        <f t="shared" si="258"/>
        <v>0.46865766283370469</v>
      </c>
      <c r="DK54" s="19">
        <f t="shared" si="258"/>
        <v>-2.7090190402265679</v>
      </c>
      <c r="DL54" s="19">
        <f t="shared" si="258"/>
        <v>-1.802507446162982</v>
      </c>
      <c r="DM54" s="19">
        <f t="shared" si="258"/>
        <v>-2.5412511643812197</v>
      </c>
      <c r="DN54" s="19">
        <f t="shared" si="258"/>
        <v>-1.5538932674610595</v>
      </c>
      <c r="DO54" s="19">
        <f t="shared" si="258"/>
        <v>-5.1506977240376672</v>
      </c>
      <c r="DP54" s="19">
        <f t="shared" si="258"/>
        <v>2.8646979363292191</v>
      </c>
      <c r="DQ54" s="19">
        <f t="shared" si="258"/>
        <v>5.1061127000175732</v>
      </c>
      <c r="DR54" s="19">
        <f t="shared" si="258"/>
        <v>-3.3469823792489972</v>
      </c>
      <c r="DS54" s="19">
        <f t="shared" si="258"/>
        <v>6.1542310354387952</v>
      </c>
      <c r="DT54" s="19">
        <f t="shared" ref="DT54:EY54" si="259">100*((DT22/DS22)^4-1)</f>
        <v>-24.724463264438935</v>
      </c>
      <c r="DU54" s="19">
        <f t="shared" si="259"/>
        <v>8.1189407070089601</v>
      </c>
      <c r="DV54" s="19">
        <f t="shared" si="259"/>
        <v>-14.776338681613755</v>
      </c>
      <c r="DW54" s="19">
        <f t="shared" si="259"/>
        <v>1.7085694038754484</v>
      </c>
      <c r="DX54" s="19">
        <f t="shared" si="259"/>
        <v>8.0218621932977907</v>
      </c>
      <c r="DY54" s="19">
        <f t="shared" si="259"/>
        <v>13.464385425283631</v>
      </c>
      <c r="DZ54" s="19">
        <f t="shared" si="259"/>
        <v>-7.7947393054239811</v>
      </c>
      <c r="EA54" s="19">
        <f t="shared" si="259"/>
        <v>-13.641149891003879</v>
      </c>
      <c r="EB54" s="19">
        <f t="shared" si="259"/>
        <v>-7.3930317514736554E-2</v>
      </c>
      <c r="EC54" s="19">
        <f t="shared" si="259"/>
        <v>25.151881608662041</v>
      </c>
      <c r="ED54" s="19">
        <f t="shared" si="259"/>
        <v>-8.8509129130989841</v>
      </c>
      <c r="EE54" s="19">
        <f t="shared" si="259"/>
        <v>-0.21453465058574039</v>
      </c>
      <c r="EF54" s="19">
        <f t="shared" si="259"/>
        <v>19.303349575854799</v>
      </c>
      <c r="EG54" s="19">
        <f t="shared" si="259"/>
        <v>-2.2419491745325426</v>
      </c>
      <c r="EH54" s="19">
        <f t="shared" si="259"/>
        <v>-10.450687773171474</v>
      </c>
      <c r="EI54" s="19">
        <f t="shared" si="259"/>
        <v>32.448158683282898</v>
      </c>
      <c r="EJ54" s="19">
        <f t="shared" si="259"/>
        <v>9.7816741486676406</v>
      </c>
      <c r="EK54" s="19">
        <f t="shared" si="259"/>
        <v>-0.64349855499834518</v>
      </c>
      <c r="EL54" s="18">
        <f t="shared" si="259"/>
        <v>-1.8708835315841221</v>
      </c>
      <c r="EM54" s="18">
        <f t="shared" si="259"/>
        <v>1.8025627844059366</v>
      </c>
      <c r="EN54" s="18">
        <f t="shared" si="259"/>
        <v>0.13791940867535768</v>
      </c>
      <c r="EO54" s="18">
        <f t="shared" si="259"/>
        <v>-5.6387493073406514E-2</v>
      </c>
      <c r="EP54" s="18">
        <f t="shared" si="259"/>
        <v>0.49559750785250767</v>
      </c>
      <c r="EQ54" s="18">
        <f t="shared" si="259"/>
        <v>0.55270928721919965</v>
      </c>
      <c r="ER54" s="18">
        <f t="shared" si="259"/>
        <v>0.48634554685413889</v>
      </c>
      <c r="ES54" s="18">
        <f t="shared" si="259"/>
        <v>0.27409623216099188</v>
      </c>
      <c r="ET54" s="18">
        <f t="shared" si="259"/>
        <v>0.31877641770550191</v>
      </c>
      <c r="EU54" s="18">
        <f t="shared" si="259"/>
        <v>0.40339688990149725</v>
      </c>
      <c r="EV54" s="18">
        <f t="shared" si="259"/>
        <v>0.33577314927757396</v>
      </c>
      <c r="EW54" s="18">
        <f t="shared" si="259"/>
        <v>0.30693907371548423</v>
      </c>
      <c r="EX54" s="18">
        <f t="shared" si="259"/>
        <v>0.38267009589978418</v>
      </c>
      <c r="EY54" s="18">
        <f t="shared" si="259"/>
        <v>0.50721807263789387</v>
      </c>
      <c r="EZ54" s="18">
        <f t="shared" ref="EZ54:FF54" si="260">100*((EZ22/EY22)^4-1)</f>
        <v>0.54837931476339197</v>
      </c>
      <c r="FA54" s="18">
        <f t="shared" si="260"/>
        <v>0.63366298231777307</v>
      </c>
      <c r="FB54" s="18">
        <f t="shared" si="260"/>
        <v>0.67226541362324088</v>
      </c>
      <c r="FC54" s="18">
        <f t="shared" si="260"/>
        <v>0.68092780818660437</v>
      </c>
      <c r="FD54" s="18">
        <f t="shared" si="260"/>
        <v>0.67785416405878873</v>
      </c>
      <c r="FE54" s="18">
        <f t="shared" si="260"/>
        <v>0.67842928458616836</v>
      </c>
      <c r="FF54" s="18">
        <f t="shared" si="260"/>
        <v>0.67441564024313116</v>
      </c>
      <c r="FG54" s="18">
        <f t="shared" si="14"/>
        <v>0.59398473099829818</v>
      </c>
      <c r="FH54" s="18">
        <f t="shared" si="15"/>
        <v>0.35661036494731846</v>
      </c>
      <c r="FI54" s="18">
        <f t="shared" si="16"/>
        <v>1.1177203527407586</v>
      </c>
      <c r="FJ54" s="18">
        <f t="shared" si="17"/>
        <v>0.45450239878075394</v>
      </c>
    </row>
    <row r="55" spans="2:166" x14ac:dyDescent="0.2">
      <c r="B55" t="str">
        <f t="shared" si="7"/>
        <v xml:space="preserve">      Federal</v>
      </c>
      <c r="C55" s="19"/>
      <c r="D55" s="19">
        <f t="shared" ref="D55:AA55" si="261">100*((D23/C23)^4-1)</f>
        <v>11.490369700295089</v>
      </c>
      <c r="E55" s="19">
        <f t="shared" si="261"/>
        <v>-11.399969049834535</v>
      </c>
      <c r="F55" s="19">
        <f t="shared" si="261"/>
        <v>-10.04339072536583</v>
      </c>
      <c r="G55" s="19">
        <f t="shared" si="261"/>
        <v>0.63240909742261486</v>
      </c>
      <c r="H55" s="19">
        <f t="shared" si="261"/>
        <v>3.1870020339953564</v>
      </c>
      <c r="I55" s="19">
        <f t="shared" si="261"/>
        <v>7.0542857652903246</v>
      </c>
      <c r="J55" s="19">
        <f t="shared" si="261"/>
        <v>-2.4351978020605181</v>
      </c>
      <c r="K55" s="19">
        <f t="shared" si="261"/>
        <v>1.8676538530619791</v>
      </c>
      <c r="L55" s="19">
        <f t="shared" si="261"/>
        <v>1.2364613653583101</v>
      </c>
      <c r="M55" s="19">
        <f t="shared" si="261"/>
        <v>0.61490979556095837</v>
      </c>
      <c r="N55" s="19">
        <f t="shared" si="261"/>
        <v>2.4728353850683504</v>
      </c>
      <c r="O55" s="19">
        <f t="shared" si="261"/>
        <v>6.2286977259376153</v>
      </c>
      <c r="P55" s="19">
        <f t="shared" si="261"/>
        <v>0.60105014941911339</v>
      </c>
      <c r="Q55" s="19">
        <f t="shared" si="261"/>
        <v>3.6415110611585977</v>
      </c>
      <c r="R55" s="19">
        <f t="shared" si="261"/>
        <v>-2.3528381993379255</v>
      </c>
      <c r="S55" s="19">
        <f t="shared" si="261"/>
        <v>0</v>
      </c>
      <c r="T55" s="19">
        <f t="shared" si="261"/>
        <v>0.59835285639942004</v>
      </c>
      <c r="U55" s="19">
        <f t="shared" si="261"/>
        <v>-2.3632634414757492</v>
      </c>
      <c r="V55" s="19">
        <f t="shared" si="261"/>
        <v>-1.194016471535142</v>
      </c>
      <c r="W55" s="19">
        <f t="shared" si="261"/>
        <v>-4.1445096339039367</v>
      </c>
      <c r="X55" s="19">
        <f t="shared" si="261"/>
        <v>0</v>
      </c>
      <c r="Y55" s="19">
        <f t="shared" si="261"/>
        <v>-2.409527920676513</v>
      </c>
      <c r="Z55" s="19">
        <f t="shared" si="261"/>
        <v>-0.6102194245410697</v>
      </c>
      <c r="AA55" s="19">
        <f t="shared" si="261"/>
        <v>-0.61115176350146072</v>
      </c>
      <c r="AB55" s="19">
        <f t="shared" ref="AB55:BG55" si="262">100*((AB23/AA23)^4-1)</f>
        <v>-2.4314972420469316</v>
      </c>
      <c r="AC55" s="19">
        <f t="shared" si="262"/>
        <v>-4.8475724782847562</v>
      </c>
      <c r="AD55" s="19">
        <f t="shared" si="262"/>
        <v>4.4473021513222744</v>
      </c>
      <c r="AE55" s="19">
        <f t="shared" si="262"/>
        <v>0.61967281753845249</v>
      </c>
      <c r="AF55" s="19">
        <f t="shared" si="262"/>
        <v>1.2402952629219977</v>
      </c>
      <c r="AG55" s="19">
        <f t="shared" si="262"/>
        <v>4.3777790419102569</v>
      </c>
      <c r="AH55" s="19">
        <f t="shared" si="262"/>
        <v>-2.4131618645819586</v>
      </c>
      <c r="AI55" s="19">
        <f t="shared" si="262"/>
        <v>10.167056522033246</v>
      </c>
      <c r="AJ55" s="19">
        <f t="shared" si="262"/>
        <v>-0.59656806040719879</v>
      </c>
      <c r="AK55" s="19">
        <f t="shared" si="262"/>
        <v>4.8771637221462605</v>
      </c>
      <c r="AL55" s="19">
        <f t="shared" si="262"/>
        <v>7.2919081589916113</v>
      </c>
      <c r="AM55" s="19">
        <f t="shared" si="262"/>
        <v>8.3913675143460367</v>
      </c>
      <c r="AN55" s="19">
        <f t="shared" si="262"/>
        <v>-7.2041745932285846</v>
      </c>
      <c r="AO55" s="19">
        <f t="shared" si="262"/>
        <v>-1.7303124526373836</v>
      </c>
      <c r="AP55" s="19">
        <f t="shared" si="262"/>
        <v>5.3519929346526496</v>
      </c>
      <c r="AQ55" s="19">
        <f t="shared" si="262"/>
        <v>0.57678293203577979</v>
      </c>
      <c r="AR55" s="19">
        <f t="shared" si="262"/>
        <v>46.716216888924137</v>
      </c>
      <c r="AS55" s="19">
        <f t="shared" si="262"/>
        <v>-26.604427535480312</v>
      </c>
      <c r="AT55" s="19">
        <f t="shared" si="262"/>
        <v>-7.6675674109172975</v>
      </c>
      <c r="AU55" s="19">
        <f t="shared" si="262"/>
        <v>8.9166252820602754</v>
      </c>
      <c r="AV55" s="19">
        <f t="shared" si="262"/>
        <v>-2.2345487116731899</v>
      </c>
      <c r="AW55" s="19">
        <f t="shared" si="262"/>
        <v>2.2856220497392998</v>
      </c>
      <c r="AX55" s="19">
        <f t="shared" si="262"/>
        <v>2.8467973547283254</v>
      </c>
      <c r="AY55" s="19">
        <f t="shared" si="262"/>
        <v>-1.1141952611760542</v>
      </c>
      <c r="AZ55" s="19">
        <f t="shared" si="262"/>
        <v>0</v>
      </c>
      <c r="BA55" s="19">
        <f t="shared" si="262"/>
        <v>1.1267494501550512</v>
      </c>
      <c r="BB55" s="19">
        <f t="shared" si="262"/>
        <v>20.421242409008311</v>
      </c>
      <c r="BC55" s="19">
        <f t="shared" si="262"/>
        <v>1.6117875612772226</v>
      </c>
      <c r="BD55" s="19">
        <f t="shared" si="262"/>
        <v>-2.1107436857807915</v>
      </c>
      <c r="BE55" s="19">
        <f t="shared" si="262"/>
        <v>-3.6910960302872553</v>
      </c>
      <c r="BF55" s="19">
        <f t="shared" si="262"/>
        <v>1.6292943839811391</v>
      </c>
      <c r="BG55" s="19">
        <f t="shared" si="262"/>
        <v>-2.1332566668726738</v>
      </c>
      <c r="BH55" s="19">
        <f t="shared" ref="BH55:CM55" si="263">100*((BH23/BG23)^4-1)</f>
        <v>0.54163721826723243</v>
      </c>
      <c r="BI55" s="19">
        <f t="shared" si="263"/>
        <v>-1.6096251011177731</v>
      </c>
      <c r="BJ55" s="19">
        <f t="shared" si="263"/>
        <v>1.6359578899582283</v>
      </c>
      <c r="BK55" s="19">
        <f t="shared" si="263"/>
        <v>-6.3220709094473531</v>
      </c>
      <c r="BL55" s="19">
        <f t="shared" si="263"/>
        <v>-1.6359573303024288</v>
      </c>
      <c r="BM55" s="19">
        <f t="shared" si="263"/>
        <v>1.6631660166672058</v>
      </c>
      <c r="BN55" s="19">
        <f t="shared" si="263"/>
        <v>-6.4235620629645158</v>
      </c>
      <c r="BO55" s="19">
        <f t="shared" si="263"/>
        <v>-2.2129157685279011</v>
      </c>
      <c r="BP55" s="19">
        <f t="shared" si="263"/>
        <v>-1.6724370119573284</v>
      </c>
      <c r="BQ55" s="19">
        <f t="shared" si="263"/>
        <v>-0.56219115886120274</v>
      </c>
      <c r="BR55" s="19">
        <f t="shared" si="263"/>
        <v>1.1331331730900507</v>
      </c>
      <c r="BS55" s="19">
        <f t="shared" si="263"/>
        <v>-0.56140212254304211</v>
      </c>
      <c r="BT55" s="19">
        <f t="shared" si="263"/>
        <v>-0.56219115886120274</v>
      </c>
      <c r="BU55" s="19">
        <f t="shared" si="263"/>
        <v>0</v>
      </c>
      <c r="BV55" s="19">
        <f t="shared" si="263"/>
        <v>1.703297416921945</v>
      </c>
      <c r="BW55" s="19">
        <f t="shared" si="263"/>
        <v>1.6960752756072006</v>
      </c>
      <c r="BX55" s="19">
        <f t="shared" si="263"/>
        <v>0</v>
      </c>
      <c r="BY55" s="19">
        <f t="shared" si="263"/>
        <v>1.6889141194961654</v>
      </c>
      <c r="BZ55" s="19">
        <f t="shared" si="263"/>
        <v>2.8147472457515921</v>
      </c>
      <c r="CA55" s="19">
        <f t="shared" si="263"/>
        <v>0.55439922683004905</v>
      </c>
      <c r="CB55" s="19">
        <f t="shared" si="263"/>
        <v>13.325630105703157</v>
      </c>
      <c r="CC55" s="19">
        <f t="shared" si="263"/>
        <v>-7.2885248438036232</v>
      </c>
      <c r="CD55" s="19">
        <f t="shared" si="263"/>
        <v>-3.7655465291789425</v>
      </c>
      <c r="CE55" s="19">
        <f t="shared" si="263"/>
        <v>-9.5545866373504378</v>
      </c>
      <c r="CF55" s="19">
        <f t="shared" si="263"/>
        <v>53.451747740847935</v>
      </c>
      <c r="CG55" s="19">
        <f t="shared" si="263"/>
        <v>-29.132303069653354</v>
      </c>
      <c r="CH55" s="19">
        <f t="shared" si="263"/>
        <v>-7.5234218300979876</v>
      </c>
      <c r="CI55" s="19">
        <f t="shared" si="263"/>
        <v>0</v>
      </c>
      <c r="CJ55" s="19">
        <f t="shared" si="263"/>
        <v>-1.1235843610883367</v>
      </c>
      <c r="CK55" s="19">
        <f t="shared" si="263"/>
        <v>-3.9019655517183449</v>
      </c>
      <c r="CL55" s="19">
        <f t="shared" si="263"/>
        <v>-2.2661969779258495</v>
      </c>
      <c r="CM55" s="19">
        <f t="shared" si="263"/>
        <v>-1.1444803524206626</v>
      </c>
      <c r="CN55" s="19">
        <f t="shared" ref="CN55:DS55" si="264">100*((CN23/CM23)^4-1)</f>
        <v>-1.7179271174538324</v>
      </c>
      <c r="CO55" s="19">
        <f t="shared" si="264"/>
        <v>-0.57761581855980682</v>
      </c>
      <c r="CP55" s="19">
        <f t="shared" si="264"/>
        <v>-1.1543890659955647</v>
      </c>
      <c r="CQ55" s="19">
        <f t="shared" si="264"/>
        <v>-2.3053786574226298</v>
      </c>
      <c r="CR55" s="19">
        <f t="shared" si="264"/>
        <v>-4.5969241384563269</v>
      </c>
      <c r="CS55" s="19">
        <f t="shared" si="264"/>
        <v>-2.9259169578454647</v>
      </c>
      <c r="CT55" s="19">
        <f t="shared" si="264"/>
        <v>-1.7764176905027962</v>
      </c>
      <c r="CU55" s="19">
        <f t="shared" si="264"/>
        <v>0.60014835380099996</v>
      </c>
      <c r="CV55" s="19">
        <f t="shared" si="264"/>
        <v>-1.1904629306030867</v>
      </c>
      <c r="CW55" s="19">
        <f t="shared" si="264"/>
        <v>-3.549939971372118</v>
      </c>
      <c r="CX55" s="19">
        <f t="shared" si="264"/>
        <v>-2.3986914581958563</v>
      </c>
      <c r="CY55" s="19">
        <f t="shared" si="264"/>
        <v>0.61021943537393764</v>
      </c>
      <c r="CZ55" s="19">
        <f t="shared" si="264"/>
        <v>1.2213598980915785</v>
      </c>
      <c r="DA55" s="19">
        <f t="shared" si="264"/>
        <v>0.60743940837972854</v>
      </c>
      <c r="DB55" s="19">
        <f t="shared" si="264"/>
        <v>0.60651835314065039</v>
      </c>
      <c r="DC55" s="19">
        <f t="shared" si="264"/>
        <v>0</v>
      </c>
      <c r="DD55" s="19">
        <f t="shared" si="264"/>
        <v>0.60560008684167332</v>
      </c>
      <c r="DE55" s="19">
        <f t="shared" si="264"/>
        <v>0.60468459683402642</v>
      </c>
      <c r="DF55" s="19">
        <f t="shared" si="264"/>
        <v>2.431499973418827</v>
      </c>
      <c r="DG55" s="19">
        <f t="shared" si="264"/>
        <v>1.2029939985406468</v>
      </c>
      <c r="DH55" s="19">
        <f t="shared" si="264"/>
        <v>-1.7790512393826119</v>
      </c>
      <c r="DI55" s="19">
        <f t="shared" si="264"/>
        <v>-1.7869989451240076</v>
      </c>
      <c r="DJ55" s="19">
        <f t="shared" si="264"/>
        <v>-1.1993867389319957</v>
      </c>
      <c r="DK55" s="19">
        <f t="shared" si="264"/>
        <v>-4.7469182257366409</v>
      </c>
      <c r="DL55" s="19">
        <f t="shared" si="264"/>
        <v>-1.8222757503195686</v>
      </c>
      <c r="DM55" s="19">
        <f t="shared" si="264"/>
        <v>-1.2232272027183133</v>
      </c>
      <c r="DN55" s="19">
        <f t="shared" si="264"/>
        <v>-2.4426328155010668</v>
      </c>
      <c r="DO55" s="19">
        <f t="shared" si="264"/>
        <v>-3.6693315112520275</v>
      </c>
      <c r="DP55" s="19">
        <f t="shared" si="264"/>
        <v>-1.8647507269308305</v>
      </c>
      <c r="DQ55" s="19">
        <f t="shared" si="264"/>
        <v>1.9001844299004089</v>
      </c>
      <c r="DR55" s="19">
        <f t="shared" si="264"/>
        <v>-1.2460907078162275</v>
      </c>
      <c r="DS55" s="19">
        <f t="shared" si="264"/>
        <v>2.5355319195727866</v>
      </c>
      <c r="DT55" s="19">
        <f t="shared" ref="DT55:EY55" si="265">100*((DT23/DS23)^4-1)</f>
        <v>2.5195616246617814</v>
      </c>
      <c r="DU55" s="19">
        <f t="shared" si="265"/>
        <v>30.208108208147767</v>
      </c>
      <c r="DV55" s="19">
        <f t="shared" si="265"/>
        <v>-16.818511653602275</v>
      </c>
      <c r="DW55" s="19">
        <f t="shared" si="265"/>
        <v>-5.9418464192744107</v>
      </c>
      <c r="DX55" s="19">
        <f t="shared" si="265"/>
        <v>-0.61585652207609698</v>
      </c>
      <c r="DY55" s="19">
        <f t="shared" si="265"/>
        <v>-3.6581469338114125</v>
      </c>
      <c r="DZ55" s="19">
        <f t="shared" si="265"/>
        <v>-1.2422209552294228</v>
      </c>
      <c r="EA55" s="19">
        <f t="shared" si="265"/>
        <v>-4.3103688579999471</v>
      </c>
      <c r="EB55" s="19">
        <f t="shared" si="265"/>
        <v>-7.3813503430197329</v>
      </c>
      <c r="EC55" s="19">
        <f t="shared" si="265"/>
        <v>-3.1869939713065842</v>
      </c>
      <c r="ED55" s="19">
        <f t="shared" si="265"/>
        <v>1.3071722056508195</v>
      </c>
      <c r="EE55" s="19">
        <f t="shared" si="265"/>
        <v>2.6185194695207858</v>
      </c>
      <c r="EF55" s="19">
        <f t="shared" si="265"/>
        <v>4.5856679050652716</v>
      </c>
      <c r="EG55" s="19">
        <f t="shared" si="265"/>
        <v>3.2229496539143421</v>
      </c>
      <c r="EH55" s="19">
        <f t="shared" si="265"/>
        <v>1.2698253740066612</v>
      </c>
      <c r="EI55" s="19">
        <f t="shared" si="265"/>
        <v>2.5435932257393157</v>
      </c>
      <c r="EJ55" s="19">
        <f t="shared" si="265"/>
        <v>3.1668182638835196</v>
      </c>
      <c r="EK55" s="19">
        <f t="shared" si="265"/>
        <v>0.62256621407141832</v>
      </c>
      <c r="EL55" s="18">
        <f t="shared" si="265"/>
        <v>8.8029044259396727E-2</v>
      </c>
      <c r="EM55" s="18">
        <f t="shared" si="265"/>
        <v>1.2462956984293783E-2</v>
      </c>
      <c r="EN55" s="18">
        <f t="shared" si="265"/>
        <v>1.6740086671296339E-3</v>
      </c>
      <c r="EO55" s="18">
        <f t="shared" si="265"/>
        <v>3.7199855291714101E-4</v>
      </c>
      <c r="EP55" s="18">
        <f t="shared" si="265"/>
        <v>0</v>
      </c>
      <c r="EQ55" s="18">
        <f t="shared" si="265"/>
        <v>0</v>
      </c>
      <c r="ER55" s="18">
        <f t="shared" si="265"/>
        <v>0</v>
      </c>
      <c r="ES55" s="18">
        <f t="shared" si="265"/>
        <v>0</v>
      </c>
      <c r="ET55" s="18">
        <f t="shared" si="265"/>
        <v>0</v>
      </c>
      <c r="EU55" s="18">
        <f t="shared" si="265"/>
        <v>0</v>
      </c>
      <c r="EV55" s="18">
        <f t="shared" si="265"/>
        <v>0</v>
      </c>
      <c r="EW55" s="18">
        <f t="shared" si="265"/>
        <v>0</v>
      </c>
      <c r="EX55" s="18">
        <f t="shared" si="265"/>
        <v>0</v>
      </c>
      <c r="EY55" s="18">
        <f t="shared" si="265"/>
        <v>0</v>
      </c>
      <c r="EZ55" s="18">
        <f t="shared" ref="EZ55:FF55" si="266">100*((EZ23/EY23)^4-1)</f>
        <v>0</v>
      </c>
      <c r="FA55" s="18">
        <f t="shared" si="266"/>
        <v>0</v>
      </c>
      <c r="FB55" s="18">
        <f t="shared" si="266"/>
        <v>0</v>
      </c>
      <c r="FC55" s="18">
        <f t="shared" si="266"/>
        <v>0</v>
      </c>
      <c r="FD55" s="18">
        <f t="shared" si="266"/>
        <v>0</v>
      </c>
      <c r="FE55" s="18">
        <f t="shared" si="266"/>
        <v>0</v>
      </c>
      <c r="FF55" s="18">
        <f t="shared" si="266"/>
        <v>0</v>
      </c>
      <c r="FG55" s="18">
        <f t="shared" si="14"/>
        <v>0</v>
      </c>
      <c r="FH55" s="18">
        <f t="shared" si="15"/>
        <v>0</v>
      </c>
      <c r="FI55" s="18">
        <f t="shared" si="16"/>
        <v>44.893380992641973</v>
      </c>
      <c r="FJ55" s="18">
        <f t="shared" si="17"/>
        <v>-27.436878781594633</v>
      </c>
    </row>
    <row r="56" spans="2:166"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row>
    <row r="57" spans="2:166" x14ac:dyDescent="0.2">
      <c r="B57" t="str">
        <f>B25</f>
        <v>Personal income (mil. $2012)</v>
      </c>
      <c r="C57" s="19"/>
      <c r="D57" s="19">
        <f t="shared" ref="D57:AA57" si="267">100*((D25/C25)^4-1)</f>
        <v>5.1248794635863293</v>
      </c>
      <c r="E57" s="19">
        <f t="shared" si="267"/>
        <v>1.9814084321356118</v>
      </c>
      <c r="F57" s="19">
        <f t="shared" si="267"/>
        <v>0.98775620208551018</v>
      </c>
      <c r="G57" s="19">
        <f t="shared" si="267"/>
        <v>4.7061523591369836</v>
      </c>
      <c r="H57" s="19">
        <f t="shared" si="267"/>
        <v>2.7202988670378625</v>
      </c>
      <c r="I57" s="19">
        <f t="shared" si="267"/>
        <v>2.044434709394749</v>
      </c>
      <c r="J57" s="19">
        <f t="shared" si="267"/>
        <v>3.6652006793578717</v>
      </c>
      <c r="K57" s="19">
        <f t="shared" si="267"/>
        <v>8.0056864501841787</v>
      </c>
      <c r="L57" s="19">
        <f t="shared" si="267"/>
        <v>3.0436655480899244</v>
      </c>
      <c r="M57" s="19">
        <f t="shared" si="267"/>
        <v>3.7314536481650951</v>
      </c>
      <c r="N57" s="19">
        <f t="shared" si="267"/>
        <v>9.4210340509243373</v>
      </c>
      <c r="O57" s="19">
        <f t="shared" si="267"/>
        <v>-5.1757874294984463</v>
      </c>
      <c r="P57" s="19">
        <f t="shared" si="267"/>
        <v>2.4569107731063689</v>
      </c>
      <c r="Q57" s="19">
        <f t="shared" si="267"/>
        <v>-3.4859992161576203</v>
      </c>
      <c r="R57" s="19">
        <f t="shared" si="267"/>
        <v>1.0045213411857157</v>
      </c>
      <c r="S57" s="19">
        <f t="shared" si="267"/>
        <v>4.6520480928537999</v>
      </c>
      <c r="T57" s="19">
        <f t="shared" si="267"/>
        <v>6.5105971987391653</v>
      </c>
      <c r="U57" s="19">
        <f t="shared" si="267"/>
        <v>1.4859552693350597</v>
      </c>
      <c r="V57" s="19">
        <f t="shared" si="267"/>
        <v>8.2436043392760219</v>
      </c>
      <c r="W57" s="19">
        <f t="shared" si="267"/>
        <v>2.4827578854495602</v>
      </c>
      <c r="X57" s="19">
        <f t="shared" si="267"/>
        <v>3.0754265192338259</v>
      </c>
      <c r="Y57" s="19">
        <f t="shared" si="267"/>
        <v>3.8483769562494663</v>
      </c>
      <c r="Z57" s="19">
        <f t="shared" si="267"/>
        <v>2.0767740483003561</v>
      </c>
      <c r="AA57" s="19">
        <f t="shared" si="267"/>
        <v>11.181722504478241</v>
      </c>
      <c r="AB57" s="19">
        <f t="shared" ref="AB57:BG57" si="268">100*((AB25/AA25)^4-1)</f>
        <v>6.7495474368130193</v>
      </c>
      <c r="AC57" s="19">
        <f t="shared" si="268"/>
        <v>5.7022606420340516</v>
      </c>
      <c r="AD57" s="19">
        <f t="shared" si="268"/>
        <v>3.9659084701771929</v>
      </c>
      <c r="AE57" s="19">
        <f t="shared" si="268"/>
        <v>10.877853787118919</v>
      </c>
      <c r="AF57" s="19">
        <f t="shared" si="268"/>
        <v>5.928554746687853</v>
      </c>
      <c r="AG57" s="19">
        <f t="shared" si="268"/>
        <v>4.5702401710935536</v>
      </c>
      <c r="AH57" s="19">
        <f t="shared" si="268"/>
        <v>8.418649930923694</v>
      </c>
      <c r="AI57" s="19">
        <f t="shared" si="268"/>
        <v>24.168056018147908</v>
      </c>
      <c r="AJ57" s="19">
        <f t="shared" si="268"/>
        <v>10.343146127322701</v>
      </c>
      <c r="AK57" s="19">
        <f t="shared" si="268"/>
        <v>9.6060658841345301</v>
      </c>
      <c r="AL57" s="19">
        <f t="shared" si="268"/>
        <v>6.9978459863021536</v>
      </c>
      <c r="AM57" s="19">
        <f t="shared" si="268"/>
        <v>10.287450644812202</v>
      </c>
      <c r="AN57" s="19">
        <f t="shared" si="268"/>
        <v>-1.6704030739361109</v>
      </c>
      <c r="AO57" s="19">
        <f t="shared" si="268"/>
        <v>11.131911348649304</v>
      </c>
      <c r="AP57" s="19">
        <f t="shared" si="268"/>
        <v>12.684550340446311</v>
      </c>
      <c r="AQ57" s="19">
        <f t="shared" si="268"/>
        <v>6.8596953019171014</v>
      </c>
      <c r="AR57" s="19">
        <f t="shared" si="268"/>
        <v>-5.3921617218511075</v>
      </c>
      <c r="AS57" s="19">
        <f t="shared" si="268"/>
        <v>-3.0754763207286873</v>
      </c>
      <c r="AT57" s="19">
        <f t="shared" si="268"/>
        <v>1.4401947629600231</v>
      </c>
      <c r="AU57" s="19">
        <f t="shared" si="268"/>
        <v>1.7728672597073114</v>
      </c>
      <c r="AV57" s="19">
        <f t="shared" si="268"/>
        <v>4.5879966586571896</v>
      </c>
      <c r="AW57" s="19">
        <f t="shared" si="268"/>
        <v>-8.4587558323412146</v>
      </c>
      <c r="AX57" s="19">
        <f t="shared" si="268"/>
        <v>0.54124263382839821</v>
      </c>
      <c r="AY57" s="19">
        <f t="shared" si="268"/>
        <v>2.2988734379255416</v>
      </c>
      <c r="AZ57" s="19">
        <f t="shared" si="268"/>
        <v>-1.7966374462893508</v>
      </c>
      <c r="BA57" s="19">
        <f t="shared" si="268"/>
        <v>-0.23472466459310004</v>
      </c>
      <c r="BB57" s="19">
        <f t="shared" si="268"/>
        <v>0.502975612315959</v>
      </c>
      <c r="BC57" s="19">
        <f t="shared" si="268"/>
        <v>-2.6017310737945221</v>
      </c>
      <c r="BD57" s="19">
        <f t="shared" si="268"/>
        <v>5.6880455871568092</v>
      </c>
      <c r="BE57" s="19">
        <f t="shared" si="268"/>
        <v>3.0461439496106024</v>
      </c>
      <c r="BF57" s="19">
        <f t="shared" si="268"/>
        <v>-2.4236365211764976</v>
      </c>
      <c r="BG57" s="19">
        <f t="shared" si="268"/>
        <v>2.4147856800355472</v>
      </c>
      <c r="BH57" s="19">
        <f t="shared" ref="BH57:CM57" si="269">100*((BH25/BG25)^4-1)</f>
        <v>9.9595335346411851</v>
      </c>
      <c r="BI57" s="19">
        <f t="shared" si="269"/>
        <v>3.0466766589357208</v>
      </c>
      <c r="BJ57" s="19">
        <f t="shared" si="269"/>
        <v>56.794999284572434</v>
      </c>
      <c r="BK57" s="19">
        <f t="shared" si="269"/>
        <v>-31.468206252040034</v>
      </c>
      <c r="BL57" s="19">
        <f t="shared" si="269"/>
        <v>-0.30474373283219114</v>
      </c>
      <c r="BM57" s="19">
        <f t="shared" si="269"/>
        <v>-2.9188361292585174</v>
      </c>
      <c r="BN57" s="19">
        <f t="shared" si="269"/>
        <v>4.5268760379115092</v>
      </c>
      <c r="BO57" s="19">
        <f t="shared" si="269"/>
        <v>16.080510223762179</v>
      </c>
      <c r="BP57" s="19">
        <f t="shared" si="269"/>
        <v>8.1391721549214822</v>
      </c>
      <c r="BQ57" s="19">
        <f t="shared" si="269"/>
        <v>6.1835862187266111</v>
      </c>
      <c r="BR57" s="19">
        <f t="shared" si="269"/>
        <v>13.339170494484831</v>
      </c>
      <c r="BS57" s="19">
        <f t="shared" si="269"/>
        <v>4.9329245070323546</v>
      </c>
      <c r="BT57" s="19">
        <f t="shared" si="269"/>
        <v>5.3899139700950949</v>
      </c>
      <c r="BU57" s="19">
        <f t="shared" si="269"/>
        <v>1.2010910451698775</v>
      </c>
      <c r="BV57" s="19">
        <f t="shared" si="269"/>
        <v>-1.4983850328686987E-2</v>
      </c>
      <c r="BW57" s="19">
        <f t="shared" si="269"/>
        <v>-0.14336308638811524</v>
      </c>
      <c r="BX57" s="19">
        <f t="shared" si="269"/>
        <v>7.6578801737954283</v>
      </c>
      <c r="BY57" s="19">
        <f t="shared" si="269"/>
        <v>-7.9471912503105262</v>
      </c>
      <c r="BZ57" s="19">
        <f t="shared" si="269"/>
        <v>-1.7382097923717699</v>
      </c>
      <c r="CA57" s="19">
        <f t="shared" si="269"/>
        <v>-12.432354220124363</v>
      </c>
      <c r="CB57" s="19">
        <f t="shared" si="269"/>
        <v>-4.629498577550617</v>
      </c>
      <c r="CC57" s="19">
        <f t="shared" si="269"/>
        <v>-9.803172925351733</v>
      </c>
      <c r="CD57" s="19">
        <f t="shared" si="269"/>
        <v>-3.7223883267962443</v>
      </c>
      <c r="CE57" s="19">
        <f t="shared" si="269"/>
        <v>2.8571119373954623</v>
      </c>
      <c r="CF57" s="19">
        <f t="shared" si="269"/>
        <v>7.4196623537536421</v>
      </c>
      <c r="CG57" s="19">
        <f t="shared" si="269"/>
        <v>4.6458819220905889</v>
      </c>
      <c r="CH57" s="19">
        <f t="shared" si="269"/>
        <v>2.8410863137359854</v>
      </c>
      <c r="CI57" s="19">
        <f t="shared" si="269"/>
        <v>9.6020299570171108</v>
      </c>
      <c r="CJ57" s="19">
        <f t="shared" si="269"/>
        <v>-0.39232851353530052</v>
      </c>
      <c r="CK57" s="19">
        <f t="shared" si="269"/>
        <v>3.765976215631528</v>
      </c>
      <c r="CL57" s="19">
        <f t="shared" si="269"/>
        <v>6.2986050768301549</v>
      </c>
      <c r="CM57" s="19">
        <f t="shared" si="269"/>
        <v>15.380752024977152</v>
      </c>
      <c r="CN57" s="19">
        <f t="shared" ref="CN57:DS57" si="270">100*((CN25/CM25)^4-1)</f>
        <v>10.191835031304342</v>
      </c>
      <c r="CO57" s="19">
        <f t="shared" si="270"/>
        <v>3.3361948572427247</v>
      </c>
      <c r="CP57" s="19">
        <f t="shared" si="270"/>
        <v>18.383425638507678</v>
      </c>
      <c r="CQ57" s="19">
        <f t="shared" si="270"/>
        <v>-12.960631215640328</v>
      </c>
      <c r="CR57" s="19">
        <f t="shared" si="270"/>
        <v>2.3768686605904366</v>
      </c>
      <c r="CS57" s="19">
        <f t="shared" si="270"/>
        <v>2.615022344645701</v>
      </c>
      <c r="CT57" s="19">
        <f t="shared" si="270"/>
        <v>-0.88619725633698465</v>
      </c>
      <c r="CU57" s="19">
        <f t="shared" si="270"/>
        <v>13.878948854492567</v>
      </c>
      <c r="CV57" s="19">
        <f t="shared" si="270"/>
        <v>10.52780484948601</v>
      </c>
      <c r="CW57" s="19">
        <f t="shared" si="270"/>
        <v>11.489137273251405</v>
      </c>
      <c r="CX57" s="19">
        <f t="shared" si="270"/>
        <v>11.596946200353319</v>
      </c>
      <c r="CY57" s="19">
        <f t="shared" si="270"/>
        <v>6.1259438707852887</v>
      </c>
      <c r="CZ57" s="19">
        <f t="shared" si="270"/>
        <v>1.7804550800556207</v>
      </c>
      <c r="DA57" s="19">
        <f t="shared" si="270"/>
        <v>2.1174332157563036</v>
      </c>
      <c r="DB57" s="19">
        <f t="shared" si="270"/>
        <v>1.6111109716985261</v>
      </c>
      <c r="DC57" s="19">
        <f t="shared" si="270"/>
        <v>11.551916703861975</v>
      </c>
      <c r="DD57" s="19">
        <f t="shared" si="270"/>
        <v>3.5140693196275219</v>
      </c>
      <c r="DE57" s="19">
        <f t="shared" si="270"/>
        <v>5.8703374411495313</v>
      </c>
      <c r="DF57" s="19">
        <f t="shared" si="270"/>
        <v>9.06669962381741</v>
      </c>
      <c r="DG57" s="19">
        <f t="shared" si="270"/>
        <v>4.3580616909499659</v>
      </c>
      <c r="DH57" s="19">
        <f t="shared" si="270"/>
        <v>5.4869922906732871</v>
      </c>
      <c r="DI57" s="19">
        <f t="shared" si="270"/>
        <v>5.0146774862726895</v>
      </c>
      <c r="DJ57" s="19">
        <f t="shared" si="270"/>
        <v>5.3787016073156169</v>
      </c>
      <c r="DK57" s="19">
        <f t="shared" si="270"/>
        <v>6.6368730874886817</v>
      </c>
      <c r="DL57" s="19">
        <f t="shared" si="270"/>
        <v>2.9004073442636447</v>
      </c>
      <c r="DM57" s="19">
        <f t="shared" si="270"/>
        <v>7.8059700341500005</v>
      </c>
      <c r="DN57" s="19">
        <f t="shared" si="270"/>
        <v>5.5405908280646621</v>
      </c>
      <c r="DO57" s="19">
        <f t="shared" si="270"/>
        <v>12.951678308480851</v>
      </c>
      <c r="DP57" s="19">
        <f t="shared" si="270"/>
        <v>1.2597770706949563</v>
      </c>
      <c r="DQ57" s="19">
        <f t="shared" si="270"/>
        <v>2.1955187323153602</v>
      </c>
      <c r="DR57" s="19">
        <f t="shared" si="270"/>
        <v>3.9261340670770473</v>
      </c>
      <c r="DS57" s="16">
        <f t="shared" si="270"/>
        <v>4.9360034515027795</v>
      </c>
      <c r="DT57" s="16">
        <f t="shared" ref="DT57:EY57" si="271">100*((DT25/DS25)^4-1)</f>
        <v>33.048128591213398</v>
      </c>
      <c r="DU57" s="16">
        <f t="shared" si="271"/>
        <v>-11.164493026387623</v>
      </c>
      <c r="DV57" s="16">
        <f t="shared" si="271"/>
        <v>-5.162337058027699</v>
      </c>
      <c r="DW57" s="16">
        <f t="shared" si="271"/>
        <v>50.439007128524423</v>
      </c>
      <c r="DX57" s="16">
        <f t="shared" si="271"/>
        <v>-17.519456437598258</v>
      </c>
      <c r="DY57" s="16">
        <f t="shared" si="271"/>
        <v>-4.7156793453150829</v>
      </c>
      <c r="DZ57" s="16">
        <f t="shared" si="271"/>
        <v>-1.2989528039338283</v>
      </c>
      <c r="EA57" s="16">
        <f t="shared" si="271"/>
        <v>-1.9604637624666688</v>
      </c>
      <c r="EB57" s="16">
        <f t="shared" si="271"/>
        <v>-3.1317931467069959</v>
      </c>
      <c r="EC57" s="16">
        <f t="shared" si="271"/>
        <v>3.1299492546037921</v>
      </c>
      <c r="ED57" s="16">
        <f t="shared" si="271"/>
        <v>2.8596542907607381</v>
      </c>
      <c r="EE57" s="16">
        <f t="shared" si="271"/>
        <v>6.1538574690944925</v>
      </c>
      <c r="EF57" s="16">
        <f t="shared" si="271"/>
        <v>7.2053295170248388</v>
      </c>
      <c r="EG57" s="16">
        <f t="shared" si="271"/>
        <v>2.0371638988877949</v>
      </c>
      <c r="EH57" s="16">
        <f t="shared" si="271"/>
        <v>5.7350312994765673</v>
      </c>
      <c r="EI57" s="24">
        <f t="shared" si="271"/>
        <v>3.0997489286290314</v>
      </c>
      <c r="EJ57" s="24">
        <f t="shared" si="271"/>
        <v>4.1513580583921961</v>
      </c>
      <c r="EK57" s="24">
        <f t="shared" si="271"/>
        <v>-4.1945463640311598</v>
      </c>
      <c r="EL57" s="24">
        <f t="shared" si="271"/>
        <v>3.0101746339051605</v>
      </c>
      <c r="EM57" s="24">
        <f t="shared" si="271"/>
        <v>3.1024162323145532</v>
      </c>
      <c r="EN57" s="18">
        <f t="shared" si="271"/>
        <v>3.5381216797976345</v>
      </c>
      <c r="EO57" s="18">
        <f t="shared" si="271"/>
        <v>5.3831680012468075</v>
      </c>
      <c r="EP57" s="18">
        <f t="shared" si="271"/>
        <v>5.6960462786454169</v>
      </c>
      <c r="EQ57" s="18">
        <f t="shared" si="271"/>
        <v>6.1372963584664264</v>
      </c>
      <c r="ER57" s="18">
        <f t="shared" si="271"/>
        <v>5.1081013227960437</v>
      </c>
      <c r="ES57" s="18">
        <f t="shared" si="271"/>
        <v>4.0138120471097327</v>
      </c>
      <c r="ET57" s="18">
        <f t="shared" si="271"/>
        <v>4.3043813330029934</v>
      </c>
      <c r="EU57" s="18">
        <f t="shared" si="271"/>
        <v>5.0110042184876136</v>
      </c>
      <c r="EV57" s="18">
        <f t="shared" si="271"/>
        <v>4.8005353472212464</v>
      </c>
      <c r="EW57" s="18">
        <f t="shared" si="271"/>
        <v>4.4236050697296525</v>
      </c>
      <c r="EX57" s="18">
        <f t="shared" si="271"/>
        <v>3.9536202423827271</v>
      </c>
      <c r="EY57" s="18">
        <f t="shared" si="271"/>
        <v>4.551470105172073</v>
      </c>
      <c r="EZ57" s="18">
        <f t="shared" ref="EZ57:FF57" si="272">100*((EZ25/EY25)^4-1)</f>
        <v>3.9504060367121507</v>
      </c>
      <c r="FA57" s="18">
        <f t="shared" si="272"/>
        <v>3.4351480963931591</v>
      </c>
      <c r="FB57" s="18">
        <f t="shared" si="272"/>
        <v>3.3354725028864829</v>
      </c>
      <c r="FC57" s="18">
        <f t="shared" si="272"/>
        <v>3.4002707828473921</v>
      </c>
      <c r="FD57" s="18">
        <f t="shared" si="272"/>
        <v>3.1629002405423545</v>
      </c>
      <c r="FE57" s="18">
        <f t="shared" si="272"/>
        <v>3.0340406797324748</v>
      </c>
      <c r="FF57" s="18">
        <f t="shared" si="272"/>
        <v>3.0105123448517901</v>
      </c>
      <c r="FG57" s="18">
        <f t="shared" ref="FG57:FG60" si="273">100*((FG25/FF25)^4-1)</f>
        <v>3.2866489304350432</v>
      </c>
      <c r="FH57" s="18">
        <f t="shared" ref="FH57:FH60" si="274">100*((FH25/FG25)^4-1)</f>
        <v>2.778287413108016</v>
      </c>
      <c r="FI57" s="18">
        <f t="shared" ref="FI57:FI60" si="275">100*((FI25/FH25)^4-1)</f>
        <v>2.6804989651938449</v>
      </c>
      <c r="FJ57" s="18">
        <f t="shared" ref="FJ57:FJ60" si="276">100*((FJ25/FI25)^4-1)</f>
        <v>2.8099751991758737</v>
      </c>
    </row>
    <row r="58" spans="2:166" x14ac:dyDescent="0.2">
      <c r="B58" t="str">
        <f>B26</f>
        <v>Personal income (mil. $)</v>
      </c>
      <c r="C58" s="19"/>
      <c r="D58" s="19">
        <f t="shared" ref="D58:AA58" si="277">100*((D26/C26)^4-1)</f>
        <v>8.9961057345890225</v>
      </c>
      <c r="E58" s="19">
        <f t="shared" si="277"/>
        <v>7.2649561989395206</v>
      </c>
      <c r="F58" s="19">
        <f t="shared" si="277"/>
        <v>6.439366451058226</v>
      </c>
      <c r="G58" s="19">
        <f t="shared" si="277"/>
        <v>6.9249401878782146</v>
      </c>
      <c r="H58" s="19">
        <f t="shared" si="277"/>
        <v>4.9810389269440369</v>
      </c>
      <c r="I58" s="19">
        <f t="shared" si="277"/>
        <v>4.8454721105807952</v>
      </c>
      <c r="J58" s="19">
        <f t="shared" si="277"/>
        <v>6.7100441995569193</v>
      </c>
      <c r="K58" s="19">
        <f t="shared" si="277"/>
        <v>10.738125519904941</v>
      </c>
      <c r="L58" s="19">
        <f t="shared" si="277"/>
        <v>5.8081609476805074</v>
      </c>
      <c r="M58" s="19">
        <f t="shared" si="277"/>
        <v>6.4021648786992014</v>
      </c>
      <c r="N58" s="19">
        <f t="shared" si="277"/>
        <v>12.507974916610376</v>
      </c>
      <c r="O58" s="19">
        <f t="shared" si="277"/>
        <v>-2.8936320276620409</v>
      </c>
      <c r="P58" s="19">
        <f t="shared" si="277"/>
        <v>5.2385554599689188</v>
      </c>
      <c r="Q58" s="19">
        <f t="shared" si="277"/>
        <v>-1.8029119546092209</v>
      </c>
      <c r="R58" s="19">
        <f t="shared" si="277"/>
        <v>3.3563109052048068</v>
      </c>
      <c r="S58" s="19">
        <f t="shared" si="277"/>
        <v>6.1613086340032153</v>
      </c>
      <c r="T58" s="19">
        <f t="shared" si="277"/>
        <v>8.9080554149490112</v>
      </c>
      <c r="U58" s="19">
        <f t="shared" si="277"/>
        <v>4.42693730193644</v>
      </c>
      <c r="V58" s="19">
        <f t="shared" si="277"/>
        <v>10.292626969709961</v>
      </c>
      <c r="W58" s="19">
        <f t="shared" si="277"/>
        <v>4.5005877183740051</v>
      </c>
      <c r="X58" s="19">
        <f t="shared" si="277"/>
        <v>5.4999357939366167</v>
      </c>
      <c r="Y58" s="19">
        <f t="shared" si="277"/>
        <v>5.5537873279011052</v>
      </c>
      <c r="Z58" s="19">
        <f t="shared" si="277"/>
        <v>3.8862772958716318</v>
      </c>
      <c r="AA58" s="19">
        <f t="shared" si="277"/>
        <v>13.673313980902279</v>
      </c>
      <c r="AB58" s="19">
        <f t="shared" ref="AB58:BG58" si="278">100*((AB26/AA26)^4-1)</f>
        <v>9.6356761225244512</v>
      </c>
      <c r="AC58" s="19">
        <f t="shared" si="278"/>
        <v>7.5139676538341416</v>
      </c>
      <c r="AD58" s="19">
        <f t="shared" si="278"/>
        <v>6.8316137623215978</v>
      </c>
      <c r="AE58" s="19">
        <f t="shared" si="278"/>
        <v>12.847347540725318</v>
      </c>
      <c r="AF58" s="19">
        <f t="shared" si="278"/>
        <v>6.9959740375137969</v>
      </c>
      <c r="AG58" s="19">
        <f t="shared" si="278"/>
        <v>5.6752848499890707</v>
      </c>
      <c r="AH58" s="19">
        <f t="shared" si="278"/>
        <v>9.7909621489453258</v>
      </c>
      <c r="AI58" s="19">
        <f t="shared" si="278"/>
        <v>24.203180110009527</v>
      </c>
      <c r="AJ58" s="19">
        <f t="shared" si="278"/>
        <v>11.144238806591567</v>
      </c>
      <c r="AK58" s="19">
        <f t="shared" si="278"/>
        <v>10.96768318581567</v>
      </c>
      <c r="AL58" s="19">
        <f t="shared" si="278"/>
        <v>8.1285608509743756</v>
      </c>
      <c r="AM58" s="19">
        <f t="shared" si="278"/>
        <v>11.163070100095339</v>
      </c>
      <c r="AN58" s="19">
        <f t="shared" si="278"/>
        <v>0.58558049111792077</v>
      </c>
      <c r="AO58" s="19">
        <f t="shared" si="278"/>
        <v>13.597825802003815</v>
      </c>
      <c r="AP58" s="19">
        <f t="shared" si="278"/>
        <v>15.444275683610043</v>
      </c>
      <c r="AQ58" s="19">
        <f t="shared" si="278"/>
        <v>10.374524539259401</v>
      </c>
      <c r="AR58" s="19">
        <f t="shared" si="278"/>
        <v>-3.5754223980156818</v>
      </c>
      <c r="AS58" s="19">
        <f t="shared" si="278"/>
        <v>-0.55328491212462971</v>
      </c>
      <c r="AT58" s="19">
        <f t="shared" si="278"/>
        <v>3.7503658513312832</v>
      </c>
      <c r="AU58" s="19">
        <f t="shared" si="278"/>
        <v>4.8245151688571797</v>
      </c>
      <c r="AV58" s="19">
        <f t="shared" si="278"/>
        <v>6.5593536279330511</v>
      </c>
      <c r="AW58" s="19">
        <f t="shared" si="278"/>
        <v>-8.273986163400803</v>
      </c>
      <c r="AX58" s="19">
        <f t="shared" si="278"/>
        <v>0.70668877773933936</v>
      </c>
      <c r="AY58" s="19">
        <f t="shared" si="278"/>
        <v>3.1259225140925828</v>
      </c>
      <c r="AZ58" s="19">
        <f t="shared" si="278"/>
        <v>1.1515253501228395</v>
      </c>
      <c r="BA58" s="19">
        <f t="shared" si="278"/>
        <v>1.846234445510575</v>
      </c>
      <c r="BB58" s="19">
        <f t="shared" si="278"/>
        <v>2.3912350745698197</v>
      </c>
      <c r="BC58" s="19">
        <f t="shared" si="278"/>
        <v>0.41171193287128371</v>
      </c>
      <c r="BD58" s="19">
        <f t="shared" si="278"/>
        <v>6.1142560956679581</v>
      </c>
      <c r="BE58" s="19">
        <f t="shared" si="278"/>
        <v>5.7886850476369878</v>
      </c>
      <c r="BF58" s="19">
        <f t="shared" si="278"/>
        <v>-0.48971985594756795</v>
      </c>
      <c r="BG58" s="19">
        <f t="shared" si="278"/>
        <v>5.6104892889558666</v>
      </c>
      <c r="BH58" s="19">
        <f t="shared" ref="BH58:CM58" si="279">100*((BH26/BG26)^4-1)</f>
        <v>12.949165480177305</v>
      </c>
      <c r="BI58" s="19">
        <f t="shared" si="279"/>
        <v>5.0864844852851698</v>
      </c>
      <c r="BJ58" s="19">
        <f t="shared" si="279"/>
        <v>62.227585395362837</v>
      </c>
      <c r="BK58" s="19">
        <f t="shared" si="279"/>
        <v>-29.860510666563322</v>
      </c>
      <c r="BL58" s="19">
        <f t="shared" si="279"/>
        <v>2.235578003673</v>
      </c>
      <c r="BM58" s="19">
        <f t="shared" si="279"/>
        <v>1.3443860439613875</v>
      </c>
      <c r="BN58" s="19">
        <f t="shared" si="279"/>
        <v>7.8951959176674524</v>
      </c>
      <c r="BO58" s="19">
        <f t="shared" si="279"/>
        <v>18.510579218691149</v>
      </c>
      <c r="BP58" s="19">
        <f t="shared" si="279"/>
        <v>11.986309360855474</v>
      </c>
      <c r="BQ58" s="19">
        <f t="shared" si="279"/>
        <v>9.2730281861879824</v>
      </c>
      <c r="BR58" s="19">
        <f t="shared" si="279"/>
        <v>12.593975824729963</v>
      </c>
      <c r="BS58" s="19">
        <f t="shared" si="279"/>
        <v>8.8208010834194717</v>
      </c>
      <c r="BT58" s="19">
        <f t="shared" si="279"/>
        <v>9.0162149030289296</v>
      </c>
      <c r="BU58" s="19">
        <f t="shared" si="279"/>
        <v>3.5089772223738436</v>
      </c>
      <c r="BV58" s="19">
        <f t="shared" si="279"/>
        <v>4.1107066887844823</v>
      </c>
      <c r="BW58" s="19">
        <f t="shared" si="279"/>
        <v>3.1486809443132202</v>
      </c>
      <c r="BX58" s="19">
        <f t="shared" si="279"/>
        <v>11.913438552880695</v>
      </c>
      <c r="BY58" s="19">
        <f t="shared" si="279"/>
        <v>-3.957178276468909</v>
      </c>
      <c r="BZ58" s="19">
        <f t="shared" si="279"/>
        <v>-7.8629599522654914</v>
      </c>
      <c r="CA58" s="19">
        <f t="shared" si="279"/>
        <v>-14.775664757299257</v>
      </c>
      <c r="CB58" s="19">
        <f t="shared" si="279"/>
        <v>-3.1019384233137104</v>
      </c>
      <c r="CC58" s="19">
        <f t="shared" si="279"/>
        <v>-7.291478760094261</v>
      </c>
      <c r="CD58" s="19">
        <f t="shared" si="279"/>
        <v>-0.71550935591818687</v>
      </c>
      <c r="CE58" s="19">
        <f t="shared" si="279"/>
        <v>4.4556316715891109</v>
      </c>
      <c r="CF58" s="19">
        <f t="shared" si="279"/>
        <v>8.0882945122098029</v>
      </c>
      <c r="CG58" s="19">
        <f t="shared" si="279"/>
        <v>5.4499750574351635</v>
      </c>
      <c r="CH58" s="19">
        <f t="shared" si="279"/>
        <v>5.5032040242119162</v>
      </c>
      <c r="CI58" s="19">
        <f t="shared" si="279"/>
        <v>13.331378906540303</v>
      </c>
      <c r="CJ58" s="19">
        <f t="shared" si="279"/>
        <v>3.5835447253244723</v>
      </c>
      <c r="CK58" s="19">
        <f t="shared" si="279"/>
        <v>5.6993992768678892</v>
      </c>
      <c r="CL58" s="19">
        <f t="shared" si="279"/>
        <v>7.7112374749953805</v>
      </c>
      <c r="CM58" s="19">
        <f t="shared" si="279"/>
        <v>18.467491970561902</v>
      </c>
      <c r="CN58" s="19">
        <f t="shared" ref="CN58:DS58" si="280">100*((CN26/CM26)^4-1)</f>
        <v>11.25903205913521</v>
      </c>
      <c r="CO58" s="19">
        <f t="shared" si="280"/>
        <v>4.5421928488738716</v>
      </c>
      <c r="CP58" s="19">
        <f t="shared" si="280"/>
        <v>21.064027528999585</v>
      </c>
      <c r="CQ58" s="19">
        <f t="shared" si="280"/>
        <v>-11.735449505532769</v>
      </c>
      <c r="CR58" s="19">
        <f t="shared" si="280"/>
        <v>2.5872345929934815</v>
      </c>
      <c r="CS58" s="19">
        <f t="shared" si="280"/>
        <v>4.3144527711420411</v>
      </c>
      <c r="CT58" s="19">
        <f t="shared" si="280"/>
        <v>0.58118357081227145</v>
      </c>
      <c r="CU58" s="19">
        <f t="shared" si="280"/>
        <v>15.985137201197542</v>
      </c>
      <c r="CV58" s="19">
        <f t="shared" si="280"/>
        <v>12.520895052406168</v>
      </c>
      <c r="CW58" s="19">
        <f t="shared" si="280"/>
        <v>12.71084253873147</v>
      </c>
      <c r="CX58" s="19">
        <f t="shared" si="280"/>
        <v>11.006871671046103</v>
      </c>
      <c r="CY58" s="19">
        <f t="shared" si="280"/>
        <v>4.2358202159954006</v>
      </c>
      <c r="CZ58" s="19">
        <f t="shared" si="280"/>
        <v>3.8264955120636879</v>
      </c>
      <c r="DA58" s="19">
        <f t="shared" si="280"/>
        <v>3.183556208279259</v>
      </c>
      <c r="DB58" s="19">
        <f t="shared" si="280"/>
        <v>1.2990297780560711</v>
      </c>
      <c r="DC58" s="19">
        <f t="shared" si="280"/>
        <v>11.771773008793884</v>
      </c>
      <c r="DD58" s="19">
        <f t="shared" si="280"/>
        <v>6.1668917698616266</v>
      </c>
      <c r="DE58" s="19">
        <f t="shared" si="280"/>
        <v>7.3404883368741736</v>
      </c>
      <c r="DF58" s="19">
        <f t="shared" si="280"/>
        <v>11.078068992735535</v>
      </c>
      <c r="DG58" s="19">
        <f t="shared" si="280"/>
        <v>6.8136533010270783</v>
      </c>
      <c r="DH58" s="19">
        <f t="shared" si="280"/>
        <v>6.337483774409014</v>
      </c>
      <c r="DI58" s="19">
        <f t="shared" si="280"/>
        <v>6.505245200739318</v>
      </c>
      <c r="DJ58" s="19">
        <f t="shared" si="280"/>
        <v>7.928688015161911</v>
      </c>
      <c r="DK58" s="19">
        <f t="shared" si="280"/>
        <v>9.6510364227413437</v>
      </c>
      <c r="DL58" s="19">
        <f t="shared" si="280"/>
        <v>5.0773822491715581</v>
      </c>
      <c r="DM58" s="19">
        <f t="shared" si="280"/>
        <v>9.2603875724884368</v>
      </c>
      <c r="DN58" s="19">
        <f t="shared" si="280"/>
        <v>7.1516148837476701</v>
      </c>
      <c r="DO58" s="19">
        <f t="shared" si="280"/>
        <v>13.874462407563982</v>
      </c>
      <c r="DP58" s="19">
        <f t="shared" si="280"/>
        <v>3.5432535147299049</v>
      </c>
      <c r="DQ58" s="19">
        <f t="shared" si="280"/>
        <v>3.1832288549937582</v>
      </c>
      <c r="DR58" s="19">
        <f t="shared" si="280"/>
        <v>5.5717697892576412</v>
      </c>
      <c r="DS58" s="19">
        <f t="shared" si="280"/>
        <v>6.2365273004111987</v>
      </c>
      <c r="DT58" s="19">
        <f t="shared" ref="DT58:EY58" si="281">100*((DT26/DS26)^4-1)</f>
        <v>30.940236316570548</v>
      </c>
      <c r="DU58" s="19">
        <f t="shared" si="281"/>
        <v>-8.2451205926534428</v>
      </c>
      <c r="DV58" s="19">
        <f t="shared" si="281"/>
        <v>-3.3106560062041268</v>
      </c>
      <c r="DW58" s="19">
        <f t="shared" si="281"/>
        <v>57.347049443395463</v>
      </c>
      <c r="DX58" s="19">
        <f t="shared" si="281"/>
        <v>-12.260231799905464</v>
      </c>
      <c r="DY58" s="19">
        <f t="shared" si="281"/>
        <v>0.6539164993205393</v>
      </c>
      <c r="DZ58" s="19">
        <f t="shared" si="281"/>
        <v>5.3793215157243779</v>
      </c>
      <c r="EA58" s="19">
        <f t="shared" si="281"/>
        <v>5.6150805121116809</v>
      </c>
      <c r="EB58" s="19">
        <f t="shared" si="281"/>
        <v>4.1862267887728066</v>
      </c>
      <c r="EC58" s="19">
        <f t="shared" si="281"/>
        <v>7.9998437547238899</v>
      </c>
      <c r="ED58" s="19">
        <f t="shared" si="281"/>
        <v>6.9921960237972591</v>
      </c>
      <c r="EE58" s="19">
        <f t="shared" si="281"/>
        <v>10.339348655647719</v>
      </c>
      <c r="EF58" s="19">
        <f t="shared" si="281"/>
        <v>10.336983180134096</v>
      </c>
      <c r="EG58" s="19">
        <f t="shared" si="281"/>
        <v>4.7847468974323126</v>
      </c>
      <c r="EH58" s="19">
        <f t="shared" si="281"/>
        <v>7.4832112753219882</v>
      </c>
      <c r="EI58" s="18">
        <f t="shared" si="281"/>
        <v>6.6306591775193713</v>
      </c>
      <c r="EJ58" s="18">
        <f t="shared" si="281"/>
        <v>6.7877319634756184</v>
      </c>
      <c r="EK58" s="18">
        <f t="shared" si="281"/>
        <v>-2.7188035529961074</v>
      </c>
      <c r="EL58" s="18">
        <f t="shared" si="281"/>
        <v>5.3472627919669113</v>
      </c>
      <c r="EM58" s="18">
        <f t="shared" si="281"/>
        <v>5.887110195340961</v>
      </c>
      <c r="EN58" s="18">
        <f t="shared" si="281"/>
        <v>5.9558321660915681</v>
      </c>
      <c r="EO58" s="18">
        <f t="shared" si="281"/>
        <v>7.8830374495608035</v>
      </c>
      <c r="EP58" s="18">
        <f t="shared" si="281"/>
        <v>8.0530105669558427</v>
      </c>
      <c r="EQ58" s="18">
        <f t="shared" si="281"/>
        <v>8.8506906720028145</v>
      </c>
      <c r="ER58" s="18">
        <f t="shared" si="281"/>
        <v>7.7110210279631053</v>
      </c>
      <c r="ES58" s="18">
        <f t="shared" si="281"/>
        <v>6.5234494771639229</v>
      </c>
      <c r="ET58" s="18">
        <f t="shared" si="281"/>
        <v>6.932914915106636</v>
      </c>
      <c r="EU58" s="18">
        <f t="shared" si="281"/>
        <v>7.603141918813594</v>
      </c>
      <c r="EV58" s="18">
        <f t="shared" si="281"/>
        <v>6.7645279069426634</v>
      </c>
      <c r="EW58" s="18">
        <f t="shared" si="281"/>
        <v>6.3810535379896116</v>
      </c>
      <c r="EX58" s="18">
        <f t="shared" si="281"/>
        <v>6.0994256913653011</v>
      </c>
      <c r="EY58" s="18">
        <f t="shared" si="281"/>
        <v>6.7410324009596678</v>
      </c>
      <c r="EZ58" s="18">
        <f t="shared" ref="EZ58:FF58" si="282">100*((EZ26/EY26)^4-1)</f>
        <v>6.1609202135805008</v>
      </c>
      <c r="FA58" s="18">
        <f t="shared" si="282"/>
        <v>5.8067936782261631</v>
      </c>
      <c r="FB58" s="18">
        <f t="shared" si="282"/>
        <v>5.6684549920638982</v>
      </c>
      <c r="FC58" s="18">
        <f t="shared" si="282"/>
        <v>5.6897953966099202</v>
      </c>
      <c r="FD58" s="18">
        <f t="shared" si="282"/>
        <v>5.3802677779325014</v>
      </c>
      <c r="FE58" s="18">
        <f t="shared" si="282"/>
        <v>5.2928897355957183</v>
      </c>
      <c r="FF58" s="18">
        <f t="shared" si="282"/>
        <v>5.19342215589087</v>
      </c>
      <c r="FG58" s="18">
        <f t="shared" si="273"/>
        <v>5.4537335064069881</v>
      </c>
      <c r="FH58" s="18">
        <f t="shared" si="274"/>
        <v>5.0493014711171957</v>
      </c>
      <c r="FI58" s="18">
        <f t="shared" si="275"/>
        <v>4.890857008298255</v>
      </c>
      <c r="FJ58" s="18">
        <f t="shared" si="276"/>
        <v>5.0323036037290381</v>
      </c>
    </row>
    <row r="59" spans="2:166" x14ac:dyDescent="0.2">
      <c r="B59" t="str">
        <f>B27</f>
        <v xml:space="preserve">  Wage and salary disbursements (mil. $)</v>
      </c>
      <c r="C59" s="19"/>
      <c r="D59" s="19">
        <f t="shared" ref="D59:AA59" si="283">100*((D27/C27)^4-1)</f>
        <v>11.07430387384667</v>
      </c>
      <c r="E59" s="19">
        <f t="shared" si="283"/>
        <v>7.433921937177046</v>
      </c>
      <c r="F59" s="19">
        <f t="shared" si="283"/>
        <v>5.9108354715375677</v>
      </c>
      <c r="G59" s="19">
        <f t="shared" si="283"/>
        <v>3.7081253544327009</v>
      </c>
      <c r="H59" s="19">
        <f t="shared" si="283"/>
        <v>5.4073163417929893</v>
      </c>
      <c r="I59" s="19">
        <f t="shared" si="283"/>
        <v>8.1980987194839585</v>
      </c>
      <c r="J59" s="19">
        <f t="shared" si="283"/>
        <v>8.3410803491700705</v>
      </c>
      <c r="K59" s="19">
        <f t="shared" si="283"/>
        <v>15.484706917752478</v>
      </c>
      <c r="L59" s="19">
        <f t="shared" si="283"/>
        <v>3.8246852048837265</v>
      </c>
      <c r="M59" s="19">
        <f t="shared" si="283"/>
        <v>5.3564578462249823</v>
      </c>
      <c r="N59" s="19">
        <f t="shared" si="283"/>
        <v>16.50810610364486</v>
      </c>
      <c r="O59" s="19">
        <f t="shared" si="283"/>
        <v>-10.200731991889766</v>
      </c>
      <c r="P59" s="19">
        <f t="shared" si="283"/>
        <v>3.4970436457819609</v>
      </c>
      <c r="Q59" s="19">
        <f t="shared" si="283"/>
        <v>-2.5417014947023642</v>
      </c>
      <c r="R59" s="19">
        <f t="shared" si="283"/>
        <v>-4.8282688067354247</v>
      </c>
      <c r="S59" s="19">
        <f t="shared" si="283"/>
        <v>9.8480131060850731</v>
      </c>
      <c r="T59" s="19">
        <f t="shared" si="283"/>
        <v>8.2631068714911216</v>
      </c>
      <c r="U59" s="19">
        <f t="shared" si="283"/>
        <v>0.58522049562252931</v>
      </c>
      <c r="V59" s="19">
        <f t="shared" si="283"/>
        <v>11.41393584668695</v>
      </c>
      <c r="W59" s="19">
        <f t="shared" si="283"/>
        <v>8.1472783628930845</v>
      </c>
      <c r="X59" s="19">
        <f t="shared" si="283"/>
        <v>3.9216245870176136</v>
      </c>
      <c r="Y59" s="19">
        <f t="shared" si="283"/>
        <v>6.4501959188469016</v>
      </c>
      <c r="Z59" s="19">
        <f t="shared" si="283"/>
        <v>-0.23038513477302569</v>
      </c>
      <c r="AA59" s="19">
        <f t="shared" si="283"/>
        <v>21.491114734541171</v>
      </c>
      <c r="AB59" s="19">
        <f t="shared" ref="AB59:BG59" si="284">100*((AB27/AA27)^4-1)</f>
        <v>9.6440170072090723</v>
      </c>
      <c r="AC59" s="19">
        <f t="shared" si="284"/>
        <v>13.042053349697236</v>
      </c>
      <c r="AD59" s="19">
        <f t="shared" si="284"/>
        <v>11.408272323662839</v>
      </c>
      <c r="AE59" s="19">
        <f t="shared" si="284"/>
        <v>22.986369030506747</v>
      </c>
      <c r="AF59" s="19">
        <f t="shared" si="284"/>
        <v>13.724153296725937</v>
      </c>
      <c r="AG59" s="19">
        <f t="shared" si="284"/>
        <v>6.4181807448949302</v>
      </c>
      <c r="AH59" s="19">
        <f t="shared" si="284"/>
        <v>13.133384764827284</v>
      </c>
      <c r="AI59" s="19">
        <f t="shared" si="284"/>
        <v>26.167219427696597</v>
      </c>
      <c r="AJ59" s="19">
        <f t="shared" si="284"/>
        <v>10.9035776538277</v>
      </c>
      <c r="AK59" s="19">
        <f t="shared" si="284"/>
        <v>12.644046260081087</v>
      </c>
      <c r="AL59" s="19">
        <f t="shared" si="284"/>
        <v>9.0335964496242696</v>
      </c>
      <c r="AM59" s="19">
        <f t="shared" si="284"/>
        <v>23.733846604947352</v>
      </c>
      <c r="AN59" s="19">
        <f t="shared" si="284"/>
        <v>-2.0526078077141907</v>
      </c>
      <c r="AO59" s="19">
        <f t="shared" si="284"/>
        <v>19.553470806627928</v>
      </c>
      <c r="AP59" s="19">
        <f t="shared" si="284"/>
        <v>21.597674889071804</v>
      </c>
      <c r="AQ59" s="19">
        <f t="shared" si="284"/>
        <v>11.615991482868848</v>
      </c>
      <c r="AR59" s="19">
        <f t="shared" si="284"/>
        <v>-13.687075839830987</v>
      </c>
      <c r="AS59" s="19">
        <f t="shared" si="284"/>
        <v>-5.1603722956634623</v>
      </c>
      <c r="AT59" s="19">
        <f t="shared" si="284"/>
        <v>2.844328881851399</v>
      </c>
      <c r="AU59" s="19">
        <f t="shared" si="284"/>
        <v>2.3181251900909583</v>
      </c>
      <c r="AV59" s="19">
        <f t="shared" si="284"/>
        <v>6.4468537298890238</v>
      </c>
      <c r="AW59" s="19">
        <f t="shared" si="284"/>
        <v>-15.489286439819939</v>
      </c>
      <c r="AX59" s="19">
        <f t="shared" si="284"/>
        <v>-0.5845070712745204</v>
      </c>
      <c r="AY59" s="19">
        <f t="shared" si="284"/>
        <v>0.94684739760497738</v>
      </c>
      <c r="AZ59" s="19">
        <f t="shared" si="284"/>
        <v>-1.0119890998486647</v>
      </c>
      <c r="BA59" s="19">
        <f t="shared" si="284"/>
        <v>0.87117462104044918</v>
      </c>
      <c r="BB59" s="19">
        <f t="shared" si="284"/>
        <v>-0.43965980923428294</v>
      </c>
      <c r="BC59" s="19">
        <f t="shared" si="284"/>
        <v>-3.4897078731791487</v>
      </c>
      <c r="BD59" s="19">
        <f t="shared" si="284"/>
        <v>6.6363774770900275</v>
      </c>
      <c r="BE59" s="19">
        <f t="shared" si="284"/>
        <v>6.6068627625601284</v>
      </c>
      <c r="BF59" s="19">
        <f t="shared" si="284"/>
        <v>-4.1018834086660512</v>
      </c>
      <c r="BG59" s="19">
        <f t="shared" si="284"/>
        <v>-0.5936878944691526</v>
      </c>
      <c r="BH59" s="19">
        <f t="shared" ref="BH59:CM59" si="285">100*((BH27/BG27)^4-1)</f>
        <v>11.788757529772331</v>
      </c>
      <c r="BI59" s="19">
        <f t="shared" si="285"/>
        <v>1.4492236666036051</v>
      </c>
      <c r="BJ59" s="19">
        <f t="shared" si="285"/>
        <v>5.7578951148028468</v>
      </c>
      <c r="BK59" s="19">
        <f t="shared" si="285"/>
        <v>3.0893700640785227</v>
      </c>
      <c r="BL59" s="19">
        <f t="shared" si="285"/>
        <v>4.7632518517216171</v>
      </c>
      <c r="BM59" s="19">
        <f t="shared" si="285"/>
        <v>5.868234649223969</v>
      </c>
      <c r="BN59" s="19">
        <f t="shared" si="285"/>
        <v>13.20394662444544</v>
      </c>
      <c r="BO59" s="19">
        <f t="shared" si="285"/>
        <v>14.171837718459713</v>
      </c>
      <c r="BP59" s="19">
        <f t="shared" si="285"/>
        <v>5.9544811849174151</v>
      </c>
      <c r="BQ59" s="19">
        <f t="shared" si="285"/>
        <v>6.63998142412352</v>
      </c>
      <c r="BR59" s="19">
        <f t="shared" si="285"/>
        <v>11.616172552720872</v>
      </c>
      <c r="BS59" s="19">
        <f t="shared" si="285"/>
        <v>9.7742011469408308</v>
      </c>
      <c r="BT59" s="19">
        <f t="shared" si="285"/>
        <v>8.4912932462079649</v>
      </c>
      <c r="BU59" s="19">
        <f t="shared" si="285"/>
        <v>6.876920894373062</v>
      </c>
      <c r="BV59" s="19">
        <f t="shared" si="285"/>
        <v>6.2494218851960603</v>
      </c>
      <c r="BW59" s="19">
        <f t="shared" si="285"/>
        <v>0.99904180877976589</v>
      </c>
      <c r="BX59" s="19">
        <f t="shared" si="285"/>
        <v>-0.31648224046785245</v>
      </c>
      <c r="BY59" s="19">
        <f t="shared" si="285"/>
        <v>4.0923763143444924</v>
      </c>
      <c r="BZ59" s="19">
        <f t="shared" si="285"/>
        <v>-6.9351414578123887</v>
      </c>
      <c r="CA59" s="19">
        <f t="shared" si="285"/>
        <v>-10.667974879135944</v>
      </c>
      <c r="CB59" s="19">
        <f t="shared" si="285"/>
        <v>2.0162785436907305</v>
      </c>
      <c r="CC59" s="19">
        <f t="shared" si="285"/>
        <v>-4.3989308923347075</v>
      </c>
      <c r="CD59" s="19">
        <f t="shared" si="285"/>
        <v>1.4485860226606695</v>
      </c>
      <c r="CE59" s="19">
        <f t="shared" si="285"/>
        <v>-3.8928434114025912</v>
      </c>
      <c r="CF59" s="19">
        <f t="shared" si="285"/>
        <v>8.0054124980852173</v>
      </c>
      <c r="CG59" s="19">
        <f t="shared" si="285"/>
        <v>5.6222835637329771</v>
      </c>
      <c r="CH59" s="19">
        <f t="shared" si="285"/>
        <v>5.4285201165897634</v>
      </c>
      <c r="CI59" s="19">
        <f t="shared" si="285"/>
        <v>8.1551229123994382</v>
      </c>
      <c r="CJ59" s="19">
        <f t="shared" si="285"/>
        <v>4.9064869917548437</v>
      </c>
      <c r="CK59" s="19">
        <f t="shared" si="285"/>
        <v>7.8498221637647081</v>
      </c>
      <c r="CL59" s="19">
        <f t="shared" si="285"/>
        <v>5.4916370382516844</v>
      </c>
      <c r="CM59" s="19">
        <f t="shared" si="285"/>
        <v>13.119698128885716</v>
      </c>
      <c r="CN59" s="19">
        <f t="shared" ref="CN59:DS59" si="286">100*((CN27/CM27)^4-1)</f>
        <v>5.1031284853531478</v>
      </c>
      <c r="CO59" s="19">
        <f t="shared" si="286"/>
        <v>5.403507266441121</v>
      </c>
      <c r="CP59" s="19">
        <f t="shared" si="286"/>
        <v>6.437577496077318</v>
      </c>
      <c r="CQ59" s="19">
        <f t="shared" si="286"/>
        <v>4.152417427189703</v>
      </c>
      <c r="CR59" s="19">
        <f t="shared" si="286"/>
        <v>3.9064922003974489</v>
      </c>
      <c r="CS59" s="19">
        <f t="shared" si="286"/>
        <v>4.446307829979923</v>
      </c>
      <c r="CT59" s="19">
        <f t="shared" si="286"/>
        <v>3.0754861721942639</v>
      </c>
      <c r="CU59" s="19">
        <f t="shared" si="286"/>
        <v>15.779250836856695</v>
      </c>
      <c r="CV59" s="19">
        <f t="shared" si="286"/>
        <v>4.0326881433929485</v>
      </c>
      <c r="CW59" s="19">
        <f t="shared" si="286"/>
        <v>11.766935618674212</v>
      </c>
      <c r="CX59" s="19">
        <f t="shared" si="286"/>
        <v>8.7555438342953984</v>
      </c>
      <c r="CY59" s="19">
        <f t="shared" si="286"/>
        <v>1.5017938276830067</v>
      </c>
      <c r="CZ59" s="19">
        <f t="shared" si="286"/>
        <v>7.8083066352635733</v>
      </c>
      <c r="DA59" s="19">
        <f t="shared" si="286"/>
        <v>5.7364373683765901</v>
      </c>
      <c r="DB59" s="19">
        <f t="shared" si="286"/>
        <v>0.43370491271021994</v>
      </c>
      <c r="DC59" s="19">
        <f t="shared" si="286"/>
        <v>13.088809509480882</v>
      </c>
      <c r="DD59" s="19">
        <f t="shared" si="286"/>
        <v>5.4728040921425247</v>
      </c>
      <c r="DE59" s="19">
        <f t="shared" si="286"/>
        <v>6.6046890133181435</v>
      </c>
      <c r="DF59" s="19">
        <f t="shared" si="286"/>
        <v>13.478041124516182</v>
      </c>
      <c r="DG59" s="19">
        <f t="shared" si="286"/>
        <v>6.0113207511759637</v>
      </c>
      <c r="DH59" s="19">
        <f t="shared" si="286"/>
        <v>7.3999126276736549</v>
      </c>
      <c r="DI59" s="19">
        <f t="shared" si="286"/>
        <v>8.3079553908837589</v>
      </c>
      <c r="DJ59" s="19">
        <f t="shared" si="286"/>
        <v>10.336249313143476</v>
      </c>
      <c r="DK59" s="19">
        <f t="shared" si="286"/>
        <v>15.835698327258418</v>
      </c>
      <c r="DL59" s="19">
        <f t="shared" si="286"/>
        <v>5.299140858844309</v>
      </c>
      <c r="DM59" s="19">
        <f t="shared" si="286"/>
        <v>12.366762043283487</v>
      </c>
      <c r="DN59" s="19">
        <f t="shared" si="286"/>
        <v>6.0086640989216678</v>
      </c>
      <c r="DO59" s="19">
        <f t="shared" si="286"/>
        <v>14.344935308669227</v>
      </c>
      <c r="DP59" s="19">
        <f t="shared" si="286"/>
        <v>2.228107376028321</v>
      </c>
      <c r="DQ59" s="19">
        <f t="shared" si="286"/>
        <v>3.3488382441463793</v>
      </c>
      <c r="DR59" s="19">
        <f t="shared" si="286"/>
        <v>8.5876980115933588</v>
      </c>
      <c r="DS59" s="19">
        <f t="shared" si="286"/>
        <v>12.776629073861345</v>
      </c>
      <c r="DT59" s="19">
        <f t="shared" ref="DT59:EY59" si="287">100*((DT27/DS27)^4-1)</f>
        <v>-16.924885089067242</v>
      </c>
      <c r="DU59" s="19">
        <f t="shared" si="287"/>
        <v>23.850821961701229</v>
      </c>
      <c r="DV59" s="19">
        <f t="shared" si="287"/>
        <v>14.224340815367809</v>
      </c>
      <c r="DW59" s="19">
        <f t="shared" si="287"/>
        <v>8.3471860329532142</v>
      </c>
      <c r="DX59" s="19">
        <f t="shared" si="287"/>
        <v>14.50766147067859</v>
      </c>
      <c r="DY59" s="19">
        <f t="shared" si="287"/>
        <v>9.1084794987839715</v>
      </c>
      <c r="DZ59" s="19">
        <f t="shared" si="287"/>
        <v>12.994064657985804</v>
      </c>
      <c r="EA59" s="19">
        <f t="shared" si="287"/>
        <v>0.6288069635941973</v>
      </c>
      <c r="EB59" s="19">
        <f t="shared" si="287"/>
        <v>1.1391831414830023</v>
      </c>
      <c r="EC59" s="19">
        <f t="shared" si="287"/>
        <v>7.2222884942823695</v>
      </c>
      <c r="ED59" s="19">
        <f t="shared" si="287"/>
        <v>-0.36285894373534466</v>
      </c>
      <c r="EE59" s="19">
        <f t="shared" si="287"/>
        <v>16.016694381506724</v>
      </c>
      <c r="EF59" s="19">
        <f t="shared" si="287"/>
        <v>15.887851910690397</v>
      </c>
      <c r="EG59" s="19">
        <f t="shared" si="287"/>
        <v>6.5458183525929137</v>
      </c>
      <c r="EH59" s="19">
        <f t="shared" si="287"/>
        <v>13.784190881519475</v>
      </c>
      <c r="EI59" s="18">
        <f t="shared" si="287"/>
        <v>5.1548873893029867</v>
      </c>
      <c r="EJ59" s="18">
        <f t="shared" si="287"/>
        <v>9.3634059097495115</v>
      </c>
      <c r="EK59" s="18">
        <f t="shared" si="287"/>
        <v>-4.4012376371085127</v>
      </c>
      <c r="EL59" s="18">
        <f t="shared" si="287"/>
        <v>4.5629452467962794</v>
      </c>
      <c r="EM59" s="18">
        <f t="shared" si="287"/>
        <v>4.3105568681558681</v>
      </c>
      <c r="EN59" s="18">
        <f t="shared" si="287"/>
        <v>4.5965781104292613</v>
      </c>
      <c r="EO59" s="18">
        <f t="shared" si="287"/>
        <v>6.604759349645728</v>
      </c>
      <c r="EP59" s="18">
        <f t="shared" si="287"/>
        <v>7.4157316913873839</v>
      </c>
      <c r="EQ59" s="18">
        <f t="shared" si="287"/>
        <v>7.8494035190751932</v>
      </c>
      <c r="ER59" s="18">
        <f t="shared" si="287"/>
        <v>6.6079470285235198</v>
      </c>
      <c r="ES59" s="18">
        <f t="shared" si="287"/>
        <v>4.7218490119800061</v>
      </c>
      <c r="ET59" s="18">
        <f t="shared" si="287"/>
        <v>5.6964387190737931</v>
      </c>
      <c r="EU59" s="18">
        <f t="shared" si="287"/>
        <v>6.0700459202397417</v>
      </c>
      <c r="EV59" s="18">
        <f t="shared" si="287"/>
        <v>6.1872051443110143</v>
      </c>
      <c r="EW59" s="18">
        <f t="shared" si="287"/>
        <v>5.9993488272691131</v>
      </c>
      <c r="EX59" s="18">
        <f t="shared" si="287"/>
        <v>5.795410754462571</v>
      </c>
      <c r="EY59" s="18">
        <f t="shared" si="287"/>
        <v>5.9775386029423894</v>
      </c>
      <c r="EZ59" s="18">
        <f t="shared" ref="EZ59:FF59" si="288">100*((EZ27/EY27)^4-1)</f>
        <v>5.9116105324461765</v>
      </c>
      <c r="FA59" s="18">
        <f t="shared" si="288"/>
        <v>5.4270772319030769</v>
      </c>
      <c r="FB59" s="18">
        <f t="shared" si="288"/>
        <v>5.3863724647764233</v>
      </c>
      <c r="FC59" s="18">
        <f t="shared" si="288"/>
        <v>5.096351634913221</v>
      </c>
      <c r="FD59" s="18">
        <f t="shared" si="288"/>
        <v>5.3872791706645495</v>
      </c>
      <c r="FE59" s="18">
        <f t="shared" si="288"/>
        <v>5.462074810984574</v>
      </c>
      <c r="FF59" s="18">
        <f t="shared" si="288"/>
        <v>5.3798683143228443</v>
      </c>
      <c r="FG59" s="18">
        <f t="shared" si="273"/>
        <v>5.1283721833358387</v>
      </c>
      <c r="FH59" s="18">
        <f t="shared" si="274"/>
        <v>5.3127324892109362</v>
      </c>
      <c r="FI59" s="18">
        <f t="shared" si="275"/>
        <v>5.1454444171648461</v>
      </c>
      <c r="FJ59" s="18">
        <f t="shared" si="276"/>
        <v>5.2564397350633563</v>
      </c>
    </row>
    <row r="60" spans="2:166" x14ac:dyDescent="0.2">
      <c r="B60" t="str">
        <f>B28</f>
        <v>Per capita personal income ($)</v>
      </c>
      <c r="C60" s="19"/>
      <c r="D60" s="19">
        <f t="shared" ref="D60:AA60" si="289">100*((D28/C28)^4-1)</f>
        <v>5.1247786957472119</v>
      </c>
      <c r="E60" s="19">
        <f t="shared" si="289"/>
        <v>3.5513590732539013</v>
      </c>
      <c r="F60" s="19">
        <f t="shared" si="289"/>
        <v>3.0874352021596607</v>
      </c>
      <c r="G60" s="19">
        <f t="shared" si="289"/>
        <v>4.1261661359298429</v>
      </c>
      <c r="H60" s="19">
        <f t="shared" si="289"/>
        <v>2.9394293165541319</v>
      </c>
      <c r="I60" s="19">
        <f t="shared" si="289"/>
        <v>3.3394200856006639</v>
      </c>
      <c r="J60" s="19">
        <f t="shared" si="289"/>
        <v>5.4642761222040592</v>
      </c>
      <c r="K60" s="19">
        <f t="shared" si="289"/>
        <v>9.4803189922392903</v>
      </c>
      <c r="L60" s="19">
        <f t="shared" si="289"/>
        <v>4.4424881898545987</v>
      </c>
      <c r="M60" s="19">
        <f t="shared" si="289"/>
        <v>4.8736369681424918</v>
      </c>
      <c r="N60" s="19">
        <f t="shared" si="289"/>
        <v>10.79161677214875</v>
      </c>
      <c r="O60" s="19">
        <f t="shared" si="289"/>
        <v>-4.4071154861706097</v>
      </c>
      <c r="P60" s="19">
        <f t="shared" si="289"/>
        <v>3.6140000284257123</v>
      </c>
      <c r="Q60" s="19">
        <f t="shared" si="289"/>
        <v>-3.2856239816824839</v>
      </c>
      <c r="R60" s="19">
        <f t="shared" si="289"/>
        <v>1.8425024118012168</v>
      </c>
      <c r="S60" s="19">
        <f t="shared" si="289"/>
        <v>4.6665805196816956</v>
      </c>
      <c r="T60" s="19">
        <f t="shared" si="289"/>
        <v>7.4443497842067607</v>
      </c>
      <c r="U60" s="19">
        <f t="shared" si="289"/>
        <v>3.0814529499637588</v>
      </c>
      <c r="V60" s="19">
        <f t="shared" si="289"/>
        <v>8.919297744667066</v>
      </c>
      <c r="W60" s="19">
        <f t="shared" si="289"/>
        <v>3.2319502482084594</v>
      </c>
      <c r="X60" s="19">
        <f t="shared" si="289"/>
        <v>4.2395873727957056</v>
      </c>
      <c r="Y60" s="19">
        <f t="shared" si="289"/>
        <v>4.3015497253021451</v>
      </c>
      <c r="Z60" s="19">
        <f t="shared" si="289"/>
        <v>2.6512377864365444</v>
      </c>
      <c r="AA60" s="19">
        <f t="shared" si="289"/>
        <v>12.306986150677668</v>
      </c>
      <c r="AB60" s="19">
        <f t="shared" ref="AB60:BG60" si="290">100*((AB28/AA28)^4-1)</f>
        <v>8.2850029651980961</v>
      </c>
      <c r="AC60" s="19">
        <f t="shared" si="290"/>
        <v>6.1122106148385091</v>
      </c>
      <c r="AD60" s="19">
        <f t="shared" si="290"/>
        <v>5.311335871633438</v>
      </c>
      <c r="AE60" s="19">
        <f t="shared" si="290"/>
        <v>11.054391299850884</v>
      </c>
      <c r="AF60" s="19">
        <f t="shared" si="290"/>
        <v>5.0904750594730874</v>
      </c>
      <c r="AG60" s="19">
        <f t="shared" si="290"/>
        <v>3.6434443479737899</v>
      </c>
      <c r="AH60" s="19">
        <f t="shared" si="290"/>
        <v>7.5990681901836776</v>
      </c>
      <c r="AI60" s="19">
        <f t="shared" si="290"/>
        <v>21.714843357590794</v>
      </c>
      <c r="AJ60" s="19">
        <f t="shared" si="290"/>
        <v>8.9666633232642354</v>
      </c>
      <c r="AK60" s="19">
        <f t="shared" si="290"/>
        <v>8.8359688968614023</v>
      </c>
      <c r="AL60" s="19">
        <f t="shared" si="290"/>
        <v>6.0712049840485616</v>
      </c>
      <c r="AM60" s="19">
        <f t="shared" si="290"/>
        <v>9.0466606884415981</v>
      </c>
      <c r="AN60" s="19">
        <f t="shared" si="290"/>
        <v>-1.3357275163400684</v>
      </c>
      <c r="AO60" s="19">
        <f t="shared" si="290"/>
        <v>11.478920580278951</v>
      </c>
      <c r="AP60" s="19">
        <f t="shared" si="290"/>
        <v>13.416814353830354</v>
      </c>
      <c r="AQ60" s="19">
        <f t="shared" si="290"/>
        <v>8.6263534155388122</v>
      </c>
      <c r="AR60" s="19">
        <f t="shared" si="290"/>
        <v>-4.9022999941941929</v>
      </c>
      <c r="AS60" s="19">
        <f t="shared" si="290"/>
        <v>-1.7888150381195067</v>
      </c>
      <c r="AT60" s="19">
        <f t="shared" si="290"/>
        <v>2.4957027141274457</v>
      </c>
      <c r="AU60" s="19">
        <f t="shared" si="290"/>
        <v>3.4873418101505349</v>
      </c>
      <c r="AV60" s="19">
        <f t="shared" si="290"/>
        <v>5.0610962196197207</v>
      </c>
      <c r="AW60" s="19">
        <f t="shared" si="290"/>
        <v>-9.6173610105303897</v>
      </c>
      <c r="AX60" s="19">
        <f t="shared" si="290"/>
        <v>-0.72205194819201513</v>
      </c>
      <c r="AY60" s="19">
        <f t="shared" si="290"/>
        <v>1.8163859160419182</v>
      </c>
      <c r="AZ60" s="19">
        <f t="shared" si="290"/>
        <v>9.0240169097199896E-2</v>
      </c>
      <c r="BA60" s="19">
        <f t="shared" si="290"/>
        <v>0.95109189547335493</v>
      </c>
      <c r="BB60" s="19">
        <f t="shared" si="290"/>
        <v>1.5833536322469977</v>
      </c>
      <c r="BC60" s="19">
        <f t="shared" si="290"/>
        <v>-0.37046586807273352</v>
      </c>
      <c r="BD60" s="19">
        <f t="shared" si="290"/>
        <v>5.2321335306937167</v>
      </c>
      <c r="BE60" s="19">
        <f t="shared" si="290"/>
        <v>4.8597857198231953</v>
      </c>
      <c r="BF60" s="19">
        <f t="shared" si="290"/>
        <v>-1.3878499155532742</v>
      </c>
      <c r="BG60" s="19">
        <f t="shared" si="290"/>
        <v>4.6547759084350826</v>
      </c>
      <c r="BH60" s="19">
        <f t="shared" ref="BH60:CM60" si="291">100*((BH28/BG28)^4-1)</f>
        <v>11.929181372560382</v>
      </c>
      <c r="BI60" s="19">
        <f t="shared" si="291"/>
        <v>4.0701746872152</v>
      </c>
      <c r="BJ60" s="19">
        <f t="shared" si="291"/>
        <v>60.420632890277659</v>
      </c>
      <c r="BK60" s="19">
        <f t="shared" si="291"/>
        <v>-30.801641192874662</v>
      </c>
      <c r="BL60" s="19">
        <f t="shared" si="291"/>
        <v>0.58320114456205108</v>
      </c>
      <c r="BM60" s="19">
        <f t="shared" si="291"/>
        <v>-0.48521003509351956</v>
      </c>
      <c r="BN60" s="19">
        <f t="shared" si="291"/>
        <v>5.8686177390118166</v>
      </c>
      <c r="BO60" s="19">
        <f t="shared" si="291"/>
        <v>16.333030913572564</v>
      </c>
      <c r="BP60" s="19">
        <f t="shared" si="291"/>
        <v>10.075306292249643</v>
      </c>
      <c r="BQ60" s="19">
        <f t="shared" si="291"/>
        <v>7.5537851217195806</v>
      </c>
      <c r="BR60" s="19">
        <f t="shared" si="291"/>
        <v>10.950510097692501</v>
      </c>
      <c r="BS60" s="19">
        <f t="shared" si="291"/>
        <v>7.3353739218103842</v>
      </c>
      <c r="BT60" s="19">
        <f t="shared" si="291"/>
        <v>7.6150114715326289</v>
      </c>
      <c r="BU60" s="19">
        <f t="shared" si="291"/>
        <v>2.261941505976317</v>
      </c>
      <c r="BV60" s="19">
        <f t="shared" si="291"/>
        <v>2.9452541149164624</v>
      </c>
      <c r="BW60" s="19">
        <f t="shared" si="291"/>
        <v>2.0869375105591503</v>
      </c>
      <c r="BX60" s="19">
        <f t="shared" si="291"/>
        <v>10.856264146532224</v>
      </c>
      <c r="BY60" s="19">
        <f t="shared" si="291"/>
        <v>-4.8273228658296201</v>
      </c>
      <c r="BZ60" s="19">
        <f t="shared" si="291"/>
        <v>-8.7135558090606029</v>
      </c>
      <c r="CA60" s="19">
        <f t="shared" si="291"/>
        <v>-15.624203624190747</v>
      </c>
      <c r="CB60" s="19">
        <f t="shared" si="291"/>
        <v>-4.1695137802348237</v>
      </c>
      <c r="CC60" s="19">
        <f t="shared" si="291"/>
        <v>-8.3645402093276857</v>
      </c>
      <c r="CD60" s="19">
        <f t="shared" si="291"/>
        <v>-1.8499080064125817</v>
      </c>
      <c r="CE60" s="19">
        <f t="shared" si="291"/>
        <v>3.3506287559058823</v>
      </c>
      <c r="CF60" s="19">
        <f t="shared" si="291"/>
        <v>7.094438125074376</v>
      </c>
      <c r="CG60" s="19">
        <f t="shared" si="291"/>
        <v>4.6168852121931669</v>
      </c>
      <c r="CH60" s="19">
        <f t="shared" si="291"/>
        <v>4.780568123104123</v>
      </c>
      <c r="CI60" s="19">
        <f t="shared" si="291"/>
        <v>12.646827373407831</v>
      </c>
      <c r="CJ60" s="19">
        <f t="shared" si="291"/>
        <v>3.0076937889070399</v>
      </c>
      <c r="CK60" s="19">
        <f t="shared" si="291"/>
        <v>5.0910001920593029</v>
      </c>
      <c r="CL60" s="19">
        <f t="shared" si="291"/>
        <v>6.9881344043430493</v>
      </c>
      <c r="CM60" s="19">
        <f t="shared" si="291"/>
        <v>17.469551727167353</v>
      </c>
      <c r="CN60" s="19">
        <f t="shared" ref="CN60:DS60" si="292">100*((CN28/CM28)^4-1)</f>
        <v>10.06957290452557</v>
      </c>
      <c r="CO60" s="19">
        <f t="shared" si="292"/>
        <v>3.2073279270873112</v>
      </c>
      <c r="CP60" s="19">
        <f t="shared" si="292"/>
        <v>19.31166083573288</v>
      </c>
      <c r="CQ60" s="19">
        <f t="shared" si="292"/>
        <v>-13.131228203379363</v>
      </c>
      <c r="CR60" s="19">
        <f t="shared" si="292"/>
        <v>0.86403050593659714</v>
      </c>
      <c r="CS60" s="19">
        <f t="shared" si="292"/>
        <v>2.4932476125623326</v>
      </c>
      <c r="CT60" s="19">
        <f t="shared" si="292"/>
        <v>-1.2101624598439997</v>
      </c>
      <c r="CU60" s="19">
        <f t="shared" si="292"/>
        <v>13.914043678180477</v>
      </c>
      <c r="CV60" s="19">
        <f t="shared" si="292"/>
        <v>10.518237307225874</v>
      </c>
      <c r="CW60" s="19">
        <f t="shared" si="292"/>
        <v>10.635948469567435</v>
      </c>
      <c r="CX60" s="19">
        <f t="shared" si="292"/>
        <v>8.8014702420670119</v>
      </c>
      <c r="CY60" s="19">
        <f t="shared" si="292"/>
        <v>1.9269025293725983</v>
      </c>
      <c r="CZ60" s="19">
        <f t="shared" si="292"/>
        <v>1.2557513668110198</v>
      </c>
      <c r="DA60" s="19">
        <f t="shared" si="292"/>
        <v>0.52090557610955379</v>
      </c>
      <c r="DB60" s="19">
        <f t="shared" si="292"/>
        <v>-1.2194992086012157</v>
      </c>
      <c r="DC60" s="19">
        <f t="shared" si="292"/>
        <v>9.3155530155504707</v>
      </c>
      <c r="DD60" s="19">
        <f t="shared" si="292"/>
        <v>4.2786680545679134</v>
      </c>
      <c r="DE60" s="19">
        <f t="shared" si="292"/>
        <v>5.7552201440614903</v>
      </c>
      <c r="DF60" s="19">
        <f t="shared" si="292"/>
        <v>9.5754869721740086</v>
      </c>
      <c r="DG60" s="19">
        <f t="shared" si="292"/>
        <v>5.3138745894507844</v>
      </c>
      <c r="DH60" s="19">
        <f t="shared" si="292"/>
        <v>4.6501972156952176</v>
      </c>
      <c r="DI60" s="19">
        <f t="shared" si="292"/>
        <v>4.6597885487529078</v>
      </c>
      <c r="DJ60" s="19">
        <f t="shared" si="292"/>
        <v>5.9841466962523127</v>
      </c>
      <c r="DK60" s="19">
        <f t="shared" si="292"/>
        <v>7.6827468128978005</v>
      </c>
      <c r="DL60" s="19">
        <f t="shared" si="292"/>
        <v>3.2531525996804866</v>
      </c>
      <c r="DM60" s="19">
        <f t="shared" si="292"/>
        <v>7.3887223481384101</v>
      </c>
      <c r="DN60" s="19">
        <f t="shared" si="292"/>
        <v>5.2796279097614196</v>
      </c>
      <c r="DO60" s="19">
        <f t="shared" si="292"/>
        <v>11.78252522028307</v>
      </c>
      <c r="DP60" s="19">
        <f t="shared" si="292"/>
        <v>1.5267422390248475</v>
      </c>
      <c r="DQ60" s="19">
        <f t="shared" si="292"/>
        <v>1.1801356666868879</v>
      </c>
      <c r="DR60" s="19">
        <f t="shared" si="292"/>
        <v>3.6856378470469409</v>
      </c>
      <c r="DS60" s="19">
        <f t="shared" si="292"/>
        <v>4.6586647832187023</v>
      </c>
      <c r="DT60" s="19">
        <f t="shared" ref="DT60:EY60" si="293">100*((DT28/DS28)^4-1)</f>
        <v>29.510140034996301</v>
      </c>
      <c r="DU60" s="19">
        <f t="shared" si="293"/>
        <v>-9.0021329917197139</v>
      </c>
      <c r="DV60" s="19">
        <f t="shared" si="293"/>
        <v>-4.02386286028743</v>
      </c>
      <c r="DW60" s="19">
        <f t="shared" si="293"/>
        <v>56.042838831887146</v>
      </c>
      <c r="DX60" s="19">
        <f t="shared" si="293"/>
        <v>-13.185858287342157</v>
      </c>
      <c r="DY60" s="19">
        <f t="shared" si="293"/>
        <v>-0.60136803885522117</v>
      </c>
      <c r="DZ60" s="19">
        <f t="shared" si="293"/>
        <v>3.9416633303026138</v>
      </c>
      <c r="EA60" s="19">
        <f t="shared" si="293"/>
        <v>4.1285427644363493</v>
      </c>
      <c r="EB60" s="19">
        <f t="shared" si="293"/>
        <v>2.7392453700321173</v>
      </c>
      <c r="EC60" s="19">
        <f t="shared" si="293"/>
        <v>6.538994380720009</v>
      </c>
      <c r="ED60" s="19">
        <f t="shared" si="293"/>
        <v>5.5906335654427819</v>
      </c>
      <c r="EE60" s="19">
        <f t="shared" si="293"/>
        <v>8.9480928789457348</v>
      </c>
      <c r="EF60" s="19">
        <f t="shared" si="293"/>
        <v>9.0033008492673936</v>
      </c>
      <c r="EG60" s="19">
        <f t="shared" si="293"/>
        <v>3.562338209367355</v>
      </c>
      <c r="EH60" s="19">
        <f t="shared" si="293"/>
        <v>6.2604903428491232</v>
      </c>
      <c r="EI60" s="18">
        <f t="shared" si="293"/>
        <v>5.4346932833736927</v>
      </c>
      <c r="EJ60" s="18">
        <f t="shared" si="293"/>
        <v>5.5913153296556217</v>
      </c>
      <c r="EK60" s="18">
        <f t="shared" si="293"/>
        <v>-3.8127058461109309</v>
      </c>
      <c r="EL60" s="18">
        <f t="shared" si="293"/>
        <v>4.1539473298189966</v>
      </c>
      <c r="EM60" s="18">
        <f t="shared" si="293"/>
        <v>4.7805876800877334</v>
      </c>
      <c r="EN60" s="18">
        <f t="shared" si="293"/>
        <v>4.8512264578459696</v>
      </c>
      <c r="EO60" s="18">
        <f t="shared" si="293"/>
        <v>6.7588357158976375</v>
      </c>
      <c r="EP60" s="18">
        <f t="shared" si="293"/>
        <v>6.9342640069927741</v>
      </c>
      <c r="EQ60" s="18">
        <f t="shared" si="293"/>
        <v>7.7416395675154126</v>
      </c>
      <c r="ER60" s="18">
        <f t="shared" si="293"/>
        <v>6.6321882010523581</v>
      </c>
      <c r="ES60" s="18">
        <f t="shared" si="293"/>
        <v>5.4778755762835196</v>
      </c>
      <c r="ET60" s="18">
        <f t="shared" si="293"/>
        <v>5.9007059244180482</v>
      </c>
      <c r="EU60" s="18">
        <f t="shared" si="293"/>
        <v>6.5739510217116326</v>
      </c>
      <c r="EV60" s="18">
        <f t="shared" si="293"/>
        <v>5.7500503714422724</v>
      </c>
      <c r="EW60" s="18">
        <f t="shared" si="293"/>
        <v>5.3725498525153181</v>
      </c>
      <c r="EX60" s="18">
        <f t="shared" si="293"/>
        <v>5.0947242917605218</v>
      </c>
      <c r="EY60" s="18">
        <f t="shared" si="293"/>
        <v>5.7358398821235612</v>
      </c>
      <c r="EZ60" s="18">
        <f t="shared" ref="EZ60:FF60" si="294">100*((EZ28/EY28)^4-1)</f>
        <v>5.165748762814304</v>
      </c>
      <c r="FA60" s="18">
        <f t="shared" si="294"/>
        <v>4.8190837832160494</v>
      </c>
      <c r="FB60" s="18">
        <f t="shared" si="294"/>
        <v>4.6837268812179644</v>
      </c>
      <c r="FC60" s="18">
        <f t="shared" si="294"/>
        <v>4.7000591200621944</v>
      </c>
      <c r="FD60" s="18">
        <f t="shared" si="294"/>
        <v>4.3874447133749994</v>
      </c>
      <c r="FE60" s="18">
        <f t="shared" si="294"/>
        <v>4.2942661369196333</v>
      </c>
      <c r="FF60" s="18">
        <f t="shared" si="294"/>
        <v>4.1915267107986542</v>
      </c>
      <c r="FG60" s="18">
        <f t="shared" si="273"/>
        <v>4.4491723066136135</v>
      </c>
      <c r="FH60" s="18">
        <f t="shared" si="274"/>
        <v>4.0496983870503822</v>
      </c>
      <c r="FI60" s="18">
        <f t="shared" si="275"/>
        <v>3.8941126882293453</v>
      </c>
      <c r="FJ60" s="18">
        <f t="shared" si="276"/>
        <v>4.0365075982430998</v>
      </c>
    </row>
    <row r="61" spans="2:166"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row>
    <row r="62" spans="2:166" x14ac:dyDescent="0.2">
      <c r="B62" t="str">
        <f>B30</f>
        <v>Seattle MSA CPI-U (1982-1984=100)</v>
      </c>
      <c r="C62" s="19"/>
      <c r="D62" s="19" t="e">
        <f t="shared" ref="D62:AA62" si="295">100*((D30/C30)^4-1)</f>
        <v>#DIV/0!</v>
      </c>
      <c r="E62" s="19" t="e">
        <f t="shared" si="295"/>
        <v>#DIV/0!</v>
      </c>
      <c r="F62" s="19" t="e">
        <f t="shared" si="295"/>
        <v>#DIV/0!</v>
      </c>
      <c r="G62" s="19" t="e">
        <f t="shared" si="295"/>
        <v>#DIV/0!</v>
      </c>
      <c r="H62" s="19" t="e">
        <f t="shared" si="295"/>
        <v>#DIV/0!</v>
      </c>
      <c r="I62" s="19" t="e">
        <f t="shared" si="295"/>
        <v>#DIV/0!</v>
      </c>
      <c r="J62" s="19" t="e">
        <f t="shared" si="295"/>
        <v>#DIV/0!</v>
      </c>
      <c r="K62" s="19" t="e">
        <f t="shared" si="295"/>
        <v>#DIV/0!</v>
      </c>
      <c r="L62" s="19" t="e">
        <f t="shared" si="295"/>
        <v>#DIV/0!</v>
      </c>
      <c r="M62" s="19" t="e">
        <f t="shared" si="295"/>
        <v>#DIV/0!</v>
      </c>
      <c r="N62" s="19" t="e">
        <f t="shared" si="295"/>
        <v>#DIV/0!</v>
      </c>
      <c r="O62" s="19" t="e">
        <f t="shared" si="295"/>
        <v>#DIV/0!</v>
      </c>
      <c r="P62" s="19" t="e">
        <f t="shared" si="295"/>
        <v>#DIV/0!</v>
      </c>
      <c r="Q62" s="19" t="e">
        <f t="shared" si="295"/>
        <v>#DIV/0!</v>
      </c>
      <c r="R62" s="19" t="e">
        <f t="shared" si="295"/>
        <v>#DIV/0!</v>
      </c>
      <c r="S62" s="19" t="e">
        <f t="shared" si="295"/>
        <v>#DIV/0!</v>
      </c>
      <c r="T62" s="19" t="e">
        <f t="shared" si="295"/>
        <v>#DIV/0!</v>
      </c>
      <c r="U62" s="19" t="e">
        <f t="shared" si="295"/>
        <v>#DIV/0!</v>
      </c>
      <c r="V62" s="19" t="e">
        <f t="shared" si="295"/>
        <v>#DIV/0!</v>
      </c>
      <c r="W62" s="19" t="e">
        <f t="shared" si="295"/>
        <v>#DIV/0!</v>
      </c>
      <c r="X62" s="19" t="e">
        <f t="shared" si="295"/>
        <v>#DIV/0!</v>
      </c>
      <c r="Y62" s="19" t="e">
        <f t="shared" si="295"/>
        <v>#DIV/0!</v>
      </c>
      <c r="Z62" s="19" t="e">
        <f t="shared" si="295"/>
        <v>#DIV/0!</v>
      </c>
      <c r="AA62" s="19" t="e">
        <f t="shared" si="295"/>
        <v>#DIV/0!</v>
      </c>
      <c r="AB62" s="19" t="e">
        <f t="shared" ref="AB62:BG62" si="296">100*((AB30/AA30)^4-1)</f>
        <v>#DIV/0!</v>
      </c>
      <c r="AC62" s="19" t="e">
        <f t="shared" si="296"/>
        <v>#DIV/0!</v>
      </c>
      <c r="AD62" s="19" t="e">
        <f t="shared" si="296"/>
        <v>#DIV/0!</v>
      </c>
      <c r="AE62" s="19" t="e">
        <f t="shared" si="296"/>
        <v>#DIV/0!</v>
      </c>
      <c r="AF62" s="19" t="e">
        <f t="shared" si="296"/>
        <v>#DIV/0!</v>
      </c>
      <c r="AG62" s="19" t="e">
        <f t="shared" si="296"/>
        <v>#DIV/0!</v>
      </c>
      <c r="AH62" s="19" t="e">
        <f t="shared" si="296"/>
        <v>#DIV/0!</v>
      </c>
      <c r="AI62" s="19" t="e">
        <f t="shared" si="296"/>
        <v>#DIV/0!</v>
      </c>
      <c r="AJ62" s="19">
        <f t="shared" si="296"/>
        <v>1.0854717444232165</v>
      </c>
      <c r="AK62" s="19">
        <f t="shared" si="296"/>
        <v>3.7657255923197575</v>
      </c>
      <c r="AL62" s="19">
        <f t="shared" si="296"/>
        <v>2.0331238173112443</v>
      </c>
      <c r="AM62" s="19">
        <f t="shared" si="296"/>
        <v>2.9853154030485829</v>
      </c>
      <c r="AN62" s="19">
        <f t="shared" si="296"/>
        <v>4.4086997890248281</v>
      </c>
      <c r="AO62" s="19">
        <f t="shared" si="296"/>
        <v>2.2218126324587528</v>
      </c>
      <c r="AP62" s="19">
        <f t="shared" si="296"/>
        <v>2.6793332807547809</v>
      </c>
      <c r="AQ62" s="19">
        <f t="shared" si="296"/>
        <v>3.5995839398343055</v>
      </c>
      <c r="AR62" s="19">
        <f t="shared" si="296"/>
        <v>5.5639076103945584</v>
      </c>
      <c r="AS62" s="19">
        <f t="shared" si="296"/>
        <v>4.095037288778669</v>
      </c>
      <c r="AT62" s="19">
        <f t="shared" si="296"/>
        <v>3.3695459528334304</v>
      </c>
      <c r="AU62" s="19">
        <f t="shared" si="296"/>
        <v>4.9290586017168403</v>
      </c>
      <c r="AV62" s="19">
        <f t="shared" si="296"/>
        <v>2.7452077367398076</v>
      </c>
      <c r="AW62" s="19">
        <f t="shared" si="296"/>
        <v>3.3890681360347896</v>
      </c>
      <c r="AX62" s="19">
        <f t="shared" si="296"/>
        <v>0.42895380828489316</v>
      </c>
      <c r="AY62" s="19">
        <f t="shared" si="296"/>
        <v>1.2896125826503235</v>
      </c>
      <c r="AZ62" s="19">
        <f t="shared" si="296"/>
        <v>3.2368581972116228</v>
      </c>
      <c r="BA62" s="19">
        <f t="shared" si="296"/>
        <v>2.5626037613593944</v>
      </c>
      <c r="BB62" s="19">
        <f t="shared" si="296"/>
        <v>0.31566462378198601</v>
      </c>
      <c r="BC62" s="19">
        <f t="shared" si="296"/>
        <v>1.7972327021423817</v>
      </c>
      <c r="BD62" s="19">
        <f t="shared" si="296"/>
        <v>1.471722977602119</v>
      </c>
      <c r="BE62" s="19">
        <f t="shared" si="296"/>
        <v>5.0945336914062445</v>
      </c>
      <c r="BF62" s="19">
        <f t="shared" si="296"/>
        <v>-4.1518532241689554</v>
      </c>
      <c r="BG62" s="19">
        <f t="shared" si="296"/>
        <v>2.4130062883304104</v>
      </c>
      <c r="BH62" s="19">
        <f t="shared" ref="BH62:CM62" si="297">100*((BH30/BG30)^4-1)</f>
        <v>2.7145417070310263</v>
      </c>
      <c r="BI62" s="19">
        <f t="shared" si="297"/>
        <v>-0.4100455904568423</v>
      </c>
      <c r="BJ62" s="19">
        <f t="shared" si="297"/>
        <v>2.4895074878089174</v>
      </c>
      <c r="BK62" s="19">
        <f t="shared" si="297"/>
        <v>3.7282404858548501</v>
      </c>
      <c r="BL62" s="19">
        <f t="shared" si="297"/>
        <v>6.1067235554217447</v>
      </c>
      <c r="BM62" s="19">
        <f t="shared" si="297"/>
        <v>-1.2901456248342269</v>
      </c>
      <c r="BN62" s="19">
        <f t="shared" si="297"/>
        <v>4.4754084214676748</v>
      </c>
      <c r="BO62" s="19">
        <f t="shared" si="297"/>
        <v>3.0020434193088086</v>
      </c>
      <c r="BP62" s="19">
        <f t="shared" si="297"/>
        <v>8.5103284940152299</v>
      </c>
      <c r="BQ62" s="19">
        <f t="shared" si="297"/>
        <v>3.5101505781220954</v>
      </c>
      <c r="BR62" s="19">
        <f t="shared" si="297"/>
        <v>-9.5385709205575431E-2</v>
      </c>
      <c r="BS62" s="19">
        <f t="shared" si="297"/>
        <v>4.1755002176269373</v>
      </c>
      <c r="BT62" s="19">
        <f t="shared" si="297"/>
        <v>7.6437833667263977</v>
      </c>
      <c r="BU62" s="19">
        <f t="shared" si="297"/>
        <v>0.63124646497407788</v>
      </c>
      <c r="BV62" s="19">
        <f t="shared" si="297"/>
        <v>5.1306307195331025</v>
      </c>
      <c r="BW62" s="19">
        <f t="shared" si="297"/>
        <v>5.6610270672180496</v>
      </c>
      <c r="BX62" s="19">
        <f t="shared" si="297"/>
        <v>7.2310635255684375</v>
      </c>
      <c r="BY62" s="19">
        <f t="shared" si="297"/>
        <v>3.7988716086673868</v>
      </c>
      <c r="BZ62" s="19">
        <f t="shared" si="297"/>
        <v>-6.0027742630257785</v>
      </c>
      <c r="CA62" s="19">
        <f t="shared" si="297"/>
        <v>0.87600547731794265</v>
      </c>
      <c r="CB62" s="19">
        <f t="shared" si="297"/>
        <v>3.3345313667718868</v>
      </c>
      <c r="CC62" s="19">
        <f t="shared" si="297"/>
        <v>0.97535730194113768</v>
      </c>
      <c r="CD62" s="19">
        <f t="shared" si="297"/>
        <v>-2.0991646467125813</v>
      </c>
      <c r="CE62" s="19">
        <f t="shared" si="297"/>
        <v>0.26316503936154589</v>
      </c>
      <c r="CF62" s="19">
        <f t="shared" si="297"/>
        <v>0.40843530791678795</v>
      </c>
      <c r="CG62" s="19">
        <f t="shared" si="297"/>
        <v>2.3706043199601456</v>
      </c>
      <c r="CH62" s="19">
        <f t="shared" si="297"/>
        <v>-1.0300632574525403</v>
      </c>
      <c r="CI62" s="19">
        <f t="shared" si="297"/>
        <v>4.3419019105481738</v>
      </c>
      <c r="CJ62" s="19">
        <f t="shared" si="297"/>
        <v>4.9706102753705128</v>
      </c>
      <c r="CK62" s="19">
        <f t="shared" si="297"/>
        <v>2.6573621532563152</v>
      </c>
      <c r="CL62" s="19">
        <f t="shared" si="297"/>
        <v>2.6851915184255226</v>
      </c>
      <c r="CM62" s="19">
        <f t="shared" si="297"/>
        <v>0.64737388490110348</v>
      </c>
      <c r="CN62" s="19">
        <f t="shared" ref="CN62:DS62" si="298">100*((CN30/CM30)^4-1)</f>
        <v>5.1732806803379772</v>
      </c>
      <c r="CO62" s="19">
        <f t="shared" si="298"/>
        <v>2.4986191567339722</v>
      </c>
      <c r="CP62" s="19">
        <f t="shared" si="298"/>
        <v>-0.89452038991051364</v>
      </c>
      <c r="CQ62" s="19">
        <f t="shared" si="298"/>
        <v>0.37436555030332386</v>
      </c>
      <c r="CR62" s="19">
        <f t="shared" si="298"/>
        <v>3.2459758975220465</v>
      </c>
      <c r="CS62" s="19">
        <f t="shared" si="298"/>
        <v>1.5731598661729684</v>
      </c>
      <c r="CT62" s="19">
        <f t="shared" si="298"/>
        <v>-1.3866596771561324</v>
      </c>
      <c r="CU62" s="19">
        <f t="shared" si="298"/>
        <v>1.4111709180788079</v>
      </c>
      <c r="CV62" s="19">
        <f t="shared" si="298"/>
        <v>7.3778673177079535</v>
      </c>
      <c r="CW62" s="19">
        <f t="shared" si="298"/>
        <v>9.067173414523122E-2</v>
      </c>
      <c r="CX62" s="19">
        <f t="shared" si="298"/>
        <v>-1.1808904169055667</v>
      </c>
      <c r="CY62" s="19">
        <f t="shared" si="298"/>
        <v>-1.5426156998869289</v>
      </c>
      <c r="CZ62" s="19">
        <f t="shared" si="298"/>
        <v>6.8846837153582197</v>
      </c>
      <c r="DA62" s="19">
        <f t="shared" si="298"/>
        <v>3.2444612273127893</v>
      </c>
      <c r="DB62" s="19">
        <f t="shared" si="298"/>
        <v>-1.5944025703269693</v>
      </c>
      <c r="DC62" s="19">
        <f t="shared" si="298"/>
        <v>0.53417018704573493</v>
      </c>
      <c r="DD62" s="19">
        <f t="shared" si="298"/>
        <v>6.5542887236822001</v>
      </c>
      <c r="DE62" s="19">
        <f t="shared" si="298"/>
        <v>3.0954257899598714</v>
      </c>
      <c r="DF62" s="19">
        <f t="shared" si="298"/>
        <v>-4.0475430117103972E-2</v>
      </c>
      <c r="DG62" s="19">
        <f t="shared" si="298"/>
        <v>4.1457612483685402</v>
      </c>
      <c r="DH62" s="19">
        <f t="shared" si="298"/>
        <v>4.9525513315780589</v>
      </c>
      <c r="DI62" s="19">
        <f t="shared" si="298"/>
        <v>1.0319220675258478</v>
      </c>
      <c r="DJ62" s="19">
        <f t="shared" si="298"/>
        <v>2.9461825528859231</v>
      </c>
      <c r="DK62" s="19">
        <f t="shared" si="298"/>
        <v>4.2578375051778306</v>
      </c>
      <c r="DL62" s="19">
        <f t="shared" si="298"/>
        <v>5.0490189417725206</v>
      </c>
      <c r="DM62" s="19">
        <f t="shared" si="298"/>
        <v>0.40303703441848526</v>
      </c>
      <c r="DN62" s="19">
        <f t="shared" si="298"/>
        <v>2.1135568747385314</v>
      </c>
      <c r="DO62" s="19">
        <f t="shared" si="298"/>
        <v>3.3445847480570778</v>
      </c>
      <c r="DP62" s="19">
        <f t="shared" si="298"/>
        <v>3.5239708681810145</v>
      </c>
      <c r="DQ62" s="19">
        <f t="shared" si="298"/>
        <v>3.780226730214209</v>
      </c>
      <c r="DR62" s="19">
        <f t="shared" si="298"/>
        <v>-1.7501666424837192</v>
      </c>
      <c r="DS62" s="19">
        <f t="shared" si="298"/>
        <v>4.4641481356378909</v>
      </c>
      <c r="DT62" s="19">
        <f t="shared" ref="DT62:EY62" si="299">100*((DT30/DS30)^4-1)</f>
        <v>-1.8941280900951707</v>
      </c>
      <c r="DU62" s="19">
        <f t="shared" si="299"/>
        <v>6.0231174391975673</v>
      </c>
      <c r="DV62" s="19">
        <f t="shared" si="299"/>
        <v>-1.32434164236086</v>
      </c>
      <c r="DW62" s="19">
        <f t="shared" si="299"/>
        <v>4.2832600681619537</v>
      </c>
      <c r="DX62" s="19">
        <f t="shared" si="299"/>
        <v>9.180417374683314</v>
      </c>
      <c r="DY62" s="19">
        <f t="shared" si="299"/>
        <v>8.9934728421492629</v>
      </c>
      <c r="DZ62" s="19">
        <f t="shared" si="299"/>
        <v>5.826784009047703</v>
      </c>
      <c r="EA62" s="19">
        <f t="shared" si="299"/>
        <v>8.2724741668016364</v>
      </c>
      <c r="EB62" s="19">
        <f t="shared" si="299"/>
        <v>15.698845912798532</v>
      </c>
      <c r="EC62" s="19">
        <f t="shared" si="299"/>
        <v>6.6336032723469218</v>
      </c>
      <c r="ED62" s="19">
        <f t="shared" si="299"/>
        <v>4.3975723903078467</v>
      </c>
      <c r="EE62" s="19">
        <f t="shared" si="299"/>
        <v>5.75830595341702</v>
      </c>
      <c r="EF62" s="19">
        <f t="shared" si="299"/>
        <v>6.2596412449664518</v>
      </c>
      <c r="EG62" s="19">
        <f t="shared" si="299"/>
        <v>5.2009238569838523</v>
      </c>
      <c r="EH62" s="19">
        <f t="shared" si="299"/>
        <v>1.2108631074033926</v>
      </c>
      <c r="EI62" s="19">
        <f t="shared" si="299"/>
        <v>4.4739031608892921</v>
      </c>
      <c r="EJ62" s="19">
        <f t="shared" si="299"/>
        <v>5.7013518661796381</v>
      </c>
      <c r="EK62" s="19">
        <f t="shared" si="299"/>
        <v>1.1518702517425261</v>
      </c>
      <c r="EL62" s="18">
        <f t="shared" si="299"/>
        <v>0.963427957027152</v>
      </c>
      <c r="EM62" s="18">
        <f t="shared" si="299"/>
        <v>3.9527753907941277</v>
      </c>
      <c r="EN62" s="18">
        <f t="shared" si="299"/>
        <v>4.855056005445868</v>
      </c>
      <c r="EO62" s="18">
        <f t="shared" si="299"/>
        <v>1.6455297011016112</v>
      </c>
      <c r="EP62" s="18">
        <f t="shared" si="299"/>
        <v>0.39997180902455742</v>
      </c>
      <c r="EQ62" s="18">
        <f t="shared" si="299"/>
        <v>3.7109020276900884</v>
      </c>
      <c r="ER62" s="18">
        <f t="shared" si="299"/>
        <v>5.3170698426336926</v>
      </c>
      <c r="ES62" s="18">
        <f t="shared" si="299"/>
        <v>2.3604090962052737</v>
      </c>
      <c r="ET62" s="18">
        <f t="shared" si="299"/>
        <v>1.3366145952355524</v>
      </c>
      <c r="EU62" s="18">
        <f t="shared" si="299"/>
        <v>4.0701310819530212</v>
      </c>
      <c r="EV62" s="18">
        <f t="shared" si="299"/>
        <v>4.6359409240173122</v>
      </c>
      <c r="EW62" s="18">
        <f t="shared" si="299"/>
        <v>1.4359740643854257</v>
      </c>
      <c r="EX62" s="18">
        <f t="shared" si="299"/>
        <v>0.41540766776324567</v>
      </c>
      <c r="EY62" s="18">
        <f t="shared" si="299"/>
        <v>3.096736399578992</v>
      </c>
      <c r="EZ62" s="18">
        <f t="shared" ref="EZ62:FF62" si="300">100*((EZ30/EY30)^4-1)</f>
        <v>4.7114241685746183</v>
      </c>
      <c r="FA62" s="18">
        <f t="shared" si="300"/>
        <v>2.0188196625551713</v>
      </c>
      <c r="FB62" s="18">
        <f t="shared" si="300"/>
        <v>0.7660136815662133</v>
      </c>
      <c r="FC62" s="18">
        <f t="shared" si="300"/>
        <v>3.4569160215580208</v>
      </c>
      <c r="FD62" s="18">
        <f t="shared" si="300"/>
        <v>4.9590339261676109</v>
      </c>
      <c r="FE62" s="18">
        <f t="shared" si="300"/>
        <v>2.0446343890587526</v>
      </c>
      <c r="FF62" s="18">
        <f t="shared" si="300"/>
        <v>0.64117482501899747</v>
      </c>
      <c r="FG62" s="18">
        <f t="shared" ref="FG62:FG66" si="301">100*((FG30/FF30)^4-1)</f>
        <v>3.2811977205761789</v>
      </c>
      <c r="FH62" s="18">
        <f t="shared" ref="FH62:FH66" si="302">100*((FH30/FG30)^4-1)</f>
        <v>5.0933687074755207</v>
      </c>
      <c r="FI62" s="18">
        <f t="shared" ref="FI62:FI66" si="303">100*((FI30/FH30)^4-1)</f>
        <v>1.9544054505215458</v>
      </c>
      <c r="FJ62" s="18">
        <f t="shared" ref="FJ62:FJ66" si="304">100*((FJ30/FI30)^4-1)</f>
        <v>0.72969652045256073</v>
      </c>
    </row>
    <row r="63" spans="2:166" x14ac:dyDescent="0.2">
      <c r="B63" t="str">
        <f>B31</f>
        <v>Seattle MSA CPI-W (1982-1984=100)</v>
      </c>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f t="shared" ref="AJ63:BO63" si="305">100*((AJ31/AI31)^4-1)</f>
        <v>0.37042713874819722</v>
      </c>
      <c r="AK63" s="19">
        <f t="shared" si="305"/>
        <v>3.6206751986068264</v>
      </c>
      <c r="AL63" s="19">
        <f t="shared" si="305"/>
        <v>2.7133828503040469</v>
      </c>
      <c r="AM63" s="19">
        <f t="shared" si="305"/>
        <v>2.6951017599548655</v>
      </c>
      <c r="AN63" s="19">
        <f t="shared" si="305"/>
        <v>4.6575183264621733</v>
      </c>
      <c r="AO63" s="19">
        <f t="shared" si="305"/>
        <v>2.1614350084107059</v>
      </c>
      <c r="AP63" s="19">
        <f t="shared" si="305"/>
        <v>3.23763441443361</v>
      </c>
      <c r="AQ63" s="19">
        <f t="shared" si="305"/>
        <v>3.4525786500446465</v>
      </c>
      <c r="AR63" s="19">
        <f t="shared" si="305"/>
        <v>5.4700602154843736</v>
      </c>
      <c r="AS63" s="19">
        <f t="shared" si="305"/>
        <v>3.495157099290469</v>
      </c>
      <c r="AT63" s="19">
        <f t="shared" si="305"/>
        <v>4.2861463212144457</v>
      </c>
      <c r="AU63" s="19">
        <f t="shared" si="305"/>
        <v>4.4737168635321289</v>
      </c>
      <c r="AV63" s="19">
        <f t="shared" si="305"/>
        <v>2.5917800671866775</v>
      </c>
      <c r="AW63" s="19">
        <f t="shared" si="305"/>
        <v>2.5750957108561012</v>
      </c>
      <c r="AX63" s="19">
        <f t="shared" si="305"/>
        <v>1.3288854412334405</v>
      </c>
      <c r="AY63" s="19">
        <f t="shared" si="305"/>
        <v>0.88153737119955888</v>
      </c>
      <c r="AZ63" s="19">
        <f t="shared" si="305"/>
        <v>2.9918979943811985</v>
      </c>
      <c r="BA63" s="19">
        <f t="shared" si="305"/>
        <v>2.0829779449630381</v>
      </c>
      <c r="BB63" s="19">
        <f t="shared" si="305"/>
        <v>0.54222459496942044</v>
      </c>
      <c r="BC63" s="19">
        <f t="shared" si="305"/>
        <v>2.5090830763418781</v>
      </c>
      <c r="BD63" s="19">
        <f t="shared" si="305"/>
        <v>0.32262374667673122</v>
      </c>
      <c r="BE63" s="19">
        <f t="shared" si="305"/>
        <v>4.0305484277707526</v>
      </c>
      <c r="BF63" s="19">
        <f t="shared" si="305"/>
        <v>-3.4610575108131258</v>
      </c>
      <c r="BG63" s="19">
        <f t="shared" si="305"/>
        <v>2.707306079221361</v>
      </c>
      <c r="BH63" s="19">
        <f t="shared" si="305"/>
        <v>4.2184924178831684</v>
      </c>
      <c r="BI63" s="19">
        <f t="shared" si="305"/>
        <v>-0.31583078388541796</v>
      </c>
      <c r="BJ63" s="19">
        <f t="shared" si="305"/>
        <v>2.8786647189805281</v>
      </c>
      <c r="BK63" s="19">
        <f t="shared" si="305"/>
        <v>3.0722175934289941</v>
      </c>
      <c r="BL63" s="19">
        <f t="shared" si="305"/>
        <v>6.6023493866580685</v>
      </c>
      <c r="BM63" s="19">
        <f t="shared" si="305"/>
        <v>-0.40857964990022033</v>
      </c>
      <c r="BN63" s="19">
        <f t="shared" si="305"/>
        <v>4.2652406097428708</v>
      </c>
      <c r="BO63" s="19">
        <f t="shared" si="305"/>
        <v>1.323979441139933</v>
      </c>
      <c r="BP63" s="19">
        <f t="shared" ref="BP63:CU63" si="306">100*((BP31/BO31)^4-1)</f>
        <v>10.817039982552522</v>
      </c>
      <c r="BQ63" s="19">
        <f t="shared" si="306"/>
        <v>3.8951644466576285</v>
      </c>
      <c r="BR63" s="19">
        <f t="shared" si="306"/>
        <v>-1.9360511703141126</v>
      </c>
      <c r="BS63" s="19">
        <f t="shared" si="306"/>
        <v>3.2651032837471172</v>
      </c>
      <c r="BT63" s="19">
        <f t="shared" si="306"/>
        <v>9.5032345694867395</v>
      </c>
      <c r="BU63" s="19">
        <f t="shared" si="306"/>
        <v>-0.47238970297005523</v>
      </c>
      <c r="BV63" s="19">
        <f t="shared" si="306"/>
        <v>6.5192893231878601</v>
      </c>
      <c r="BW63" s="19">
        <f t="shared" si="306"/>
        <v>5.2831024808458915</v>
      </c>
      <c r="BX63" s="19">
        <f t="shared" si="306"/>
        <v>8.9697900742921952</v>
      </c>
      <c r="BY63" s="19">
        <f t="shared" si="306"/>
        <v>4.1251536955243306</v>
      </c>
      <c r="BZ63" s="19">
        <f t="shared" si="306"/>
        <v>-8.1874331950654859</v>
      </c>
      <c r="CA63" s="19">
        <f t="shared" si="306"/>
        <v>0.36011935498159175</v>
      </c>
      <c r="CB63" s="19">
        <f t="shared" si="306"/>
        <v>4.3640127850333776</v>
      </c>
      <c r="CC63" s="19">
        <f t="shared" si="306"/>
        <v>1.4048959256801385</v>
      </c>
      <c r="CD63" s="19">
        <f t="shared" si="306"/>
        <v>-1.3470689954150239</v>
      </c>
      <c r="CE63" s="19">
        <f t="shared" si="306"/>
        <v>0.16833908463866898</v>
      </c>
      <c r="CF63" s="19">
        <f t="shared" si="306"/>
        <v>1.578775660601317</v>
      </c>
      <c r="CG63" s="19">
        <f t="shared" si="306"/>
        <v>2.4739618929182861</v>
      </c>
      <c r="CH63" s="19">
        <f t="shared" si="306"/>
        <v>-0.82360179438145664</v>
      </c>
      <c r="CI63" s="19">
        <f t="shared" si="306"/>
        <v>5.1321855958891716</v>
      </c>
      <c r="CJ63" s="19">
        <f t="shared" si="306"/>
        <v>6.1653493366981449</v>
      </c>
      <c r="CK63" s="19">
        <f t="shared" si="306"/>
        <v>2.404532011179783</v>
      </c>
      <c r="CL63" s="19">
        <f t="shared" si="306"/>
        <v>2.5200221399195089</v>
      </c>
      <c r="CM63" s="19">
        <f t="shared" si="306"/>
        <v>0.14490813638572408</v>
      </c>
      <c r="CN63" s="19">
        <f t="shared" si="306"/>
        <v>6.0512867239369106</v>
      </c>
      <c r="CO63" s="19">
        <f t="shared" si="306"/>
        <v>2.1140873309801078</v>
      </c>
      <c r="CP63" s="19">
        <f t="shared" si="306"/>
        <v>-0.81271719509208307</v>
      </c>
      <c r="CQ63" s="19">
        <f t="shared" si="306"/>
        <v>0.46553800160267222</v>
      </c>
      <c r="CR63" s="19">
        <f t="shared" si="306"/>
        <v>2.8057201341759708</v>
      </c>
      <c r="CS63" s="19">
        <f t="shared" si="306"/>
        <v>1.960647218232392</v>
      </c>
      <c r="CT63" s="19">
        <f t="shared" si="306"/>
        <v>-1.0835475209510004</v>
      </c>
      <c r="CU63" s="19">
        <f t="shared" si="306"/>
        <v>1.5421962851123849</v>
      </c>
      <c r="CV63" s="19">
        <f t="shared" ref="CV63:EA63" si="307">100*((CV31/CU31)^4-1)</f>
        <v>7.5228535114394202</v>
      </c>
      <c r="CW63" s="19">
        <f t="shared" si="307"/>
        <v>0.78841327866852051</v>
      </c>
      <c r="CX63" s="19">
        <f t="shared" si="307"/>
        <v>-3.1741535878476057</v>
      </c>
      <c r="CY63" s="19">
        <f t="shared" si="307"/>
        <v>-2.8917234726501762</v>
      </c>
      <c r="CZ63" s="19">
        <f t="shared" si="307"/>
        <v>7.3560285686022464</v>
      </c>
      <c r="DA63" s="19">
        <f t="shared" si="307"/>
        <v>4.0680534700777704</v>
      </c>
      <c r="DB63" s="19">
        <f t="shared" si="307"/>
        <v>-2.0423508184074013</v>
      </c>
      <c r="DC63" s="19">
        <f t="shared" si="307"/>
        <v>0.38638220529518819</v>
      </c>
      <c r="DD63" s="19">
        <f t="shared" si="307"/>
        <v>6.9209466316492607</v>
      </c>
      <c r="DE63" s="19">
        <f t="shared" si="307"/>
        <v>2.8566694563703976</v>
      </c>
      <c r="DF63" s="19">
        <f t="shared" si="307"/>
        <v>0.11019118912096726</v>
      </c>
      <c r="DG63" s="19">
        <f t="shared" si="307"/>
        <v>4.8525309384001902</v>
      </c>
      <c r="DH63" s="19">
        <f t="shared" si="307"/>
        <v>4.9371617828530834</v>
      </c>
      <c r="DI63" s="19">
        <f t="shared" si="307"/>
        <v>1.4941788374687626</v>
      </c>
      <c r="DJ63" s="19">
        <f t="shared" si="307"/>
        <v>3.6294956485583008</v>
      </c>
      <c r="DK63" s="19">
        <f t="shared" si="307"/>
        <v>4.0713949222796808</v>
      </c>
      <c r="DL63" s="19">
        <f t="shared" si="307"/>
        <v>5.1817461657555297</v>
      </c>
      <c r="DM63" s="19">
        <f t="shared" si="307"/>
        <v>-0.12165959465356702</v>
      </c>
      <c r="DN63" s="19">
        <f t="shared" si="307"/>
        <v>2.7734126567646511</v>
      </c>
      <c r="DO63" s="19">
        <f t="shared" si="307"/>
        <v>2.1605056090402863</v>
      </c>
      <c r="DP63" s="19">
        <f t="shared" si="307"/>
        <v>2.8359077264316745</v>
      </c>
      <c r="DQ63" s="19">
        <f t="shared" si="307"/>
        <v>2.334961303814187</v>
      </c>
      <c r="DR63" s="19">
        <f t="shared" si="307"/>
        <v>0.19831137557571044</v>
      </c>
      <c r="DS63" s="19">
        <f t="shared" si="307"/>
        <v>5.0821385741511182</v>
      </c>
      <c r="DT63" s="19">
        <f t="shared" si="307"/>
        <v>-2.4872379567023706</v>
      </c>
      <c r="DU63" s="19">
        <f t="shared" si="307"/>
        <v>7.1243563648662578</v>
      </c>
      <c r="DV63" s="19">
        <f t="shared" si="307"/>
        <v>-1.9785253806091307</v>
      </c>
      <c r="DW63" s="19">
        <f t="shared" si="307"/>
        <v>4.4553587527872418</v>
      </c>
      <c r="DX63" s="19">
        <f t="shared" si="307"/>
        <v>10.82158269848199</v>
      </c>
      <c r="DY63" s="19">
        <f t="shared" si="307"/>
        <v>7.4458178534677621</v>
      </c>
      <c r="DZ63" s="19">
        <f t="shared" si="307"/>
        <v>5.6626108397082264</v>
      </c>
      <c r="EA63" s="19">
        <f t="shared" si="307"/>
        <v>8.5353002466257202</v>
      </c>
      <c r="EB63" s="19">
        <f t="shared" ref="EB63:FF63" si="308">100*((EB31/EA31)^4-1)</f>
        <v>14.571690916727697</v>
      </c>
      <c r="EC63" s="19">
        <f t="shared" si="308"/>
        <v>8.325726564432756</v>
      </c>
      <c r="ED63" s="19">
        <f t="shared" si="308"/>
        <v>3.4370554175227719</v>
      </c>
      <c r="EE63" s="19">
        <f t="shared" si="308"/>
        <v>4.0090983146538584</v>
      </c>
      <c r="EF63" s="19">
        <f t="shared" si="308"/>
        <v>6.8564064109698064</v>
      </c>
      <c r="EG63" s="19">
        <f t="shared" si="308"/>
        <v>6.028572877793259</v>
      </c>
      <c r="EH63" s="19">
        <f t="shared" si="308"/>
        <v>0.61906917605925038</v>
      </c>
      <c r="EI63" s="19">
        <f t="shared" si="308"/>
        <v>3.3750558409423981</v>
      </c>
      <c r="EJ63" s="19">
        <f t="shared" si="308"/>
        <v>6.3297433350748777</v>
      </c>
      <c r="EK63" s="19">
        <f t="shared" si="308"/>
        <v>1.7077871648412568</v>
      </c>
      <c r="EL63" s="18">
        <f t="shared" si="308"/>
        <v>0.43834544750083193</v>
      </c>
      <c r="EM63" s="18">
        <f t="shared" si="308"/>
        <v>3.6501359878324813</v>
      </c>
      <c r="EN63" s="18">
        <f t="shared" si="308"/>
        <v>5.3036920607965055</v>
      </c>
      <c r="EO63" s="18">
        <f t="shared" si="308"/>
        <v>1.6480608645812023</v>
      </c>
      <c r="EP63" s="18">
        <f t="shared" si="308"/>
        <v>0.23681987941230886</v>
      </c>
      <c r="EQ63" s="18">
        <f t="shared" si="308"/>
        <v>3.2638656743322114</v>
      </c>
      <c r="ER63" s="18">
        <f t="shared" si="308"/>
        <v>5.7361536470826424</v>
      </c>
      <c r="ES63" s="18">
        <f t="shared" si="308"/>
        <v>2.5366924430268334</v>
      </c>
      <c r="ET63" s="18">
        <f t="shared" si="308"/>
        <v>1.2170228309221764</v>
      </c>
      <c r="EU63" s="18">
        <f t="shared" si="308"/>
        <v>3.6096239196612423</v>
      </c>
      <c r="EV63" s="18">
        <f t="shared" si="308"/>
        <v>5.1718676673412345</v>
      </c>
      <c r="EW63" s="18">
        <f t="shared" si="308"/>
        <v>1.5423176264604654</v>
      </c>
      <c r="EX63" s="18">
        <f t="shared" si="308"/>
        <v>0.10524575199637454</v>
      </c>
      <c r="EY63" s="18">
        <f t="shared" si="308"/>
        <v>2.9480331832303364</v>
      </c>
      <c r="EZ63" s="18">
        <f t="shared" si="308"/>
        <v>5.2839986721512577</v>
      </c>
      <c r="FA63" s="18">
        <f t="shared" si="308"/>
        <v>2.0839828808425054</v>
      </c>
      <c r="FB63" s="18">
        <f t="shared" si="308"/>
        <v>0.59784868237702238</v>
      </c>
      <c r="FC63" s="18">
        <f t="shared" si="308"/>
        <v>3.206941231773186</v>
      </c>
      <c r="FD63" s="18">
        <f t="shared" si="308"/>
        <v>5.4608461371854933</v>
      </c>
      <c r="FE63" s="18">
        <f t="shared" si="308"/>
        <v>2.1147053012903649</v>
      </c>
      <c r="FF63" s="18">
        <f t="shared" si="308"/>
        <v>0.49315830603489097</v>
      </c>
      <c r="FG63" s="18">
        <f t="shared" si="301"/>
        <v>3.0531048512395964</v>
      </c>
      <c r="FH63" s="18">
        <f t="shared" si="302"/>
        <v>5.6018826018984891</v>
      </c>
      <c r="FI63" s="18">
        <f t="shared" si="303"/>
        <v>2.0506375061553062</v>
      </c>
      <c r="FJ63" s="18">
        <f t="shared" si="304"/>
        <v>0.59563023276092419</v>
      </c>
    </row>
    <row r="64" spans="2:166" x14ac:dyDescent="0.2">
      <c r="B64" t="str">
        <f>B32</f>
        <v>Seattle MSA S&amp;P CoreLogic Case-Shilller Home Price Index</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f t="shared" ref="AJ64" si="309">100*((AJ32/AI32)^4-1)</f>
        <v>10.572511878651047</v>
      </c>
      <c r="AK64" s="19">
        <f t="shared" ref="AK64" si="310">100*((AK32/AJ32)^4-1)</f>
        <v>10.164640582590589</v>
      </c>
      <c r="AL64" s="19">
        <f t="shared" ref="AL64" si="311">100*((AL32/AK32)^4-1)</f>
        <v>8.7171685985433243</v>
      </c>
      <c r="AM64" s="19">
        <f t="shared" ref="AM64" si="312">100*((AM32/AL32)^4-1)</f>
        <v>6.8594316055478277</v>
      </c>
      <c r="AN64" s="19">
        <f t="shared" ref="AN64" si="313">100*((AN32/AM32)^4-1)</f>
        <v>10.037823869219697</v>
      </c>
      <c r="AO64" s="19">
        <f t="shared" ref="AO64" si="314">100*((AO32/AN32)^4-1)</f>
        <v>8.5744400211661631</v>
      </c>
      <c r="AP64" s="19">
        <f t="shared" ref="AP64" si="315">100*((AP32/AO32)^4-1)</f>
        <v>10.471179568786603</v>
      </c>
      <c r="AQ64" s="19">
        <f t="shared" ref="AQ64" si="316">100*((AQ32/AP32)^4-1)</f>
        <v>8.0973539068097224</v>
      </c>
      <c r="AR64" s="19">
        <f t="shared" ref="AR64" si="317">100*((AR32/AQ32)^4-1)</f>
        <v>8.7149057523372431</v>
      </c>
      <c r="AS64" s="19">
        <f t="shared" ref="AS64" si="318">100*((AS32/AR32)^4-1)</f>
        <v>4.7573280347767755</v>
      </c>
      <c r="AT64" s="19">
        <f t="shared" ref="AT64" si="319">100*((AT32/AS32)^4-1)</f>
        <v>4.8056119301947975</v>
      </c>
      <c r="AU64" s="19">
        <f t="shared" ref="AU64" si="320">100*((AU32/AT32)^4-1)</f>
        <v>5.5153408889066613</v>
      </c>
      <c r="AV64" s="19">
        <f t="shared" ref="AV64" si="321">100*((AV32/AU32)^4-1)</f>
        <v>5.2719654472258126</v>
      </c>
      <c r="AW64" s="19">
        <f t="shared" ref="AW64" si="322">100*((AW32/AV32)^4-1)</f>
        <v>4.6469528664039972</v>
      </c>
      <c r="AX64" s="19">
        <f t="shared" ref="AX64" si="323">100*((AX32/AW32)^4-1)</f>
        <v>4.839446693165339</v>
      </c>
      <c r="AY64" s="19">
        <f t="shared" ref="AY64" si="324">100*((AY32/AX32)^4-1)</f>
        <v>4.8195407420166037</v>
      </c>
      <c r="AZ64" s="19">
        <f t="shared" ref="AZ64" si="325">100*((AZ32/AY32)^4-1)</f>
        <v>1.9390295000323743</v>
      </c>
      <c r="BA64" s="19">
        <f t="shared" ref="BA64" si="326">100*((BA32/AZ32)^4-1)</f>
        <v>3.5012498808978831</v>
      </c>
      <c r="BB64" s="19">
        <f t="shared" ref="BB64" si="327">100*((BB32/BA32)^4-1)</f>
        <v>4.3860303452770255</v>
      </c>
      <c r="BC64" s="19">
        <f t="shared" ref="BC64" si="328">100*((BC32/BB32)^4-1)</f>
        <v>5.098787163224805</v>
      </c>
      <c r="BD64" s="19">
        <f t="shared" ref="BD64" si="329">100*((BD32/BC32)^4-1)</f>
        <v>5.076189721972213</v>
      </c>
      <c r="BE64" s="19">
        <f t="shared" ref="BE64" si="330">100*((BE32/BD32)^4-1)</f>
        <v>6.8622057268040715</v>
      </c>
      <c r="BF64" s="19">
        <f t="shared" ref="BF64" si="331">100*((BF32/BE32)^4-1)</f>
        <v>9.7196421235371986</v>
      </c>
      <c r="BG64" s="19">
        <f t="shared" ref="BG64" si="332">100*((BG32/BF32)^4-1)</f>
        <v>9.4814477985431864</v>
      </c>
      <c r="BH64" s="19">
        <f t="shared" ref="BH64" si="333">100*((BH32/BG32)^4-1)</f>
        <v>10.82186948773991</v>
      </c>
      <c r="BI64" s="19">
        <f t="shared" ref="BI64" si="334">100*((BI32/BH32)^4-1)</f>
        <v>10.713642365179332</v>
      </c>
      <c r="BJ64" s="19">
        <f t="shared" ref="BJ64" si="335">100*((BJ32/BI32)^4-1)</f>
        <v>12.591741040632431</v>
      </c>
      <c r="BK64" s="19">
        <f t="shared" ref="BK64" si="336">100*((BK32/BJ32)^4-1)</f>
        <v>19.066188258467974</v>
      </c>
      <c r="BL64" s="19">
        <f t="shared" ref="BL64" si="337">100*((BL32/BK32)^4-1)</f>
        <v>16.084312804491631</v>
      </c>
      <c r="BM64" s="19">
        <f t="shared" ref="BM64" si="338">100*((BM32/BL32)^4-1)</f>
        <v>18.282606949576973</v>
      </c>
      <c r="BN64" s="19">
        <f t="shared" ref="BN64" si="339">100*((BN32/BM32)^4-1)</f>
        <v>19.974158716971036</v>
      </c>
      <c r="BO64" s="19">
        <f t="shared" ref="BO64" si="340">100*((BO32/BN32)^4-1)</f>
        <v>18.90219130726576</v>
      </c>
      <c r="BP64" s="19">
        <f t="shared" ref="BP64" si="341">100*((BP32/BO32)^4-1)</f>
        <v>12.864164405549939</v>
      </c>
      <c r="BQ64" s="19">
        <f t="shared" ref="BQ64" si="342">100*((BQ32/BP32)^4-1)</f>
        <v>11.736865658193295</v>
      </c>
      <c r="BR64" s="19">
        <f t="shared" ref="BR64" si="343">100*((BR32/BQ32)^4-1)</f>
        <v>8.5622181611421091</v>
      </c>
      <c r="BS64" s="19">
        <f t="shared" ref="BS64" si="344">100*((BS32/BR32)^4-1)</f>
        <v>10.333319650361862</v>
      </c>
      <c r="BT64" s="19">
        <f t="shared" ref="BT64" si="345">100*((BT32/BS32)^4-1)</f>
        <v>4.9962314195539648</v>
      </c>
      <c r="BU64" s="19">
        <f t="shared" ref="BU64" si="346">100*((BU32/BT32)^4-1)</f>
        <v>-1.3530909484183673</v>
      </c>
      <c r="BV64" s="19">
        <f t="shared" ref="BV64" si="347">100*((BV32/BU32)^4-1)</f>
        <v>-6.0807174197956781</v>
      </c>
      <c r="BW64" s="19">
        <f t="shared" ref="BW64" si="348">100*((BW32/BV32)^4-1)</f>
        <v>-7.1758221356699519</v>
      </c>
      <c r="BX64" s="19">
        <f t="shared" ref="BX64" si="349">100*((BX32/BW32)^4-1)</f>
        <v>-9.768580959143403</v>
      </c>
      <c r="BY64" s="19">
        <f t="shared" ref="BY64" si="350">100*((BY32/BX32)^4-1)</f>
        <v>-13.275000910212631</v>
      </c>
      <c r="BZ64" s="19">
        <f t="shared" ref="BZ64" si="351">100*((BZ32/BY32)^4-1)</f>
        <v>-15.899835796715134</v>
      </c>
      <c r="CA64" s="19">
        <f t="shared" ref="CA64" si="352">100*((CA32/BZ32)^4-1)</f>
        <v>-22.071523058891806</v>
      </c>
      <c r="CB64" s="19">
        <f t="shared" ref="CB64" si="353">100*((CB32/CA32)^4-1)</f>
        <v>-14.86247948592203</v>
      </c>
      <c r="CC64" s="19">
        <f t="shared" ref="CC64" si="354">100*((CC32/CB32)^4-1)</f>
        <v>-5.3963563042008893</v>
      </c>
      <c r="CD64" s="19">
        <f t="shared" ref="CD64" si="355">100*((CD32/CC32)^4-1)</f>
        <v>3.124079260732171</v>
      </c>
      <c r="CE64" s="19">
        <f t="shared" ref="CE64" si="356">100*((CE32/CD32)^4-1)</f>
        <v>-1.4567994794100647</v>
      </c>
      <c r="CF64" s="19">
        <f t="shared" ref="CF64" si="357">100*((CF32/CE32)^4-1)</f>
        <v>-4.685685754719815</v>
      </c>
      <c r="CG64" s="19">
        <f t="shared" ref="CG64" si="358">100*((CG32/CF32)^4-1)</f>
        <v>-6.1046617520427056</v>
      </c>
      <c r="CH64" s="19">
        <f t="shared" ref="CH64" si="359">100*((CH32/CG32)^4-1)</f>
        <v>-6.8943197723562282</v>
      </c>
      <c r="CI64" s="19">
        <f t="shared" ref="CI64" si="360">100*((CI32/CH32)^4-1)</f>
        <v>-10.511264845814395</v>
      </c>
      <c r="CJ64" s="19">
        <f t="shared" ref="CJ64" si="361">100*((CJ32/CI32)^4-1)</f>
        <v>-4.0640962546474757</v>
      </c>
      <c r="CK64" s="19">
        <f t="shared" ref="CK64" si="362">100*((CK32/CJ32)^4-1)</f>
        <v>-4.0766192120107236</v>
      </c>
      <c r="CL64" s="19">
        <f t="shared" ref="CL64" si="363">100*((CL32/CK32)^4-1)</f>
        <v>-4.5589189961489645</v>
      </c>
      <c r="CM64" s="19">
        <f t="shared" ref="CM64" si="364">100*((CM32/CL32)^4-1)</f>
        <v>2.0491160604450442</v>
      </c>
      <c r="CN64" s="19">
        <f t="shared" ref="CN64" si="365">100*((CN32/CM32)^4-1)</f>
        <v>8.1079127035286405</v>
      </c>
      <c r="CO64" s="19">
        <f t="shared" ref="CO64" si="366">100*((CO32/CN32)^4-1)</f>
        <v>9.9710981862107353</v>
      </c>
      <c r="CP64" s="19">
        <f t="shared" ref="CP64" si="367">100*((CP32/CO32)^4-1)</f>
        <v>9.5426101364196612</v>
      </c>
      <c r="CQ64" s="19">
        <f t="shared" ref="CQ64" si="368">100*((CQ32/CP32)^4-1)</f>
        <v>10.28428074258958</v>
      </c>
      <c r="CR64" s="19">
        <f t="shared" ref="CR64" si="369">100*((CR32/CQ32)^4-1)</f>
        <v>16.120620642311344</v>
      </c>
      <c r="CS64" s="19">
        <f t="shared" ref="CS64" si="370">100*((CS32/CR32)^4-1)</f>
        <v>16.457906625435758</v>
      </c>
      <c r="CT64" s="19">
        <f t="shared" ref="CT64" si="371">100*((CT32/CS32)^4-1)</f>
        <v>8.9611708043049187</v>
      </c>
      <c r="CU64" s="19">
        <f t="shared" ref="CU64" si="372">100*((CU32/CT32)^4-1)</f>
        <v>6.5898868021073032</v>
      </c>
      <c r="CV64" s="19">
        <f t="shared" ref="CV64" si="373">100*((CV32/CU32)^4-1)</f>
        <v>6.0683451811524014</v>
      </c>
      <c r="CW64" s="19">
        <f t="shared" ref="CW64" si="374">100*((CW32/CV32)^4-1)</f>
        <v>5.0547533880578088</v>
      </c>
      <c r="CX64" s="19">
        <f t="shared" ref="CX64" si="375">100*((CX32/CW32)^4-1)</f>
        <v>8.2007502428782075</v>
      </c>
      <c r="CY64" s="19">
        <f t="shared" ref="CY64" si="376">100*((CY32/CX32)^4-1)</f>
        <v>8.3459043168423683</v>
      </c>
      <c r="CZ64" s="19">
        <f t="shared" ref="CZ64" si="377">100*((CZ32/CY32)^4-1)</f>
        <v>7.0512982323458706</v>
      </c>
      <c r="DA64" s="19">
        <f t="shared" ref="DA64" si="378">100*((DA32/CZ32)^4-1)</f>
        <v>7.8245705060119297</v>
      </c>
      <c r="DB64" s="19">
        <f t="shared" ref="DB64" si="379">100*((DB32/DA32)^4-1)</f>
        <v>15.54369952371124</v>
      </c>
      <c r="DC64" s="19">
        <f t="shared" ref="DC64" si="380">100*((DC32/DB32)^4-1)</f>
        <v>11.566628704361248</v>
      </c>
      <c r="DD64" s="19">
        <f t="shared" ref="DD64" si="381">100*((DD32/DC32)^4-1)</f>
        <v>7.4849694041540182</v>
      </c>
      <c r="DE64" s="19">
        <f t="shared" ref="DE64" si="382">100*((DE32/DD32)^4-1)</f>
        <v>10.957957178992462</v>
      </c>
      <c r="DF64" s="19">
        <f t="shared" ref="DF64" si="383">100*((DF32/DE32)^4-1)</f>
        <v>13.374248844934566</v>
      </c>
      <c r="DG64" s="19">
        <f t="shared" ref="DG64" si="384">100*((DG32/DF32)^4-1)</f>
        <v>14.957663848361946</v>
      </c>
      <c r="DH64" s="19">
        <f t="shared" ref="DH64" si="385">100*((DH32/DG32)^4-1)</f>
        <v>12.697378680472449</v>
      </c>
      <c r="DI64" s="19">
        <f t="shared" ref="DI64" si="386">100*((DI32/DH32)^4-1)</f>
        <v>12.4772347469025</v>
      </c>
      <c r="DJ64" s="19">
        <f t="shared" ref="DJ64" si="387">100*((DJ32/DI32)^4-1)</f>
        <v>11.751484023784876</v>
      </c>
      <c r="DK64" s="19">
        <f t="shared" ref="DK64" si="388">100*((DK32/DJ32)^4-1)</f>
        <v>13.636011957067939</v>
      </c>
      <c r="DL64" s="19">
        <f t="shared" ref="DL64" si="389">100*((DL32/DK32)^4-1)</f>
        <v>13.700382514901621</v>
      </c>
      <c r="DM64" s="19">
        <f t="shared" ref="DM64" si="390">100*((DM32/DL32)^4-1)</f>
        <v>1.1431550774887222</v>
      </c>
      <c r="DN64" s="19">
        <f t="shared" ref="DN64" si="391">100*((DN32/DM32)^4-1)</f>
        <v>-1.6747922016607242</v>
      </c>
      <c r="DO64" s="19">
        <f t="shared" ref="DO64" si="392">100*((DO32/DN32)^4-1)</f>
        <v>-1.5508014127219694</v>
      </c>
      <c r="DP64" s="19">
        <f t="shared" ref="DP64" si="393">100*((DP32/DO32)^4-1)</f>
        <v>-1.9616658381133245</v>
      </c>
      <c r="DQ64" s="19">
        <f t="shared" ref="DQ64" si="394">100*((DQ32/DP32)^4-1)</f>
        <v>8.3939132659988971</v>
      </c>
      <c r="DR64" s="19">
        <f t="shared" ref="DR64" si="395">100*((DR32/DQ32)^4-1)</f>
        <v>9.5225468619345222</v>
      </c>
      <c r="DS64" s="19">
        <f t="shared" ref="DS64" si="396">100*((DS32/DR32)^4-1)</f>
        <v>8.6903065428997728</v>
      </c>
      <c r="DT64" s="19">
        <f t="shared" ref="DT64" si="397">100*((DT32/DS32)^4-1)</f>
        <v>0.61158305783286515</v>
      </c>
      <c r="DU64" s="19">
        <f t="shared" ref="DU64" si="398">100*((DU32/DT32)^4-1)</f>
        <v>16.493412626789826</v>
      </c>
      <c r="DV64" s="19">
        <f t="shared" ref="DV64" si="399">100*((DV32/DU32)^4-1)</f>
        <v>27.408037779344042</v>
      </c>
      <c r="DW64" s="19">
        <f t="shared" ref="DW64" si="400">100*((DW32/DV32)^4-1)</f>
        <v>21.847796779007144</v>
      </c>
      <c r="DX64" s="19">
        <f t="shared" ref="DX64" si="401">100*((DX32/DW32)^4-1)</f>
        <v>26.018616962889276</v>
      </c>
      <c r="DY64" s="19">
        <f t="shared" ref="DY64" si="402">100*((DY32/DX32)^4-1)</f>
        <v>22.482236124485034</v>
      </c>
      <c r="DZ64" s="19">
        <f t="shared" ref="DZ64" si="403">100*((DZ32/DY32)^4-1)</f>
        <v>23.715429796616959</v>
      </c>
      <c r="EA64" s="19">
        <f t="shared" ref="EA64" si="404">100*((EA32/DZ32)^4-1)</f>
        <v>33.584358641359337</v>
      </c>
      <c r="EB64" s="19">
        <f t="shared" ref="EB64" si="405">100*((EB32/EA32)^4-1)</f>
        <v>11.827206130694679</v>
      </c>
      <c r="EC64" s="19">
        <f t="shared" ref="EC64" si="406">100*((EC32/EB32)^4-1)</f>
        <v>-20.281561948299085</v>
      </c>
      <c r="ED64" s="19">
        <f t="shared" ref="ED64" si="407">100*((ED32/EC32)^4-1)</f>
        <v>-11.144069704497749</v>
      </c>
      <c r="EE64" s="19">
        <f t="shared" ref="EE64" si="408">100*((EE32/ED32)^4-1)</f>
        <v>-11.314462758164822</v>
      </c>
      <c r="EF64" s="19">
        <f t="shared" ref="EF64" si="409">100*((EF32/EE32)^4-1)</f>
        <v>2.6832769100730181</v>
      </c>
      <c r="EG64" s="19">
        <f t="shared" ref="EG64" si="410">100*((EG32/EF32)^4-1)</f>
        <v>17.420993174252963</v>
      </c>
      <c r="EH64" s="19">
        <f t="shared" ref="EH64" si="411">100*((EH32/EG32)^4-1)</f>
        <v>4.8162645770972068</v>
      </c>
      <c r="EI64" s="19">
        <f t="shared" ref="EI64" si="412">100*((EI32/EH32)^4-1)</f>
        <v>2.4345331089962174</v>
      </c>
      <c r="EJ64" s="19">
        <f t="shared" ref="EJ64" si="413">100*((EJ32/EI32)^4-1)</f>
        <v>3.9600924377815705</v>
      </c>
      <c r="EK64" s="19">
        <f t="shared" ref="EK64" si="414">100*((EK32/EJ32)^4-1)</f>
        <v>10.670085265839901</v>
      </c>
      <c r="EL64" s="18">
        <f t="shared" ref="EL64" si="415">100*((EL32/EK32)^4-1)</f>
        <v>5.7635040595498177</v>
      </c>
      <c r="EM64" s="18">
        <f t="shared" ref="EM64" si="416">100*((EM32/EL32)^4-1)</f>
        <v>4.7993265613738734</v>
      </c>
      <c r="EN64" s="18">
        <f t="shared" ref="EN64" si="417">100*((EN32/EM32)^4-1)</f>
        <v>-2.5148793297276484</v>
      </c>
      <c r="EO64" s="18">
        <f t="shared" ref="EO64" si="418">100*((EO32/EN32)^4-1)</f>
        <v>2.7378698203748053</v>
      </c>
      <c r="EP64" s="18">
        <f t="shared" ref="EP64" si="419">100*((EP32/EO32)^4-1)</f>
        <v>12.520559135021125</v>
      </c>
      <c r="EQ64" s="18">
        <f t="shared" ref="EQ64" si="420">100*((EQ32/EP32)^4-1)</f>
        <v>6.0926075852436812</v>
      </c>
      <c r="ER64" s="18">
        <f t="shared" ref="ER64" si="421">100*((ER32/EQ32)^4-1)</f>
        <v>-3.1491721212858148</v>
      </c>
      <c r="ES64" s="18">
        <f t="shared" ref="ES64" si="422">100*((ES32/ER32)^4-1)</f>
        <v>2.6272941723152421</v>
      </c>
      <c r="ET64" s="18">
        <f t="shared" ref="ET64" si="423">100*((ET32/ES32)^4-1)</f>
        <v>12.615865677901983</v>
      </c>
      <c r="EU64" s="18">
        <f t="shared" ref="EU64" si="424">100*((EU32/ET32)^4-1)</f>
        <v>6.7106978967246489</v>
      </c>
      <c r="EV64" s="18">
        <f t="shared" ref="EV64" si="425">100*((EV32/EU32)^4-1)</f>
        <v>-2.3063244020379181</v>
      </c>
      <c r="EW64" s="18">
        <f t="shared" ref="EW64" si="426">100*((EW32/EV32)^4-1)</f>
        <v>3.5246760304110669</v>
      </c>
      <c r="EX64" s="18">
        <f t="shared" ref="EX64" si="427">100*((EX32/EW32)^4-1)</f>
        <v>13.145033863583544</v>
      </c>
      <c r="EY64" s="18">
        <f t="shared" ref="EY64" si="428">100*((EY32/EX32)^4-1)</f>
        <v>6.9994697358124469</v>
      </c>
      <c r="EZ64" s="18">
        <f t="shared" ref="EZ64" si="429">100*((EZ32/EY32)^4-1)</f>
        <v>-2.20108476066051</v>
      </c>
      <c r="FA64" s="18">
        <f t="shared" ref="FA64" si="430">100*((FA32/EZ32)^4-1)</f>
        <v>3.5629003657534852</v>
      </c>
      <c r="FB64" s="18">
        <f t="shared" ref="FB64" si="431">100*((FB32/FA32)^4-1)</f>
        <v>13.07909979196198</v>
      </c>
      <c r="FC64" s="18">
        <f t="shared" ref="FC64" si="432">100*((FC32/FB32)^4-1)</f>
        <v>6.7622359716937419</v>
      </c>
      <c r="FD64" s="18">
        <f t="shared" ref="FD64" si="433">100*((FD32/FC32)^4-1)</f>
        <v>-2.4034375329160418</v>
      </c>
      <c r="FE64" s="18">
        <f t="shared" ref="FE64" si="434">100*((FE32/FD32)^4-1)</f>
        <v>3.1503309708987182</v>
      </c>
      <c r="FF64" s="18">
        <f t="shared" ref="FF64" si="435">100*((FF32/FE32)^4-1)</f>
        <v>12.522047802590741</v>
      </c>
      <c r="FG64" s="18">
        <f t="shared" si="301"/>
        <v>6.2429816129007776</v>
      </c>
      <c r="FH64" s="18">
        <f t="shared" si="302"/>
        <v>-2.8786279697113337</v>
      </c>
      <c r="FI64" s="18">
        <f t="shared" si="303"/>
        <v>2.8207031340571342</v>
      </c>
      <c r="FJ64" s="18">
        <f t="shared" si="304"/>
        <v>11.967446362150792</v>
      </c>
    </row>
    <row r="65" spans="2:166" x14ac:dyDescent="0.2">
      <c r="B65" t="str">
        <f>B33</f>
        <v>Housing permits (thous.)</v>
      </c>
      <c r="C65" s="19"/>
      <c r="D65" s="19">
        <f t="shared" ref="D65:AA65" si="436">100*((D33/C33)^4-1)</f>
        <v>-55.77991420377446</v>
      </c>
      <c r="E65" s="19">
        <f t="shared" si="436"/>
        <v>-57.031712043647872</v>
      </c>
      <c r="F65" s="19">
        <f t="shared" si="436"/>
        <v>-74.480126144255621</v>
      </c>
      <c r="G65" s="19">
        <f t="shared" si="436"/>
        <v>-84.653776613581869</v>
      </c>
      <c r="H65" s="19">
        <f t="shared" si="436"/>
        <v>160.8253917897832</v>
      </c>
      <c r="I65" s="19">
        <f t="shared" si="436"/>
        <v>18.887504799335318</v>
      </c>
      <c r="J65" s="19">
        <f t="shared" si="436"/>
        <v>-79.07329261504789</v>
      </c>
      <c r="K65" s="19">
        <f t="shared" si="436"/>
        <v>417.04816288745235</v>
      </c>
      <c r="L65" s="19">
        <f t="shared" si="436"/>
        <v>174.86318282692309</v>
      </c>
      <c r="M65" s="19">
        <f t="shared" si="436"/>
        <v>-61.645690146893607</v>
      </c>
      <c r="N65" s="19">
        <f t="shared" si="436"/>
        <v>-15.378339960918197</v>
      </c>
      <c r="O65" s="19">
        <f t="shared" si="436"/>
        <v>-61.937860093665108</v>
      </c>
      <c r="P65" s="19">
        <f t="shared" si="436"/>
        <v>289.42444499989631</v>
      </c>
      <c r="Q65" s="19">
        <f t="shared" si="436"/>
        <v>14.164056216828925</v>
      </c>
      <c r="R65" s="19">
        <f t="shared" si="436"/>
        <v>68.44206008203868</v>
      </c>
      <c r="S65" s="19">
        <f t="shared" si="436"/>
        <v>-70.562489587279842</v>
      </c>
      <c r="T65" s="19">
        <f t="shared" si="436"/>
        <v>241.77031424136212</v>
      </c>
      <c r="U65" s="19">
        <f t="shared" si="436"/>
        <v>58.353884382402256</v>
      </c>
      <c r="V65" s="19">
        <f t="shared" si="436"/>
        <v>-54.329099223792745</v>
      </c>
      <c r="W65" s="19">
        <f t="shared" si="436"/>
        <v>-48.702030455905479</v>
      </c>
      <c r="X65" s="19">
        <f t="shared" si="436"/>
        <v>165.75166359537343</v>
      </c>
      <c r="Y65" s="19">
        <f t="shared" si="436"/>
        <v>-39.247040054858672</v>
      </c>
      <c r="Z65" s="19">
        <f t="shared" si="436"/>
        <v>-3.7373727834823733</v>
      </c>
      <c r="AA65" s="19">
        <f t="shared" si="436"/>
        <v>3.0496350902735392</v>
      </c>
      <c r="AB65" s="19">
        <f t="shared" ref="AB65:AI65" si="437">100*((AB33/AA33)^4-1)</f>
        <v>112.58013689132559</v>
      </c>
      <c r="AC65" s="19">
        <f t="shared" si="437"/>
        <v>8.5551369312139478</v>
      </c>
      <c r="AD65" s="19">
        <f t="shared" si="437"/>
        <v>-17.89482176136098</v>
      </c>
      <c r="AE65" s="19">
        <f t="shared" si="437"/>
        <v>-8.0822712327799024</v>
      </c>
      <c r="AF65" s="19">
        <f t="shared" si="437"/>
        <v>8.2602303575268543</v>
      </c>
      <c r="AG65" s="19">
        <f t="shared" si="437"/>
        <v>345.83606793687727</v>
      </c>
      <c r="AH65" s="19">
        <f t="shared" si="437"/>
        <v>-81.20382344664273</v>
      </c>
      <c r="AI65" s="19">
        <f t="shared" si="437"/>
        <v>71.582936668901382</v>
      </c>
      <c r="AJ65" s="19">
        <f t="shared" ref="AJ65:BO65" si="438">100*((AJ33/AI33)^4-1)</f>
        <v>55.335128023218246</v>
      </c>
      <c r="AK65" s="19">
        <f t="shared" si="438"/>
        <v>94.79829373661039</v>
      </c>
      <c r="AL65" s="19">
        <f t="shared" si="438"/>
        <v>-10.070119804911492</v>
      </c>
      <c r="AM65" s="19">
        <f t="shared" si="438"/>
        <v>-82.615632476680432</v>
      </c>
      <c r="AN65" s="19">
        <f t="shared" si="438"/>
        <v>740.21658558859599</v>
      </c>
      <c r="AO65" s="19">
        <f t="shared" si="438"/>
        <v>-58.346027820615973</v>
      </c>
      <c r="AP65" s="19">
        <f t="shared" si="438"/>
        <v>-31.946782454121781</v>
      </c>
      <c r="AQ65" s="19">
        <f t="shared" si="438"/>
        <v>-10.287137096804377</v>
      </c>
      <c r="AR65" s="19">
        <f t="shared" si="438"/>
        <v>48.192349094642935</v>
      </c>
      <c r="AS65" s="19">
        <f t="shared" si="438"/>
        <v>13.440446260073458</v>
      </c>
      <c r="AT65" s="19">
        <f t="shared" si="438"/>
        <v>-52.52056057684635</v>
      </c>
      <c r="AU65" s="19">
        <f t="shared" si="438"/>
        <v>-15.145707950378839</v>
      </c>
      <c r="AV65" s="19">
        <f t="shared" si="438"/>
        <v>86.203757355787403</v>
      </c>
      <c r="AW65" s="19">
        <f t="shared" si="438"/>
        <v>-52.034731186418348</v>
      </c>
      <c r="AX65" s="19">
        <f t="shared" si="438"/>
        <v>-74.169294134049778</v>
      </c>
      <c r="AY65" s="19">
        <f t="shared" si="438"/>
        <v>19.171499412775805</v>
      </c>
      <c r="AZ65" s="19">
        <f t="shared" si="438"/>
        <v>702.96767491960281</v>
      </c>
      <c r="BA65" s="19">
        <f t="shared" si="438"/>
        <v>-73.745218867856167</v>
      </c>
      <c r="BB65" s="19">
        <f t="shared" si="438"/>
        <v>-15.009331039104467</v>
      </c>
      <c r="BC65" s="19">
        <f t="shared" si="438"/>
        <v>-9.0899223693383426</v>
      </c>
      <c r="BD65" s="19">
        <f t="shared" si="438"/>
        <v>208.12377375233223</v>
      </c>
      <c r="BE65" s="19">
        <f t="shared" si="438"/>
        <v>47.551758777645169</v>
      </c>
      <c r="BF65" s="19">
        <f t="shared" si="438"/>
        <v>-84.561537681419622</v>
      </c>
      <c r="BG65" s="19">
        <f t="shared" si="438"/>
        <v>134.19931073574281</v>
      </c>
      <c r="BH65" s="19">
        <f t="shared" si="438"/>
        <v>90.530512236011234</v>
      </c>
      <c r="BI65" s="19">
        <f t="shared" si="438"/>
        <v>96.945132649066636</v>
      </c>
      <c r="BJ65" s="19">
        <f t="shared" si="438"/>
        <v>-59.786829426447326</v>
      </c>
      <c r="BK65" s="19">
        <f t="shared" si="438"/>
        <v>2.8150204558916814</v>
      </c>
      <c r="BL65" s="19">
        <f t="shared" si="438"/>
        <v>50.347179452967936</v>
      </c>
      <c r="BM65" s="19">
        <f t="shared" si="438"/>
        <v>44.43631331389706</v>
      </c>
      <c r="BN65" s="19">
        <f t="shared" si="438"/>
        <v>-17.363857493987702</v>
      </c>
      <c r="BO65" s="19">
        <f t="shared" si="438"/>
        <v>-59.644317515165056</v>
      </c>
      <c r="BP65" s="19">
        <f t="shared" ref="BP65:CU65" si="439">100*((BP33/BO33)^4-1)</f>
        <v>390.72598585508916</v>
      </c>
      <c r="BQ65" s="19">
        <f t="shared" si="439"/>
        <v>58.93533924447334</v>
      </c>
      <c r="BR65" s="19">
        <f t="shared" si="439"/>
        <v>-90.207168178700357</v>
      </c>
      <c r="BS65" s="19">
        <f t="shared" si="439"/>
        <v>862.43477865084958</v>
      </c>
      <c r="BT65" s="19">
        <f t="shared" si="439"/>
        <v>-59.653909518846106</v>
      </c>
      <c r="BU65" s="19">
        <f t="shared" si="439"/>
        <v>59.005801017509405</v>
      </c>
      <c r="BV65" s="19">
        <f t="shared" si="439"/>
        <v>-75.941823441273257</v>
      </c>
      <c r="BW65" s="19">
        <f t="shared" si="439"/>
        <v>-39.754121333318736</v>
      </c>
      <c r="BX65" s="19">
        <f t="shared" si="439"/>
        <v>117.28113781414552</v>
      </c>
      <c r="BY65" s="19">
        <f t="shared" si="439"/>
        <v>-65.183599078336769</v>
      </c>
      <c r="BZ65" s="19">
        <f t="shared" si="439"/>
        <v>-91.896795115753221</v>
      </c>
      <c r="CA65" s="19">
        <f t="shared" si="439"/>
        <v>-67.334660070399991</v>
      </c>
      <c r="CB65" s="19">
        <f t="shared" si="439"/>
        <v>13.315998179643863</v>
      </c>
      <c r="CC65" s="19">
        <f t="shared" si="439"/>
        <v>0</v>
      </c>
      <c r="CD65" s="19">
        <f t="shared" si="439"/>
        <v>-10.139399129078619</v>
      </c>
      <c r="CE65" s="19">
        <f t="shared" si="439"/>
        <v>569.77800219684332</v>
      </c>
      <c r="CF65" s="19">
        <f t="shared" si="439"/>
        <v>-73.151274430544191</v>
      </c>
      <c r="CG65" s="19">
        <f t="shared" si="439"/>
        <v>470.02371181311389</v>
      </c>
      <c r="CH65" s="19">
        <f t="shared" si="439"/>
        <v>-53.755192759656133</v>
      </c>
      <c r="CI65" s="19">
        <f t="shared" si="439"/>
        <v>-81.677013955392226</v>
      </c>
      <c r="CJ65" s="19">
        <f t="shared" si="439"/>
        <v>3397.1297889344141</v>
      </c>
      <c r="CK65" s="19">
        <f t="shared" si="439"/>
        <v>-65.045538506681197</v>
      </c>
      <c r="CL65" s="19">
        <f t="shared" si="439"/>
        <v>-61.313135141718831</v>
      </c>
      <c r="CM65" s="19">
        <f t="shared" si="439"/>
        <v>411.98242697702608</v>
      </c>
      <c r="CN65" s="19">
        <f t="shared" si="439"/>
        <v>319.07474972554849</v>
      </c>
      <c r="CO65" s="19">
        <f t="shared" si="439"/>
        <v>24.233494990160253</v>
      </c>
      <c r="CP65" s="19">
        <f t="shared" si="439"/>
        <v>-67.974915685481776</v>
      </c>
      <c r="CQ65" s="19">
        <f t="shared" si="439"/>
        <v>-1.9643355281047326</v>
      </c>
      <c r="CR65" s="19">
        <f t="shared" si="439"/>
        <v>79.154609144262579</v>
      </c>
      <c r="CS65" s="19">
        <f t="shared" si="439"/>
        <v>86.373809765197024</v>
      </c>
      <c r="CT65" s="19">
        <f t="shared" si="439"/>
        <v>-16.439957222244715</v>
      </c>
      <c r="CU65" s="19">
        <f t="shared" si="439"/>
        <v>-69.41109022059419</v>
      </c>
      <c r="CV65" s="19">
        <f t="shared" ref="CV65:EA65" si="440">100*((CV33/CU33)^4-1)</f>
        <v>739.60269140394053</v>
      </c>
      <c r="CW65" s="19">
        <f t="shared" si="440"/>
        <v>-7.956097536094509</v>
      </c>
      <c r="CX65" s="19">
        <f t="shared" si="440"/>
        <v>-50.893422260642637</v>
      </c>
      <c r="CY65" s="19">
        <f t="shared" si="440"/>
        <v>478.46106226347513</v>
      </c>
      <c r="CZ65" s="19">
        <f t="shared" si="440"/>
        <v>-71.470212450191013</v>
      </c>
      <c r="DA65" s="19">
        <f t="shared" si="440"/>
        <v>120.13250512533963</v>
      </c>
      <c r="DB65" s="19">
        <f t="shared" si="440"/>
        <v>-65.127998631366708</v>
      </c>
      <c r="DC65" s="19">
        <f t="shared" si="440"/>
        <v>-61.615210420177746</v>
      </c>
      <c r="DD65" s="19">
        <f t="shared" si="440"/>
        <v>758.06379915205935</v>
      </c>
      <c r="DE65" s="19">
        <f t="shared" si="440"/>
        <v>-39.835836862532069</v>
      </c>
      <c r="DF65" s="19">
        <f t="shared" si="440"/>
        <v>68.051319869170541</v>
      </c>
      <c r="DG65" s="19">
        <f t="shared" si="440"/>
        <v>-77.56623509688508</v>
      </c>
      <c r="DH65" s="19">
        <f t="shared" si="440"/>
        <v>94.118670680793983</v>
      </c>
      <c r="DI65" s="19">
        <f t="shared" si="440"/>
        <v>61.174491789025879</v>
      </c>
      <c r="DJ65" s="19">
        <f t="shared" si="440"/>
        <v>111.21918614718034</v>
      </c>
      <c r="DK65" s="19">
        <f t="shared" si="440"/>
        <v>-72.340005213244282</v>
      </c>
      <c r="DL65" s="19">
        <f t="shared" si="440"/>
        <v>-11.505370047752283</v>
      </c>
      <c r="DM65" s="19">
        <f t="shared" si="440"/>
        <v>-49.751125060423604</v>
      </c>
      <c r="DN65" s="19">
        <f t="shared" si="440"/>
        <v>215.89306772294918</v>
      </c>
      <c r="DO65" s="19">
        <f t="shared" si="440"/>
        <v>-68.281032419091886</v>
      </c>
      <c r="DP65" s="19">
        <f t="shared" si="440"/>
        <v>512.69816565052406</v>
      </c>
      <c r="DQ65" s="19">
        <f t="shared" si="440"/>
        <v>-39.958472282436915</v>
      </c>
      <c r="DR65" s="19">
        <f t="shared" si="440"/>
        <v>78.03819446799973</v>
      </c>
      <c r="DS65" s="19">
        <f t="shared" si="440"/>
        <v>-85.356099776973906</v>
      </c>
      <c r="DT65" s="19">
        <f t="shared" si="440"/>
        <v>184.09821619608317</v>
      </c>
      <c r="DU65" s="19">
        <f t="shared" si="440"/>
        <v>-10.631117857218586</v>
      </c>
      <c r="DV65" s="19">
        <f t="shared" si="440"/>
        <v>-27.665335111533619</v>
      </c>
      <c r="DW65" s="19">
        <f t="shared" si="440"/>
        <v>102.07160059894113</v>
      </c>
      <c r="DX65" s="19">
        <f t="shared" si="440"/>
        <v>-61.693340822231058</v>
      </c>
      <c r="DY65" s="19">
        <f t="shared" si="440"/>
        <v>253.861670823445</v>
      </c>
      <c r="DZ65" s="19">
        <f t="shared" si="440"/>
        <v>251.392624202246</v>
      </c>
      <c r="EA65" s="19">
        <f t="shared" si="440"/>
        <v>-82.0581945281114</v>
      </c>
      <c r="EB65" s="19">
        <f t="shared" ref="EB65:FF65" si="441">100*((EB33/EA33)^4-1)</f>
        <v>122.59045093875423</v>
      </c>
      <c r="EC65" s="19">
        <f t="shared" si="441"/>
        <v>-66.906115168163723</v>
      </c>
      <c r="ED65" s="19">
        <f t="shared" si="441"/>
        <v>-40.640607025522712</v>
      </c>
      <c r="EE65" s="19">
        <f t="shared" si="441"/>
        <v>-38.428322333036178</v>
      </c>
      <c r="EF65" s="19">
        <f t="shared" si="441"/>
        <v>0.20806234843144811</v>
      </c>
      <c r="EG65" s="19">
        <f t="shared" si="441"/>
        <v>-60.560998371799023</v>
      </c>
      <c r="EH65" s="19">
        <f t="shared" si="441"/>
        <v>123.87093326013327</v>
      </c>
      <c r="EI65" s="19">
        <f t="shared" si="441"/>
        <v>55.875435404740138</v>
      </c>
      <c r="EJ65" s="19">
        <f t="shared" si="441"/>
        <v>-69.457642559425665</v>
      </c>
      <c r="EK65" s="19">
        <f t="shared" si="441"/>
        <v>24.413619499476447</v>
      </c>
      <c r="EL65" s="18">
        <f t="shared" si="441"/>
        <v>148.53195685631698</v>
      </c>
      <c r="EM65" s="18">
        <f t="shared" si="441"/>
        <v>24.336080670304728</v>
      </c>
      <c r="EN65" s="18">
        <f t="shared" si="441"/>
        <v>5.1492574727849405</v>
      </c>
      <c r="EO65" s="18">
        <f t="shared" si="441"/>
        <v>1.1728635942102494</v>
      </c>
      <c r="EP65" s="18">
        <f t="shared" si="441"/>
        <v>9.8472903820237434</v>
      </c>
      <c r="EQ65" s="18">
        <f t="shared" si="441"/>
        <v>2.3398751093177017</v>
      </c>
      <c r="ER65" s="18">
        <f t="shared" si="441"/>
        <v>5.3300055540905777</v>
      </c>
      <c r="ES65" s="18">
        <f t="shared" si="441"/>
        <v>4.5667778608724952</v>
      </c>
      <c r="ET65" s="18">
        <f t="shared" si="441"/>
        <v>3.3302254225614059</v>
      </c>
      <c r="EU65" s="18">
        <f t="shared" si="441"/>
        <v>1.2867159626603675</v>
      </c>
      <c r="EV65" s="18">
        <f t="shared" si="441"/>
        <v>2.653778286873254</v>
      </c>
      <c r="EW65" s="18">
        <f t="shared" si="441"/>
        <v>2.4744206312391714</v>
      </c>
      <c r="EX65" s="18">
        <f t="shared" si="441"/>
        <v>6.4904038079192317</v>
      </c>
      <c r="EY65" s="18">
        <f t="shared" si="441"/>
        <v>5.3663468192490127</v>
      </c>
      <c r="EZ65" s="18">
        <f t="shared" si="441"/>
        <v>4.7086213469812677</v>
      </c>
      <c r="FA65" s="18">
        <f t="shared" si="441"/>
        <v>5.0633732132401965</v>
      </c>
      <c r="FB65" s="18">
        <f t="shared" si="441"/>
        <v>3.5227999530325516</v>
      </c>
      <c r="FC65" s="18">
        <f t="shared" si="441"/>
        <v>2.7694644523558853</v>
      </c>
      <c r="FD65" s="18">
        <f t="shared" si="441"/>
        <v>1.1545222073412242</v>
      </c>
      <c r="FE65" s="18">
        <f t="shared" si="441"/>
        <v>0.92300379191576631</v>
      </c>
      <c r="FF65" s="18">
        <f t="shared" si="441"/>
        <v>0.51369004296122345</v>
      </c>
      <c r="FG65" s="18">
        <f t="shared" si="301"/>
        <v>-0.79297967988877227</v>
      </c>
      <c r="FH65" s="18">
        <f t="shared" si="302"/>
        <v>0.13634095375230082</v>
      </c>
      <c r="FI65" s="18">
        <f t="shared" si="303"/>
        <v>0.51427172077234129</v>
      </c>
      <c r="FJ65" s="18">
        <f t="shared" si="304"/>
        <v>4.9517471750082365E-2</v>
      </c>
    </row>
    <row r="66" spans="2:166" x14ac:dyDescent="0.2">
      <c r="B66" t="str">
        <f>B34</f>
        <v>Population (thous.)</v>
      </c>
      <c r="C66" s="19"/>
      <c r="D66" s="19">
        <f t="shared" ref="D66:AA66" si="442">100*((D34/C34)^4-1)</f>
        <v>3.6826018440868413</v>
      </c>
      <c r="E66" s="19">
        <f t="shared" si="442"/>
        <v>3.5862369735374156</v>
      </c>
      <c r="F66" s="19">
        <f t="shared" si="442"/>
        <v>3.2515419966801185</v>
      </c>
      <c r="G66" s="19">
        <f t="shared" si="442"/>
        <v>2.6878681467006782</v>
      </c>
      <c r="H66" s="19">
        <f t="shared" si="442"/>
        <v>1.9833115687008629</v>
      </c>
      <c r="I66" s="19">
        <f t="shared" si="442"/>
        <v>1.4573838557761398</v>
      </c>
      <c r="J66" s="19">
        <f t="shared" si="442"/>
        <v>1.1812228018418747</v>
      </c>
      <c r="K66" s="19">
        <f t="shared" si="442"/>
        <v>1.1488882561210279</v>
      </c>
      <c r="L66" s="19">
        <f t="shared" si="442"/>
        <v>1.3075835146166392</v>
      </c>
      <c r="M66" s="19">
        <f t="shared" si="442"/>
        <v>1.4574949002875037</v>
      </c>
      <c r="N66" s="19">
        <f t="shared" si="442"/>
        <v>1.5491769092886409</v>
      </c>
      <c r="O66" s="19">
        <f t="shared" si="442"/>
        <v>1.5832595346462419</v>
      </c>
      <c r="P66" s="19">
        <f t="shared" si="442"/>
        <v>1.5678918206975201</v>
      </c>
      <c r="Q66" s="19">
        <f t="shared" si="442"/>
        <v>1.5330833823427259</v>
      </c>
      <c r="R66" s="19">
        <f t="shared" si="442"/>
        <v>1.4864211479038492</v>
      </c>
      <c r="S66" s="19">
        <f t="shared" si="442"/>
        <v>1.4280853610579403</v>
      </c>
      <c r="T66" s="19">
        <f t="shared" si="442"/>
        <v>1.3622918596296385</v>
      </c>
      <c r="U66" s="19">
        <f t="shared" si="442"/>
        <v>1.305263278182367</v>
      </c>
      <c r="V66" s="19">
        <f t="shared" si="442"/>
        <v>1.260868600403886</v>
      </c>
      <c r="W66" s="19">
        <f t="shared" si="442"/>
        <v>1.2289194063612729</v>
      </c>
      <c r="X66" s="19">
        <f t="shared" si="442"/>
        <v>1.2090880757553046</v>
      </c>
      <c r="Y66" s="19">
        <f t="shared" si="442"/>
        <v>1.2005934771794236</v>
      </c>
      <c r="Z66" s="19">
        <f t="shared" si="442"/>
        <v>1.2031413707884742</v>
      </c>
      <c r="AA66" s="19">
        <f t="shared" si="442"/>
        <v>1.2166009231085573</v>
      </c>
      <c r="AB66" s="19">
        <f t="shared" ref="AB66:AI66" si="443">100*((AB34/AA34)^4-1)</f>
        <v>1.2473316898373943</v>
      </c>
      <c r="AC66" s="19">
        <f t="shared" si="443"/>
        <v>1.3210138879149902</v>
      </c>
      <c r="AD66" s="19">
        <f t="shared" si="443"/>
        <v>1.4436032722454195</v>
      </c>
      <c r="AE66" s="19">
        <f t="shared" si="443"/>
        <v>1.614484776233116</v>
      </c>
      <c r="AF66" s="19">
        <f t="shared" si="443"/>
        <v>1.8131985576830711</v>
      </c>
      <c r="AG66" s="19">
        <f t="shared" si="443"/>
        <v>1.960413912136505</v>
      </c>
      <c r="AH66" s="19">
        <f t="shared" si="443"/>
        <v>2.0370938109682157</v>
      </c>
      <c r="AI66" s="19">
        <f t="shared" si="443"/>
        <v>2.0443987633522509</v>
      </c>
      <c r="AJ66" s="19">
        <f t="shared" ref="AJ66:BO66" si="444">100*((AJ34/AI34)^4-1)</f>
        <v>1.9983868615552458</v>
      </c>
      <c r="AK66" s="19">
        <f t="shared" si="444"/>
        <v>1.958648699102894</v>
      </c>
      <c r="AL66" s="19">
        <f t="shared" si="444"/>
        <v>1.9395988451674118</v>
      </c>
      <c r="AM66" s="19">
        <f t="shared" si="444"/>
        <v>1.9408291810976586</v>
      </c>
      <c r="AN66" s="19">
        <f t="shared" si="444"/>
        <v>1.9473188815902098</v>
      </c>
      <c r="AO66" s="19">
        <f t="shared" si="444"/>
        <v>1.9007227650710279</v>
      </c>
      <c r="AP66" s="19">
        <f t="shared" si="444"/>
        <v>1.7876197117074666</v>
      </c>
      <c r="AQ66" s="19">
        <f t="shared" si="444"/>
        <v>1.6093434684612662</v>
      </c>
      <c r="AR66" s="19">
        <f t="shared" si="444"/>
        <v>1.3952783254458812</v>
      </c>
      <c r="AS66" s="19">
        <f t="shared" si="444"/>
        <v>1.258034027869992</v>
      </c>
      <c r="AT66" s="19">
        <f t="shared" si="444"/>
        <v>1.2241129178880872</v>
      </c>
      <c r="AU66" s="19">
        <f t="shared" si="444"/>
        <v>1.292112963109715</v>
      </c>
      <c r="AV66" s="19">
        <f t="shared" si="444"/>
        <v>1.4260820248641837</v>
      </c>
      <c r="AW66" s="19">
        <f t="shared" si="444"/>
        <v>1.4863195655153705</v>
      </c>
      <c r="AX66" s="19">
        <f t="shared" si="444"/>
        <v>1.4391320066222235</v>
      </c>
      <c r="AY66" s="19">
        <f t="shared" si="444"/>
        <v>1.2861747019094372</v>
      </c>
      <c r="AZ66" s="19">
        <f t="shared" si="444"/>
        <v>1.0603283389395868</v>
      </c>
      <c r="BA66" s="19">
        <f t="shared" si="444"/>
        <v>0.88670913135251439</v>
      </c>
      <c r="BB66" s="19">
        <f t="shared" si="444"/>
        <v>0.79528920185820695</v>
      </c>
      <c r="BC66" s="19">
        <f t="shared" si="444"/>
        <v>0.78508627763771432</v>
      </c>
      <c r="BD66" s="19">
        <f t="shared" si="444"/>
        <v>0.83826349934910116</v>
      </c>
      <c r="BE66" s="19">
        <f t="shared" si="444"/>
        <v>0.88584896625274467</v>
      </c>
      <c r="BF66" s="19">
        <f t="shared" si="444"/>
        <v>0.91077018281884303</v>
      </c>
      <c r="BG66" s="19">
        <f t="shared" si="444"/>
        <v>0.91320570153137215</v>
      </c>
      <c r="BH66" s="19">
        <f t="shared" si="444"/>
        <v>0.91127630445360097</v>
      </c>
      <c r="BI66" s="19">
        <f t="shared" si="444"/>
        <v>0.97656201800806475</v>
      </c>
      <c r="BJ66" s="19">
        <f t="shared" si="444"/>
        <v>1.1263841019260479</v>
      </c>
      <c r="BK66" s="19">
        <f t="shared" si="444"/>
        <v>1.3600474672159413</v>
      </c>
      <c r="BL66" s="19">
        <f t="shared" si="444"/>
        <v>1.6427960537227504</v>
      </c>
      <c r="BM66" s="19">
        <f t="shared" si="444"/>
        <v>1.838516746807306</v>
      </c>
      <c r="BN66" s="19">
        <f t="shared" si="444"/>
        <v>1.9142388197148641</v>
      </c>
      <c r="BO66" s="19">
        <f t="shared" si="444"/>
        <v>1.8718228933072512</v>
      </c>
      <c r="BP66" s="19">
        <f t="shared" ref="BP66:CU66" si="445">100*((BP34/BO34)^4-1)</f>
        <v>1.7360869871505535</v>
      </c>
      <c r="BQ66" s="19">
        <f t="shared" si="445"/>
        <v>1.5984961036217049</v>
      </c>
      <c r="BR66" s="19">
        <f t="shared" si="445"/>
        <v>1.4812601813099846</v>
      </c>
      <c r="BS66" s="19">
        <f t="shared" si="445"/>
        <v>1.3839120388132509</v>
      </c>
      <c r="BT66" s="19">
        <f t="shared" si="445"/>
        <v>1.3020520207507547</v>
      </c>
      <c r="BU66" s="19">
        <f t="shared" si="445"/>
        <v>1.2194524160531239</v>
      </c>
      <c r="BV66" s="19">
        <f t="shared" si="445"/>
        <v>1.1321090844723436</v>
      </c>
      <c r="BW66" s="19">
        <f t="shared" si="445"/>
        <v>1.0400384805786089</v>
      </c>
      <c r="BX66" s="19">
        <f t="shared" si="445"/>
        <v>0.9536442658315547</v>
      </c>
      <c r="BY66" s="19">
        <f t="shared" si="445"/>
        <v>0.91427982858365286</v>
      </c>
      <c r="BZ66" s="19">
        <f t="shared" si="445"/>
        <v>0.93178769787098936</v>
      </c>
      <c r="CA66" s="19">
        <f t="shared" si="445"/>
        <v>1.005666202084976</v>
      </c>
      <c r="CB66" s="19">
        <f t="shared" si="445"/>
        <v>1.1140247733617104</v>
      </c>
      <c r="CC66" s="19">
        <f t="shared" si="445"/>
        <v>1.1710111475237595</v>
      </c>
      <c r="CD66" s="19">
        <f t="shared" si="445"/>
        <v>1.1557795081521549</v>
      </c>
      <c r="CE66" s="19">
        <f t="shared" si="445"/>
        <v>1.0691787064914138</v>
      </c>
      <c r="CF66" s="19">
        <f t="shared" si="445"/>
        <v>0.92801867635248225</v>
      </c>
      <c r="CG66" s="19">
        <f t="shared" si="445"/>
        <v>0.79632445905097882</v>
      </c>
      <c r="CH66" s="19">
        <f t="shared" si="445"/>
        <v>0.68966595052126767</v>
      </c>
      <c r="CI66" s="19">
        <f t="shared" si="445"/>
        <v>0.6076971265806641</v>
      </c>
      <c r="CJ66" s="19">
        <f t="shared" si="445"/>
        <v>0.5590368206841001</v>
      </c>
      <c r="CK66" s="19">
        <f t="shared" si="445"/>
        <v>0.57892596292425935</v>
      </c>
      <c r="CL66" s="19">
        <f t="shared" si="445"/>
        <v>0.67587221207128234</v>
      </c>
      <c r="CM66" s="19">
        <f t="shared" si="445"/>
        <v>0.84953098800650828</v>
      </c>
      <c r="CN66" s="19">
        <f t="shared" si="445"/>
        <v>1.0806430180676285</v>
      </c>
      <c r="CO66" s="19">
        <f t="shared" si="445"/>
        <v>1.2933819221922827</v>
      </c>
      <c r="CP66" s="19">
        <f t="shared" si="445"/>
        <v>1.4687304501438403</v>
      </c>
      <c r="CQ66" s="19">
        <f t="shared" si="445"/>
        <v>1.6067669301396803</v>
      </c>
      <c r="CR66" s="19">
        <f t="shared" si="445"/>
        <v>1.7084426216295245</v>
      </c>
      <c r="CS66" s="19">
        <f t="shared" si="445"/>
        <v>1.7769025774888147</v>
      </c>
      <c r="CT66" s="19">
        <f t="shared" si="445"/>
        <v>1.8132897828972094</v>
      </c>
      <c r="CU66" s="19">
        <f t="shared" si="445"/>
        <v>1.8181195716904019</v>
      </c>
      <c r="CV66" s="19">
        <f t="shared" ref="CV66:EA66" si="446">100*((CV34/CU34)^4-1)</f>
        <v>1.8120608815115347</v>
      </c>
      <c r="CW66" s="19">
        <f t="shared" si="446"/>
        <v>1.8754248486736236</v>
      </c>
      <c r="CX66" s="19">
        <f t="shared" si="446"/>
        <v>2.0269959809112059</v>
      </c>
      <c r="CY66" s="19">
        <f t="shared" si="446"/>
        <v>2.2652681768265293</v>
      </c>
      <c r="CZ66" s="19">
        <f t="shared" si="446"/>
        <v>2.5388623466334304</v>
      </c>
      <c r="DA66" s="19">
        <f t="shared" si="446"/>
        <v>2.6488526112148802</v>
      </c>
      <c r="DB66" s="19">
        <f t="shared" si="446"/>
        <v>2.5496216019149198</v>
      </c>
      <c r="DC66" s="19">
        <f t="shared" si="446"/>
        <v>2.2469080798538599</v>
      </c>
      <c r="DD66" s="19">
        <f t="shared" si="446"/>
        <v>1.8107478264927757</v>
      </c>
      <c r="DE66" s="19">
        <f t="shared" si="446"/>
        <v>1.4989975820136836</v>
      </c>
      <c r="DF66" s="19">
        <f t="shared" si="446"/>
        <v>1.3712756950312599</v>
      </c>
      <c r="DG66" s="19">
        <f t="shared" si="446"/>
        <v>1.4241036306212207</v>
      </c>
      <c r="DH66" s="19">
        <f t="shared" si="446"/>
        <v>1.6123109211500619</v>
      </c>
      <c r="DI66" s="19">
        <f t="shared" si="446"/>
        <v>1.7632910190017448</v>
      </c>
      <c r="DJ66" s="19">
        <f t="shared" si="446"/>
        <v>1.8347473462070329</v>
      </c>
      <c r="DK66" s="19">
        <f t="shared" si="446"/>
        <v>1.8278597715042144</v>
      </c>
      <c r="DL66" s="19">
        <f t="shared" si="446"/>
        <v>1.7667544317641282</v>
      </c>
      <c r="DM66" s="19">
        <f t="shared" si="446"/>
        <v>1.7428880644305034</v>
      </c>
      <c r="DN66" s="19">
        <f t="shared" si="446"/>
        <v>1.7781094131437358</v>
      </c>
      <c r="DO66" s="19">
        <f t="shared" si="446"/>
        <v>1.8714348983961404</v>
      </c>
      <c r="DP66" s="19">
        <f t="shared" si="446"/>
        <v>1.9861873150206044</v>
      </c>
      <c r="DQ66" s="19">
        <f t="shared" si="446"/>
        <v>1.9797296921063356</v>
      </c>
      <c r="DR66" s="19">
        <f t="shared" si="446"/>
        <v>1.8190869838627721</v>
      </c>
      <c r="DS66" s="19">
        <f t="shared" si="446"/>
        <v>1.5076272188841333</v>
      </c>
      <c r="DT66" s="19">
        <f t="shared" si="446"/>
        <v>1.1042349897758985</v>
      </c>
      <c r="DU66" s="19">
        <f t="shared" si="446"/>
        <v>0.83190125653973546</v>
      </c>
      <c r="DV66" s="19">
        <f t="shared" si="446"/>
        <v>0.74310852190802024</v>
      </c>
      <c r="DW66" s="19">
        <f t="shared" si="446"/>
        <v>0.8358029251910537</v>
      </c>
      <c r="DX66" s="19">
        <f t="shared" si="446"/>
        <v>1.0662162513802809</v>
      </c>
      <c r="DY66" s="19">
        <f t="shared" si="446"/>
        <v>1.262879089388802</v>
      </c>
      <c r="DZ66" s="19">
        <f t="shared" si="446"/>
        <v>1.3831394835901234</v>
      </c>
      <c r="EA66" s="19">
        <f t="shared" si="446"/>
        <v>1.4275987238564714</v>
      </c>
      <c r="EB66" s="19">
        <f t="shared" ref="EB66:FF66" si="447">100*((EB34/EA34)^4-1)</f>
        <v>1.4084018366390394</v>
      </c>
      <c r="EC66" s="19">
        <f t="shared" si="447"/>
        <v>1.371187500403348</v>
      </c>
      <c r="ED66" s="19">
        <f t="shared" si="447"/>
        <v>1.3273549092645442</v>
      </c>
      <c r="EE66" s="19">
        <f t="shared" si="447"/>
        <v>1.2769895644229923</v>
      </c>
      <c r="EF66" s="19">
        <f t="shared" si="447"/>
        <v>1.2235247194128718</v>
      </c>
      <c r="EG66" s="19">
        <f t="shared" si="447"/>
        <v>1.1803602633938093</v>
      </c>
      <c r="EH66" s="19">
        <f t="shared" si="447"/>
        <v>1.1506825618136984</v>
      </c>
      <c r="EI66" s="19">
        <f t="shared" si="447"/>
        <v>1.1343191286489418</v>
      </c>
      <c r="EJ66" s="19">
        <f t="shared" si="447"/>
        <v>1.1330634816743679</v>
      </c>
      <c r="EK66" s="19">
        <f t="shared" si="447"/>
        <v>1.137262777518866</v>
      </c>
      <c r="EL66" s="18">
        <f t="shared" si="447"/>
        <v>1.1455400134479099</v>
      </c>
      <c r="EM66" s="18">
        <f t="shared" si="447"/>
        <v>1.0561495498639273</v>
      </c>
      <c r="EN66" s="18">
        <f t="shared" si="447"/>
        <v>1.0536545310612766</v>
      </c>
      <c r="EO66" s="18">
        <f t="shared" si="447"/>
        <v>1.0528066885408194</v>
      </c>
      <c r="EP66" s="18">
        <f t="shared" si="447"/>
        <v>1.0462231924345033</v>
      </c>
      <c r="EQ66" s="18">
        <f t="shared" si="447"/>
        <v>1.0293937307647827</v>
      </c>
      <c r="ER66" s="18">
        <f t="shared" si="447"/>
        <v>1.0116902065205879</v>
      </c>
      <c r="ES66" s="18">
        <f t="shared" si="447"/>
        <v>0.9914543412905541</v>
      </c>
      <c r="ET66" s="18">
        <f t="shared" si="447"/>
        <v>0.97448661280248317</v>
      </c>
      <c r="EU66" s="18">
        <f t="shared" si="447"/>
        <v>0.96584654642815071</v>
      </c>
      <c r="EV66" s="18">
        <f t="shared" si="447"/>
        <v>0.95923249392260157</v>
      </c>
      <c r="EW66" s="18">
        <f t="shared" si="447"/>
        <v>0.95726632197385975</v>
      </c>
      <c r="EX66" s="18">
        <f t="shared" si="447"/>
        <v>0.95593431059124434</v>
      </c>
      <c r="EY66" s="18">
        <f t="shared" si="447"/>
        <v>0.95069998229226904</v>
      </c>
      <c r="EZ66" s="18">
        <f t="shared" si="447"/>
        <v>0.94633731831241796</v>
      </c>
      <c r="FA66" s="18">
        <f t="shared" si="447"/>
        <v>0.94213608439148722</v>
      </c>
      <c r="FB66" s="18">
        <f t="shared" si="447"/>
        <v>0.94071065386036601</v>
      </c>
      <c r="FC66" s="18">
        <f t="shared" si="447"/>
        <v>0.945236173376518</v>
      </c>
      <c r="FD66" s="18">
        <f t="shared" si="447"/>
        <v>0.95133593008920325</v>
      </c>
      <c r="FE66" s="18">
        <f t="shared" si="447"/>
        <v>0.95743177607801044</v>
      </c>
      <c r="FF66" s="18">
        <f t="shared" si="447"/>
        <v>0.96159076781774377</v>
      </c>
      <c r="FG66" s="18">
        <f t="shared" si="301"/>
        <v>0.96165455410568423</v>
      </c>
      <c r="FH66" s="18">
        <f t="shared" si="302"/>
        <v>0.9608752936620002</v>
      </c>
      <c r="FI66" s="18">
        <f t="shared" si="303"/>
        <v>0.95917290699825131</v>
      </c>
      <c r="FJ66" s="18">
        <f t="shared" si="304"/>
        <v>0.95720269218315668</v>
      </c>
    </row>
    <row r="67" spans="2:166" x14ac:dyDescent="0.2">
      <c r="DS67" s="16"/>
      <c r="DT67" s="16"/>
      <c r="DU67" s="16"/>
      <c r="DV67" s="16"/>
      <c r="DW67" s="16"/>
      <c r="DX67" s="16"/>
      <c r="DY67" s="16"/>
      <c r="DZ67" s="16"/>
      <c r="EA67" s="16"/>
      <c r="EB67" s="16"/>
      <c r="EC67" s="16"/>
      <c r="ED67" s="16"/>
      <c r="EE67" s="16"/>
      <c r="EF67" s="16"/>
      <c r="EG67" s="16"/>
      <c r="EH67" s="16"/>
      <c r="EI67" s="16"/>
      <c r="EJ67" s="16"/>
      <c r="EK67" s="16"/>
      <c r="EL67" s="16"/>
      <c r="EM67" s="16"/>
    </row>
    <row r="68" spans="2:166" x14ac:dyDescent="0.2">
      <c r="B68" s="1" t="s">
        <v>168</v>
      </c>
      <c r="DS68" s="16"/>
      <c r="DT68" s="16"/>
      <c r="DU68" s="16"/>
      <c r="DV68" s="16"/>
      <c r="DW68" s="16"/>
      <c r="DX68" s="16"/>
      <c r="DY68" s="16"/>
      <c r="DZ68" s="16"/>
      <c r="EA68" s="16"/>
      <c r="EB68" s="16"/>
      <c r="EC68" s="16"/>
      <c r="ED68" s="16"/>
      <c r="EE68" s="16"/>
      <c r="EF68" s="16"/>
      <c r="EG68" s="16"/>
      <c r="EH68" s="16"/>
      <c r="EI68" s="16"/>
      <c r="EJ68" s="16"/>
      <c r="EK68" s="16"/>
      <c r="EL68" s="16"/>
      <c r="EM68" s="16"/>
    </row>
    <row r="69" spans="2:166" x14ac:dyDescent="0.2">
      <c r="B69" s="1"/>
      <c r="C69" s="15" t="str">
        <f t="shared" ref="C69:Z69" si="448">C4</f>
        <v>1990Q1</v>
      </c>
      <c r="D69" s="15" t="str">
        <f t="shared" si="448"/>
        <v>1990Q2</v>
      </c>
      <c r="E69" s="15" t="str">
        <f t="shared" si="448"/>
        <v>1990Q3</v>
      </c>
      <c r="F69" s="15" t="str">
        <f t="shared" si="448"/>
        <v>1990Q4</v>
      </c>
      <c r="G69" s="15" t="str">
        <f t="shared" si="448"/>
        <v>1991Q1</v>
      </c>
      <c r="H69" s="15" t="str">
        <f t="shared" si="448"/>
        <v>1991Q2</v>
      </c>
      <c r="I69" s="15" t="str">
        <f t="shared" si="448"/>
        <v>1991Q3</v>
      </c>
      <c r="J69" s="15" t="str">
        <f t="shared" si="448"/>
        <v>1991Q4</v>
      </c>
      <c r="K69" s="15" t="str">
        <f t="shared" si="448"/>
        <v>1992Q1</v>
      </c>
      <c r="L69" s="15" t="str">
        <f t="shared" si="448"/>
        <v>1992Q2</v>
      </c>
      <c r="M69" s="15" t="str">
        <f t="shared" si="448"/>
        <v>1992Q3</v>
      </c>
      <c r="N69" s="15" t="str">
        <f t="shared" si="448"/>
        <v>1992Q4</v>
      </c>
      <c r="O69" s="15" t="str">
        <f t="shared" si="448"/>
        <v>1993Q1</v>
      </c>
      <c r="P69" s="15" t="str">
        <f t="shared" si="448"/>
        <v>1993Q2</v>
      </c>
      <c r="Q69" s="15" t="str">
        <f t="shared" si="448"/>
        <v>1993Q3</v>
      </c>
      <c r="R69" s="15" t="str">
        <f t="shared" si="448"/>
        <v>1993Q4</v>
      </c>
      <c r="S69" s="15" t="str">
        <f t="shared" si="448"/>
        <v>1994Q1</v>
      </c>
      <c r="T69" s="15" t="str">
        <f t="shared" si="448"/>
        <v>1994Q2</v>
      </c>
      <c r="U69" s="15" t="str">
        <f t="shared" si="448"/>
        <v>1994Q3</v>
      </c>
      <c r="V69" s="15" t="str">
        <f t="shared" si="448"/>
        <v>1994Q4</v>
      </c>
      <c r="W69" s="15" t="str">
        <f t="shared" si="448"/>
        <v>1995Q1</v>
      </c>
      <c r="X69" s="15" t="str">
        <f t="shared" si="448"/>
        <v>1995Q2</v>
      </c>
      <c r="Y69" s="15" t="str">
        <f t="shared" si="448"/>
        <v>1995Q3</v>
      </c>
      <c r="Z69" s="15" t="str">
        <f t="shared" si="448"/>
        <v>1995Q4</v>
      </c>
      <c r="AA69" s="15" t="str">
        <f t="shared" ref="AA69:BF69" si="449">AA4</f>
        <v>1996Q1</v>
      </c>
      <c r="AB69" s="15" t="str">
        <f t="shared" si="449"/>
        <v>1996Q2</v>
      </c>
      <c r="AC69" s="15" t="str">
        <f t="shared" si="449"/>
        <v>1996Q3</v>
      </c>
      <c r="AD69" s="15" t="str">
        <f t="shared" si="449"/>
        <v>1996Q4</v>
      </c>
      <c r="AE69" s="15" t="str">
        <f t="shared" si="449"/>
        <v>1997Q1</v>
      </c>
      <c r="AF69" s="15" t="str">
        <f t="shared" si="449"/>
        <v>1997Q2</v>
      </c>
      <c r="AG69" s="15" t="str">
        <f t="shared" si="449"/>
        <v>1997Q3</v>
      </c>
      <c r="AH69" s="15" t="str">
        <f t="shared" si="449"/>
        <v>1997Q4</v>
      </c>
      <c r="AI69" s="15" t="str">
        <f t="shared" si="449"/>
        <v>1998Q1</v>
      </c>
      <c r="AJ69" s="15" t="str">
        <f t="shared" si="449"/>
        <v>1998Q2</v>
      </c>
      <c r="AK69" s="15" t="str">
        <f t="shared" si="449"/>
        <v>1998Q3</v>
      </c>
      <c r="AL69" s="15" t="str">
        <f t="shared" si="449"/>
        <v>1998Q4</v>
      </c>
      <c r="AM69" s="15" t="str">
        <f t="shared" si="449"/>
        <v>1999Q1</v>
      </c>
      <c r="AN69" s="15" t="str">
        <f t="shared" si="449"/>
        <v>1999Q2</v>
      </c>
      <c r="AO69" s="15" t="str">
        <f t="shared" si="449"/>
        <v>1999Q3</v>
      </c>
      <c r="AP69" s="15" t="str">
        <f t="shared" si="449"/>
        <v>1999Q4</v>
      </c>
      <c r="AQ69" s="15" t="str">
        <f t="shared" si="449"/>
        <v>2000Q1</v>
      </c>
      <c r="AR69" s="15" t="str">
        <f t="shared" si="449"/>
        <v>2000Q2</v>
      </c>
      <c r="AS69" s="15" t="str">
        <f t="shared" si="449"/>
        <v>2000Q3</v>
      </c>
      <c r="AT69" s="15" t="str">
        <f t="shared" si="449"/>
        <v>2000Q4</v>
      </c>
      <c r="AU69" s="15" t="str">
        <f t="shared" si="449"/>
        <v>2001Q1</v>
      </c>
      <c r="AV69" s="15" t="str">
        <f t="shared" si="449"/>
        <v>2001Q2</v>
      </c>
      <c r="AW69" s="15" t="str">
        <f t="shared" si="449"/>
        <v>2001Q3</v>
      </c>
      <c r="AX69" s="15" t="str">
        <f t="shared" si="449"/>
        <v>2001Q4</v>
      </c>
      <c r="AY69" s="15" t="str">
        <f t="shared" si="449"/>
        <v>2002Q1</v>
      </c>
      <c r="AZ69" s="15" t="str">
        <f t="shared" si="449"/>
        <v>2002Q2</v>
      </c>
      <c r="BA69" s="15" t="str">
        <f t="shared" si="449"/>
        <v>2002Q3</v>
      </c>
      <c r="BB69" s="15" t="str">
        <f t="shared" si="449"/>
        <v>2002Q4</v>
      </c>
      <c r="BC69" s="15" t="str">
        <f t="shared" si="449"/>
        <v>2003Q1</v>
      </c>
      <c r="BD69" s="15" t="str">
        <f t="shared" si="449"/>
        <v>2003Q2</v>
      </c>
      <c r="BE69" s="15" t="str">
        <f t="shared" si="449"/>
        <v>2003Q3</v>
      </c>
      <c r="BF69" s="15" t="str">
        <f t="shared" si="449"/>
        <v>2003Q4</v>
      </c>
      <c r="BG69" s="15" t="str">
        <f t="shared" ref="BG69:CL69" si="450">BG4</f>
        <v>2004Q1</v>
      </c>
      <c r="BH69" s="15" t="str">
        <f t="shared" si="450"/>
        <v>2004Q2</v>
      </c>
      <c r="BI69" s="15" t="str">
        <f t="shared" si="450"/>
        <v>2004Q3</v>
      </c>
      <c r="BJ69" s="15" t="str">
        <f t="shared" si="450"/>
        <v>2004Q4</v>
      </c>
      <c r="BK69" s="15" t="str">
        <f t="shared" si="450"/>
        <v>2005Q1</v>
      </c>
      <c r="BL69" s="15" t="str">
        <f t="shared" si="450"/>
        <v>2005Q2</v>
      </c>
      <c r="BM69" s="15" t="str">
        <f t="shared" si="450"/>
        <v>2005Q3</v>
      </c>
      <c r="BN69" s="15" t="str">
        <f t="shared" si="450"/>
        <v>2005Q4</v>
      </c>
      <c r="BO69" s="15" t="str">
        <f t="shared" si="450"/>
        <v>2006Q1</v>
      </c>
      <c r="BP69" s="15" t="str">
        <f t="shared" si="450"/>
        <v>2006Q2</v>
      </c>
      <c r="BQ69" s="15" t="str">
        <f t="shared" si="450"/>
        <v>2006Q3</v>
      </c>
      <c r="BR69" s="15" t="str">
        <f t="shared" si="450"/>
        <v>2006Q4</v>
      </c>
      <c r="BS69" s="15" t="str">
        <f t="shared" si="450"/>
        <v>2007Q1</v>
      </c>
      <c r="BT69" s="15" t="str">
        <f t="shared" si="450"/>
        <v>2007Q2</v>
      </c>
      <c r="BU69" s="15" t="str">
        <f t="shared" si="450"/>
        <v>2007Q3</v>
      </c>
      <c r="BV69" s="15" t="str">
        <f t="shared" si="450"/>
        <v>2007Q4</v>
      </c>
      <c r="BW69" s="15" t="str">
        <f t="shared" si="450"/>
        <v>2008Q1</v>
      </c>
      <c r="BX69" s="15" t="str">
        <f t="shared" si="450"/>
        <v>2008Q2</v>
      </c>
      <c r="BY69" s="15" t="str">
        <f t="shared" si="450"/>
        <v>2008Q3</v>
      </c>
      <c r="BZ69" s="15" t="str">
        <f t="shared" si="450"/>
        <v>2008Q4</v>
      </c>
      <c r="CA69" s="15" t="str">
        <f t="shared" si="450"/>
        <v>2009Q1</v>
      </c>
      <c r="CB69" s="15" t="str">
        <f t="shared" si="450"/>
        <v>2009Q2</v>
      </c>
      <c r="CC69" s="15" t="str">
        <f t="shared" si="450"/>
        <v>2009Q3</v>
      </c>
      <c r="CD69" s="15" t="str">
        <f t="shared" si="450"/>
        <v>2009Q4</v>
      </c>
      <c r="CE69" s="15" t="str">
        <f t="shared" si="450"/>
        <v>2010Q1</v>
      </c>
      <c r="CF69" s="15" t="str">
        <f t="shared" si="450"/>
        <v>2010Q2</v>
      </c>
      <c r="CG69" s="15" t="str">
        <f t="shared" si="450"/>
        <v>2010Q3</v>
      </c>
      <c r="CH69" s="15" t="str">
        <f t="shared" si="450"/>
        <v>2010Q4</v>
      </c>
      <c r="CI69" s="15" t="str">
        <f t="shared" si="450"/>
        <v>2011Q1</v>
      </c>
      <c r="CJ69" s="15" t="str">
        <f t="shared" si="450"/>
        <v>2011Q2</v>
      </c>
      <c r="CK69" s="15" t="str">
        <f t="shared" si="450"/>
        <v>2011Q3</v>
      </c>
      <c r="CL69" s="15" t="str">
        <f t="shared" si="450"/>
        <v>2011Q4</v>
      </c>
      <c r="CM69" s="15" t="str">
        <f t="shared" ref="CM69:DR69" si="451">CM4</f>
        <v>2012Q1</v>
      </c>
      <c r="CN69" s="15" t="str">
        <f t="shared" si="451"/>
        <v>2012Q2</v>
      </c>
      <c r="CO69" s="15" t="str">
        <f t="shared" si="451"/>
        <v>2012Q3</v>
      </c>
      <c r="CP69" s="15" t="str">
        <f t="shared" si="451"/>
        <v>2012Q4</v>
      </c>
      <c r="CQ69" s="15" t="str">
        <f t="shared" si="451"/>
        <v>2013Q1</v>
      </c>
      <c r="CR69" s="15" t="str">
        <f t="shared" si="451"/>
        <v>2013Q2</v>
      </c>
      <c r="CS69" s="15" t="str">
        <f t="shared" si="451"/>
        <v>2013Q3</v>
      </c>
      <c r="CT69" s="15" t="str">
        <f t="shared" si="451"/>
        <v>2013Q4</v>
      </c>
      <c r="CU69" s="15" t="str">
        <f t="shared" si="451"/>
        <v>2014Q1</v>
      </c>
      <c r="CV69" s="15" t="str">
        <f t="shared" si="451"/>
        <v>2014Q2</v>
      </c>
      <c r="CW69" s="15" t="str">
        <f t="shared" si="451"/>
        <v>2014Q3</v>
      </c>
      <c r="CX69" s="15" t="str">
        <f t="shared" si="451"/>
        <v>2014Q4</v>
      </c>
      <c r="CY69" s="15" t="str">
        <f t="shared" si="451"/>
        <v>2015Q1</v>
      </c>
      <c r="CZ69" s="15" t="str">
        <f t="shared" si="451"/>
        <v>2015Q2</v>
      </c>
      <c r="DA69" s="15" t="str">
        <f t="shared" si="451"/>
        <v>2015Q3</v>
      </c>
      <c r="DB69" s="15" t="str">
        <f t="shared" si="451"/>
        <v>2015Q4</v>
      </c>
      <c r="DC69" s="15" t="str">
        <f t="shared" si="451"/>
        <v>2016Q1</v>
      </c>
      <c r="DD69" s="15" t="str">
        <f t="shared" si="451"/>
        <v>2016Q2</v>
      </c>
      <c r="DE69" s="15" t="str">
        <f t="shared" si="451"/>
        <v>2016Q3</v>
      </c>
      <c r="DF69" s="15" t="str">
        <f t="shared" si="451"/>
        <v>2016Q4</v>
      </c>
      <c r="DG69" s="15" t="str">
        <f t="shared" si="451"/>
        <v>2017Q1</v>
      </c>
      <c r="DH69" s="15" t="str">
        <f t="shared" si="451"/>
        <v>2017Q2</v>
      </c>
      <c r="DI69" s="15" t="str">
        <f t="shared" si="451"/>
        <v>2017Q3</v>
      </c>
      <c r="DJ69" s="15" t="str">
        <f t="shared" si="451"/>
        <v>2017Q4</v>
      </c>
      <c r="DK69" s="15" t="str">
        <f t="shared" si="451"/>
        <v>2018Q1</v>
      </c>
      <c r="DL69" s="15" t="str">
        <f t="shared" si="451"/>
        <v>2018Q2</v>
      </c>
      <c r="DM69" s="15" t="str">
        <f t="shared" si="451"/>
        <v>2018Q3</v>
      </c>
      <c r="DN69" s="15" t="str">
        <f t="shared" si="451"/>
        <v>2018Q4</v>
      </c>
      <c r="DO69" s="15" t="str">
        <f t="shared" si="451"/>
        <v>2019Q1</v>
      </c>
      <c r="DP69" s="15" t="str">
        <f t="shared" si="451"/>
        <v>2019Q2</v>
      </c>
      <c r="DQ69" s="15" t="str">
        <f t="shared" si="451"/>
        <v>2019Q3</v>
      </c>
      <c r="DR69" s="15" t="str">
        <f t="shared" si="451"/>
        <v>2019Q4</v>
      </c>
      <c r="DS69" s="15" t="str">
        <f t="shared" ref="DS69:EX69" si="452">DS4</f>
        <v>2020Q1</v>
      </c>
      <c r="DT69" s="15" t="str">
        <f t="shared" si="452"/>
        <v>2020Q2</v>
      </c>
      <c r="DU69" s="15" t="str">
        <f t="shared" si="452"/>
        <v>2020Q3</v>
      </c>
      <c r="DV69" s="15" t="str">
        <f t="shared" si="452"/>
        <v>2020Q4</v>
      </c>
      <c r="DW69" s="15" t="str">
        <f t="shared" si="452"/>
        <v>2021Q1</v>
      </c>
      <c r="DX69" s="15" t="str">
        <f t="shared" si="452"/>
        <v>2021Q2</v>
      </c>
      <c r="DY69" s="15" t="str">
        <f t="shared" si="452"/>
        <v>2021Q3</v>
      </c>
      <c r="DZ69" s="15" t="str">
        <f t="shared" si="452"/>
        <v>2021Q4</v>
      </c>
      <c r="EA69" s="15" t="str">
        <f t="shared" si="452"/>
        <v>2022Q1</v>
      </c>
      <c r="EB69" s="15" t="str">
        <f t="shared" si="452"/>
        <v>2022Q2</v>
      </c>
      <c r="EC69" s="15" t="str">
        <f t="shared" si="452"/>
        <v>2022Q3</v>
      </c>
      <c r="ED69" s="15" t="str">
        <f t="shared" si="452"/>
        <v>2022Q4</v>
      </c>
      <c r="EE69" s="15" t="str">
        <f t="shared" si="452"/>
        <v>2023Q1</v>
      </c>
      <c r="EF69" s="15" t="str">
        <f t="shared" si="452"/>
        <v>2023Q2</v>
      </c>
      <c r="EG69" s="15" t="str">
        <f t="shared" si="452"/>
        <v>2023Q3</v>
      </c>
      <c r="EH69" s="15" t="str">
        <f t="shared" si="452"/>
        <v>2023Q4</v>
      </c>
      <c r="EI69" s="15" t="str">
        <f t="shared" si="452"/>
        <v>2024Q1</v>
      </c>
      <c r="EJ69" s="15" t="str">
        <f t="shared" si="452"/>
        <v>2024Q2</v>
      </c>
      <c r="EK69" s="15" t="str">
        <f t="shared" si="452"/>
        <v>2024Q3</v>
      </c>
      <c r="EL69" s="15" t="str">
        <f t="shared" si="452"/>
        <v>2024Q4</v>
      </c>
      <c r="EM69" s="15" t="str">
        <f t="shared" si="452"/>
        <v>2025Q1</v>
      </c>
      <c r="EN69" s="15" t="str">
        <f t="shared" si="452"/>
        <v>2025Q2</v>
      </c>
      <c r="EO69" s="15" t="str">
        <f t="shared" si="452"/>
        <v>2025Q3</v>
      </c>
      <c r="EP69" s="15" t="str">
        <f t="shared" si="452"/>
        <v>2025Q4</v>
      </c>
      <c r="EQ69" s="15" t="str">
        <f t="shared" si="452"/>
        <v>2026Q1</v>
      </c>
      <c r="ER69" s="15" t="str">
        <f t="shared" si="452"/>
        <v>2026Q2</v>
      </c>
      <c r="ES69" s="15" t="str">
        <f t="shared" si="452"/>
        <v>2026Q3</v>
      </c>
      <c r="ET69" s="15" t="str">
        <f t="shared" si="452"/>
        <v>2026Q4</v>
      </c>
      <c r="EU69" s="15" t="str">
        <f t="shared" si="452"/>
        <v>2027Q1</v>
      </c>
      <c r="EV69" s="15" t="str">
        <f t="shared" si="452"/>
        <v>2027Q2</v>
      </c>
      <c r="EW69" s="15" t="str">
        <f t="shared" si="452"/>
        <v>2027Q3</v>
      </c>
      <c r="EX69" s="15" t="str">
        <f t="shared" si="452"/>
        <v>2027Q4</v>
      </c>
      <c r="EY69" s="15" t="str">
        <f t="shared" ref="EY69:FF69" si="453">EY4</f>
        <v>2028Q1</v>
      </c>
      <c r="EZ69" s="15" t="str">
        <f t="shared" si="453"/>
        <v>2028Q2</v>
      </c>
      <c r="FA69" s="15" t="str">
        <f t="shared" si="453"/>
        <v>2028Q3</v>
      </c>
      <c r="FB69" s="15" t="str">
        <f t="shared" si="453"/>
        <v>2028Q4</v>
      </c>
      <c r="FC69" s="15" t="str">
        <f t="shared" si="453"/>
        <v>2029Q1</v>
      </c>
      <c r="FD69" s="15" t="str">
        <f t="shared" si="453"/>
        <v>2029Q2</v>
      </c>
      <c r="FE69" s="15" t="str">
        <f t="shared" si="453"/>
        <v>2029Q3</v>
      </c>
      <c r="FF69" s="15" t="str">
        <f t="shared" si="453"/>
        <v>2029Q4</v>
      </c>
      <c r="FG69" s="15" t="str">
        <f t="shared" ref="FG69:FJ69" si="454">FG4</f>
        <v>2030Q1</v>
      </c>
      <c r="FH69" s="15" t="str">
        <f t="shared" si="454"/>
        <v>2030Q2</v>
      </c>
      <c r="FI69" s="15" t="str">
        <f t="shared" si="454"/>
        <v>2030Q3</v>
      </c>
      <c r="FJ69" s="15" t="str">
        <f t="shared" si="454"/>
        <v>2030Q4</v>
      </c>
    </row>
    <row r="70" spans="2:166" x14ac:dyDescent="0.2">
      <c r="B70" t="str">
        <f t="shared" ref="B70:B83" si="455">B39</f>
        <v>Employment (thous.)</v>
      </c>
      <c r="C70" s="11"/>
      <c r="D70" s="11">
        <f t="shared" ref="D70:AA70" si="456">C7/C$7*D39</f>
        <v>3.5292008432003641</v>
      </c>
      <c r="E70" s="11">
        <f t="shared" si="456"/>
        <v>3.6095052067767197</v>
      </c>
      <c r="F70" s="11">
        <f t="shared" si="456"/>
        <v>-2.0825840722178079</v>
      </c>
      <c r="G70" s="11">
        <f t="shared" si="456"/>
        <v>-0.94379818857873721</v>
      </c>
      <c r="H70" s="11">
        <f t="shared" si="456"/>
        <v>1.1829548225637643</v>
      </c>
      <c r="I70" s="11">
        <f t="shared" si="456"/>
        <v>1.6032227887355699</v>
      </c>
      <c r="J70" s="11">
        <f t="shared" si="456"/>
        <v>0.35852966748131099</v>
      </c>
      <c r="K70" s="11">
        <f t="shared" si="456"/>
        <v>3.4419755817269415</v>
      </c>
      <c r="L70" s="11">
        <f t="shared" si="456"/>
        <v>0.53313469488289744</v>
      </c>
      <c r="M70" s="11">
        <f t="shared" si="456"/>
        <v>-0.98819865252826045</v>
      </c>
      <c r="N70" s="11">
        <f t="shared" si="456"/>
        <v>1.5118554680026097</v>
      </c>
      <c r="O70" s="11">
        <f t="shared" si="456"/>
        <v>1.1369578488462873</v>
      </c>
      <c r="P70" s="11">
        <f t="shared" si="456"/>
        <v>1.2405150610199644</v>
      </c>
      <c r="Q70" s="11">
        <f t="shared" si="456"/>
        <v>5.3443692108330554</v>
      </c>
      <c r="R70" s="11">
        <f t="shared" si="456"/>
        <v>-4.9953104092643859</v>
      </c>
      <c r="S70" s="11">
        <f t="shared" si="456"/>
        <v>2.2814681181502205</v>
      </c>
      <c r="T70" s="11">
        <f t="shared" si="456"/>
        <v>1.6181660363668193</v>
      </c>
      <c r="U70" s="11">
        <f t="shared" si="456"/>
        <v>1.1776410440749174</v>
      </c>
      <c r="V70" s="11">
        <f t="shared" si="456"/>
        <v>4.3041328871807227</v>
      </c>
      <c r="W70" s="11">
        <f t="shared" si="456"/>
        <v>3.5275728906641657</v>
      </c>
      <c r="X70" s="11">
        <f t="shared" si="456"/>
        <v>-5.6760935694000203E-2</v>
      </c>
      <c r="Y70" s="11">
        <f t="shared" si="456"/>
        <v>0.76304017534036817</v>
      </c>
      <c r="Z70" s="11">
        <f t="shared" si="456"/>
        <v>-2.2700168495534245</v>
      </c>
      <c r="AA70" s="11">
        <f t="shared" si="456"/>
        <v>10.415667150654805</v>
      </c>
      <c r="AB70" s="11">
        <f t="shared" ref="AB70:BG70" si="457">AA7/AA$7*AB39</f>
        <v>2.9456921532838187</v>
      </c>
      <c r="AC70" s="11">
        <f t="shared" si="457"/>
        <v>4.5926366448670208</v>
      </c>
      <c r="AD70" s="11">
        <f t="shared" si="457"/>
        <v>7.2298133259684594</v>
      </c>
      <c r="AE70" s="11">
        <f t="shared" si="457"/>
        <v>4.8492036949921546</v>
      </c>
      <c r="AF70" s="11">
        <f t="shared" si="457"/>
        <v>7.9334673897350827</v>
      </c>
      <c r="AG70" s="11">
        <f t="shared" si="457"/>
        <v>4.4300915062080337</v>
      </c>
      <c r="AH70" s="11">
        <f t="shared" si="457"/>
        <v>6.5770022868691491</v>
      </c>
      <c r="AI70" s="11">
        <f t="shared" si="457"/>
        <v>3.5191030644004861</v>
      </c>
      <c r="AJ70" s="11">
        <f t="shared" si="457"/>
        <v>5.4073859975842575</v>
      </c>
      <c r="AK70" s="11">
        <f t="shared" si="457"/>
        <v>3.5743952504072585</v>
      </c>
      <c r="AL70" s="11">
        <f t="shared" si="457"/>
        <v>3.3009888295014944</v>
      </c>
      <c r="AM70" s="11">
        <f t="shared" si="457"/>
        <v>1.4792612141222961</v>
      </c>
      <c r="AN70" s="11">
        <f t="shared" si="457"/>
        <v>1.4149400270789592</v>
      </c>
      <c r="AO70" s="11">
        <f t="shared" si="457"/>
        <v>3.3196272587475484</v>
      </c>
      <c r="AP70" s="11">
        <f t="shared" si="457"/>
        <v>2.8702600588832006</v>
      </c>
      <c r="AQ70" s="11">
        <f t="shared" si="457"/>
        <v>1.832020787002886</v>
      </c>
      <c r="AR70" s="11">
        <f t="shared" si="457"/>
        <v>2.2087256729324656</v>
      </c>
      <c r="AS70" s="11">
        <f t="shared" si="457"/>
        <v>1.8136682433078866</v>
      </c>
      <c r="AT70" s="11">
        <f t="shared" si="457"/>
        <v>2.1485017969273823</v>
      </c>
      <c r="AU70" s="11">
        <f t="shared" si="457"/>
        <v>-2.0941198135399963</v>
      </c>
      <c r="AV70" s="11">
        <f t="shared" si="457"/>
        <v>-2.7319900412022813</v>
      </c>
      <c r="AW70" s="11">
        <f t="shared" si="457"/>
        <v>-4.0680328322019506</v>
      </c>
      <c r="AX70" s="11">
        <f t="shared" si="457"/>
        <v>-6.4214300304048288</v>
      </c>
      <c r="AY70" s="11">
        <f t="shared" si="457"/>
        <v>-4.562595138156011</v>
      </c>
      <c r="AZ70" s="11">
        <f t="shared" si="457"/>
        <v>-2.385975398889828</v>
      </c>
      <c r="BA70" s="11">
        <f t="shared" si="457"/>
        <v>1.2116258733675389</v>
      </c>
      <c r="BB70" s="11">
        <f t="shared" si="457"/>
        <v>-1.5385647857940499</v>
      </c>
      <c r="BC70" s="11">
        <f t="shared" si="457"/>
        <v>-0.89741916253270881</v>
      </c>
      <c r="BD70" s="11">
        <f t="shared" si="457"/>
        <v>-1.4204810352357211</v>
      </c>
      <c r="BE70" s="11">
        <f t="shared" si="457"/>
        <v>-0.1790331757362762</v>
      </c>
      <c r="BF70" s="11">
        <f t="shared" si="457"/>
        <v>0.86911490925087875</v>
      </c>
      <c r="BG70" s="11">
        <f t="shared" si="457"/>
        <v>8.945321162019404E-2</v>
      </c>
      <c r="BH70" s="11">
        <f t="shared" ref="BH70:CM70" si="458">BG7/BG$7*BH39</f>
        <v>1.820226347938636</v>
      </c>
      <c r="BI70" s="11">
        <f t="shared" si="458"/>
        <v>1.1520675759117083</v>
      </c>
      <c r="BJ70" s="11">
        <f t="shared" si="458"/>
        <v>2.8098534786067386</v>
      </c>
      <c r="BK70" s="11">
        <f t="shared" si="458"/>
        <v>1.9133494810938956</v>
      </c>
      <c r="BL70" s="11">
        <f t="shared" si="458"/>
        <v>3.6051572824097544</v>
      </c>
      <c r="BM70" s="11">
        <f t="shared" si="458"/>
        <v>2.5748500284036968</v>
      </c>
      <c r="BN70" s="11">
        <f t="shared" si="458"/>
        <v>4.598473550634874</v>
      </c>
      <c r="BO70" s="11">
        <f t="shared" si="458"/>
        <v>3.149895247638268</v>
      </c>
      <c r="BP70" s="11">
        <f t="shared" si="458"/>
        <v>3.0385666561492553</v>
      </c>
      <c r="BQ70" s="11">
        <f t="shared" si="458"/>
        <v>2.5957046817831841</v>
      </c>
      <c r="BR70" s="11">
        <f t="shared" si="458"/>
        <v>2.3613836214599226</v>
      </c>
      <c r="BS70" s="11">
        <f t="shared" si="458"/>
        <v>4.4591543855945437</v>
      </c>
      <c r="BT70" s="11">
        <f t="shared" si="458"/>
        <v>2.9178989921194276</v>
      </c>
      <c r="BU70" s="11">
        <f t="shared" si="458"/>
        <v>2.6745799758898237</v>
      </c>
      <c r="BV70" s="11">
        <f t="shared" si="458"/>
        <v>2.463996925775902</v>
      </c>
      <c r="BW70" s="11">
        <f t="shared" si="458"/>
        <v>2.5948899268039227</v>
      </c>
      <c r="BX70" s="11">
        <f t="shared" si="458"/>
        <v>-0.11561849132585289</v>
      </c>
      <c r="BY70" s="11">
        <f t="shared" si="458"/>
        <v>0.78551764026089099</v>
      </c>
      <c r="BZ70" s="11">
        <f t="shared" si="458"/>
        <v>-6.9864033518829523</v>
      </c>
      <c r="CA70" s="11">
        <f t="shared" si="458"/>
        <v>-6.0965423928796998</v>
      </c>
      <c r="CB70" s="11">
        <f t="shared" si="458"/>
        <v>-8.3613813899195311</v>
      </c>
      <c r="CC70" s="11">
        <f t="shared" si="458"/>
        <v>-4.450306706928342</v>
      </c>
      <c r="CD70" s="11">
        <f t="shared" si="458"/>
        <v>-2.6890796605793854</v>
      </c>
      <c r="CE70" s="11">
        <f t="shared" si="458"/>
        <v>-1.6064884906019428</v>
      </c>
      <c r="CF70" s="11">
        <f t="shared" si="458"/>
        <v>1.8175201020327547</v>
      </c>
      <c r="CG70" s="11">
        <f t="shared" si="458"/>
        <v>0.6804407935298018</v>
      </c>
      <c r="CH70" s="11">
        <f t="shared" si="458"/>
        <v>2.3974960019615077</v>
      </c>
      <c r="CI70" s="11">
        <f t="shared" si="458"/>
        <v>1.1815584875693785</v>
      </c>
      <c r="CJ70" s="11">
        <f t="shared" si="458"/>
        <v>2.8197242678386969</v>
      </c>
      <c r="CK70" s="11">
        <f t="shared" si="458"/>
        <v>2.0253959601134408</v>
      </c>
      <c r="CL70" s="11">
        <f t="shared" si="458"/>
        <v>2.2715923529211146</v>
      </c>
      <c r="CM70" s="11">
        <f t="shared" si="458"/>
        <v>2.4289917070225764</v>
      </c>
      <c r="CN70" s="11">
        <f t="shared" ref="CN70:DS70" si="459">CM7/CM$7*CN39</f>
        <v>3.756429644667314</v>
      </c>
      <c r="CO70" s="11">
        <f t="shared" si="459"/>
        <v>1.7505861418270818</v>
      </c>
      <c r="CP70" s="11">
        <f t="shared" si="459"/>
        <v>3.761361823128806</v>
      </c>
      <c r="CQ70" s="11">
        <f t="shared" si="459"/>
        <v>2.7828393441287513</v>
      </c>
      <c r="CR70" s="11">
        <f t="shared" si="459"/>
        <v>2.6446651137903565</v>
      </c>
      <c r="CS70" s="11">
        <f t="shared" si="459"/>
        <v>2.5455521713977358</v>
      </c>
      <c r="CT70" s="11">
        <f t="shared" si="459"/>
        <v>3.4073857808130326</v>
      </c>
      <c r="CU70" s="11">
        <f t="shared" si="459"/>
        <v>2.6692692588320632</v>
      </c>
      <c r="CV70" s="11">
        <f t="shared" si="459"/>
        <v>1.25323011969245</v>
      </c>
      <c r="CW70" s="11">
        <f t="shared" si="459"/>
        <v>4.6260781285010655</v>
      </c>
      <c r="CX70" s="11">
        <f t="shared" si="459"/>
        <v>2.5256158974326759</v>
      </c>
      <c r="CY70" s="11">
        <f t="shared" si="459"/>
        <v>3.0243290786645005</v>
      </c>
      <c r="CZ70" s="11">
        <f t="shared" si="459"/>
        <v>3.3663198490565538</v>
      </c>
      <c r="DA70" s="11">
        <f t="shared" si="459"/>
        <v>3.9603426690381083</v>
      </c>
      <c r="DB70" s="11">
        <f t="shared" si="459"/>
        <v>2.6583891584292862</v>
      </c>
      <c r="DC70" s="11">
        <f t="shared" si="459"/>
        <v>3.4109409089912557</v>
      </c>
      <c r="DD70" s="11">
        <f t="shared" si="459"/>
        <v>3.9807764455098926</v>
      </c>
      <c r="DE70" s="11">
        <f t="shared" si="459"/>
        <v>2.6757670064887051</v>
      </c>
      <c r="DF70" s="11">
        <f t="shared" si="459"/>
        <v>1.8370889938987833</v>
      </c>
      <c r="DG70" s="11">
        <f t="shared" si="459"/>
        <v>2.4328802057171695</v>
      </c>
      <c r="DH70" s="11">
        <f t="shared" si="459"/>
        <v>3.4795558658939907</v>
      </c>
      <c r="DI70" s="11">
        <f t="shared" si="459"/>
        <v>1.5775016882537241</v>
      </c>
      <c r="DJ70" s="11">
        <f t="shared" si="459"/>
        <v>1.7470303712609159</v>
      </c>
      <c r="DK70" s="11">
        <f t="shared" si="459"/>
        <v>3.1633198995304257</v>
      </c>
      <c r="DL70" s="11">
        <f t="shared" si="459"/>
        <v>1.7100669658006495</v>
      </c>
      <c r="DM70" s="11">
        <f t="shared" si="459"/>
        <v>1.9545560917826776</v>
      </c>
      <c r="DN70" s="11">
        <f t="shared" si="459"/>
        <v>2.5419322723009508</v>
      </c>
      <c r="DO70" s="11">
        <f t="shared" si="459"/>
        <v>1.6294516589962171</v>
      </c>
      <c r="DP70" s="11">
        <f t="shared" si="459"/>
        <v>3.3201842465243159</v>
      </c>
      <c r="DQ70" s="11">
        <f t="shared" si="459"/>
        <v>3.3161637350347162</v>
      </c>
      <c r="DR70" s="11">
        <f t="shared" si="459"/>
        <v>1.178457543686795</v>
      </c>
      <c r="DS70" s="11">
        <f t="shared" si="459"/>
        <v>1.1296132018682847</v>
      </c>
      <c r="DT70" s="42">
        <f t="shared" ref="DT70:EY70" si="460">DS7/DS$7*DT39</f>
        <v>-37.935582549685478</v>
      </c>
      <c r="DU70" s="42">
        <f t="shared" si="460"/>
        <v>13.59193844237161</v>
      </c>
      <c r="DV70" s="42">
        <f t="shared" si="460"/>
        <v>3.0873016907109641</v>
      </c>
      <c r="DW70" s="11">
        <f t="shared" si="460"/>
        <v>-0.11333966357693903</v>
      </c>
      <c r="DX70" s="11">
        <f t="shared" si="460"/>
        <v>5.9195664507426526</v>
      </c>
      <c r="DY70" s="11">
        <f t="shared" si="460"/>
        <v>8.6524390993515823</v>
      </c>
      <c r="DZ70" s="11">
        <f t="shared" si="460"/>
        <v>7.4256111629404931</v>
      </c>
      <c r="EA70" s="11">
        <f t="shared" si="460"/>
        <v>1.7243481949190897</v>
      </c>
      <c r="EB70" s="11">
        <f t="shared" si="460"/>
        <v>3.6758186214584265</v>
      </c>
      <c r="EC70" s="11">
        <f t="shared" si="460"/>
        <v>5.0984684346818687</v>
      </c>
      <c r="ED70" s="11">
        <f t="shared" si="460"/>
        <v>-0.8880790581509701</v>
      </c>
      <c r="EE70" s="11">
        <f t="shared" si="460"/>
        <v>1.0472199672655558</v>
      </c>
      <c r="EF70" s="11">
        <f t="shared" si="460"/>
        <v>1.8464819525719989</v>
      </c>
      <c r="EG70" s="11">
        <f t="shared" si="460"/>
        <v>-1.3196735028101259</v>
      </c>
      <c r="EH70" s="11">
        <f t="shared" si="460"/>
        <v>0.13462974908649006</v>
      </c>
      <c r="EI70" s="11">
        <f t="shared" si="460"/>
        <v>1.3293220743141543</v>
      </c>
      <c r="EJ70" s="11">
        <f t="shared" si="460"/>
        <v>1.9733964370872714</v>
      </c>
      <c r="EK70" s="11">
        <f t="shared" si="460"/>
        <v>-0.62117354822102122</v>
      </c>
      <c r="EL70" s="12">
        <f t="shared" si="460"/>
        <v>-2.4528617587265655</v>
      </c>
      <c r="EM70" s="12">
        <f t="shared" si="460"/>
        <v>3.8547908256330032</v>
      </c>
      <c r="EN70" s="12">
        <f t="shared" si="460"/>
        <v>1.135626449039262</v>
      </c>
      <c r="EO70" s="12">
        <f t="shared" si="460"/>
        <v>1.544923558051825</v>
      </c>
      <c r="EP70" s="12">
        <f t="shared" si="460"/>
        <v>1.9712869044319126</v>
      </c>
      <c r="EQ70" s="12">
        <f t="shared" si="460"/>
        <v>1.8258618230558854</v>
      </c>
      <c r="ER70" s="12">
        <f t="shared" si="460"/>
        <v>1.3919899433657346</v>
      </c>
      <c r="ES70" s="12">
        <f t="shared" si="460"/>
        <v>0.89140088869603673</v>
      </c>
      <c r="ET70" s="12">
        <f t="shared" si="460"/>
        <v>0.8015439673656477</v>
      </c>
      <c r="EU70" s="12">
        <f t="shared" si="460"/>
        <v>0.82327806753392796</v>
      </c>
      <c r="EV70" s="12">
        <f t="shared" si="460"/>
        <v>0.59257282297902059</v>
      </c>
      <c r="EW70" s="12">
        <f t="shared" si="460"/>
        <v>0.49105539743146132</v>
      </c>
      <c r="EX70" s="12">
        <f t="shared" si="460"/>
        <v>0.58988693747277221</v>
      </c>
      <c r="EY70" s="12">
        <f t="shared" si="460"/>
        <v>0.73581204220627416</v>
      </c>
      <c r="EZ70" s="12">
        <f t="shared" ref="EZ70:FF70" si="461">EY7/EY$7*EZ39</f>
        <v>0.74181298914663962</v>
      </c>
      <c r="FA70" s="12">
        <f t="shared" si="461"/>
        <v>0.94153718569125466</v>
      </c>
      <c r="FB70" s="12">
        <f t="shared" si="461"/>
        <v>1.0357578776706733</v>
      </c>
      <c r="FC70" s="12">
        <f t="shared" si="461"/>
        <v>1.0027362013483199</v>
      </c>
      <c r="FD70" s="12">
        <f t="shared" si="461"/>
        <v>0.97575978627351123</v>
      </c>
      <c r="FE70" s="12">
        <f t="shared" si="461"/>
        <v>0.98409059743356231</v>
      </c>
      <c r="FF70" s="12">
        <f t="shared" si="461"/>
        <v>0.92359247160642699</v>
      </c>
      <c r="FG70" s="12">
        <f t="shared" ref="FG70:FG86" si="462">FF7/FF$7*FG39</f>
        <v>0.79819383862083093</v>
      </c>
      <c r="FH70" s="12">
        <f t="shared" ref="FH70:FH86" si="463">FG7/FG$7*FH39</f>
        <v>0.60665792187888368</v>
      </c>
      <c r="FI70" s="12">
        <f t="shared" ref="FI70:FI86" si="464">FH7/FH$7*FI39</f>
        <v>1.4658936623210828</v>
      </c>
      <c r="FJ70" s="12">
        <f t="shared" ref="FJ70:FJ86" si="465">FI7/FI$7*FJ39</f>
        <v>0.4032474544354292</v>
      </c>
    </row>
    <row r="71" spans="2:166" x14ac:dyDescent="0.2">
      <c r="B71" t="str">
        <f t="shared" si="455"/>
        <v xml:space="preserve"> Goods producing</v>
      </c>
      <c r="C71" s="11"/>
      <c r="D71" s="11">
        <f t="shared" ref="D71:AA71" si="466">C8/C$7*D40</f>
        <v>0.19475882632415267</v>
      </c>
      <c r="E71" s="11">
        <f t="shared" si="466"/>
        <v>0.48477720518260836</v>
      </c>
      <c r="F71" s="11">
        <f t="shared" si="466"/>
        <v>-2.0450464469768188</v>
      </c>
      <c r="G71" s="11">
        <f t="shared" si="466"/>
        <v>-0.86360989794909115</v>
      </c>
      <c r="H71" s="11">
        <f t="shared" si="466"/>
        <v>-0.53632798612015731</v>
      </c>
      <c r="I71" s="11">
        <f t="shared" si="466"/>
        <v>0.77603204272695625</v>
      </c>
      <c r="J71" s="11">
        <f t="shared" si="466"/>
        <v>-0.54437789535325831</v>
      </c>
      <c r="K71" s="11">
        <f t="shared" si="466"/>
        <v>1.1926487836258302E-2</v>
      </c>
      <c r="L71" s="11">
        <f t="shared" si="466"/>
        <v>1.1826013163863733E-2</v>
      </c>
      <c r="M71" s="11">
        <f t="shared" si="466"/>
        <v>-0.80441720829129448</v>
      </c>
      <c r="N71" s="11">
        <f t="shared" si="466"/>
        <v>-1.3437068968271089</v>
      </c>
      <c r="O71" s="11">
        <f t="shared" si="466"/>
        <v>-1.6970809198075445</v>
      </c>
      <c r="P71" s="11">
        <f t="shared" si="466"/>
        <v>-1.3676180387909185</v>
      </c>
      <c r="Q71" s="11">
        <f t="shared" si="466"/>
        <v>0.47263535472748441</v>
      </c>
      <c r="R71" s="11">
        <f t="shared" si="466"/>
        <v>-2.6605648249171168</v>
      </c>
      <c r="S71" s="11">
        <f t="shared" si="466"/>
        <v>-1.1824966864878066</v>
      </c>
      <c r="T71" s="11">
        <f t="shared" si="466"/>
        <v>-0.50824937490987987</v>
      </c>
      <c r="U71" s="11">
        <f t="shared" si="466"/>
        <v>-0.23122194839559046</v>
      </c>
      <c r="V71" s="11">
        <f t="shared" si="466"/>
        <v>0.15087481187017093</v>
      </c>
      <c r="W71" s="11">
        <f t="shared" si="466"/>
        <v>1.1214105543736808</v>
      </c>
      <c r="X71" s="11">
        <f t="shared" si="466"/>
        <v>-0.87174681860913539</v>
      </c>
      <c r="Y71" s="11">
        <f t="shared" si="466"/>
        <v>-1.4804441395247405</v>
      </c>
      <c r="Z71" s="11">
        <f t="shared" si="466"/>
        <v>-5.1482348020781155</v>
      </c>
      <c r="AA71" s="11">
        <f t="shared" si="466"/>
        <v>7.015618717319291</v>
      </c>
      <c r="AB71" s="11">
        <f t="shared" ref="AB71:BG71" si="467">AA8/AA$7*AB40</f>
        <v>1.4617699881498876</v>
      </c>
      <c r="AC71" s="11">
        <f t="shared" si="467"/>
        <v>1.836778276569307</v>
      </c>
      <c r="AD71" s="11">
        <f t="shared" si="467"/>
        <v>2.748403970469099</v>
      </c>
      <c r="AE71" s="11">
        <f t="shared" si="467"/>
        <v>2.8500767937877671</v>
      </c>
      <c r="AF71" s="11">
        <f t="shared" si="467"/>
        <v>2.0872701806969043</v>
      </c>
      <c r="AG71" s="11">
        <f t="shared" si="467"/>
        <v>2.202507523753499</v>
      </c>
      <c r="AH71" s="11">
        <f t="shared" si="467"/>
        <v>2.8811244609184934</v>
      </c>
      <c r="AI71" s="11">
        <f t="shared" si="467"/>
        <v>0.15230123813241184</v>
      </c>
      <c r="AJ71" s="11">
        <f t="shared" si="467"/>
        <v>1.250929465631621</v>
      </c>
      <c r="AK71" s="11">
        <f t="shared" si="467"/>
        <v>0.47951623857888043</v>
      </c>
      <c r="AL71" s="11">
        <f t="shared" si="467"/>
        <v>-0.11762426794285766</v>
      </c>
      <c r="AM71" s="11">
        <f t="shared" si="467"/>
        <v>-1.6549839756840228</v>
      </c>
      <c r="AN71" s="11">
        <f t="shared" si="467"/>
        <v>-0.80359550832256399</v>
      </c>
      <c r="AO71" s="11">
        <f t="shared" si="467"/>
        <v>-1.0157932434022814</v>
      </c>
      <c r="AP71" s="11">
        <f t="shared" si="467"/>
        <v>-0.5225640578504912</v>
      </c>
      <c r="AQ71" s="11">
        <f t="shared" si="467"/>
        <v>-1.6516318182621703</v>
      </c>
      <c r="AR71" s="11">
        <f t="shared" si="467"/>
        <v>0.68207345320830193</v>
      </c>
      <c r="AS71" s="11">
        <f t="shared" si="467"/>
        <v>-0.43954550801039211</v>
      </c>
      <c r="AT71" s="11">
        <f t="shared" si="467"/>
        <v>-9.3877468085619732E-3</v>
      </c>
      <c r="AU71" s="11">
        <f t="shared" si="467"/>
        <v>-0.71824500315298323</v>
      </c>
      <c r="AV71" s="11">
        <f t="shared" si="467"/>
        <v>-0.99414274017515125</v>
      </c>
      <c r="AW71" s="11">
        <f t="shared" si="467"/>
        <v>-0.77270841064802631</v>
      </c>
      <c r="AX71" s="11">
        <f t="shared" si="467"/>
        <v>-2.4860340374685288</v>
      </c>
      <c r="AY71" s="11">
        <f t="shared" si="467"/>
        <v>-2.4269152702517376</v>
      </c>
      <c r="AZ71" s="11">
        <f t="shared" si="467"/>
        <v>-1.5684349329440903</v>
      </c>
      <c r="BA71" s="11">
        <f t="shared" si="467"/>
        <v>-1.1385999634781256</v>
      </c>
      <c r="BB71" s="11">
        <f t="shared" si="467"/>
        <v>-1.4882333054778516</v>
      </c>
      <c r="BC71" s="11">
        <f t="shared" si="467"/>
        <v>-1.5667958494118233</v>
      </c>
      <c r="BD71" s="11">
        <f t="shared" si="467"/>
        <v>-0.98922061006426887</v>
      </c>
      <c r="BE71" s="11">
        <f t="shared" si="467"/>
        <v>-0.66664638061305381</v>
      </c>
      <c r="BF71" s="11">
        <f t="shared" si="467"/>
        <v>-0.30653956117035003</v>
      </c>
      <c r="BG71" s="11">
        <f t="shared" si="467"/>
        <v>-9.9336734104401893E-3</v>
      </c>
      <c r="BH71" s="11">
        <f t="shared" ref="BH71:CM71" si="468">BG8/BG$7*BH40</f>
        <v>2.9821243947372594E-2</v>
      </c>
      <c r="BI71" s="11">
        <f t="shared" si="468"/>
        <v>0.35890297473917715</v>
      </c>
      <c r="BJ71" s="11">
        <f t="shared" si="468"/>
        <v>1.0496730973527628</v>
      </c>
      <c r="BK71" s="11">
        <f t="shared" si="468"/>
        <v>0.80750007289387504</v>
      </c>
      <c r="BL71" s="11">
        <f t="shared" si="468"/>
        <v>1.4170866831343174</v>
      </c>
      <c r="BM71" s="11">
        <f t="shared" si="468"/>
        <v>9.681106094116762E-2</v>
      </c>
      <c r="BN71" s="11">
        <f t="shared" si="468"/>
        <v>2.7342867546415479</v>
      </c>
      <c r="BO71" s="11">
        <f t="shared" si="468"/>
        <v>1.4179077811002874</v>
      </c>
      <c r="BP71" s="11">
        <f t="shared" si="468"/>
        <v>1.1282445857209302</v>
      </c>
      <c r="BQ71" s="11">
        <f t="shared" si="468"/>
        <v>0.66353648633594331</v>
      </c>
      <c r="BR71" s="11">
        <f t="shared" si="468"/>
        <v>0.74528713960835591</v>
      </c>
      <c r="BS71" s="11">
        <f t="shared" si="468"/>
        <v>1.475137508331493</v>
      </c>
      <c r="BT71" s="11">
        <f t="shared" si="468"/>
        <v>1.246066474842465</v>
      </c>
      <c r="BU71" s="11">
        <f t="shared" si="468"/>
        <v>0.8676444785105405</v>
      </c>
      <c r="BV71" s="11">
        <f t="shared" si="468"/>
        <v>0.29001656644131013</v>
      </c>
      <c r="BW71" s="11">
        <f t="shared" si="468"/>
        <v>4.4815147449671001E-2</v>
      </c>
      <c r="BX71" s="11">
        <f t="shared" si="468"/>
        <v>-0.45825240165169701</v>
      </c>
      <c r="BY71" s="11">
        <f t="shared" si="468"/>
        <v>-0.52808663228699837</v>
      </c>
      <c r="BZ71" s="11">
        <f t="shared" si="468"/>
        <v>-3.8513958982192302</v>
      </c>
      <c r="CA71" s="11">
        <f t="shared" si="468"/>
        <v>-1.5875516844765323</v>
      </c>
      <c r="CB71" s="11">
        <f t="shared" si="468"/>
        <v>-2.9618984759899125</v>
      </c>
      <c r="CC71" s="11">
        <f t="shared" si="468"/>
        <v>-2.0984486727898459</v>
      </c>
      <c r="CD71" s="11">
        <f t="shared" si="468"/>
        <v>-1.5638296213616489</v>
      </c>
      <c r="CE71" s="11">
        <f t="shared" si="468"/>
        <v>-0.73285710407379345</v>
      </c>
      <c r="CF71" s="11">
        <f t="shared" si="468"/>
        <v>-0.4088438689197097</v>
      </c>
      <c r="CG71" s="11">
        <f t="shared" si="468"/>
        <v>6.7023630680464338E-2</v>
      </c>
      <c r="CH71" s="11">
        <f t="shared" si="468"/>
        <v>0.18211688621090699</v>
      </c>
      <c r="CI71" s="11">
        <f t="shared" si="468"/>
        <v>0.11415629833662987</v>
      </c>
      <c r="CJ71" s="11">
        <f t="shared" si="468"/>
        <v>0.9480769582065548</v>
      </c>
      <c r="CK71" s="11">
        <f t="shared" si="468"/>
        <v>0.98049782012539655</v>
      </c>
      <c r="CL71" s="11">
        <f t="shared" si="468"/>
        <v>0.76116826327749676</v>
      </c>
      <c r="CM71" s="11">
        <f t="shared" si="468"/>
        <v>0.52693212541521894</v>
      </c>
      <c r="CN71" s="11">
        <f t="shared" ref="CN71:DS71" si="469">CM8/CM$7*CN40</f>
        <v>1.0506379357264326</v>
      </c>
      <c r="CO71" s="11">
        <f t="shared" si="469"/>
        <v>0.8875459841985861</v>
      </c>
      <c r="CP71" s="11">
        <f t="shared" si="469"/>
        <v>0.90244269169005664</v>
      </c>
      <c r="CQ71" s="11">
        <f t="shared" si="469"/>
        <v>0.66005666677423847</v>
      </c>
      <c r="CR71" s="11">
        <f t="shared" si="469"/>
        <v>0.33439315716017459</v>
      </c>
      <c r="CS71" s="11">
        <f t="shared" si="469"/>
        <v>0.45922745445194213</v>
      </c>
      <c r="CT71" s="11">
        <f t="shared" si="469"/>
        <v>0.13322551808154875</v>
      </c>
      <c r="CU71" s="11">
        <f t="shared" si="469"/>
        <v>0.22063938118781726</v>
      </c>
      <c r="CV71" s="11">
        <f t="shared" si="469"/>
        <v>0.29864148498297088</v>
      </c>
      <c r="CW71" s="11">
        <f t="shared" si="469"/>
        <v>0.96900693752489686</v>
      </c>
      <c r="CX71" s="11">
        <f t="shared" si="469"/>
        <v>0.82353136232571011</v>
      </c>
      <c r="CY71" s="11">
        <f t="shared" si="469"/>
        <v>0.75624732005188033</v>
      </c>
      <c r="CZ71" s="11">
        <f t="shared" si="469"/>
        <v>0.23877511948674771</v>
      </c>
      <c r="DA71" s="11">
        <f t="shared" si="469"/>
        <v>0.51059752189077645</v>
      </c>
      <c r="DB71" s="11">
        <f t="shared" si="469"/>
        <v>0.12531264554369642</v>
      </c>
      <c r="DC71" s="11">
        <f t="shared" si="469"/>
        <v>0.451549900946704</v>
      </c>
      <c r="DD71" s="11">
        <f t="shared" si="469"/>
        <v>0.29747342075533068</v>
      </c>
      <c r="DE71" s="11">
        <f t="shared" si="469"/>
        <v>-8.9207521453062225E-2</v>
      </c>
      <c r="DF71" s="11">
        <f t="shared" si="469"/>
        <v>-0.38398689022108534</v>
      </c>
      <c r="DG71" s="11">
        <f t="shared" si="469"/>
        <v>-8.8216764759050562E-2</v>
      </c>
      <c r="DH71" s="11">
        <f t="shared" si="469"/>
        <v>-3.9904137227554162E-2</v>
      </c>
      <c r="DI71" s="11">
        <f t="shared" si="469"/>
        <v>-0.50070893773386593</v>
      </c>
      <c r="DJ71" s="11">
        <f t="shared" si="469"/>
        <v>6.3214293092527921E-2</v>
      </c>
      <c r="DK71" s="11">
        <f t="shared" si="469"/>
        <v>0.61394712010808505</v>
      </c>
      <c r="DL71" s="11">
        <f t="shared" si="469"/>
        <v>0.42528199638958342</v>
      </c>
      <c r="DM71" s="11">
        <f t="shared" si="469"/>
        <v>0.5346584193467484</v>
      </c>
      <c r="DN71" s="11">
        <f t="shared" si="469"/>
        <v>0.89161613545960161</v>
      </c>
      <c r="DO71" s="11">
        <f t="shared" si="469"/>
        <v>5.3800463522603155E-2</v>
      </c>
      <c r="DP71" s="11">
        <f t="shared" si="469"/>
        <v>0.58140722571714853</v>
      </c>
      <c r="DQ71" s="11">
        <f t="shared" si="469"/>
        <v>9.8810797776013759E-2</v>
      </c>
      <c r="DR71" s="11">
        <f t="shared" si="469"/>
        <v>-2.2550729391043533E-2</v>
      </c>
      <c r="DS71" s="11">
        <f t="shared" si="469"/>
        <v>-0.11217585211539306</v>
      </c>
      <c r="DT71" s="42">
        <f t="shared" ref="DT71:EY71" si="470">DS8/DS$7*DT40</f>
        <v>-4.9354913411322556</v>
      </c>
      <c r="DU71" s="42">
        <f t="shared" si="470"/>
        <v>0.45997702244137345</v>
      </c>
      <c r="DV71" s="42">
        <f t="shared" si="470"/>
        <v>-0.49172066636898437</v>
      </c>
      <c r="DW71" s="11">
        <f t="shared" si="470"/>
        <v>-0.56678213107982878</v>
      </c>
      <c r="DX71" s="11">
        <f t="shared" si="470"/>
        <v>-8.8914477692027816E-2</v>
      </c>
      <c r="DY71" s="11">
        <f t="shared" si="470"/>
        <v>5.5981085911811619E-2</v>
      </c>
      <c r="DZ71" s="11">
        <f t="shared" si="470"/>
        <v>0.67656528446279418</v>
      </c>
      <c r="EA71" s="11">
        <f t="shared" si="470"/>
        <v>-0.13778885853900799</v>
      </c>
      <c r="EB71" s="11">
        <f t="shared" si="470"/>
        <v>0.51960517946041473</v>
      </c>
      <c r="EC71" s="11">
        <f t="shared" si="470"/>
        <v>0.96390660196667832</v>
      </c>
      <c r="ED71" s="11">
        <f t="shared" si="470"/>
        <v>0.24113768555570264</v>
      </c>
      <c r="EE71" s="11">
        <f t="shared" si="470"/>
        <v>-3.7485662212547753E-2</v>
      </c>
      <c r="EF71" s="11">
        <f t="shared" si="470"/>
        <v>0.12014020177443316</v>
      </c>
      <c r="EG71" s="11">
        <f t="shared" si="470"/>
        <v>-2.9779950089540558E-2</v>
      </c>
      <c r="EH71" s="11">
        <f t="shared" si="470"/>
        <v>0.43093535240392666</v>
      </c>
      <c r="EI71" s="11">
        <f t="shared" si="470"/>
        <v>-0.47959752800622552</v>
      </c>
      <c r="EJ71" s="11">
        <f t="shared" si="470"/>
        <v>6.7156033279063471E-2</v>
      </c>
      <c r="EK71" s="11">
        <f t="shared" si="470"/>
        <v>-0.14765954613646462</v>
      </c>
      <c r="EL71" s="12">
        <f t="shared" si="470"/>
        <v>-2.480434950479939</v>
      </c>
      <c r="EM71" s="12">
        <f t="shared" si="470"/>
        <v>2.0158350128870053</v>
      </c>
      <c r="EN71" s="12">
        <f t="shared" si="470"/>
        <v>-3.6769359735874925E-2</v>
      </c>
      <c r="EO71" s="12">
        <f t="shared" si="470"/>
        <v>0.41361728016545402</v>
      </c>
      <c r="EP71" s="12">
        <f t="shared" si="470"/>
        <v>0.42835199149736897</v>
      </c>
      <c r="EQ71" s="12">
        <f t="shared" si="470"/>
        <v>0.34533930827954418</v>
      </c>
      <c r="ER71" s="12">
        <f t="shared" si="470"/>
        <v>0.30100058205935842</v>
      </c>
      <c r="ES71" s="12">
        <f t="shared" si="470"/>
        <v>0.28889178645249031</v>
      </c>
      <c r="ET71" s="12">
        <f t="shared" si="470"/>
        <v>0.23984135763403391</v>
      </c>
      <c r="EU71" s="12">
        <f t="shared" si="470"/>
        <v>0.23683181771436834</v>
      </c>
      <c r="EV71" s="12">
        <f t="shared" si="470"/>
        <v>0.15569645299608051</v>
      </c>
      <c r="EW71" s="12">
        <f t="shared" si="470"/>
        <v>0.13010644168283383</v>
      </c>
      <c r="EX71" s="12">
        <f t="shared" si="470"/>
        <v>0.11391968425750845</v>
      </c>
      <c r="EY71" s="12">
        <f t="shared" si="470"/>
        <v>0.12140433590042468</v>
      </c>
      <c r="EZ71" s="12">
        <f t="shared" ref="EZ71:FF71" si="471">EY8/EY$7*EZ40</f>
        <v>8.1636644948425638E-2</v>
      </c>
      <c r="FA71" s="12">
        <f t="shared" si="471"/>
        <v>0.13065932402940483</v>
      </c>
      <c r="FB71" s="12">
        <f t="shared" si="471"/>
        <v>0.13231490517004751</v>
      </c>
      <c r="FC71" s="12">
        <f t="shared" si="471"/>
        <v>0.15360323965957504</v>
      </c>
      <c r="FD71" s="12">
        <f t="shared" si="471"/>
        <v>0.16202789257150388</v>
      </c>
      <c r="FE71" s="12">
        <f t="shared" si="471"/>
        <v>0.1547527695164653</v>
      </c>
      <c r="FF71" s="12">
        <f t="shared" si="471"/>
        <v>0.11610356226375461</v>
      </c>
      <c r="FG71" s="12">
        <f t="shared" si="462"/>
        <v>9.1353499425161105E-2</v>
      </c>
      <c r="FH71" s="12">
        <f t="shared" si="463"/>
        <v>8.1394301895749102E-2</v>
      </c>
      <c r="FI71" s="12">
        <f t="shared" si="464"/>
        <v>9.0800672056034606E-2</v>
      </c>
      <c r="FJ71" s="12">
        <f t="shared" si="465"/>
        <v>4.8118048012724589E-2</v>
      </c>
    </row>
    <row r="72" spans="2:166" x14ac:dyDescent="0.2">
      <c r="B72" t="str">
        <f t="shared" si="455"/>
        <v xml:space="preserve">   Natural resources</v>
      </c>
      <c r="C72" s="11"/>
      <c r="D72" s="11">
        <f t="shared" ref="D72:AA72" si="472">C9/C$7*D41</f>
        <v>3.9389024152885761E-2</v>
      </c>
      <c r="E72" s="11">
        <f t="shared" si="472"/>
        <v>0</v>
      </c>
      <c r="F72" s="11">
        <f t="shared" si="472"/>
        <v>1.2227901072604229E-2</v>
      </c>
      <c r="G72" s="11">
        <f t="shared" si="472"/>
        <v>-5.2970663767156929E-2</v>
      </c>
      <c r="H72" s="11">
        <f t="shared" si="472"/>
        <v>-1.1699696427169956E-2</v>
      </c>
      <c r="I72" s="11">
        <f t="shared" si="472"/>
        <v>-2.2689229847638069E-2</v>
      </c>
      <c r="J72" s="11">
        <f t="shared" si="472"/>
        <v>1.2277005097502914E-2</v>
      </c>
      <c r="K72" s="11">
        <f t="shared" si="472"/>
        <v>-4.2654308984920293E-2</v>
      </c>
      <c r="L72" s="11">
        <f t="shared" si="472"/>
        <v>-4.1916500147797804E-2</v>
      </c>
      <c r="M72" s="11">
        <f t="shared" si="472"/>
        <v>-1.142862082027583E-2</v>
      </c>
      <c r="N72" s="11">
        <f t="shared" si="472"/>
        <v>3.9224119505851328E-2</v>
      </c>
      <c r="O72" s="11">
        <f t="shared" si="472"/>
        <v>1.2166829274593019E-2</v>
      </c>
      <c r="P72" s="11">
        <f t="shared" si="472"/>
        <v>0</v>
      </c>
      <c r="Q72" s="11">
        <f t="shared" si="472"/>
        <v>-1.1369642993815317E-2</v>
      </c>
      <c r="R72" s="11">
        <f t="shared" si="472"/>
        <v>1.193874082438367E-2</v>
      </c>
      <c r="S72" s="11">
        <f t="shared" si="472"/>
        <v>-1.1367310827696913E-2</v>
      </c>
      <c r="T72" s="11">
        <f t="shared" si="472"/>
        <v>-1.1296153934746719E-2</v>
      </c>
      <c r="U72" s="11">
        <f t="shared" si="472"/>
        <v>-2.1776979384567963E-2</v>
      </c>
      <c r="V72" s="11">
        <f t="shared" si="472"/>
        <v>3.8353556983107308E-2</v>
      </c>
      <c r="W72" s="11">
        <f t="shared" si="472"/>
        <v>1.1816358817307467E-2</v>
      </c>
      <c r="X72" s="11">
        <f t="shared" si="472"/>
        <v>-1.1011719351254253E-2</v>
      </c>
      <c r="Y72" s="11">
        <f t="shared" si="472"/>
        <v>0</v>
      </c>
      <c r="Z72" s="11">
        <f t="shared" si="472"/>
        <v>0</v>
      </c>
      <c r="AA72" s="11">
        <f t="shared" si="472"/>
        <v>2.4264801541309951E-2</v>
      </c>
      <c r="AB72" s="11">
        <f t="shared" ref="AB72:BG72" si="473">AA9/AA$7*AB41</f>
        <v>-3.047862544483982E-2</v>
      </c>
      <c r="AC72" s="11">
        <f t="shared" si="473"/>
        <v>1.1397957439556058E-2</v>
      </c>
      <c r="AD72" s="11">
        <f t="shared" si="473"/>
        <v>3.5952420704372393E-2</v>
      </c>
      <c r="AE72" s="11">
        <f t="shared" si="473"/>
        <v>3.5138280886262328E-2</v>
      </c>
      <c r="AF72" s="11">
        <f t="shared" si="473"/>
        <v>0</v>
      </c>
      <c r="AG72" s="11">
        <f t="shared" si="473"/>
        <v>2.1988089954157162E-2</v>
      </c>
      <c r="AH72" s="11">
        <f t="shared" si="473"/>
        <v>3.3439280041663987E-2</v>
      </c>
      <c r="AI72" s="11">
        <f t="shared" si="473"/>
        <v>-5.9241982342885885E-2</v>
      </c>
      <c r="AJ72" s="11">
        <f t="shared" si="473"/>
        <v>1.0333252220818502E-2</v>
      </c>
      <c r="AK72" s="11">
        <f t="shared" si="473"/>
        <v>4.4351299092041135E-2</v>
      </c>
      <c r="AL72" s="11">
        <f t="shared" si="473"/>
        <v>0.14353482680820914</v>
      </c>
      <c r="AM72" s="11">
        <f t="shared" si="473"/>
        <v>-4.3598561569948242E-2</v>
      </c>
      <c r="AN72" s="11">
        <f t="shared" si="473"/>
        <v>0</v>
      </c>
      <c r="AO72" s="11">
        <f t="shared" si="473"/>
        <v>9.9055688946819848E-3</v>
      </c>
      <c r="AP72" s="11">
        <f t="shared" si="473"/>
        <v>-9.3716366396496553E-3</v>
      </c>
      <c r="AQ72" s="11">
        <f t="shared" si="473"/>
        <v>0</v>
      </c>
      <c r="AR72" s="11">
        <f t="shared" si="473"/>
        <v>9.7115861092435599E-3</v>
      </c>
      <c r="AS72" s="11">
        <f t="shared" si="473"/>
        <v>0</v>
      </c>
      <c r="AT72" s="11">
        <f t="shared" si="473"/>
        <v>-9.17166908711705E-3</v>
      </c>
      <c r="AU72" s="11">
        <f t="shared" si="473"/>
        <v>3.0084705521145175E-2</v>
      </c>
      <c r="AV72" s="11">
        <f t="shared" si="473"/>
        <v>-4.187569360517443E-2</v>
      </c>
      <c r="AW72" s="11">
        <f t="shared" si="473"/>
        <v>-3.4258060817140008E-2</v>
      </c>
      <c r="AX72" s="11">
        <f t="shared" si="473"/>
        <v>-4.1840270594790216E-2</v>
      </c>
      <c r="AY72" s="11">
        <f t="shared" si="473"/>
        <v>-9.4363740531915631E-3</v>
      </c>
      <c r="AZ72" s="11">
        <f t="shared" si="473"/>
        <v>-2.6980366394125686E-2</v>
      </c>
      <c r="BA72" s="11">
        <f t="shared" si="473"/>
        <v>0</v>
      </c>
      <c r="BB72" s="11">
        <f t="shared" si="473"/>
        <v>-2.6911960223072382E-2</v>
      </c>
      <c r="BC72" s="11">
        <f t="shared" si="473"/>
        <v>1.0229862497309093E-2</v>
      </c>
      <c r="BD72" s="11">
        <f t="shared" si="473"/>
        <v>-4.8841769029629563E-2</v>
      </c>
      <c r="BE72" s="11">
        <f t="shared" si="473"/>
        <v>-2.6664595722710186E-2</v>
      </c>
      <c r="BF72" s="11">
        <f t="shared" si="473"/>
        <v>2.1588557042151738E-2</v>
      </c>
      <c r="BG72" s="11">
        <f t="shared" si="473"/>
        <v>-1.8394814563079554E-2</v>
      </c>
      <c r="BH72" s="11">
        <f t="shared" ref="BH72:CM72" si="474">BG9/BG$7*BH41</f>
        <v>1.0343715064666166E-2</v>
      </c>
      <c r="BI72" s="11">
        <f t="shared" si="474"/>
        <v>-1.8270637419358995E-2</v>
      </c>
      <c r="BJ72" s="11">
        <f t="shared" si="474"/>
        <v>0</v>
      </c>
      <c r="BK72" s="11">
        <f t="shared" si="474"/>
        <v>-1.8012783694836599E-2</v>
      </c>
      <c r="BL72" s="11">
        <f t="shared" si="474"/>
        <v>-9.3247342332645911E-3</v>
      </c>
      <c r="BM72" s="11">
        <f t="shared" si="474"/>
        <v>0</v>
      </c>
      <c r="BN72" s="11">
        <f t="shared" si="474"/>
        <v>0</v>
      </c>
      <c r="BO72" s="11">
        <f t="shared" si="474"/>
        <v>0</v>
      </c>
      <c r="BP72" s="11">
        <f t="shared" si="474"/>
        <v>0</v>
      </c>
      <c r="BQ72" s="11">
        <f t="shared" si="474"/>
        <v>0</v>
      </c>
      <c r="BR72" s="11">
        <f t="shared" si="474"/>
        <v>0</v>
      </c>
      <c r="BS72" s="11">
        <f t="shared" si="474"/>
        <v>-8.8233339173262731E-3</v>
      </c>
      <c r="BT72" s="11">
        <f t="shared" si="474"/>
        <v>9.5716756510118694E-3</v>
      </c>
      <c r="BU72" s="11">
        <f t="shared" si="474"/>
        <v>9.489681909206165E-3</v>
      </c>
      <c r="BV72" s="11">
        <f t="shared" si="474"/>
        <v>-8.6196769599399085E-3</v>
      </c>
      <c r="BW72" s="11">
        <f t="shared" si="474"/>
        <v>-2.3417931838529346E-2</v>
      </c>
      <c r="BX72" s="11">
        <f t="shared" si="474"/>
        <v>0</v>
      </c>
      <c r="BY72" s="11">
        <f t="shared" si="474"/>
        <v>0</v>
      </c>
      <c r="BZ72" s="11">
        <f t="shared" si="474"/>
        <v>-1.6066627352186211E-2</v>
      </c>
      <c r="CA72" s="11">
        <f t="shared" si="474"/>
        <v>-1.6242553889184313E-2</v>
      </c>
      <c r="CB72" s="11">
        <f t="shared" si="474"/>
        <v>-1.6363103904528293E-2</v>
      </c>
      <c r="CC72" s="11">
        <f t="shared" si="474"/>
        <v>0</v>
      </c>
      <c r="CD72" s="11">
        <f t="shared" si="474"/>
        <v>-1.6751913153684697E-2</v>
      </c>
      <c r="CE72" s="11">
        <f t="shared" si="474"/>
        <v>2.1897256241459044E-2</v>
      </c>
      <c r="CF72" s="11">
        <f t="shared" si="474"/>
        <v>-9.018801868833963E-3</v>
      </c>
      <c r="CG72" s="11">
        <f t="shared" si="474"/>
        <v>1.0201016134737147E-2</v>
      </c>
      <c r="CH72" s="11">
        <f t="shared" si="474"/>
        <v>-1.6830247281756323E-2</v>
      </c>
      <c r="CI72" s="11">
        <f t="shared" si="474"/>
        <v>-8.8593190298181558E-3</v>
      </c>
      <c r="CJ72" s="11">
        <f t="shared" si="474"/>
        <v>0</v>
      </c>
      <c r="CK72" s="11">
        <f t="shared" si="474"/>
        <v>0</v>
      </c>
      <c r="CL72" s="11">
        <f t="shared" si="474"/>
        <v>2.1536900194711911E-2</v>
      </c>
      <c r="CM72" s="11">
        <f t="shared" si="474"/>
        <v>-8.7053526695630122E-3</v>
      </c>
      <c r="CN72" s="11">
        <f t="shared" ref="CN72:DS72" si="475">CM9/CM$7*CN41</f>
        <v>-8.6274875296961165E-3</v>
      </c>
      <c r="CO72" s="11">
        <f t="shared" si="475"/>
        <v>0</v>
      </c>
      <c r="CP72" s="11">
        <f t="shared" si="475"/>
        <v>0</v>
      </c>
      <c r="CQ72" s="11">
        <f t="shared" si="475"/>
        <v>9.6961114351477237E-3</v>
      </c>
      <c r="CR72" s="11">
        <f t="shared" si="475"/>
        <v>9.5988467486262732E-3</v>
      </c>
      <c r="CS72" s="11">
        <f t="shared" si="475"/>
        <v>0</v>
      </c>
      <c r="CT72" s="11">
        <f t="shared" si="475"/>
        <v>-1.553004582191328E-2</v>
      </c>
      <c r="CU72" s="11">
        <f t="shared" si="475"/>
        <v>0</v>
      </c>
      <c r="CV72" s="11">
        <f t="shared" si="475"/>
        <v>0</v>
      </c>
      <c r="CW72" s="11">
        <f t="shared" si="475"/>
        <v>0</v>
      </c>
      <c r="CX72" s="11">
        <f t="shared" si="475"/>
        <v>1.9812448253150889E-2</v>
      </c>
      <c r="CY72" s="11">
        <f t="shared" si="475"/>
        <v>9.1182218431192473E-3</v>
      </c>
      <c r="CZ72" s="11">
        <f t="shared" si="475"/>
        <v>0</v>
      </c>
      <c r="DA72" s="11">
        <f t="shared" si="475"/>
        <v>0</v>
      </c>
      <c r="DB72" s="11">
        <f t="shared" si="475"/>
        <v>0</v>
      </c>
      <c r="DC72" s="11">
        <f t="shared" si="475"/>
        <v>-1.4594803244332601E-2</v>
      </c>
      <c r="DD72" s="11">
        <f t="shared" si="475"/>
        <v>1.8789806374359369E-2</v>
      </c>
      <c r="DE72" s="11">
        <f t="shared" si="475"/>
        <v>0</v>
      </c>
      <c r="DF72" s="11">
        <f t="shared" si="475"/>
        <v>0</v>
      </c>
      <c r="DG72" s="11">
        <f t="shared" si="475"/>
        <v>0</v>
      </c>
      <c r="DH72" s="11">
        <f t="shared" si="475"/>
        <v>0</v>
      </c>
      <c r="DI72" s="11">
        <f t="shared" si="475"/>
        <v>0</v>
      </c>
      <c r="DJ72" s="11">
        <f t="shared" si="475"/>
        <v>0</v>
      </c>
      <c r="DK72" s="11">
        <f t="shared" si="475"/>
        <v>0</v>
      </c>
      <c r="DL72" s="11">
        <f t="shared" si="475"/>
        <v>0</v>
      </c>
      <c r="DM72" s="11">
        <f t="shared" si="475"/>
        <v>0</v>
      </c>
      <c r="DN72" s="11">
        <f t="shared" si="475"/>
        <v>0</v>
      </c>
      <c r="DO72" s="11">
        <f t="shared" si="475"/>
        <v>0</v>
      </c>
      <c r="DP72" s="11">
        <f t="shared" si="475"/>
        <v>0</v>
      </c>
      <c r="DQ72" s="11">
        <f t="shared" si="475"/>
        <v>0</v>
      </c>
      <c r="DR72" s="11">
        <f t="shared" si="475"/>
        <v>0</v>
      </c>
      <c r="DS72" s="11">
        <f t="shared" si="475"/>
        <v>0</v>
      </c>
      <c r="DT72" s="42">
        <f t="shared" ref="DT72:EY72" si="476">DS9/DS$7*DT41</f>
        <v>-1.8567284772854756E-2</v>
      </c>
      <c r="DU72" s="42">
        <f t="shared" si="476"/>
        <v>1.9413920796029351E-2</v>
      </c>
      <c r="DV72" s="42">
        <f t="shared" si="476"/>
        <v>0</v>
      </c>
      <c r="DW72" s="11">
        <f t="shared" si="476"/>
        <v>-1.4205268891328513E-2</v>
      </c>
      <c r="DX72" s="11">
        <f t="shared" si="476"/>
        <v>1.8668017937235905E-2</v>
      </c>
      <c r="DY72" s="11">
        <f t="shared" si="476"/>
        <v>-1.4006464892589839E-2</v>
      </c>
      <c r="DZ72" s="11">
        <f t="shared" si="476"/>
        <v>1.8023714144451117E-2</v>
      </c>
      <c r="EA72" s="11">
        <f t="shared" si="476"/>
        <v>-7.1963000248286306E-3</v>
      </c>
      <c r="EB72" s="11">
        <f t="shared" si="476"/>
        <v>-7.1442513784426556E-3</v>
      </c>
      <c r="EC72" s="11">
        <f t="shared" si="476"/>
        <v>0</v>
      </c>
      <c r="ED72" s="11">
        <f t="shared" si="476"/>
        <v>0</v>
      </c>
      <c r="EE72" s="11">
        <f t="shared" si="476"/>
        <v>0</v>
      </c>
      <c r="EF72" s="11">
        <f t="shared" si="476"/>
        <v>0</v>
      </c>
      <c r="EG72" s="11">
        <f t="shared" si="476"/>
        <v>0</v>
      </c>
      <c r="EH72" s="11">
        <f t="shared" si="476"/>
        <v>0</v>
      </c>
      <c r="EI72" s="11">
        <f t="shared" si="476"/>
        <v>-1.294344239182146E-2</v>
      </c>
      <c r="EJ72" s="11">
        <f t="shared" si="476"/>
        <v>8.0574570778400752E-3</v>
      </c>
      <c r="EK72" s="11">
        <f t="shared" si="476"/>
        <v>-1.2745297878254418E-2</v>
      </c>
      <c r="EL72" s="12">
        <f t="shared" si="476"/>
        <v>7.051595821252702E-3</v>
      </c>
      <c r="EM72" s="12">
        <f t="shared" si="476"/>
        <v>5.5792018164008148E-3</v>
      </c>
      <c r="EN72" s="12">
        <f t="shared" si="476"/>
        <v>4.3209566893010901E-3</v>
      </c>
      <c r="EO72" s="12">
        <f t="shared" si="476"/>
        <v>3.3538961033044998E-3</v>
      </c>
      <c r="EP72" s="12">
        <f t="shared" si="476"/>
        <v>2.5917735114540288E-3</v>
      </c>
      <c r="EQ72" s="12">
        <f t="shared" si="476"/>
        <v>1.9954869264368182E-3</v>
      </c>
      <c r="ER72" s="12">
        <f t="shared" si="476"/>
        <v>1.5337846152354336E-3</v>
      </c>
      <c r="ES72" s="12">
        <f t="shared" si="476"/>
        <v>1.1783746510635946E-3</v>
      </c>
      <c r="ET72" s="12">
        <f t="shared" si="476"/>
        <v>9.0531325393371166E-4</v>
      </c>
      <c r="EU72" s="12">
        <f t="shared" si="476"/>
        <v>6.9505807114842713E-4</v>
      </c>
      <c r="EV72" s="12">
        <f t="shared" si="476"/>
        <v>5.3320492461926701E-4</v>
      </c>
      <c r="EW72" s="12">
        <f t="shared" si="476"/>
        <v>4.0908882679038436E-4</v>
      </c>
      <c r="EX72" s="12">
        <f t="shared" si="476"/>
        <v>3.1378100904474782E-4</v>
      </c>
      <c r="EY72" s="12">
        <f t="shared" si="476"/>
        <v>2.4054912751567437E-4</v>
      </c>
      <c r="EZ72" s="12">
        <f t="shared" ref="EZ72:FF72" si="477">EY9/EY$7*EZ41</f>
        <v>1.8431570590717012E-4</v>
      </c>
      <c r="FA72" s="12">
        <f t="shared" si="477"/>
        <v>1.411708335870158E-4</v>
      </c>
      <c r="FB72" s="12">
        <f t="shared" si="477"/>
        <v>1.0806253451684413E-4</v>
      </c>
      <c r="FC72" s="12">
        <f t="shared" si="477"/>
        <v>8.2705474573547833E-5</v>
      </c>
      <c r="FD72" s="12">
        <f t="shared" si="477"/>
        <v>6.3296917277973506E-5</v>
      </c>
      <c r="FE72" s="12">
        <f t="shared" si="477"/>
        <v>4.8419438164937877E-5</v>
      </c>
      <c r="FF72" s="12">
        <f t="shared" si="477"/>
        <v>3.7054368374208071E-5</v>
      </c>
      <c r="FG72" s="12">
        <f t="shared" si="462"/>
        <v>2.8375345221518864E-5</v>
      </c>
      <c r="FH72" s="12">
        <f t="shared" si="463"/>
        <v>2.1707739094991115E-5</v>
      </c>
      <c r="FI72" s="12">
        <f t="shared" si="464"/>
        <v>1.6613830479325749E-5</v>
      </c>
      <c r="FJ72" s="12">
        <f t="shared" si="465"/>
        <v>1.2708746549725352E-5</v>
      </c>
    </row>
    <row r="73" spans="2:166" x14ac:dyDescent="0.2">
      <c r="B73" t="str">
        <f t="shared" si="455"/>
        <v xml:space="preserve">   Construction</v>
      </c>
      <c r="C73" s="11"/>
      <c r="D73" s="11">
        <f t="shared" ref="D73:AA73" si="478">C10/C$7*D42</f>
        <v>0.69783712168516265</v>
      </c>
      <c r="E73" s="11">
        <f t="shared" si="478"/>
        <v>0</v>
      </c>
      <c r="F73" s="11">
        <f t="shared" si="478"/>
        <v>-1.0614720291617563</v>
      </c>
      <c r="G73" s="11">
        <f t="shared" si="478"/>
        <v>-9.5282003457825878E-2</v>
      </c>
      <c r="H73" s="11">
        <f t="shared" si="478"/>
        <v>-0.27117353309731351</v>
      </c>
      <c r="I73" s="11">
        <f t="shared" si="478"/>
        <v>0.29343885453023466</v>
      </c>
      <c r="J73" s="11">
        <f t="shared" si="478"/>
        <v>0.15683678141672777</v>
      </c>
      <c r="K73" s="11">
        <f t="shared" si="478"/>
        <v>0.2547773493686048</v>
      </c>
      <c r="L73" s="11">
        <f t="shared" si="478"/>
        <v>0.47599014800775508</v>
      </c>
      <c r="M73" s="11">
        <f t="shared" si="478"/>
        <v>-0.22097598609539196</v>
      </c>
      <c r="N73" s="11">
        <f t="shared" si="478"/>
        <v>-0.2558427105051933</v>
      </c>
      <c r="O73" s="11">
        <f t="shared" si="478"/>
        <v>-0.43443985202310859</v>
      </c>
      <c r="P73" s="11">
        <f t="shared" si="478"/>
        <v>-0.639156188137881</v>
      </c>
      <c r="Q73" s="11">
        <f t="shared" si="478"/>
        <v>4.7056273887921447E-2</v>
      </c>
      <c r="R73" s="11">
        <f t="shared" si="478"/>
        <v>0</v>
      </c>
      <c r="S73" s="11">
        <f t="shared" si="478"/>
        <v>-8.155733562837543E-2</v>
      </c>
      <c r="T73" s="11">
        <f t="shared" si="478"/>
        <v>-0.11555315785123177</v>
      </c>
      <c r="U73" s="11">
        <f t="shared" si="478"/>
        <v>-3.473558402516088E-2</v>
      </c>
      <c r="V73" s="11">
        <f t="shared" si="478"/>
        <v>0.22357395028703761</v>
      </c>
      <c r="W73" s="11">
        <f t="shared" si="478"/>
        <v>0.12718278753430309</v>
      </c>
      <c r="X73" s="11">
        <f t="shared" si="478"/>
        <v>-4.5263640505073671E-2</v>
      </c>
      <c r="Y73" s="11">
        <f t="shared" si="478"/>
        <v>4.5580488031962442E-2</v>
      </c>
      <c r="Z73" s="11">
        <f t="shared" si="478"/>
        <v>-0.32066060757990167</v>
      </c>
      <c r="AA73" s="11">
        <f t="shared" si="478"/>
        <v>0.43553027085665708</v>
      </c>
      <c r="AB73" s="11">
        <f t="shared" ref="AB73:BG73" si="479">AA10/AA$7*AB42</f>
        <v>0.28398452450331241</v>
      </c>
      <c r="AC73" s="11">
        <f t="shared" si="479"/>
        <v>0.32803741870710473</v>
      </c>
      <c r="AD73" s="11">
        <f t="shared" si="479"/>
        <v>0.6521367287363401</v>
      </c>
      <c r="AE73" s="11">
        <f t="shared" si="479"/>
        <v>0.80604068845758514</v>
      </c>
      <c r="AF73" s="11">
        <f t="shared" si="479"/>
        <v>0.20440828391956214</v>
      </c>
      <c r="AG73" s="11">
        <f t="shared" si="479"/>
        <v>0.23270679754451074</v>
      </c>
      <c r="AH73" s="11">
        <f t="shared" si="479"/>
        <v>0.85105072980696461</v>
      </c>
      <c r="AI73" s="11">
        <f t="shared" si="479"/>
        <v>6.102765113450076E-2</v>
      </c>
      <c r="AJ73" s="11">
        <f t="shared" si="479"/>
        <v>0.58543025942073446</v>
      </c>
      <c r="AK73" s="11">
        <f t="shared" si="479"/>
        <v>0.51315742260068442</v>
      </c>
      <c r="AL73" s="11">
        <f t="shared" si="479"/>
        <v>0.55043056872907703</v>
      </c>
      <c r="AM73" s="11">
        <f t="shared" si="479"/>
        <v>0.29821955702026415</v>
      </c>
      <c r="AN73" s="11">
        <f t="shared" si="479"/>
        <v>0.50166604221087363</v>
      </c>
      <c r="AO73" s="11">
        <f t="shared" si="479"/>
        <v>0.54091026105693252</v>
      </c>
      <c r="AP73" s="11">
        <f t="shared" si="479"/>
        <v>0.43406067581313151</v>
      </c>
      <c r="AQ73" s="11">
        <f t="shared" si="479"/>
        <v>0.47111126994991592</v>
      </c>
      <c r="AR73" s="11">
        <f t="shared" si="479"/>
        <v>0.32918454458146668</v>
      </c>
      <c r="AS73" s="11">
        <f t="shared" si="479"/>
        <v>3.7817847273675709E-2</v>
      </c>
      <c r="AT73" s="11">
        <f t="shared" si="479"/>
        <v>0.42418457773562612</v>
      </c>
      <c r="AU73" s="11">
        <f t="shared" si="479"/>
        <v>-2.7969471481570012E-2</v>
      </c>
      <c r="AV73" s="11">
        <f t="shared" si="479"/>
        <v>-0.65640515817505718</v>
      </c>
      <c r="AW73" s="11">
        <f t="shared" si="479"/>
        <v>-0.37806915642752215</v>
      </c>
      <c r="AX73" s="11">
        <f t="shared" si="479"/>
        <v>-0.92301612772283492</v>
      </c>
      <c r="AY73" s="11">
        <f t="shared" si="479"/>
        <v>-3.875160511595982E-2</v>
      </c>
      <c r="AZ73" s="11">
        <f t="shared" si="479"/>
        <v>-0.46646440845509535</v>
      </c>
      <c r="BA73" s="11">
        <f t="shared" si="479"/>
        <v>2.9718555888192711E-2</v>
      </c>
      <c r="BB73" s="11">
        <f t="shared" si="479"/>
        <v>-0.27092885538873723</v>
      </c>
      <c r="BC73" s="11">
        <f t="shared" si="479"/>
        <v>-0.26238258275421611</v>
      </c>
      <c r="BD73" s="11">
        <f t="shared" si="479"/>
        <v>4.9755265929910787E-2</v>
      </c>
      <c r="BE73" s="11">
        <f t="shared" si="479"/>
        <v>4.993316221837979E-2</v>
      </c>
      <c r="BF73" s="11">
        <f t="shared" si="479"/>
        <v>0.26346451951658251</v>
      </c>
      <c r="BG73" s="11">
        <f t="shared" si="479"/>
        <v>0.27313290390794986</v>
      </c>
      <c r="BH73" s="11">
        <f t="shared" ref="BH73:CM73" si="480">BG10/BG$7*BH42</f>
        <v>0</v>
      </c>
      <c r="BI73" s="11">
        <f t="shared" si="480"/>
        <v>0.13972689637351449</v>
      </c>
      <c r="BJ73" s="11">
        <f t="shared" si="480"/>
        <v>0.56216621803644984</v>
      </c>
      <c r="BK73" s="11">
        <f t="shared" si="480"/>
        <v>0.30963692073274268</v>
      </c>
      <c r="BL73" s="11">
        <f t="shared" si="480"/>
        <v>0.54449519049669903</v>
      </c>
      <c r="BM73" s="11">
        <f t="shared" si="480"/>
        <v>0.73759031075599768</v>
      </c>
      <c r="BN73" s="11">
        <f t="shared" si="480"/>
        <v>0.77391060255149591</v>
      </c>
      <c r="BO73" s="11">
        <f t="shared" si="480"/>
        <v>0.67139069090820502</v>
      </c>
      <c r="BP73" s="11">
        <f t="shared" si="480"/>
        <v>0.75744853418254687</v>
      </c>
      <c r="BQ73" s="11">
        <f t="shared" si="480"/>
        <v>0.24655574687168061</v>
      </c>
      <c r="BR73" s="11">
        <f t="shared" si="480"/>
        <v>0.27365752592998993</v>
      </c>
      <c r="BS73" s="11">
        <f t="shared" si="480"/>
        <v>1.0259097670884725</v>
      </c>
      <c r="BT73" s="11">
        <f t="shared" si="480"/>
        <v>0.97212069040461013</v>
      </c>
      <c r="BU73" s="11">
        <f t="shared" si="480"/>
        <v>0.21100836965350342</v>
      </c>
      <c r="BV73" s="11">
        <f t="shared" si="480"/>
        <v>-9.0049290711353668E-3</v>
      </c>
      <c r="BW73" s="11">
        <f t="shared" si="480"/>
        <v>-0.18609169903552231</v>
      </c>
      <c r="BX73" s="11">
        <f t="shared" si="480"/>
        <v>-0.39994045054846877</v>
      </c>
      <c r="BY73" s="11">
        <f t="shared" si="480"/>
        <v>-0.48436766432495926</v>
      </c>
      <c r="BZ73" s="11">
        <f t="shared" si="480"/>
        <v>-1.3670667445108531</v>
      </c>
      <c r="CA73" s="11">
        <f t="shared" si="480"/>
        <v>-1.9613976148234016</v>
      </c>
      <c r="CB73" s="11">
        <f t="shared" si="480"/>
        <v>-1.4818147698298134</v>
      </c>
      <c r="CC73" s="11">
        <f t="shared" si="480"/>
        <v>-1.1679115984258106</v>
      </c>
      <c r="CD73" s="11">
        <f t="shared" si="480"/>
        <v>-0.8857759309811355</v>
      </c>
      <c r="CE73" s="11">
        <f t="shared" si="480"/>
        <v>-0.52286447076287701</v>
      </c>
      <c r="CF73" s="11">
        <f t="shared" si="480"/>
        <v>-0.37271702137874285</v>
      </c>
      <c r="CG73" s="11">
        <f t="shared" si="480"/>
        <v>-6.6557222864479862E-2</v>
      </c>
      <c r="CH73" s="11">
        <f t="shared" si="480"/>
        <v>-0.16941358079869256</v>
      </c>
      <c r="CI73" s="11">
        <f t="shared" si="480"/>
        <v>-0.42987802376592676</v>
      </c>
      <c r="CJ73" s="11">
        <f t="shared" si="480"/>
        <v>2.8444623534395849E-2</v>
      </c>
      <c r="CK73" s="11">
        <f t="shared" si="480"/>
        <v>7.5626087187221025E-2</v>
      </c>
      <c r="CL73" s="11">
        <f t="shared" si="480"/>
        <v>0</v>
      </c>
      <c r="CM73" s="11">
        <f t="shared" si="480"/>
        <v>5.6029797570514725E-2</v>
      </c>
      <c r="CN73" s="11">
        <f t="shared" ref="CN73:DS73" si="481">CM10/CM$7*CN42</f>
        <v>0.51047908220149441</v>
      </c>
      <c r="CO73" s="11">
        <f t="shared" si="481"/>
        <v>0.33874425194782526</v>
      </c>
      <c r="CP73" s="11">
        <f t="shared" si="481"/>
        <v>0.54223059497100357</v>
      </c>
      <c r="CQ73" s="11">
        <f t="shared" si="481"/>
        <v>0.42959577831604423</v>
      </c>
      <c r="CR73" s="11">
        <f t="shared" si="481"/>
        <v>0.29363828366612821</v>
      </c>
      <c r="CS73" s="11">
        <f t="shared" si="481"/>
        <v>0.54798696586311535</v>
      </c>
      <c r="CT73" s="11">
        <f t="shared" si="481"/>
        <v>0.19775847105816607</v>
      </c>
      <c r="CU73" s="11">
        <f t="shared" si="481"/>
        <v>0.36088370953962756</v>
      </c>
      <c r="CV73" s="11">
        <f t="shared" si="481"/>
        <v>0.27605680474354949</v>
      </c>
      <c r="CW73" s="11">
        <f t="shared" si="481"/>
        <v>0.83999177846121642</v>
      </c>
      <c r="CX73" s="11">
        <f t="shared" si="481"/>
        <v>0.82865387082751507</v>
      </c>
      <c r="CY73" s="11">
        <f t="shared" si="481"/>
        <v>0.63343133627933368</v>
      </c>
      <c r="CZ73" s="11">
        <f t="shared" si="481"/>
        <v>0.35626781153715603</v>
      </c>
      <c r="DA73" s="11">
        <f t="shared" si="481"/>
        <v>0.23070525663722732</v>
      </c>
      <c r="DB73" s="11">
        <f t="shared" si="481"/>
        <v>0.29749136441537233</v>
      </c>
      <c r="DC73" s="11">
        <f t="shared" si="481"/>
        <v>0.61174333254162472</v>
      </c>
      <c r="DD73" s="11">
        <f t="shared" si="481"/>
        <v>0.44788910196448489</v>
      </c>
      <c r="DE73" s="11">
        <f t="shared" si="481"/>
        <v>0.33220900896262079</v>
      </c>
      <c r="DF73" s="11">
        <f t="shared" si="481"/>
        <v>0.22946723499106048</v>
      </c>
      <c r="DG73" s="11">
        <f t="shared" si="481"/>
        <v>0.35354063800207708</v>
      </c>
      <c r="DH73" s="11">
        <f t="shared" si="481"/>
        <v>0.21054041180446897</v>
      </c>
      <c r="DI73" s="11">
        <f t="shared" si="481"/>
        <v>0.11169337382771985</v>
      </c>
      <c r="DJ73" s="11">
        <f t="shared" si="481"/>
        <v>0.24037170950687611</v>
      </c>
      <c r="DK73" s="11">
        <f t="shared" si="481"/>
        <v>0.56983439705636851</v>
      </c>
      <c r="DL73" s="11">
        <f t="shared" si="481"/>
        <v>0.26148071564817532</v>
      </c>
      <c r="DM73" s="11">
        <f t="shared" si="481"/>
        <v>0.26032829287780629</v>
      </c>
      <c r="DN73" s="11">
        <f t="shared" si="481"/>
        <v>0.29098951307017945</v>
      </c>
      <c r="DO73" s="11">
        <f t="shared" si="481"/>
        <v>-0.32328242907157251</v>
      </c>
      <c r="DP73" s="11">
        <f t="shared" si="481"/>
        <v>0.3516550476745447</v>
      </c>
      <c r="DQ73" s="11">
        <f t="shared" si="481"/>
        <v>4.5627523088223196E-2</v>
      </c>
      <c r="DR73" s="11">
        <f t="shared" si="481"/>
        <v>3.0142121055315323E-2</v>
      </c>
      <c r="DS73" s="11">
        <f t="shared" si="481"/>
        <v>9.8097826822427181E-2</v>
      </c>
      <c r="DT73" s="42">
        <f t="shared" ref="DT73:EY73" si="482">DS10/DS$7*DT42</f>
        <v>-2.3148444844217471</v>
      </c>
      <c r="DU73" s="42">
        <f t="shared" si="482"/>
        <v>2.2251221960398451</v>
      </c>
      <c r="DV73" s="42">
        <f t="shared" si="482"/>
        <v>0.58282444292310231</v>
      </c>
      <c r="DW73" s="11">
        <f t="shared" si="482"/>
        <v>0.12238028172686842</v>
      </c>
      <c r="DX73" s="11">
        <f t="shared" si="482"/>
        <v>0.28003577355008447</v>
      </c>
      <c r="DY73" s="11">
        <f t="shared" si="482"/>
        <v>6.4132498235694224E-2</v>
      </c>
      <c r="DZ73" s="11">
        <f t="shared" si="482"/>
        <v>0.18989592793030341</v>
      </c>
      <c r="EA73" s="11">
        <f t="shared" si="482"/>
        <v>-0.33103691564350557</v>
      </c>
      <c r="EB73" s="11">
        <f t="shared" si="482"/>
        <v>0.31992286752351068</v>
      </c>
      <c r="EC73" s="11">
        <f t="shared" si="482"/>
        <v>0.42005618894075436</v>
      </c>
      <c r="ED73" s="11">
        <f t="shared" si="482"/>
        <v>-2.9895252151382994E-2</v>
      </c>
      <c r="EE73" s="11">
        <f t="shared" si="482"/>
        <v>-6.7256364683730474E-2</v>
      </c>
      <c r="EF73" s="11">
        <f t="shared" si="482"/>
        <v>-0.13359411517006306</v>
      </c>
      <c r="EG73" s="11">
        <f t="shared" si="482"/>
        <v>-0.33535400164753498</v>
      </c>
      <c r="EH73" s="11">
        <f t="shared" si="482"/>
        <v>0.18914611695665592</v>
      </c>
      <c r="EI73" s="11">
        <f t="shared" si="482"/>
        <v>-0.79340120101820144</v>
      </c>
      <c r="EJ73" s="11">
        <f t="shared" si="482"/>
        <v>-0.1182380117391937</v>
      </c>
      <c r="EK73" s="11">
        <f t="shared" si="482"/>
        <v>-4.4340996417247376E-2</v>
      </c>
      <c r="EL73" s="12">
        <f t="shared" si="482"/>
        <v>-7.9269660510376372E-2</v>
      </c>
      <c r="EM73" s="12">
        <f t="shared" si="482"/>
        <v>0.11671421969916111</v>
      </c>
      <c r="EN73" s="12">
        <f t="shared" si="482"/>
        <v>5.4877319151284812E-2</v>
      </c>
      <c r="EO73" s="12">
        <f t="shared" si="482"/>
        <v>0.11879053633809238</v>
      </c>
      <c r="EP73" s="12">
        <f t="shared" si="482"/>
        <v>0.14424806377936866</v>
      </c>
      <c r="EQ73" s="12">
        <f t="shared" si="482"/>
        <v>0.1324968394300145</v>
      </c>
      <c r="ER73" s="12">
        <f t="shared" si="482"/>
        <v>0.13880860058705952</v>
      </c>
      <c r="ES73" s="12">
        <f t="shared" si="482"/>
        <v>0.11965506018414322</v>
      </c>
      <c r="ET73" s="12">
        <f t="shared" si="482"/>
        <v>0.12185668030782637</v>
      </c>
      <c r="EU73" s="12">
        <f t="shared" si="482"/>
        <v>0.12936586894127872</v>
      </c>
      <c r="EV73" s="12">
        <f t="shared" si="482"/>
        <v>0.11684949207179542</v>
      </c>
      <c r="EW73" s="12">
        <f t="shared" si="482"/>
        <v>0.12654857193235022</v>
      </c>
      <c r="EX73" s="12">
        <f t="shared" si="482"/>
        <v>0.13081949743822932</v>
      </c>
      <c r="EY73" s="12">
        <f t="shared" si="482"/>
        <v>0.13450008310767775</v>
      </c>
      <c r="EZ73" s="12">
        <f t="shared" ref="EZ73:FF73" si="483">EY10/EY$7*EZ42</f>
        <v>0.12794856115921924</v>
      </c>
      <c r="FA73" s="12">
        <f t="shared" si="483"/>
        <v>0.15139363152369334</v>
      </c>
      <c r="FB73" s="12">
        <f t="shared" si="483"/>
        <v>0.16123122396032391</v>
      </c>
      <c r="FC73" s="12">
        <f t="shared" si="483"/>
        <v>0.14351546023550202</v>
      </c>
      <c r="FD73" s="12">
        <f t="shared" si="483"/>
        <v>0.16248216042355618</v>
      </c>
      <c r="FE73" s="12">
        <f t="shared" si="483"/>
        <v>0.12394612221672917</v>
      </c>
      <c r="FF73" s="12">
        <f t="shared" si="483"/>
        <v>0.12949762383597527</v>
      </c>
      <c r="FG73" s="12">
        <f t="shared" si="462"/>
        <v>0.10971846791573472</v>
      </c>
      <c r="FH73" s="12">
        <f t="shared" si="463"/>
        <v>9.4037411030211515E-2</v>
      </c>
      <c r="FI73" s="12">
        <f t="shared" si="464"/>
        <v>0.10655117734873955</v>
      </c>
      <c r="FJ73" s="12">
        <f t="shared" si="465"/>
        <v>6.3832756807904956E-2</v>
      </c>
    </row>
    <row r="74" spans="2:166" x14ac:dyDescent="0.2">
      <c r="B74" t="str">
        <f t="shared" si="455"/>
        <v xml:space="preserve">   Manufacturing</v>
      </c>
      <c r="C74" s="11"/>
      <c r="D74" s="11">
        <f t="shared" ref="D74:AA74" si="484">C11/C$7*D43</f>
        <v>-0.50478532435771895</v>
      </c>
      <c r="E74" s="11">
        <f t="shared" si="484"/>
        <v>0.48585538694017383</v>
      </c>
      <c r="F74" s="11">
        <f t="shared" si="484"/>
        <v>-0.9593652735251379</v>
      </c>
      <c r="G74" s="11">
        <f t="shared" si="484"/>
        <v>-0.70919638367734561</v>
      </c>
      <c r="H74" s="11">
        <f t="shared" si="484"/>
        <v>-0.25110843626891904</v>
      </c>
      <c r="I74" s="11">
        <f t="shared" si="484"/>
        <v>0.50836173022852826</v>
      </c>
      <c r="J74" s="11">
        <f t="shared" si="484"/>
        <v>-0.70591765654021765</v>
      </c>
      <c r="K74" s="11">
        <f t="shared" si="484"/>
        <v>-0.19005488845661811</v>
      </c>
      <c r="L74" s="11">
        <f t="shared" si="484"/>
        <v>-0.39872318938035062</v>
      </c>
      <c r="M74" s="11">
        <f t="shared" si="484"/>
        <v>-0.57175380809687493</v>
      </c>
      <c r="N74" s="11">
        <f t="shared" si="484"/>
        <v>-1.1212756275770455</v>
      </c>
      <c r="O74" s="11">
        <f t="shared" si="484"/>
        <v>-1.2733650762416189</v>
      </c>
      <c r="P74" s="11">
        <f t="shared" si="484"/>
        <v>-0.71774498235925444</v>
      </c>
      <c r="Q74" s="11">
        <f t="shared" si="484"/>
        <v>0.4379000960514029</v>
      </c>
      <c r="R74" s="11">
        <f t="shared" si="484"/>
        <v>-2.6327769818188216</v>
      </c>
      <c r="S74" s="11">
        <f t="shared" si="484"/>
        <v>-1.0857835814701229</v>
      </c>
      <c r="T74" s="11">
        <f t="shared" si="484"/>
        <v>-0.38121705899032832</v>
      </c>
      <c r="U74" s="11">
        <f t="shared" si="484"/>
        <v>-0.17342274194902318</v>
      </c>
      <c r="V74" s="11">
        <f t="shared" si="484"/>
        <v>-0.10391792518910349</v>
      </c>
      <c r="W74" s="11">
        <f t="shared" si="484"/>
        <v>0.98433453620863698</v>
      </c>
      <c r="X74" s="11">
        <f t="shared" si="484"/>
        <v>-0.81278747604539614</v>
      </c>
      <c r="Y74" s="11">
        <f t="shared" si="484"/>
        <v>-1.5093215476315178</v>
      </c>
      <c r="Z74" s="11">
        <f t="shared" si="484"/>
        <v>-4.7203302657416053</v>
      </c>
      <c r="AA74" s="11">
        <f t="shared" si="484"/>
        <v>6.7245435665465898</v>
      </c>
      <c r="AB74" s="11">
        <f t="shared" ref="AB74:BG74" si="485">AA11/AA$7*AB43</f>
        <v>1.2139392465786405</v>
      </c>
      <c r="AC74" s="11">
        <f t="shared" si="485"/>
        <v>1.4986780996099482</v>
      </c>
      <c r="AD74" s="11">
        <f t="shared" si="485"/>
        <v>2.0611246378967127</v>
      </c>
      <c r="AE74" s="11">
        <f t="shared" si="485"/>
        <v>2.0107416714320276</v>
      </c>
      <c r="AF74" s="11">
        <f t="shared" si="485"/>
        <v>1.8919113352135621</v>
      </c>
      <c r="AG74" s="11">
        <f t="shared" si="485"/>
        <v>1.9557873657013456</v>
      </c>
      <c r="AH74" s="11">
        <f t="shared" si="485"/>
        <v>1.9995508900038095</v>
      </c>
      <c r="AI74" s="11">
        <f t="shared" si="485"/>
        <v>0.16262901831514578</v>
      </c>
      <c r="AJ74" s="11">
        <f t="shared" si="485"/>
        <v>0.66236216598211595</v>
      </c>
      <c r="AK74" s="11">
        <f t="shared" si="485"/>
        <v>-5.9370807189739964E-2</v>
      </c>
      <c r="AL74" s="11">
        <f t="shared" si="485"/>
        <v>-0.743191242180542</v>
      </c>
      <c r="AM74" s="11">
        <f t="shared" si="485"/>
        <v>-1.8609245842971829</v>
      </c>
      <c r="AN74" s="11">
        <f t="shared" si="485"/>
        <v>-1.2600526806983094</v>
      </c>
      <c r="AO74" s="11">
        <f t="shared" si="485"/>
        <v>-1.506690825235276</v>
      </c>
      <c r="AP74" s="11">
        <f t="shared" si="485"/>
        <v>-0.91760293305092977</v>
      </c>
      <c r="AQ74" s="11">
        <f t="shared" si="485"/>
        <v>-2.0417868885237653</v>
      </c>
      <c r="AR74" s="11">
        <f t="shared" si="485"/>
        <v>0.34463982781953895</v>
      </c>
      <c r="AS74" s="11">
        <f t="shared" si="485"/>
        <v>-0.4746611423929869</v>
      </c>
      <c r="AT74" s="11">
        <f t="shared" si="485"/>
        <v>-0.40837922454640485</v>
      </c>
      <c r="AU74" s="11">
        <f t="shared" si="485"/>
        <v>-0.71357163567508197</v>
      </c>
      <c r="AV74" s="11">
        <f t="shared" si="485"/>
        <v>-0.27941386359908826</v>
      </c>
      <c r="AW74" s="11">
        <f t="shared" si="485"/>
        <v>-0.35559778538790388</v>
      </c>
      <c r="AX74" s="11">
        <f t="shared" si="485"/>
        <v>-1.5156248467498661</v>
      </c>
      <c r="AY74" s="11">
        <f t="shared" si="485"/>
        <v>-2.3303399865718348</v>
      </c>
      <c r="AZ74" s="11">
        <f t="shared" si="485"/>
        <v>-1.0740143422290669</v>
      </c>
      <c r="BA74" s="11">
        <f t="shared" si="485"/>
        <v>-1.153341683889795</v>
      </c>
      <c r="BB74" s="11">
        <f t="shared" si="485"/>
        <v>-1.1853313668146594</v>
      </c>
      <c r="BC74" s="11">
        <f t="shared" si="485"/>
        <v>-1.3069195181308131</v>
      </c>
      <c r="BD74" s="11">
        <f t="shared" si="485"/>
        <v>-0.96909611402769358</v>
      </c>
      <c r="BE74" s="11">
        <f t="shared" si="485"/>
        <v>-0.68058755793077141</v>
      </c>
      <c r="BF74" s="11">
        <f t="shared" si="485"/>
        <v>-0.57583236850353481</v>
      </c>
      <c r="BG74" s="11">
        <f t="shared" si="485"/>
        <v>-0.2560331878185414</v>
      </c>
      <c r="BH74" s="11">
        <f t="shared" ref="BH74:CM74" si="486">BG11/BG$7*BH43</f>
        <v>1.9881135315754712E-2</v>
      </c>
      <c r="BI74" s="11">
        <f t="shared" si="486"/>
        <v>0.23931277160673878</v>
      </c>
      <c r="BJ74" s="11">
        <f t="shared" si="486"/>
        <v>0.49137782804192975</v>
      </c>
      <c r="BK74" s="11">
        <f t="shared" si="486"/>
        <v>0.5182928226123662</v>
      </c>
      <c r="BL74" s="11">
        <f t="shared" si="486"/>
        <v>0.88338116012542722</v>
      </c>
      <c r="BM74" s="11">
        <f t="shared" si="486"/>
        <v>-0.59608614201070942</v>
      </c>
      <c r="BN74" s="11">
        <f t="shared" si="486"/>
        <v>1.9647325252961381</v>
      </c>
      <c r="BO74" s="11">
        <f t="shared" si="486"/>
        <v>0.74911606483641491</v>
      </c>
      <c r="BP74" s="11">
        <f t="shared" si="486"/>
        <v>0.38152397112035769</v>
      </c>
      <c r="BQ74" s="11">
        <f t="shared" si="486"/>
        <v>0.41702429371103189</v>
      </c>
      <c r="BR74" s="11">
        <f t="shared" si="486"/>
        <v>0.47168084853456826</v>
      </c>
      <c r="BS74" s="11">
        <f t="shared" si="486"/>
        <v>0.47838623353252802</v>
      </c>
      <c r="BT74" s="11">
        <f t="shared" si="486"/>
        <v>0.28584521777952238</v>
      </c>
      <c r="BU74" s="11">
        <f t="shared" si="486"/>
        <v>0.64836438842114141</v>
      </c>
      <c r="BV74" s="11">
        <f t="shared" si="486"/>
        <v>0.30943187548297885</v>
      </c>
      <c r="BW74" s="11">
        <f t="shared" si="486"/>
        <v>0.26192143143575963</v>
      </c>
      <c r="BX74" s="11">
        <f t="shared" si="486"/>
        <v>-5.3291507156993712E-2</v>
      </c>
      <c r="BY74" s="11">
        <f t="shared" si="486"/>
        <v>-3.5558788489923207E-2</v>
      </c>
      <c r="BZ74" s="11">
        <f t="shared" si="486"/>
        <v>-2.4681947216734392</v>
      </c>
      <c r="CA74" s="11">
        <f t="shared" si="486"/>
        <v>0.63771931957794814</v>
      </c>
      <c r="CB74" s="11">
        <f t="shared" si="486"/>
        <v>-1.4323439335738497</v>
      </c>
      <c r="CC74" s="11">
        <f t="shared" si="486"/>
        <v>-0.90074681384363442</v>
      </c>
      <c r="CD74" s="11">
        <f t="shared" si="486"/>
        <v>-0.64080458711927579</v>
      </c>
      <c r="CE74" s="11">
        <f t="shared" si="486"/>
        <v>-0.21829420850824249</v>
      </c>
      <c r="CF74" s="11">
        <f t="shared" si="486"/>
        <v>-1.919213401232675E-2</v>
      </c>
      <c r="CG74" s="11">
        <f t="shared" si="486"/>
        <v>0.1248101680822561</v>
      </c>
      <c r="CH74" s="11">
        <f t="shared" si="486"/>
        <v>0.3770297552286177</v>
      </c>
      <c r="CI74" s="11">
        <f t="shared" si="486"/>
        <v>0.58054919400319149</v>
      </c>
      <c r="CJ74" s="11">
        <f t="shared" si="486"/>
        <v>0.92672322420286668</v>
      </c>
      <c r="CK74" s="11">
        <f t="shared" si="486"/>
        <v>0.90976236256576837</v>
      </c>
      <c r="CL74" s="11">
        <f t="shared" si="486"/>
        <v>0.74696739526373357</v>
      </c>
      <c r="CM74" s="11">
        <f t="shared" si="486"/>
        <v>0.48147752594398657</v>
      </c>
      <c r="CN74" s="11">
        <f t="shared" ref="CN74:DS74" si="487">CM11/CM$7*CN43</f>
        <v>0.55492741561250447</v>
      </c>
      <c r="CO74" s="11">
        <f t="shared" si="487"/>
        <v>0.54971876623492844</v>
      </c>
      <c r="CP74" s="11">
        <f t="shared" si="487"/>
        <v>0.36891698794424593</v>
      </c>
      <c r="CQ74" s="11">
        <f t="shared" si="487"/>
        <v>0.22742716507337674</v>
      </c>
      <c r="CR74" s="11">
        <f t="shared" si="487"/>
        <v>3.5916526394088072E-2</v>
      </c>
      <c r="CS74" s="11">
        <f t="shared" si="487"/>
        <v>-7.1115327251113761E-2</v>
      </c>
      <c r="CT74" s="11">
        <f t="shared" si="487"/>
        <v>-4.4207376064009749E-2</v>
      </c>
      <c r="CU74" s="11">
        <f t="shared" si="487"/>
        <v>-0.13112989950395543</v>
      </c>
      <c r="CV74" s="11">
        <f t="shared" si="487"/>
        <v>2.6192007485222019E-2</v>
      </c>
      <c r="CW74" s="11">
        <f t="shared" si="487"/>
        <v>0.15735640938884438</v>
      </c>
      <c r="CX74" s="11">
        <f t="shared" si="487"/>
        <v>8.6006048812556583E-3</v>
      </c>
      <c r="CY74" s="11">
        <f t="shared" si="487"/>
        <v>0.12873442417383024</v>
      </c>
      <c r="CZ74" s="11">
        <f t="shared" si="487"/>
        <v>-0.10983752708614981</v>
      </c>
      <c r="DA74" s="11">
        <f t="shared" si="487"/>
        <v>0.28027004290698254</v>
      </c>
      <c r="DB74" s="11">
        <f t="shared" si="487"/>
        <v>-0.16563274106896492</v>
      </c>
      <c r="DC74" s="11">
        <f t="shared" si="487"/>
        <v>-0.12359026525008848</v>
      </c>
      <c r="DD74" s="11">
        <f t="shared" si="487"/>
        <v>-0.15505639338374611</v>
      </c>
      <c r="DE74" s="11">
        <f t="shared" si="487"/>
        <v>-0.40828520730123002</v>
      </c>
      <c r="DF74" s="11">
        <f t="shared" si="487"/>
        <v>-0.59984530201345054</v>
      </c>
      <c r="DG74" s="11">
        <f t="shared" si="487"/>
        <v>-0.42695573793340674</v>
      </c>
      <c r="DH74" s="11">
        <f t="shared" si="487"/>
        <v>-0.24531031641386256</v>
      </c>
      <c r="DI74" s="11">
        <f t="shared" si="487"/>
        <v>-0.60315444676138374</v>
      </c>
      <c r="DJ74" s="11">
        <f t="shared" si="487"/>
        <v>-0.17238184850853405</v>
      </c>
      <c r="DK74" s="11">
        <f t="shared" si="487"/>
        <v>5.5109023603738407E-2</v>
      </c>
      <c r="DL74" s="11">
        <f t="shared" si="487"/>
        <v>0.16476460727746939</v>
      </c>
      <c r="DM74" s="11">
        <f t="shared" si="487"/>
        <v>0.27463297769872463</v>
      </c>
      <c r="DN74" s="11">
        <f t="shared" si="487"/>
        <v>0.60098293543420533</v>
      </c>
      <c r="DO74" s="11">
        <f t="shared" si="487"/>
        <v>0.38967532529684312</v>
      </c>
      <c r="DP74" s="11">
        <f t="shared" si="487"/>
        <v>0.231428315055625</v>
      </c>
      <c r="DQ74" s="11">
        <f t="shared" si="487"/>
        <v>5.3190058338135393E-2</v>
      </c>
      <c r="DR74" s="11">
        <f t="shared" si="487"/>
        <v>-5.2537176608211694E-2</v>
      </c>
      <c r="DS74" s="11">
        <f t="shared" si="487"/>
        <v>-0.20821759906658641</v>
      </c>
      <c r="DT74" s="42">
        <f t="shared" ref="DT74:EY74" si="488">DS11/DS$7*DT43</f>
        <v>-2.5734885756769472</v>
      </c>
      <c r="DU74" s="42">
        <f t="shared" si="488"/>
        <v>-1.4370583381870241</v>
      </c>
      <c r="DV74" s="42">
        <f t="shared" si="488"/>
        <v>-1.0148943124100955</v>
      </c>
      <c r="DW74" s="11">
        <f t="shared" si="488"/>
        <v>-0.66054596444836755</v>
      </c>
      <c r="DX74" s="11">
        <f t="shared" si="488"/>
        <v>-0.37441279320833876</v>
      </c>
      <c r="DY74" s="11">
        <f t="shared" si="488"/>
        <v>7.9886749799767988E-3</v>
      </c>
      <c r="DZ74" s="11">
        <f t="shared" si="488"/>
        <v>0.471429537080364</v>
      </c>
      <c r="EA74" s="11">
        <f t="shared" si="488"/>
        <v>0.20944701730884543</v>
      </c>
      <c r="EB74" s="11">
        <f t="shared" si="488"/>
        <v>0.20854093000495968</v>
      </c>
      <c r="EC74" s="11">
        <f t="shared" si="488"/>
        <v>0.54392972196164768</v>
      </c>
      <c r="ED74" s="11">
        <f t="shared" si="488"/>
        <v>0.27294237646836894</v>
      </c>
      <c r="EE74" s="11">
        <f t="shared" si="488"/>
        <v>3.0059476412737957E-2</v>
      </c>
      <c r="EF74" s="11">
        <f t="shared" si="488"/>
        <v>0.25747648560627995</v>
      </c>
      <c r="EG74" s="11">
        <f t="shared" si="488"/>
        <v>0.31744171710656049</v>
      </c>
      <c r="EH74" s="11">
        <f t="shared" si="488"/>
        <v>0.24181613459596726</v>
      </c>
      <c r="EI74" s="11">
        <f t="shared" si="488"/>
        <v>0.37223838132143439</v>
      </c>
      <c r="EJ74" s="11">
        <f t="shared" si="488"/>
        <v>0.18019090769519136</v>
      </c>
      <c r="EK74" s="11">
        <f t="shared" si="488"/>
        <v>-8.8595358326788623E-2</v>
      </c>
      <c r="EL74" s="12">
        <f t="shared" si="488"/>
        <v>-2.3069538864737043</v>
      </c>
      <c r="EM74" s="12">
        <f t="shared" si="488"/>
        <v>1.9501792517543395</v>
      </c>
      <c r="EN74" s="12">
        <f t="shared" si="488"/>
        <v>-9.5193997209098088E-2</v>
      </c>
      <c r="EO74" s="12">
        <f t="shared" si="488"/>
        <v>0.29176784198130423</v>
      </c>
      <c r="EP74" s="12">
        <f t="shared" si="488"/>
        <v>0.28161237748534296</v>
      </c>
      <c r="EQ74" s="12">
        <f t="shared" si="488"/>
        <v>0.2108667994019835</v>
      </c>
      <c r="ER74" s="12">
        <f t="shared" si="488"/>
        <v>0.16070035384668035</v>
      </c>
      <c r="ES74" s="12">
        <f t="shared" si="488"/>
        <v>0.16805007821605539</v>
      </c>
      <c r="ET74" s="12">
        <f t="shared" si="488"/>
        <v>0.11715507152234203</v>
      </c>
      <c r="EU74" s="12">
        <f t="shared" si="488"/>
        <v>0.10691196401227261</v>
      </c>
      <c r="EV74" s="12">
        <f t="shared" si="488"/>
        <v>3.861929527737868E-2</v>
      </c>
      <c r="EW74" s="12">
        <f t="shared" si="488"/>
        <v>3.7378111751467645E-3</v>
      </c>
      <c r="EX74" s="12">
        <f t="shared" si="488"/>
        <v>-1.6428482227769839E-2</v>
      </c>
      <c r="EY74" s="12">
        <f t="shared" si="488"/>
        <v>-1.2574542183021859E-2</v>
      </c>
      <c r="EZ74" s="12">
        <f t="shared" ref="EZ74:FF74" si="489">EY11/EY$7*EZ43</f>
        <v>-4.5495288377625565E-2</v>
      </c>
      <c r="FA74" s="12">
        <f t="shared" si="489"/>
        <v>-1.9879903462560852E-2</v>
      </c>
      <c r="FB74" s="12">
        <f t="shared" si="489"/>
        <v>-2.7782260717152351E-2</v>
      </c>
      <c r="FC74" s="12">
        <f t="shared" si="489"/>
        <v>1.0685030082372243E-2</v>
      </c>
      <c r="FD74" s="12">
        <f t="shared" si="489"/>
        <v>4.2613571864636942E-4</v>
      </c>
      <c r="FE74" s="12">
        <f t="shared" si="489"/>
        <v>3.1140283870230503E-2</v>
      </c>
      <c r="FF74" s="12">
        <f t="shared" si="489"/>
        <v>-1.2735342234662784E-2</v>
      </c>
      <c r="FG74" s="12">
        <f t="shared" si="462"/>
        <v>-1.7839261260781274E-2</v>
      </c>
      <c r="FH74" s="12">
        <f t="shared" si="463"/>
        <v>-1.2280205136166138E-2</v>
      </c>
      <c r="FI74" s="12">
        <f t="shared" si="464"/>
        <v>-1.527224675591508E-2</v>
      </c>
      <c r="FJ74" s="12">
        <f t="shared" si="465"/>
        <v>-1.5510408205471806E-2</v>
      </c>
    </row>
    <row r="75" spans="2:166" x14ac:dyDescent="0.2">
      <c r="B75" t="str">
        <f t="shared" si="455"/>
        <v xml:space="preserve">      Aerospace</v>
      </c>
      <c r="C75" s="11"/>
      <c r="D75" s="11">
        <f t="shared" ref="D75:AA75" si="490">C12/C$7*D44</f>
        <v>-0.7093189773039229</v>
      </c>
      <c r="E75" s="11">
        <f t="shared" si="490"/>
        <v>-0.1792851578685925</v>
      </c>
      <c r="F75" s="11">
        <f t="shared" si="490"/>
        <v>-2.3831463059771508E-2</v>
      </c>
      <c r="G75" s="11">
        <f t="shared" si="490"/>
        <v>0.35223691486731623</v>
      </c>
      <c r="H75" s="11">
        <f t="shared" si="490"/>
        <v>-5.995553249323303E-2</v>
      </c>
      <c r="I75" s="11">
        <f t="shared" si="490"/>
        <v>0.33971479673046584</v>
      </c>
      <c r="J75" s="11">
        <f t="shared" si="490"/>
        <v>-0.20137669609559591</v>
      </c>
      <c r="K75" s="11">
        <f t="shared" si="490"/>
        <v>-0.16590589685945198</v>
      </c>
      <c r="L75" s="11">
        <f t="shared" si="490"/>
        <v>-0.75772551663057974</v>
      </c>
      <c r="M75" s="11">
        <f t="shared" si="490"/>
        <v>-0.61091868900661994</v>
      </c>
      <c r="N75" s="11">
        <f t="shared" si="490"/>
        <v>-0.54440104934983702</v>
      </c>
      <c r="O75" s="11">
        <f t="shared" si="490"/>
        <v>-0.67679394604402399</v>
      </c>
      <c r="P75" s="11">
        <f t="shared" si="490"/>
        <v>-1.1636315641231407</v>
      </c>
      <c r="Q75" s="11">
        <f t="shared" si="490"/>
        <v>-0.74891085452359518</v>
      </c>
      <c r="R75" s="11">
        <f t="shared" si="490"/>
        <v>-1.5690516712387859</v>
      </c>
      <c r="S75" s="11">
        <f t="shared" si="490"/>
        <v>-1.0374391895288557</v>
      </c>
      <c r="T75" s="11">
        <f t="shared" si="490"/>
        <v>-0.77427245697448133</v>
      </c>
      <c r="U75" s="11">
        <f t="shared" si="490"/>
        <v>-0.27486570719873693</v>
      </c>
      <c r="V75" s="11">
        <f t="shared" si="490"/>
        <v>0.1515867624452806</v>
      </c>
      <c r="W75" s="11">
        <f t="shared" si="490"/>
        <v>-0.26002324530241577</v>
      </c>
      <c r="X75" s="11">
        <f t="shared" si="490"/>
        <v>-0.6900447990516404</v>
      </c>
      <c r="Y75" s="11">
        <f t="shared" si="490"/>
        <v>-2.1165819006702411</v>
      </c>
      <c r="Z75" s="11">
        <f t="shared" si="490"/>
        <v>-3.9112741481925282</v>
      </c>
      <c r="AA75" s="11">
        <f t="shared" si="490"/>
        <v>7.6420396698514992</v>
      </c>
      <c r="AB75" s="11">
        <f t="shared" ref="AB75:BG75" si="491">AA12/AA$7*AB44</f>
        <v>0.65726432036291083</v>
      </c>
      <c r="AC75" s="11">
        <f t="shared" si="491"/>
        <v>1.4525431138054281</v>
      </c>
      <c r="AD75" s="11">
        <f t="shared" si="491"/>
        <v>2.1710114122446891</v>
      </c>
      <c r="AE75" s="11">
        <f t="shared" si="491"/>
        <v>1.7476142555710028</v>
      </c>
      <c r="AF75" s="11">
        <f t="shared" si="491"/>
        <v>1.0584229212355749</v>
      </c>
      <c r="AG75" s="11">
        <f t="shared" si="491"/>
        <v>1.6227463274891529</v>
      </c>
      <c r="AH75" s="11">
        <f t="shared" si="491"/>
        <v>1.4940477890752151</v>
      </c>
      <c r="AI75" s="11">
        <f t="shared" si="491"/>
        <v>0</v>
      </c>
      <c r="AJ75" s="11">
        <f t="shared" si="491"/>
        <v>0.17202603699902208</v>
      </c>
      <c r="AK75" s="11">
        <f t="shared" si="491"/>
        <v>-0.1476056026472404</v>
      </c>
      <c r="AL75" s="11">
        <f t="shared" si="491"/>
        <v>-0.47047856065339688</v>
      </c>
      <c r="AM75" s="11">
        <f t="shared" si="491"/>
        <v>-1.2683504164213846</v>
      </c>
      <c r="AN75" s="11">
        <f t="shared" si="491"/>
        <v>-1.4352899171644935</v>
      </c>
      <c r="AO75" s="11">
        <f t="shared" si="491"/>
        <v>-1.3666982493148367</v>
      </c>
      <c r="AP75" s="11">
        <f t="shared" si="491"/>
        <v>-0.85652716381705485</v>
      </c>
      <c r="AQ75" s="11">
        <f t="shared" si="491"/>
        <v>-1.8341089449965338</v>
      </c>
      <c r="AR75" s="11">
        <f t="shared" si="491"/>
        <v>0.79696568033131454</v>
      </c>
      <c r="AS75" s="11">
        <f t="shared" si="491"/>
        <v>-0.29609273679376263</v>
      </c>
      <c r="AT75" s="11">
        <f t="shared" si="491"/>
        <v>2.8219547337080323E-2</v>
      </c>
      <c r="AU75" s="11">
        <f t="shared" si="491"/>
        <v>0.18906453972069584</v>
      </c>
      <c r="AV75" s="11">
        <f t="shared" si="491"/>
        <v>7.5475015878149809E-2</v>
      </c>
      <c r="AW75" s="11">
        <f t="shared" si="491"/>
        <v>0.17202071258045978</v>
      </c>
      <c r="AX75" s="11">
        <f t="shared" si="491"/>
        <v>-0.40041891779990835</v>
      </c>
      <c r="AY75" s="11">
        <f t="shared" si="491"/>
        <v>-1.5517925086895685</v>
      </c>
      <c r="AZ75" s="11">
        <f t="shared" si="491"/>
        <v>-0.84270551705862262</v>
      </c>
      <c r="BA75" s="11">
        <f t="shared" si="491"/>
        <v>-0.86314654066205432</v>
      </c>
      <c r="BB75" s="11">
        <f t="shared" si="491"/>
        <v>-0.47569449454480794</v>
      </c>
      <c r="BC75" s="11">
        <f t="shared" si="491"/>
        <v>-0.88592793912410395</v>
      </c>
      <c r="BD75" s="11">
        <f t="shared" si="491"/>
        <v>-0.67596756006295822</v>
      </c>
      <c r="BE75" s="11">
        <f t="shared" si="491"/>
        <v>-0.65031734028832611</v>
      </c>
      <c r="BF75" s="11">
        <f t="shared" si="491"/>
        <v>-0.41335321058946667</v>
      </c>
      <c r="BG75" s="11">
        <f t="shared" si="491"/>
        <v>-0.28122213769472326</v>
      </c>
      <c r="BH75" s="11">
        <f t="shared" ref="BH75:CM75" si="492">BG12/BG$7*BH44</f>
        <v>-0.12771665679544966</v>
      </c>
      <c r="BI75" s="11">
        <f t="shared" si="492"/>
        <v>3.9691811373486506E-2</v>
      </c>
      <c r="BJ75" s="11">
        <f t="shared" si="492"/>
        <v>0.38706100370004576</v>
      </c>
      <c r="BK75" s="11">
        <f t="shared" si="492"/>
        <v>0.46810498376866655</v>
      </c>
      <c r="BL75" s="11">
        <f t="shared" si="492"/>
        <v>0.43403084532589858</v>
      </c>
      <c r="BM75" s="11">
        <f t="shared" si="492"/>
        <v>-0.75871953883354348</v>
      </c>
      <c r="BN75" s="11">
        <f t="shared" si="492"/>
        <v>2.1470284256644838</v>
      </c>
      <c r="BO75" s="11">
        <f t="shared" si="492"/>
        <v>0.4928041117238488</v>
      </c>
      <c r="BP75" s="11">
        <f t="shared" si="492"/>
        <v>0.21058939154502168</v>
      </c>
      <c r="BQ75" s="11">
        <f t="shared" si="492"/>
        <v>0.4746769159596263</v>
      </c>
      <c r="BR75" s="11">
        <f t="shared" si="492"/>
        <v>0.54125524125289748</v>
      </c>
      <c r="BS75" s="11">
        <f t="shared" si="492"/>
        <v>0.44836897526808639</v>
      </c>
      <c r="BT75" s="11">
        <f t="shared" si="492"/>
        <v>0.28917819218850138</v>
      </c>
      <c r="BU75" s="11">
        <f t="shared" si="492"/>
        <v>0.55655919648200836</v>
      </c>
      <c r="BV75" s="11">
        <f t="shared" si="492"/>
        <v>0.45575772354169641</v>
      </c>
      <c r="BW75" s="11">
        <f t="shared" si="492"/>
        <v>0.35802202704235836</v>
      </c>
      <c r="BX75" s="11">
        <f t="shared" si="492"/>
        <v>9.8551247484956611E-2</v>
      </c>
      <c r="BY75" s="11">
        <f t="shared" si="492"/>
        <v>0.32768427770149655</v>
      </c>
      <c r="BZ75" s="11">
        <f t="shared" si="492"/>
        <v>-1.8044541654941262</v>
      </c>
      <c r="CA75" s="11">
        <f t="shared" si="492"/>
        <v>2.3446651480615164</v>
      </c>
      <c r="CB75" s="11">
        <f t="shared" si="492"/>
        <v>-0.47984670331972035</v>
      </c>
      <c r="CC75" s="11">
        <f t="shared" si="492"/>
        <v>-0.25833259107552892</v>
      </c>
      <c r="CD75" s="11">
        <f t="shared" si="492"/>
        <v>-0.21527432300274557</v>
      </c>
      <c r="CE75" s="11">
        <f t="shared" si="492"/>
        <v>-0.132684135351673</v>
      </c>
      <c r="CF75" s="11">
        <f t="shared" si="492"/>
        <v>-0.17083099706564997</v>
      </c>
      <c r="CG75" s="11">
        <f t="shared" si="492"/>
        <v>9.6221686963904873E-2</v>
      </c>
      <c r="CH75" s="11">
        <f t="shared" si="492"/>
        <v>0.19336862529166826</v>
      </c>
      <c r="CI75" s="11">
        <f t="shared" si="492"/>
        <v>0.34956238442962195</v>
      </c>
      <c r="CJ75" s="11">
        <f t="shared" si="492"/>
        <v>0.62026603705547989</v>
      </c>
      <c r="CK75" s="11">
        <f t="shared" si="492"/>
        <v>0.93584028449584866</v>
      </c>
      <c r="CL75" s="11">
        <f t="shared" si="492"/>
        <v>0.55116385485239583</v>
      </c>
      <c r="CM75" s="11">
        <f t="shared" si="492"/>
        <v>0.33200484263948954</v>
      </c>
      <c r="CN75" s="11">
        <f t="shared" ref="CN75:DS75" si="493">CM12/CM$7*CN44</f>
        <v>0.36848073764485573</v>
      </c>
      <c r="CO75" s="11">
        <f t="shared" si="493"/>
        <v>0.66667992200646531</v>
      </c>
      <c r="CP75" s="11">
        <f t="shared" si="493"/>
        <v>0.27799369998906276</v>
      </c>
      <c r="CQ75" s="11">
        <f t="shared" si="493"/>
        <v>6.3455025634227211E-2</v>
      </c>
      <c r="CR75" s="11">
        <f t="shared" si="493"/>
        <v>-9.8064142987863284E-2</v>
      </c>
      <c r="CS75" s="11">
        <f t="shared" si="493"/>
        <v>-8.861577792907982E-2</v>
      </c>
      <c r="CT75" s="11">
        <f t="shared" si="493"/>
        <v>-0.35493014091454511</v>
      </c>
      <c r="CU75" s="11">
        <f t="shared" si="493"/>
        <v>-0.20792766738401422</v>
      </c>
      <c r="CV75" s="11">
        <f t="shared" si="493"/>
        <v>-3.4813299279247228E-2</v>
      </c>
      <c r="CW75" s="11">
        <f t="shared" si="493"/>
        <v>0.14925304642140219</v>
      </c>
      <c r="CX75" s="11">
        <f t="shared" si="493"/>
        <v>-0.14478044344045454</v>
      </c>
      <c r="CY75" s="11">
        <f t="shared" si="493"/>
        <v>-7.6512158165623442E-2</v>
      </c>
      <c r="CZ75" s="11">
        <f t="shared" si="493"/>
        <v>-4.2286257007706038E-2</v>
      </c>
      <c r="DA75" s="11">
        <f t="shared" si="493"/>
        <v>8.459134768971649E-2</v>
      </c>
      <c r="DB75" s="11">
        <f t="shared" si="493"/>
        <v>-0.22150332822601806</v>
      </c>
      <c r="DC75" s="11">
        <f t="shared" si="493"/>
        <v>-0.13932558917955543</v>
      </c>
      <c r="DD75" s="11">
        <f t="shared" si="493"/>
        <v>-0.2340521057997155</v>
      </c>
      <c r="DE75" s="11">
        <f t="shared" si="493"/>
        <v>-0.33308639516357447</v>
      </c>
      <c r="DF75" s="11">
        <f t="shared" si="493"/>
        <v>-0.60864810121211788</v>
      </c>
      <c r="DG75" s="11">
        <f t="shared" si="493"/>
        <v>-0.30605716679226147</v>
      </c>
      <c r="DH75" s="11">
        <f t="shared" si="493"/>
        <v>-0.40221434691408448</v>
      </c>
      <c r="DI75" s="11">
        <f t="shared" si="493"/>
        <v>-0.42069535163502431</v>
      </c>
      <c r="DJ75" s="11">
        <f t="shared" si="493"/>
        <v>-0.30749643690053413</v>
      </c>
      <c r="DK75" s="11">
        <f t="shared" si="493"/>
        <v>8.7038787884136354E-2</v>
      </c>
      <c r="DL75" s="11">
        <f t="shared" si="493"/>
        <v>0.14196747047260971</v>
      </c>
      <c r="DM75" s="11">
        <f t="shared" si="493"/>
        <v>0.35963683119937145</v>
      </c>
      <c r="DN75" s="11">
        <f t="shared" si="493"/>
        <v>0.33321688401185812</v>
      </c>
      <c r="DO75" s="11">
        <f t="shared" si="493"/>
        <v>0.2665959402195115</v>
      </c>
      <c r="DP75" s="11">
        <f t="shared" si="493"/>
        <v>0.25747560440222023</v>
      </c>
      <c r="DQ75" s="11">
        <f t="shared" si="493"/>
        <v>0.19247801326672004</v>
      </c>
      <c r="DR75" s="11">
        <f t="shared" si="493"/>
        <v>-0.11917878808127422</v>
      </c>
      <c r="DS75" s="11">
        <f t="shared" si="493"/>
        <v>7.5036234740776791E-3</v>
      </c>
      <c r="DT75" s="42">
        <f t="shared" ref="DT75:EY75" si="494">DS12/DS$7*DT44</f>
        <v>-1.0235231581963227</v>
      </c>
      <c r="DU75" s="42">
        <f t="shared" si="494"/>
        <v>-1.3488466462652868</v>
      </c>
      <c r="DV75" s="42">
        <f t="shared" si="494"/>
        <v>-1.0880915247979217</v>
      </c>
      <c r="DW75" s="11">
        <f t="shared" si="494"/>
        <v>-0.60272936474626548</v>
      </c>
      <c r="DX75" s="11">
        <f t="shared" si="494"/>
        <v>-0.2911591915422605</v>
      </c>
      <c r="DY75" s="11">
        <f t="shared" si="494"/>
        <v>-3.9769409630152429E-2</v>
      </c>
      <c r="DZ75" s="11">
        <f t="shared" si="494"/>
        <v>0.18324998451222843</v>
      </c>
      <c r="EA75" s="11">
        <f t="shared" si="494"/>
        <v>0.23603021848210137</v>
      </c>
      <c r="EB75" s="11">
        <f t="shared" si="494"/>
        <v>0.32383943157987777</v>
      </c>
      <c r="EC75" s="11">
        <f t="shared" si="494"/>
        <v>0.67031153379178243</v>
      </c>
      <c r="ED75" s="11">
        <f t="shared" si="494"/>
        <v>0.27676032249572574</v>
      </c>
      <c r="EE75" s="11">
        <f t="shared" si="494"/>
        <v>0.12914841354276149</v>
      </c>
      <c r="EF75" s="11">
        <f t="shared" si="494"/>
        <v>0.37981044986514012</v>
      </c>
      <c r="EG75" s="11">
        <f t="shared" si="494"/>
        <v>0.67191812205692192</v>
      </c>
      <c r="EH75" s="11">
        <f t="shared" si="494"/>
        <v>0</v>
      </c>
      <c r="EI75" s="11">
        <f t="shared" si="494"/>
        <v>0.55643980405108717</v>
      </c>
      <c r="EJ75" s="11">
        <f t="shared" si="494"/>
        <v>0.22011943615826868</v>
      </c>
      <c r="EK75" s="11">
        <f t="shared" si="494"/>
        <v>0.26532396412834985</v>
      </c>
      <c r="EL75" s="12">
        <f t="shared" si="494"/>
        <v>-2.0260900118526526</v>
      </c>
      <c r="EM75" s="12">
        <f t="shared" si="494"/>
        <v>2.1278080454211872</v>
      </c>
      <c r="EN75" s="12">
        <f t="shared" si="494"/>
        <v>-0.12135553163291897</v>
      </c>
      <c r="EO75" s="12">
        <f t="shared" si="494"/>
        <v>0.22804509454418154</v>
      </c>
      <c r="EP75" s="12">
        <f t="shared" si="494"/>
        <v>0.29673455408370025</v>
      </c>
      <c r="EQ75" s="12">
        <f t="shared" si="494"/>
        <v>0.29607492764031623</v>
      </c>
      <c r="ER75" s="12">
        <f t="shared" si="494"/>
        <v>0.25199397705606885</v>
      </c>
      <c r="ES75" s="12">
        <f t="shared" si="494"/>
        <v>0.22942186085712762</v>
      </c>
      <c r="ET75" s="12">
        <f t="shared" si="494"/>
        <v>0.1658177086501631</v>
      </c>
      <c r="EU75" s="12">
        <f t="shared" si="494"/>
        <v>0.14396617953043744</v>
      </c>
      <c r="EV75" s="12">
        <f t="shared" si="494"/>
        <v>8.1752400970072886E-2</v>
      </c>
      <c r="EW75" s="12">
        <f t="shared" si="494"/>
        <v>6.0493116208348553E-2</v>
      </c>
      <c r="EX75" s="12">
        <f t="shared" si="494"/>
        <v>3.9905579135680137E-2</v>
      </c>
      <c r="EY75" s="12">
        <f t="shared" si="494"/>
        <v>3.9621102667866337E-2</v>
      </c>
      <c r="EZ75" s="12">
        <f t="shared" ref="EZ75:FF75" si="495">EY12/EY$7*EZ44</f>
        <v>1.9428686663726311E-2</v>
      </c>
      <c r="FA75" s="12">
        <f t="shared" si="495"/>
        <v>3.9284980772615129E-2</v>
      </c>
      <c r="FB75" s="12">
        <f t="shared" si="495"/>
        <v>1.9413939295365838E-2</v>
      </c>
      <c r="FC75" s="12">
        <f t="shared" si="495"/>
        <v>1.9138957615888255E-2</v>
      </c>
      <c r="FD75" s="12">
        <f t="shared" si="495"/>
        <v>-7.7976194131355685E-4</v>
      </c>
      <c r="FE75" s="12">
        <f t="shared" si="495"/>
        <v>1.8846657387286313E-2</v>
      </c>
      <c r="FF75" s="12">
        <f t="shared" si="495"/>
        <v>-2.0457026845296131E-2</v>
      </c>
      <c r="FG75" s="12">
        <f t="shared" si="462"/>
        <v>-2.081265303252669E-2</v>
      </c>
      <c r="FH75" s="12">
        <f t="shared" si="463"/>
        <v>-1.7890543228672808E-2</v>
      </c>
      <c r="FI75" s="12">
        <f t="shared" si="464"/>
        <v>-1.764491419263288E-2</v>
      </c>
      <c r="FJ75" s="12">
        <f t="shared" si="465"/>
        <v>-1.4346717707334243E-2</v>
      </c>
    </row>
    <row r="76" spans="2:166" x14ac:dyDescent="0.2">
      <c r="B76" t="str">
        <f t="shared" si="455"/>
        <v xml:space="preserve"> Services providing</v>
      </c>
      <c r="C76" s="11"/>
      <c r="D76" s="11">
        <f t="shared" ref="D76:AA76" si="496">C13/C$7*D45</f>
        <v>3.3439198141782698</v>
      </c>
      <c r="E76" s="11">
        <f t="shared" si="496"/>
        <v>3.1281764006825159</v>
      </c>
      <c r="F76" s="11">
        <f t="shared" si="496"/>
        <v>1.192712516330516E-2</v>
      </c>
      <c r="G76" s="11">
        <f t="shared" si="496"/>
        <v>-7.1910246760973448E-2</v>
      </c>
      <c r="H76" s="11">
        <f t="shared" si="496"/>
        <v>1.7332550680062702</v>
      </c>
      <c r="I76" s="11">
        <f t="shared" si="496"/>
        <v>0.8301820418142033</v>
      </c>
      <c r="J76" s="11">
        <f t="shared" si="496"/>
        <v>0.91114151106904151</v>
      </c>
      <c r="K76" s="11">
        <f t="shared" si="496"/>
        <v>3.4436267990497393</v>
      </c>
      <c r="L76" s="11">
        <f t="shared" si="496"/>
        <v>0.52158462277458983</v>
      </c>
      <c r="M76" s="11">
        <f t="shared" si="496"/>
        <v>-0.17696717274313711</v>
      </c>
      <c r="N76" s="11">
        <f t="shared" si="496"/>
        <v>2.9174754605773598</v>
      </c>
      <c r="O76" s="11">
        <f t="shared" si="496"/>
        <v>2.9182952310598931</v>
      </c>
      <c r="P76" s="11">
        <f t="shared" si="496"/>
        <v>2.6681325470312358</v>
      </c>
      <c r="Q76" s="11">
        <f t="shared" si="496"/>
        <v>4.8827427473315037</v>
      </c>
      <c r="R76" s="11">
        <f t="shared" si="496"/>
        <v>-2.2773855996108709</v>
      </c>
      <c r="S76" s="11">
        <f t="shared" si="496"/>
        <v>3.5276794378175245</v>
      </c>
      <c r="T76" s="11">
        <f t="shared" si="496"/>
        <v>2.142844594276768</v>
      </c>
      <c r="U76" s="11">
        <f t="shared" si="496"/>
        <v>1.4140674005535703</v>
      </c>
      <c r="V76" s="11">
        <f t="shared" si="496"/>
        <v>4.1659038835323647</v>
      </c>
      <c r="W76" s="11">
        <f t="shared" si="496"/>
        <v>2.4093583382103025</v>
      </c>
      <c r="X76" s="11">
        <f t="shared" si="496"/>
        <v>0.8321529227651524</v>
      </c>
      <c r="Y76" s="11">
        <f t="shared" si="496"/>
        <v>2.30738046064352</v>
      </c>
      <c r="Z76" s="11">
        <f t="shared" si="496"/>
        <v>3.4903383413060194</v>
      </c>
      <c r="AA76" s="11">
        <f t="shared" si="496"/>
        <v>3.8870521974319852</v>
      </c>
      <c r="AB76" s="11">
        <f t="shared" ref="AB76:BG76" si="497">AA13/AA$7*AB45</f>
        <v>1.5006666583929342</v>
      </c>
      <c r="AC76" s="11">
        <f t="shared" si="497"/>
        <v>2.7735358613331127</v>
      </c>
      <c r="AD76" s="11">
        <f t="shared" si="497"/>
        <v>4.5145984242944577</v>
      </c>
      <c r="AE76" s="11">
        <f t="shared" si="497"/>
        <v>2.0691022607652587</v>
      </c>
      <c r="AF76" s="11">
        <f t="shared" si="497"/>
        <v>5.8495483073986039</v>
      </c>
      <c r="AG76" s="11">
        <f t="shared" si="497"/>
        <v>2.2603285990686044</v>
      </c>
      <c r="AH76" s="11">
        <f t="shared" si="497"/>
        <v>3.7384624085401197</v>
      </c>
      <c r="AI76" s="11">
        <f t="shared" si="497"/>
        <v>3.3750714905193111</v>
      </c>
      <c r="AJ76" s="11">
        <f t="shared" si="497"/>
        <v>4.1565662547609143</v>
      </c>
      <c r="AK76" s="11">
        <f t="shared" si="497"/>
        <v>3.0968062399840552</v>
      </c>
      <c r="AL76" s="11">
        <f t="shared" si="497"/>
        <v>3.4338542067687992</v>
      </c>
      <c r="AM76" s="11">
        <f t="shared" si="497"/>
        <v>3.2246057639692491</v>
      </c>
      <c r="AN76" s="11">
        <f t="shared" si="497"/>
        <v>2.2464425853513972</v>
      </c>
      <c r="AO76" s="11">
        <f t="shared" si="497"/>
        <v>4.4029446477650458</v>
      </c>
      <c r="AP76" s="11">
        <f t="shared" si="497"/>
        <v>3.4213046862120291</v>
      </c>
      <c r="AQ76" s="11">
        <f t="shared" si="497"/>
        <v>3.5835221945080207</v>
      </c>
      <c r="AR76" s="11">
        <f t="shared" si="497"/>
        <v>1.5281064216430018</v>
      </c>
      <c r="AS76" s="11">
        <f t="shared" si="497"/>
        <v>2.2683646238026558</v>
      </c>
      <c r="AT76" s="11">
        <f t="shared" si="497"/>
        <v>2.1622118957616658</v>
      </c>
      <c r="AU76" s="11">
        <f t="shared" si="497"/>
        <v>-1.3734206926542265</v>
      </c>
      <c r="AV76" s="11">
        <f t="shared" si="497"/>
        <v>-1.7322907252855093</v>
      </c>
      <c r="AW76" s="11">
        <f t="shared" si="497"/>
        <v>-3.295324033164742</v>
      </c>
      <c r="AX76" s="11">
        <f t="shared" si="497"/>
        <v>-3.8923010026104832</v>
      </c>
      <c r="AY76" s="11">
        <f t="shared" si="497"/>
        <v>-2.0682505466927288</v>
      </c>
      <c r="AZ76" s="11">
        <f t="shared" si="497"/>
        <v>-0.78333053322191659</v>
      </c>
      <c r="BA76" s="11">
        <f t="shared" si="497"/>
        <v>2.398651359460414</v>
      </c>
      <c r="BB76" s="11">
        <f t="shared" si="497"/>
        <v>-9.8563869803713917E-3</v>
      </c>
      <c r="BC76" s="11">
        <f t="shared" si="497"/>
        <v>0.7247143493616276</v>
      </c>
      <c r="BD76" s="11">
        <f t="shared" si="497"/>
        <v>-0.41574920249699876</v>
      </c>
      <c r="BE76" s="11">
        <f t="shared" si="497"/>
        <v>0.49876596138280843</v>
      </c>
      <c r="BF76" s="11">
        <f t="shared" si="497"/>
        <v>1.1812020731433357</v>
      </c>
      <c r="BG76" s="11">
        <f t="shared" si="497"/>
        <v>9.9403492543637312E-2</v>
      </c>
      <c r="BH76" s="11">
        <f t="shared" ref="BH76:CM76" si="498">BG13/BG$7*BH45</f>
        <v>1.79238429403121</v>
      </c>
      <c r="BI76" s="11">
        <f t="shared" si="498"/>
        <v>0.79393332526440497</v>
      </c>
      <c r="BJ76" s="11">
        <f t="shared" si="498"/>
        <v>1.7690910337890653</v>
      </c>
      <c r="BK76" s="11">
        <f t="shared" si="498"/>
        <v>1.1120887544131242</v>
      </c>
      <c r="BL76" s="11">
        <f t="shared" si="498"/>
        <v>2.2047474576653583</v>
      </c>
      <c r="BM76" s="11">
        <f t="shared" si="498"/>
        <v>2.481070181997838</v>
      </c>
      <c r="BN76" s="11">
        <f t="shared" si="498"/>
        <v>1.9560704751290883</v>
      </c>
      <c r="BO76" s="11">
        <f t="shared" si="498"/>
        <v>1.7507575167826233</v>
      </c>
      <c r="BP76" s="11">
        <f t="shared" si="498"/>
        <v>1.9190851907018378</v>
      </c>
      <c r="BQ76" s="11">
        <f t="shared" si="498"/>
        <v>1.9332173918932178</v>
      </c>
      <c r="BR76" s="11">
        <f t="shared" si="498"/>
        <v>1.61875441989543</v>
      </c>
      <c r="BS76" s="11">
        <f t="shared" si="498"/>
        <v>2.9951706259022406</v>
      </c>
      <c r="BT76" s="11">
        <f t="shared" si="498"/>
        <v>1.6844295513239029</v>
      </c>
      <c r="BU76" s="11">
        <f t="shared" si="498"/>
        <v>1.8104968915936985</v>
      </c>
      <c r="BV76" s="11">
        <f t="shared" si="498"/>
        <v>2.1746038941274826</v>
      </c>
      <c r="BW76" s="11">
        <f t="shared" si="498"/>
        <v>2.5546185376665451</v>
      </c>
      <c r="BX76" s="11">
        <f t="shared" si="498"/>
        <v>0.34755752758423142</v>
      </c>
      <c r="BY76" s="11">
        <f t="shared" si="498"/>
        <v>1.3251767120291771</v>
      </c>
      <c r="BZ76" s="11">
        <f t="shared" si="498"/>
        <v>-2.9269318187912177</v>
      </c>
      <c r="CA76" s="11">
        <f t="shared" si="498"/>
        <v>-4.5003244710367944</v>
      </c>
      <c r="CB76" s="11">
        <f t="shared" si="498"/>
        <v>-5.3249637571845962</v>
      </c>
      <c r="CC76" s="11">
        <f t="shared" si="498"/>
        <v>-2.2955875911500279</v>
      </c>
      <c r="CD76" s="11">
        <f t="shared" si="498"/>
        <v>-1.0870298885572771</v>
      </c>
      <c r="CE76" s="11">
        <f t="shared" si="498"/>
        <v>-0.86692565683050238</v>
      </c>
      <c r="CF76" s="11">
        <f t="shared" si="498"/>
        <v>2.2401437731899771</v>
      </c>
      <c r="CG76" s="11">
        <f t="shared" si="498"/>
        <v>0.61345923273877689</v>
      </c>
      <c r="CH76" s="11">
        <f t="shared" si="498"/>
        <v>2.216388235258723</v>
      </c>
      <c r="CI76" s="11">
        <f t="shared" si="498"/>
        <v>1.0675349563300953</v>
      </c>
      <c r="CJ76" s="11">
        <f t="shared" si="498"/>
        <v>1.8788654174194366</v>
      </c>
      <c r="CK76" s="11">
        <f t="shared" si="498"/>
        <v>1.0569880575885173</v>
      </c>
      <c r="CL76" s="11">
        <f t="shared" si="498"/>
        <v>1.5148822266979605</v>
      </c>
      <c r="CM76" s="11">
        <f t="shared" si="498"/>
        <v>1.9026189522507964</v>
      </c>
      <c r="CN76" s="11">
        <f t="shared" ref="CN76:DS76" si="499">CM13/CM$7*CN45</f>
        <v>2.7113236542158008</v>
      </c>
      <c r="CO76" s="11">
        <f t="shared" si="499"/>
        <v>0.8729847956253215</v>
      </c>
      <c r="CP76" s="11">
        <f t="shared" si="499"/>
        <v>2.861253098615975</v>
      </c>
      <c r="CQ76" s="11">
        <f t="shared" si="499"/>
        <v>2.1239617160979956</v>
      </c>
      <c r="CR76" s="11">
        <f t="shared" si="499"/>
        <v>2.3105132175210268</v>
      </c>
      <c r="CS76" s="11">
        <f t="shared" si="499"/>
        <v>2.0863839596975926</v>
      </c>
      <c r="CT76" s="11">
        <f t="shared" si="499"/>
        <v>3.2789226192846543</v>
      </c>
      <c r="CU76" s="11">
        <f t="shared" si="499"/>
        <v>2.4498229893389847</v>
      </c>
      <c r="CV76" s="11">
        <f t="shared" si="499"/>
        <v>0.95484859418352386</v>
      </c>
      <c r="CW76" s="11">
        <f t="shared" si="499"/>
        <v>3.6584072961010436</v>
      </c>
      <c r="CX76" s="11">
        <f t="shared" si="499"/>
        <v>1.7066938823735869</v>
      </c>
      <c r="CY76" s="11">
        <f t="shared" si="499"/>
        <v>2.269947902178584</v>
      </c>
      <c r="CZ76" s="11">
        <f t="shared" si="499"/>
        <v>3.1301269491213044</v>
      </c>
      <c r="DA76" s="11">
        <f t="shared" si="499"/>
        <v>3.4502085873718222</v>
      </c>
      <c r="DB76" s="11">
        <f t="shared" si="499"/>
        <v>2.5356106805489573</v>
      </c>
      <c r="DC76" s="11">
        <f t="shared" si="499"/>
        <v>2.9596501653859701</v>
      </c>
      <c r="DD76" s="11">
        <f t="shared" si="499"/>
        <v>3.6864870240825951</v>
      </c>
      <c r="DE76" s="11">
        <f t="shared" si="499"/>
        <v>2.7723943986824908</v>
      </c>
      <c r="DF76" s="11">
        <f t="shared" si="499"/>
        <v>2.2339955828583902</v>
      </c>
      <c r="DG76" s="11">
        <f t="shared" si="499"/>
        <v>2.5273277886814962</v>
      </c>
      <c r="DH76" s="11">
        <f t="shared" si="499"/>
        <v>3.5290156825390335</v>
      </c>
      <c r="DI76" s="11">
        <f t="shared" si="499"/>
        <v>2.094343785421549</v>
      </c>
      <c r="DJ76" s="11">
        <f t="shared" si="499"/>
        <v>1.6850054661762555</v>
      </c>
      <c r="DK76" s="11">
        <f t="shared" si="499"/>
        <v>2.5498657687710624</v>
      </c>
      <c r="DL76" s="11">
        <f t="shared" si="499"/>
        <v>1.2855522939376096</v>
      </c>
      <c r="DM76" s="11">
        <f t="shared" si="499"/>
        <v>1.421462788131495</v>
      </c>
      <c r="DN76" s="11">
        <f t="shared" si="499"/>
        <v>1.6572616924429264</v>
      </c>
      <c r="DO76" s="11">
        <f t="shared" si="499"/>
        <v>1.5767687476934138</v>
      </c>
      <c r="DP76" s="11">
        <f t="shared" si="499"/>
        <v>2.7389111421663026</v>
      </c>
      <c r="DQ76" s="11">
        <f t="shared" si="499"/>
        <v>3.2221735292160201</v>
      </c>
      <c r="DR76" s="11">
        <f t="shared" si="499"/>
        <v>1.202197213426125</v>
      </c>
      <c r="DS76" s="11">
        <f t="shared" si="499"/>
        <v>1.2441389303468127</v>
      </c>
      <c r="DT76" s="42">
        <f t="shared" ref="DT76:EY76" si="500">DS13/DS$7*DT45</f>
        <v>-32.969072711465138</v>
      </c>
      <c r="DU76" s="42">
        <f t="shared" si="500"/>
        <v>13.204833777343376</v>
      </c>
      <c r="DV76" s="42">
        <f t="shared" si="500"/>
        <v>3.6061005746254238</v>
      </c>
      <c r="DW76" s="11">
        <f t="shared" si="500"/>
        <v>0.46259083936451445</v>
      </c>
      <c r="DX76" s="11">
        <f t="shared" si="500"/>
        <v>6.0356274462883537</v>
      </c>
      <c r="DY76" s="11">
        <f t="shared" si="500"/>
        <v>8.6386056365065791</v>
      </c>
      <c r="DZ76" s="11">
        <f t="shared" si="500"/>
        <v>6.7532911637832855</v>
      </c>
      <c r="EA76" s="11">
        <f t="shared" si="500"/>
        <v>1.8666368715119512</v>
      </c>
      <c r="EB76" s="11">
        <f t="shared" si="500"/>
        <v>3.1562135664979269</v>
      </c>
      <c r="EC76" s="11">
        <f t="shared" si="500"/>
        <v>4.1363287851880317</v>
      </c>
      <c r="ED76" s="11">
        <f t="shared" si="500"/>
        <v>-1.1250914892336052</v>
      </c>
      <c r="EE76" s="11">
        <f t="shared" si="500"/>
        <v>1.0857717817217529</v>
      </c>
      <c r="EF76" s="11">
        <f t="shared" si="500"/>
        <v>1.7269533690221806</v>
      </c>
      <c r="EG76" s="11">
        <f t="shared" si="500"/>
        <v>-1.2891282350367113</v>
      </c>
      <c r="EH76" s="11">
        <f t="shared" si="500"/>
        <v>-0.29117938578179881</v>
      </c>
      <c r="EI76" s="11">
        <f t="shared" si="500"/>
        <v>1.8228610955768634</v>
      </c>
      <c r="EJ76" s="11">
        <f t="shared" si="500"/>
        <v>1.9076095128335946</v>
      </c>
      <c r="EK76" s="11">
        <f t="shared" si="500"/>
        <v>-0.47340037519583539</v>
      </c>
      <c r="EL76" s="12">
        <f t="shared" si="500"/>
        <v>0.18812400689474351</v>
      </c>
      <c r="EM76" s="12">
        <f t="shared" si="500"/>
        <v>1.9044594049163153</v>
      </c>
      <c r="EN76" s="12">
        <f t="shared" si="500"/>
        <v>1.1733945510290131</v>
      </c>
      <c r="EO76" s="12">
        <f t="shared" si="500"/>
        <v>1.1327290133538204</v>
      </c>
      <c r="EP76" s="12">
        <f t="shared" si="500"/>
        <v>1.5433005976255392</v>
      </c>
      <c r="EQ76" s="12">
        <f t="shared" si="500"/>
        <v>1.4808287885128226</v>
      </c>
      <c r="ER76" s="12">
        <f t="shared" si="500"/>
        <v>1.0915235289722958</v>
      </c>
      <c r="ES76" s="12">
        <f t="shared" si="500"/>
        <v>0.60330367729563317</v>
      </c>
      <c r="ET76" s="12">
        <f t="shared" si="500"/>
        <v>0.56222978462838402</v>
      </c>
      <c r="EU76" s="12">
        <f t="shared" si="500"/>
        <v>0.58681508660468273</v>
      </c>
      <c r="EV76" s="12">
        <f t="shared" si="500"/>
        <v>0.43697416233618902</v>
      </c>
      <c r="EW76" s="12">
        <f t="shared" si="500"/>
        <v>0.36110796772785875</v>
      </c>
      <c r="EX76" s="12">
        <f t="shared" si="500"/>
        <v>0.47608371145594525</v>
      </c>
      <c r="EY76" s="12">
        <f t="shared" si="500"/>
        <v>0.61435272704744637</v>
      </c>
      <c r="EZ76" s="12">
        <f t="shared" ref="EZ76:FF76" si="501">EY13/EY$7*EZ45</f>
        <v>0.66014887931541832</v>
      </c>
      <c r="FA76" s="12">
        <f t="shared" si="501"/>
        <v>0.81100764325051478</v>
      </c>
      <c r="FB76" s="12">
        <f t="shared" si="501"/>
        <v>0.90338358133561458</v>
      </c>
      <c r="FC76" s="12">
        <f t="shared" si="501"/>
        <v>0.84918100171471533</v>
      </c>
      <c r="FD76" s="12">
        <f t="shared" si="501"/>
        <v>0.81357934775606688</v>
      </c>
      <c r="FE76" s="12">
        <f t="shared" si="501"/>
        <v>0.82936753708198163</v>
      </c>
      <c r="FF76" s="12">
        <f t="shared" si="501"/>
        <v>0.80768689344834543</v>
      </c>
      <c r="FG76" s="12">
        <f t="shared" si="462"/>
        <v>0.70681115687710161</v>
      </c>
      <c r="FH76" s="12">
        <f t="shared" si="463"/>
        <v>0.5254125378098905</v>
      </c>
      <c r="FI76" s="12">
        <f t="shared" si="464"/>
        <v>1.3754368387177403</v>
      </c>
      <c r="FJ76" s="12">
        <f t="shared" si="465"/>
        <v>0.35508946759450655</v>
      </c>
    </row>
    <row r="77" spans="2:166" x14ac:dyDescent="0.2">
      <c r="B77" t="str">
        <f t="shared" si="455"/>
        <v xml:space="preserve">   Wholesale and retail trade</v>
      </c>
      <c r="C77" s="11"/>
      <c r="D77" s="11">
        <f t="shared" ref="D77:AA77" si="502">C14/C$7*D46</f>
        <v>0.12171835206963233</v>
      </c>
      <c r="E77" s="11">
        <f t="shared" si="502"/>
        <v>0.2298511702766538</v>
      </c>
      <c r="F77" s="11">
        <f t="shared" si="502"/>
        <v>0.69080512988051357</v>
      </c>
      <c r="G77" s="11">
        <f t="shared" si="502"/>
        <v>-1.2901856824989812</v>
      </c>
      <c r="H77" s="11">
        <f t="shared" si="502"/>
        <v>1.2021208677764477E-2</v>
      </c>
      <c r="I77" s="11">
        <f t="shared" si="502"/>
        <v>-0.16708766052425977</v>
      </c>
      <c r="J77" s="11">
        <f t="shared" si="502"/>
        <v>-0.26092473274311939</v>
      </c>
      <c r="K77" s="11">
        <f t="shared" si="502"/>
        <v>0.66624754775151873</v>
      </c>
      <c r="L77" s="11">
        <f t="shared" si="502"/>
        <v>5.9203026890281826E-2</v>
      </c>
      <c r="M77" s="11">
        <f t="shared" si="502"/>
        <v>-0.37444691671408448</v>
      </c>
      <c r="N77" s="11">
        <f t="shared" si="502"/>
        <v>0.1068109356750485</v>
      </c>
      <c r="O77" s="11">
        <f t="shared" si="502"/>
        <v>0.28497488280176775</v>
      </c>
      <c r="P77" s="11">
        <f t="shared" si="502"/>
        <v>0.20088270232857888</v>
      </c>
      <c r="Q77" s="11">
        <f t="shared" si="502"/>
        <v>1.2307070293506257</v>
      </c>
      <c r="R77" s="11">
        <f t="shared" si="502"/>
        <v>-1.0157979552486402</v>
      </c>
      <c r="S77" s="11">
        <f t="shared" si="502"/>
        <v>0.23574987985833626</v>
      </c>
      <c r="T77" s="11">
        <f t="shared" si="502"/>
        <v>0.29343525386737423</v>
      </c>
      <c r="U77" s="11">
        <f t="shared" si="502"/>
        <v>0.66032927338369896</v>
      </c>
      <c r="V77" s="11">
        <f t="shared" si="502"/>
        <v>0.20938480431019038</v>
      </c>
      <c r="W77" s="11">
        <f t="shared" si="502"/>
        <v>0.45150894307034417</v>
      </c>
      <c r="X77" s="11">
        <f t="shared" si="502"/>
        <v>0.36654176435630809</v>
      </c>
      <c r="Y77" s="11">
        <f t="shared" si="502"/>
        <v>0.66912787229881532</v>
      </c>
      <c r="Z77" s="11">
        <f t="shared" si="502"/>
        <v>0.57440822119222601</v>
      </c>
      <c r="AA77" s="11">
        <f t="shared" si="502"/>
        <v>1.0628566474146057</v>
      </c>
      <c r="AB77" s="11">
        <f t="shared" ref="AB77:BG77" si="503">AA14/AA$7*AB46</f>
        <v>0.4722587881400902</v>
      </c>
      <c r="AC77" s="11">
        <f t="shared" si="503"/>
        <v>0.31139987193467689</v>
      </c>
      <c r="AD77" s="11">
        <f t="shared" si="503"/>
        <v>0.50822197435557737</v>
      </c>
      <c r="AE77" s="11">
        <f t="shared" si="503"/>
        <v>-0.30881087986806716</v>
      </c>
      <c r="AF77" s="11">
        <f t="shared" si="503"/>
        <v>1.6645555124364517</v>
      </c>
      <c r="AG77" s="11">
        <f t="shared" si="503"/>
        <v>0.52668095532576642</v>
      </c>
      <c r="AH77" s="11">
        <f t="shared" si="503"/>
        <v>1.0657919423007849</v>
      </c>
      <c r="AI77" s="11">
        <f t="shared" si="503"/>
        <v>-0.19151783064085182</v>
      </c>
      <c r="AJ77" s="11">
        <f t="shared" si="503"/>
        <v>0.76703627329662383</v>
      </c>
      <c r="AK77" s="11">
        <f t="shared" si="503"/>
        <v>0.56249747667584804</v>
      </c>
      <c r="AL77" s="11">
        <f t="shared" si="503"/>
        <v>1.1405314634584101</v>
      </c>
      <c r="AM77" s="11">
        <f t="shared" si="503"/>
        <v>0.28448279472192811</v>
      </c>
      <c r="AN77" s="11">
        <f t="shared" si="503"/>
        <v>0.33269103599796918</v>
      </c>
      <c r="AO77" s="11">
        <f t="shared" si="503"/>
        <v>0.89921145108773315</v>
      </c>
      <c r="AP77" s="11">
        <f t="shared" si="503"/>
        <v>0.89163299839416521</v>
      </c>
      <c r="AQ77" s="11">
        <f t="shared" si="503"/>
        <v>0.28775911415626365</v>
      </c>
      <c r="AR77" s="11">
        <f t="shared" si="503"/>
        <v>0.31530655811204206</v>
      </c>
      <c r="AS77" s="11">
        <f t="shared" si="503"/>
        <v>9.4338706026935622E-3</v>
      </c>
      <c r="AT77" s="11">
        <f t="shared" si="503"/>
        <v>0.46520486073162648</v>
      </c>
      <c r="AU77" s="11">
        <f t="shared" si="503"/>
        <v>-0.52559080188384011</v>
      </c>
      <c r="AV77" s="11">
        <f t="shared" si="503"/>
        <v>-0.63780877697217186</v>
      </c>
      <c r="AW77" s="11">
        <f t="shared" si="503"/>
        <v>-1.1037752506726781</v>
      </c>
      <c r="AX77" s="11">
        <f t="shared" si="503"/>
        <v>-1.5960658903270941</v>
      </c>
      <c r="AY77" s="11">
        <f t="shared" si="503"/>
        <v>-1.2056704646912186</v>
      </c>
      <c r="AZ77" s="11">
        <f t="shared" si="503"/>
        <v>-0.94958456448969442</v>
      </c>
      <c r="BA77" s="11">
        <f t="shared" si="503"/>
        <v>1.9473104465191928</v>
      </c>
      <c r="BB77" s="11">
        <f t="shared" si="503"/>
        <v>-0.42912385946865822</v>
      </c>
      <c r="BC77" s="11">
        <f t="shared" si="503"/>
        <v>6.9383537108728521E-2</v>
      </c>
      <c r="BD77" s="11">
        <f t="shared" si="503"/>
        <v>-0.38313886127184005</v>
      </c>
      <c r="BE77" s="11">
        <f t="shared" si="503"/>
        <v>0.15987018915377649</v>
      </c>
      <c r="BF77" s="11">
        <f t="shared" si="503"/>
        <v>3.9868508408572749E-2</v>
      </c>
      <c r="BG77" s="11">
        <f t="shared" si="503"/>
        <v>-9.9117801599896971E-2</v>
      </c>
      <c r="BH77" s="11">
        <f t="shared" ref="BH77:CM77" si="504">BG14/BG$7*BH46</f>
        <v>0.34055257929195704</v>
      </c>
      <c r="BI77" s="11">
        <f t="shared" si="504"/>
        <v>-3.9517677325027069E-2</v>
      </c>
      <c r="BJ77" s="11">
        <f t="shared" si="504"/>
        <v>4.9363366461014697E-2</v>
      </c>
      <c r="BK77" s="11">
        <f t="shared" si="504"/>
        <v>0.22648836167612313</v>
      </c>
      <c r="BL77" s="11">
        <f t="shared" si="504"/>
        <v>0.43341355369750068</v>
      </c>
      <c r="BM77" s="11">
        <f t="shared" si="504"/>
        <v>0.44930140932495161</v>
      </c>
      <c r="BN77" s="11">
        <f t="shared" si="504"/>
        <v>0.3876375429883514</v>
      </c>
      <c r="BO77" s="11">
        <f t="shared" si="504"/>
        <v>9.5143997967012187E-2</v>
      </c>
      <c r="BP77" s="11">
        <f t="shared" si="504"/>
        <v>2.8275912420196881E-2</v>
      </c>
      <c r="BQ77" s="11">
        <f t="shared" si="504"/>
        <v>8.4314497545005959E-2</v>
      </c>
      <c r="BR77" s="11">
        <f t="shared" si="504"/>
        <v>9.2909043999064005E-3</v>
      </c>
      <c r="BS77" s="11">
        <f t="shared" si="504"/>
        <v>0.66670570291649234</v>
      </c>
      <c r="BT77" s="11">
        <f t="shared" si="504"/>
        <v>0.14669757354648094</v>
      </c>
      <c r="BU77" s="11">
        <f t="shared" si="504"/>
        <v>0.28317200818153726</v>
      </c>
      <c r="BV77" s="11">
        <f t="shared" si="504"/>
        <v>0.36372301843973925</v>
      </c>
      <c r="BW77" s="11">
        <f t="shared" si="504"/>
        <v>0.58158761582256002</v>
      </c>
      <c r="BX77" s="11">
        <f t="shared" si="504"/>
        <v>-0.51795194632852726</v>
      </c>
      <c r="BY77" s="11">
        <f t="shared" si="504"/>
        <v>8.9022061454091875E-3</v>
      </c>
      <c r="BZ77" s="11">
        <f t="shared" si="504"/>
        <v>-1.0117011356060572</v>
      </c>
      <c r="CA77" s="11">
        <f t="shared" si="504"/>
        <v>-1.5193048448703028</v>
      </c>
      <c r="CB77" s="11">
        <f t="shared" si="504"/>
        <v>-1.3635083703500364</v>
      </c>
      <c r="CC77" s="11">
        <f t="shared" si="504"/>
        <v>-0.43630200627704735</v>
      </c>
      <c r="CD77" s="11">
        <f t="shared" si="504"/>
        <v>-0.65344148256683388</v>
      </c>
      <c r="CE77" s="11">
        <f t="shared" si="504"/>
        <v>-0.65777542394060762</v>
      </c>
      <c r="CF77" s="11">
        <f t="shared" si="504"/>
        <v>0.18332976032876833</v>
      </c>
      <c r="CG77" s="11">
        <f t="shared" si="504"/>
        <v>-0.1523301016135864</v>
      </c>
      <c r="CH77" s="11">
        <f t="shared" si="504"/>
        <v>0.38562178920789425</v>
      </c>
      <c r="CI77" s="11">
        <f t="shared" si="504"/>
        <v>0.20987042623261368</v>
      </c>
      <c r="CJ77" s="11">
        <f t="shared" si="504"/>
        <v>0.21881711930005418</v>
      </c>
      <c r="CK77" s="11">
        <f t="shared" si="504"/>
        <v>3.7611339092265633E-2</v>
      </c>
      <c r="CL77" s="11">
        <f t="shared" si="504"/>
        <v>3.7423244193259875E-2</v>
      </c>
      <c r="CM77" s="11">
        <f t="shared" si="504"/>
        <v>0.25264082051919828</v>
      </c>
      <c r="CN77" s="11">
        <f t="shared" ref="CN77:DS77" si="505">CM14/CM$7*CN46</f>
        <v>0.47718153726454643</v>
      </c>
      <c r="CO77" s="11">
        <f t="shared" si="505"/>
        <v>0.33247531759271459</v>
      </c>
      <c r="CP77" s="11">
        <f t="shared" si="505"/>
        <v>0.34957997124985762</v>
      </c>
      <c r="CQ77" s="11">
        <f t="shared" si="505"/>
        <v>0.37396448837104168</v>
      </c>
      <c r="CR77" s="11">
        <f t="shared" si="505"/>
        <v>0.34395832744145172</v>
      </c>
      <c r="CS77" s="11">
        <f t="shared" si="505"/>
        <v>0.43266301328246715</v>
      </c>
      <c r="CT77" s="11">
        <f t="shared" si="505"/>
        <v>0.6485756197690532</v>
      </c>
      <c r="CU77" s="11">
        <f t="shared" si="505"/>
        <v>0.12333558934376894</v>
      </c>
      <c r="CV77" s="11">
        <f t="shared" si="505"/>
        <v>-8.7024138219799804E-2</v>
      </c>
      <c r="CW77" s="11">
        <f t="shared" si="505"/>
        <v>0.48451900585623348</v>
      </c>
      <c r="CX77" s="11">
        <f t="shared" si="505"/>
        <v>0.25975981728401626</v>
      </c>
      <c r="CY77" s="11">
        <f t="shared" si="505"/>
        <v>0.32758266636385991</v>
      </c>
      <c r="CZ77" s="11">
        <f t="shared" si="505"/>
        <v>0.29064086617119028</v>
      </c>
      <c r="DA77" s="11">
        <f t="shared" si="505"/>
        <v>0.37386744189316051</v>
      </c>
      <c r="DB77" s="11">
        <f t="shared" si="505"/>
        <v>-8.3281294528797338E-3</v>
      </c>
      <c r="DC77" s="11">
        <f t="shared" si="505"/>
        <v>-2.4809683991452905E-2</v>
      </c>
      <c r="DD77" s="11">
        <f t="shared" si="505"/>
        <v>0.33963834127478049</v>
      </c>
      <c r="DE77" s="11">
        <f t="shared" si="505"/>
        <v>4.882729954131218E-2</v>
      </c>
      <c r="DF77" s="11">
        <f t="shared" si="505"/>
        <v>0.21115031615155688</v>
      </c>
      <c r="DG77" s="11">
        <f t="shared" si="505"/>
        <v>0.14525054095565412</v>
      </c>
      <c r="DH77" s="11">
        <f t="shared" si="505"/>
        <v>0.17662229635438223</v>
      </c>
      <c r="DI77" s="11">
        <f t="shared" si="505"/>
        <v>7.1428887548794562E-2</v>
      </c>
      <c r="DJ77" s="11">
        <f t="shared" si="505"/>
        <v>-3.9403404040996945E-2</v>
      </c>
      <c r="DK77" s="11">
        <f t="shared" si="505"/>
        <v>0.20543999321534753</v>
      </c>
      <c r="DL77" s="11">
        <f t="shared" si="505"/>
        <v>-0.25532330997354952</v>
      </c>
      <c r="DM77" s="11">
        <f t="shared" si="505"/>
        <v>-7.75981654379448E-3</v>
      </c>
      <c r="DN77" s="11">
        <f t="shared" si="505"/>
        <v>-0.24539480479353676</v>
      </c>
      <c r="DO77" s="11">
        <f t="shared" si="505"/>
        <v>0.50631508969393657</v>
      </c>
      <c r="DP77" s="11">
        <f t="shared" si="505"/>
        <v>-0.60070438669991733</v>
      </c>
      <c r="DQ77" s="11">
        <f t="shared" si="505"/>
        <v>-0.30800852844260462</v>
      </c>
      <c r="DR77" s="11">
        <f t="shared" si="505"/>
        <v>-0.12736260537411084</v>
      </c>
      <c r="DS77" s="11">
        <f t="shared" si="505"/>
        <v>2.2512641574522169E-2</v>
      </c>
      <c r="DT77" s="42">
        <f t="shared" ref="DT77:EY77" si="506">DS14/DS$7*DT46</f>
        <v>-4.7329805282452169</v>
      </c>
      <c r="DU77" s="42">
        <f t="shared" si="506"/>
        <v>3.509603788136312</v>
      </c>
      <c r="DV77" s="42">
        <f t="shared" si="506"/>
        <v>0.90475151271092857</v>
      </c>
      <c r="DW77" s="11">
        <f t="shared" si="506"/>
        <v>0.73626903864496251</v>
      </c>
      <c r="DX77" s="11">
        <f t="shared" si="506"/>
        <v>0.8803979527570005</v>
      </c>
      <c r="DY77" s="11">
        <f t="shared" si="506"/>
        <v>0.33867592894205045</v>
      </c>
      <c r="DZ77" s="11">
        <f t="shared" si="506"/>
        <v>0.33967705486058009</v>
      </c>
      <c r="EA77" s="11">
        <f t="shared" si="506"/>
        <v>-1.5516299429754565</v>
      </c>
      <c r="EB77" s="11">
        <f t="shared" si="506"/>
        <v>-7.6484264574546486E-3</v>
      </c>
      <c r="EC77" s="11">
        <f t="shared" si="506"/>
        <v>0.22906040076417472</v>
      </c>
      <c r="ED77" s="11">
        <f t="shared" si="506"/>
        <v>-0.46479852199842481</v>
      </c>
      <c r="EE77" s="11">
        <f t="shared" si="506"/>
        <v>0.88685442475323306</v>
      </c>
      <c r="EF77" s="11">
        <f t="shared" si="506"/>
        <v>1.4977037121837454E-2</v>
      </c>
      <c r="EG77" s="11">
        <f t="shared" si="506"/>
        <v>-0.38277783211642896</v>
      </c>
      <c r="EH77" s="11">
        <f t="shared" si="506"/>
        <v>-0.808419162741287</v>
      </c>
      <c r="EI77" s="11">
        <f t="shared" si="506"/>
        <v>0.54739511359100468</v>
      </c>
      <c r="EJ77" s="11">
        <f t="shared" si="506"/>
        <v>2.2361379382503779E-2</v>
      </c>
      <c r="EK77" s="11">
        <f t="shared" si="506"/>
        <v>-0.35177359531218177</v>
      </c>
      <c r="EL77" s="12">
        <f t="shared" si="506"/>
        <v>0.11661531442140421</v>
      </c>
      <c r="EM77" s="12">
        <f t="shared" si="506"/>
        <v>0.2038715480989472</v>
      </c>
      <c r="EN77" s="12">
        <f t="shared" si="506"/>
        <v>0.23640884389920983</v>
      </c>
      <c r="EO77" s="12">
        <f t="shared" si="506"/>
        <v>4.0096095444157126E-2</v>
      </c>
      <c r="EP77" s="12">
        <f t="shared" si="506"/>
        <v>7.2408806945425078E-2</v>
      </c>
      <c r="EQ77" s="12">
        <f t="shared" si="506"/>
        <v>-0.12534450940948511</v>
      </c>
      <c r="ER77" s="12">
        <f t="shared" si="506"/>
        <v>6.6113958613268131E-2</v>
      </c>
      <c r="ES77" s="12">
        <f t="shared" si="506"/>
        <v>0.16229254484750022</v>
      </c>
      <c r="ET77" s="12">
        <f t="shared" si="506"/>
        <v>5.4531388986903432E-3</v>
      </c>
      <c r="EU77" s="12">
        <f t="shared" si="506"/>
        <v>1.9371054546027718E-2</v>
      </c>
      <c r="EV77" s="12">
        <f t="shared" si="506"/>
        <v>0.12806180997890251</v>
      </c>
      <c r="EW77" s="12">
        <f t="shared" si="506"/>
        <v>7.0366995095606441E-2</v>
      </c>
      <c r="EX77" s="12">
        <f t="shared" si="506"/>
        <v>-4.0100281695508208E-2</v>
      </c>
      <c r="EY77" s="12">
        <f t="shared" si="506"/>
        <v>-0.11296959372894819</v>
      </c>
      <c r="EZ77" s="12">
        <f t="shared" ref="EZ77:FF77" si="507">EY14/EY$7*EZ46</f>
        <v>-6.3500206111170299E-2</v>
      </c>
      <c r="FA77" s="12">
        <f t="shared" si="507"/>
        <v>-5.7032856639335001E-2</v>
      </c>
      <c r="FB77" s="12">
        <f t="shared" si="507"/>
        <v>-5.3954798912397711E-2</v>
      </c>
      <c r="FC77" s="12">
        <f t="shared" si="507"/>
        <v>-0.10114049532053773</v>
      </c>
      <c r="FD77" s="12">
        <f t="shared" si="507"/>
        <v>-3.7813977903420185E-2</v>
      </c>
      <c r="FE77" s="12">
        <f t="shared" si="507"/>
        <v>-4.439921316575339E-2</v>
      </c>
      <c r="FF77" s="12">
        <f t="shared" si="507"/>
        <v>-3.174924468115E-2</v>
      </c>
      <c r="FG77" s="12">
        <f t="shared" si="462"/>
        <v>-1.5857130922679437E-2</v>
      </c>
      <c r="FH77" s="12">
        <f t="shared" si="463"/>
        <v>9.5007278884996261E-4</v>
      </c>
      <c r="FI77" s="12">
        <f t="shared" si="464"/>
        <v>3.0175137485117534E-2</v>
      </c>
      <c r="FJ77" s="12">
        <f t="shared" si="465"/>
        <v>1.5123365258712634E-3</v>
      </c>
    </row>
    <row r="78" spans="2:166" x14ac:dyDescent="0.2">
      <c r="B78" t="str">
        <f t="shared" si="455"/>
        <v xml:space="preserve">   Transportation and public utilities</v>
      </c>
      <c r="C78" s="11"/>
      <c r="D78" s="11">
        <f t="shared" ref="D78:AA78" si="508">C15/C$7*D47</f>
        <v>0.73221921987042426</v>
      </c>
      <c r="E78" s="11">
        <f t="shared" si="508"/>
        <v>9.7004348135980786E-2</v>
      </c>
      <c r="F78" s="11">
        <f t="shared" si="508"/>
        <v>-0.47012443805936532</v>
      </c>
      <c r="G78" s="11">
        <f t="shared" si="508"/>
        <v>0.60321445016001396</v>
      </c>
      <c r="H78" s="11">
        <f t="shared" si="508"/>
        <v>-0.11903742811221339</v>
      </c>
      <c r="I78" s="11">
        <f t="shared" si="508"/>
        <v>0.26922967755543059</v>
      </c>
      <c r="J78" s="11">
        <f t="shared" si="508"/>
        <v>-0.25715605658908602</v>
      </c>
      <c r="K78" s="11">
        <f t="shared" si="508"/>
        <v>-0.29103517842693893</v>
      </c>
      <c r="L78" s="11">
        <f t="shared" si="508"/>
        <v>5.9407854450499134E-2</v>
      </c>
      <c r="M78" s="11">
        <f t="shared" si="508"/>
        <v>-0.23161321200066132</v>
      </c>
      <c r="N78" s="11">
        <f t="shared" si="508"/>
        <v>-0.16345494773974034</v>
      </c>
      <c r="O78" s="11">
        <f t="shared" si="508"/>
        <v>0.20389465047949121</v>
      </c>
      <c r="P78" s="11">
        <f t="shared" si="508"/>
        <v>-0.33144329150774282</v>
      </c>
      <c r="Q78" s="11">
        <f t="shared" si="508"/>
        <v>0.31284350597212862</v>
      </c>
      <c r="R78" s="11">
        <f t="shared" si="508"/>
        <v>-0.94315613772287199</v>
      </c>
      <c r="S78" s="11">
        <f t="shared" si="508"/>
        <v>0.90959790743605085</v>
      </c>
      <c r="T78" s="11">
        <f t="shared" si="508"/>
        <v>4.6807353124146196E-2</v>
      </c>
      <c r="U78" s="11">
        <f t="shared" si="508"/>
        <v>0</v>
      </c>
      <c r="V78" s="11">
        <f t="shared" si="508"/>
        <v>3.482778299975206E-2</v>
      </c>
      <c r="W78" s="11">
        <f t="shared" si="508"/>
        <v>-6.8313217643073215E-2</v>
      </c>
      <c r="X78" s="11">
        <f t="shared" si="508"/>
        <v>-2.2664071044891491E-2</v>
      </c>
      <c r="Y78" s="11">
        <f t="shared" si="508"/>
        <v>0.33896550011670018</v>
      </c>
      <c r="Z78" s="11">
        <f t="shared" si="508"/>
        <v>-2.262504504808421E-2</v>
      </c>
      <c r="AA78" s="11">
        <f t="shared" si="508"/>
        <v>0.44957147112818885</v>
      </c>
      <c r="AB78" s="11">
        <f t="shared" ref="AB78:BG78" si="509">AA15/AA$7*AB47</f>
        <v>-0.63988259275533943</v>
      </c>
      <c r="AC78" s="11">
        <f t="shared" si="509"/>
        <v>0.955949673105983</v>
      </c>
      <c r="AD78" s="11">
        <f t="shared" si="509"/>
        <v>0.42996914404389464</v>
      </c>
      <c r="AE78" s="11">
        <f t="shared" si="509"/>
        <v>8.6462412572079678E-2</v>
      </c>
      <c r="AF78" s="11">
        <f t="shared" si="509"/>
        <v>0.15034705275470442</v>
      </c>
      <c r="AG78" s="11">
        <f t="shared" si="509"/>
        <v>-0.283919403948312</v>
      </c>
      <c r="AH78" s="11">
        <f t="shared" si="509"/>
        <v>-0.73764905383460644</v>
      </c>
      <c r="AI78" s="11">
        <f t="shared" si="509"/>
        <v>1.6487293780146113</v>
      </c>
      <c r="AJ78" s="11">
        <f t="shared" si="509"/>
        <v>0.14231811480637999</v>
      </c>
      <c r="AK78" s="11">
        <f t="shared" si="509"/>
        <v>0.12016728084757945</v>
      </c>
      <c r="AL78" s="11">
        <f t="shared" si="509"/>
        <v>-0.10700550910568603</v>
      </c>
      <c r="AM78" s="11">
        <f t="shared" si="509"/>
        <v>0.2898374648044757</v>
      </c>
      <c r="AN78" s="11">
        <f t="shared" si="509"/>
        <v>-0.20951399347198857</v>
      </c>
      <c r="AO78" s="11">
        <f t="shared" si="509"/>
        <v>-3.8555641425775312E-2</v>
      </c>
      <c r="AP78" s="11">
        <f t="shared" si="509"/>
        <v>0.19528606143070701</v>
      </c>
      <c r="AQ78" s="11">
        <f t="shared" si="509"/>
        <v>-0.2147668406140722</v>
      </c>
      <c r="AR78" s="11">
        <f t="shared" si="509"/>
        <v>-0.10331036280190146</v>
      </c>
      <c r="AS78" s="11">
        <f t="shared" si="509"/>
        <v>-2.822000468129772E-2</v>
      </c>
      <c r="AT78" s="11">
        <f t="shared" si="509"/>
        <v>0.19115294211221276</v>
      </c>
      <c r="AU78" s="11">
        <f t="shared" si="509"/>
        <v>3.7490179074032105E-2</v>
      </c>
      <c r="AV78" s="11">
        <f t="shared" si="509"/>
        <v>-0.345086435471544</v>
      </c>
      <c r="AW78" s="11">
        <f t="shared" si="509"/>
        <v>-0.37362363292992723</v>
      </c>
      <c r="AX78" s="11">
        <f t="shared" si="509"/>
        <v>-0.59330320300957862</v>
      </c>
      <c r="AY78" s="11">
        <f t="shared" si="509"/>
        <v>-5.7944025340672341E-2</v>
      </c>
      <c r="AZ78" s="11">
        <f t="shared" si="509"/>
        <v>-0.15483176576060606</v>
      </c>
      <c r="BA78" s="11">
        <f t="shared" si="509"/>
        <v>0.1708657791497569</v>
      </c>
      <c r="BB78" s="11">
        <f t="shared" si="509"/>
        <v>-0.24994954316978593</v>
      </c>
      <c r="BC78" s="11">
        <f t="shared" si="509"/>
        <v>3.9735326977998059E-2</v>
      </c>
      <c r="BD78" s="11">
        <f t="shared" si="509"/>
        <v>-0.23251201056090579</v>
      </c>
      <c r="BE78" s="11">
        <f t="shared" si="509"/>
        <v>0</v>
      </c>
      <c r="BF78" s="11">
        <f t="shared" si="509"/>
        <v>-0.1083453748136793</v>
      </c>
      <c r="BG78" s="11">
        <f t="shared" si="509"/>
        <v>-1.9832250184640233E-2</v>
      </c>
      <c r="BH78" s="11">
        <f t="shared" ref="BH78:CM78" si="510">BG15/BG$7*BH47</f>
        <v>0.19234932151872325</v>
      </c>
      <c r="BI78" s="11">
        <f t="shared" si="510"/>
        <v>9.8987463432430641E-3</v>
      </c>
      <c r="BJ78" s="11">
        <f t="shared" si="510"/>
        <v>0.12983998024569157</v>
      </c>
      <c r="BK78" s="11">
        <f t="shared" si="510"/>
        <v>-0.16373148653757172</v>
      </c>
      <c r="BL78" s="11">
        <f t="shared" si="510"/>
        <v>-0.12508529542185204</v>
      </c>
      <c r="BM78" s="11">
        <f t="shared" si="510"/>
        <v>-0.12396889239084884</v>
      </c>
      <c r="BN78" s="11">
        <f t="shared" si="510"/>
        <v>9.6961058101034503E-2</v>
      </c>
      <c r="BO78" s="11">
        <f t="shared" si="510"/>
        <v>0.13475547616799019</v>
      </c>
      <c r="BP78" s="11">
        <f t="shared" si="510"/>
        <v>1.8874554636511991E-2</v>
      </c>
      <c r="BQ78" s="11">
        <f t="shared" si="510"/>
        <v>3.7541624978126041E-2</v>
      </c>
      <c r="BR78" s="11">
        <f t="shared" si="510"/>
        <v>0</v>
      </c>
      <c r="BS78" s="11">
        <f t="shared" si="510"/>
        <v>0.2172575452161366</v>
      </c>
      <c r="BT78" s="11">
        <f t="shared" si="510"/>
        <v>0.10155704597916221</v>
      </c>
      <c r="BU78" s="11">
        <f t="shared" si="510"/>
        <v>0</v>
      </c>
      <c r="BV78" s="11">
        <f t="shared" si="510"/>
        <v>4.526452887225571E-2</v>
      </c>
      <c r="BW78" s="11">
        <f t="shared" si="510"/>
        <v>-2.6786973474066611E-2</v>
      </c>
      <c r="BX78" s="11">
        <f t="shared" si="510"/>
        <v>0</v>
      </c>
      <c r="BY78" s="11">
        <f t="shared" si="510"/>
        <v>-0.17460711462885567</v>
      </c>
      <c r="BZ78" s="11">
        <f t="shared" si="510"/>
        <v>-0.25879195206211691</v>
      </c>
      <c r="CA78" s="11">
        <f t="shared" si="510"/>
        <v>-0.19468191482632444</v>
      </c>
      <c r="CB78" s="11">
        <f t="shared" si="510"/>
        <v>-0.42014535166076244</v>
      </c>
      <c r="CC78" s="11">
        <f t="shared" si="510"/>
        <v>-0.17493013829343959</v>
      </c>
      <c r="CD78" s="11">
        <f t="shared" si="510"/>
        <v>-0.14942986949427425</v>
      </c>
      <c r="CE78" s="11">
        <f t="shared" si="510"/>
        <v>-9.4619665663364272E-2</v>
      </c>
      <c r="CF78" s="11">
        <f t="shared" si="510"/>
        <v>-4.7754592507267581E-2</v>
      </c>
      <c r="CG78" s="11">
        <f t="shared" si="510"/>
        <v>9.6630442698148203E-2</v>
      </c>
      <c r="CH78" s="11">
        <f t="shared" si="510"/>
        <v>0.13562262308839287</v>
      </c>
      <c r="CI78" s="11">
        <f t="shared" si="510"/>
        <v>8.6200104059692875E-2</v>
      </c>
      <c r="CJ78" s="11">
        <f t="shared" si="510"/>
        <v>0.13439378935619009</v>
      </c>
      <c r="CK78" s="11">
        <f t="shared" si="510"/>
        <v>0.15282531838690627</v>
      </c>
      <c r="CL78" s="11">
        <f t="shared" si="510"/>
        <v>-6.4953549634041749E-2</v>
      </c>
      <c r="CM78" s="11">
        <f t="shared" si="510"/>
        <v>8.4431736812747321E-2</v>
      </c>
      <c r="CN78" s="11">
        <f t="shared" ref="CN78:DS78" si="511">CM15/CM$7*CN47</f>
        <v>0.12172102600983856</v>
      </c>
      <c r="CO78" s="11">
        <f t="shared" si="511"/>
        <v>9.1631009165773821E-3</v>
      </c>
      <c r="CP78" s="11">
        <f t="shared" si="511"/>
        <v>-4.5338251872730308E-2</v>
      </c>
      <c r="CQ78" s="11">
        <f t="shared" si="511"/>
        <v>-9.0211100722900287E-3</v>
      </c>
      <c r="CR78" s="11">
        <f t="shared" si="511"/>
        <v>0.19243776398346329</v>
      </c>
      <c r="CS78" s="11">
        <f t="shared" si="511"/>
        <v>0.15409919972398986</v>
      </c>
      <c r="CT78" s="11">
        <f t="shared" si="511"/>
        <v>0.18066246735944422</v>
      </c>
      <c r="CU78" s="11">
        <f t="shared" si="511"/>
        <v>0.35584964379062062</v>
      </c>
      <c r="CV78" s="11">
        <f t="shared" si="511"/>
        <v>0.29712710441595847</v>
      </c>
      <c r="CW78" s="11">
        <f t="shared" si="511"/>
        <v>0.17722168587703624</v>
      </c>
      <c r="CX78" s="11">
        <f t="shared" si="511"/>
        <v>0.18411878532664983</v>
      </c>
      <c r="CY78" s="11">
        <f t="shared" si="511"/>
        <v>0.26348980619097162</v>
      </c>
      <c r="CZ78" s="11">
        <f t="shared" si="511"/>
        <v>5.9744472485109806E-2</v>
      </c>
      <c r="DA78" s="11">
        <f t="shared" si="511"/>
        <v>0.17999738313704658</v>
      </c>
      <c r="DB78" s="11">
        <f t="shared" si="511"/>
        <v>0.3362841037044112</v>
      </c>
      <c r="DC78" s="11">
        <f t="shared" si="511"/>
        <v>5.8281578728677647E-2</v>
      </c>
      <c r="DD78" s="11">
        <f t="shared" si="511"/>
        <v>0.25264609164670071</v>
      </c>
      <c r="DE78" s="11">
        <f t="shared" si="511"/>
        <v>0.25863773034759319</v>
      </c>
      <c r="DF78" s="11">
        <f t="shared" si="511"/>
        <v>0.16418024162788078</v>
      </c>
      <c r="DG78" s="11">
        <f t="shared" si="511"/>
        <v>0.23027832571150761</v>
      </c>
      <c r="DH78" s="11">
        <f t="shared" si="511"/>
        <v>0.20380616334758178</v>
      </c>
      <c r="DI78" s="11">
        <f t="shared" si="511"/>
        <v>0.1937804189654212</v>
      </c>
      <c r="DJ78" s="11">
        <f t="shared" si="511"/>
        <v>0.2011762400883452</v>
      </c>
      <c r="DK78" s="11">
        <f t="shared" si="511"/>
        <v>0.16769089023053685</v>
      </c>
      <c r="DL78" s="11">
        <f t="shared" si="511"/>
        <v>1.5613183008611106E-2</v>
      </c>
      <c r="DM78" s="11">
        <f t="shared" si="511"/>
        <v>1.5547113690202881E-2</v>
      </c>
      <c r="DN78" s="11">
        <f t="shared" si="511"/>
        <v>0.17283503201224695</v>
      </c>
      <c r="DO78" s="11">
        <f t="shared" si="511"/>
        <v>0.11646035499932986</v>
      </c>
      <c r="DP78" s="11">
        <f t="shared" si="511"/>
        <v>0.18683525807648585</v>
      </c>
      <c r="DQ78" s="11">
        <f t="shared" si="511"/>
        <v>0.17742338154508755</v>
      </c>
      <c r="DR78" s="11">
        <f t="shared" si="511"/>
        <v>0.12947388640049376</v>
      </c>
      <c r="DS78" s="11">
        <f t="shared" si="511"/>
        <v>0.11372901181892028</v>
      </c>
      <c r="DT78" s="42">
        <f t="shared" ref="DT78:EY78" si="512">DS15/DS$7*DT47</f>
        <v>-1.1854313696416774</v>
      </c>
      <c r="DU78" s="42">
        <f t="shared" si="512"/>
        <v>0.11927595082663103</v>
      </c>
      <c r="DV78" s="42">
        <f t="shared" si="512"/>
        <v>0.39807886651416396</v>
      </c>
      <c r="DW78" s="11">
        <f t="shared" si="512"/>
        <v>3.2496815069758093E-2</v>
      </c>
      <c r="DX78" s="11">
        <f t="shared" si="512"/>
        <v>-0.20645111783485406</v>
      </c>
      <c r="DY78" s="11">
        <f t="shared" si="512"/>
        <v>0.31259308140381642</v>
      </c>
      <c r="DZ78" s="11">
        <f t="shared" si="512"/>
        <v>0.78094446772575588</v>
      </c>
      <c r="EA78" s="11">
        <f t="shared" si="512"/>
        <v>0.64295208537595006</v>
      </c>
      <c r="EB78" s="11">
        <f t="shared" si="512"/>
        <v>0.12379047343023183</v>
      </c>
      <c r="EC78" s="11">
        <f t="shared" si="512"/>
        <v>0.23226125402100348</v>
      </c>
      <c r="ED78" s="11">
        <f t="shared" si="512"/>
        <v>0.15183494620022686</v>
      </c>
      <c r="EE78" s="11">
        <f t="shared" si="512"/>
        <v>-9.6695863652676642E-2</v>
      </c>
      <c r="EF78" s="11">
        <f t="shared" si="512"/>
        <v>-8.1714810143881919E-2</v>
      </c>
      <c r="EG78" s="11">
        <f t="shared" si="512"/>
        <v>-3.7125851613990152E-2</v>
      </c>
      <c r="EH78" s="11">
        <f t="shared" si="512"/>
        <v>-7.4704819358114363E-3</v>
      </c>
      <c r="EI78" s="11">
        <f t="shared" si="512"/>
        <v>-1.4925588743848636E-2</v>
      </c>
      <c r="EJ78" s="11">
        <f t="shared" si="512"/>
        <v>0.10529596501623045</v>
      </c>
      <c r="EK78" s="11">
        <f t="shared" si="512"/>
        <v>0.1199092402276843</v>
      </c>
      <c r="EL78" s="12">
        <f t="shared" si="512"/>
        <v>-4.2968347566012213E-2</v>
      </c>
      <c r="EM78" s="12">
        <f t="shared" si="512"/>
        <v>-2.0091500045120565E-2</v>
      </c>
      <c r="EN78" s="12">
        <f t="shared" si="512"/>
        <v>-1.1085906585862506E-2</v>
      </c>
      <c r="EO78" s="12">
        <f t="shared" si="512"/>
        <v>5.5502775235141332E-3</v>
      </c>
      <c r="EP78" s="12">
        <f t="shared" si="512"/>
        <v>1.2330131415612375E-2</v>
      </c>
      <c r="EQ78" s="12">
        <f t="shared" si="512"/>
        <v>4.3178438334317976E-2</v>
      </c>
      <c r="ER78" s="12">
        <f t="shared" si="512"/>
        <v>7.4523245384928048E-3</v>
      </c>
      <c r="ES78" s="12">
        <f t="shared" si="512"/>
        <v>-5.677680293048111E-2</v>
      </c>
      <c r="ET78" s="12">
        <f t="shared" si="512"/>
        <v>-1.8946391349999505E-2</v>
      </c>
      <c r="EU78" s="12">
        <f t="shared" si="512"/>
        <v>-2.3190192946607225E-2</v>
      </c>
      <c r="EV78" s="12">
        <f t="shared" si="512"/>
        <v>-3.926712922450077E-2</v>
      </c>
      <c r="EW78" s="12">
        <f t="shared" si="512"/>
        <v>-3.4665895379292933E-2</v>
      </c>
      <c r="EX78" s="12">
        <f t="shared" si="512"/>
        <v>-4.7962331172603217E-3</v>
      </c>
      <c r="EY78" s="12">
        <f t="shared" si="512"/>
        <v>1.3117485557757578E-2</v>
      </c>
      <c r="EZ78" s="12">
        <f t="shared" ref="EZ78:FF78" si="513">EY15/EY$7*EZ47</f>
        <v>1.1203080410472795E-2</v>
      </c>
      <c r="FA78" s="12">
        <f t="shared" si="513"/>
        <v>1.9699214667907677E-2</v>
      </c>
      <c r="FB78" s="12">
        <f t="shared" si="513"/>
        <v>3.464444570342394E-2</v>
      </c>
      <c r="FC78" s="12">
        <f t="shared" si="513"/>
        <v>4.2893805177348303E-2</v>
      </c>
      <c r="FD78" s="12">
        <f t="shared" si="513"/>
        <v>3.6987285120850061E-2</v>
      </c>
      <c r="FE78" s="12">
        <f t="shared" si="513"/>
        <v>3.9685121024854005E-2</v>
      </c>
      <c r="FF78" s="12">
        <f t="shared" si="513"/>
        <v>4.1275791647805905E-2</v>
      </c>
      <c r="FG78" s="12">
        <f t="shared" si="462"/>
        <v>4.4819435275052381E-2</v>
      </c>
      <c r="FH78" s="12">
        <f t="shared" si="463"/>
        <v>3.813923975206706E-2</v>
      </c>
      <c r="FI78" s="12">
        <f t="shared" si="464"/>
        <v>3.798147079014226E-2</v>
      </c>
      <c r="FJ78" s="12">
        <f t="shared" si="465"/>
        <v>4.309064516963057E-2</v>
      </c>
    </row>
    <row r="79" spans="2:166" x14ac:dyDescent="0.2">
      <c r="B79" t="str">
        <f t="shared" si="455"/>
        <v xml:space="preserve">   Information</v>
      </c>
      <c r="C79" s="11"/>
      <c r="D79" s="11">
        <f t="shared" ref="D79:AA79" si="514">C16/C$7*D48</f>
        <v>-3.6240250599265632E-2</v>
      </c>
      <c r="E79" s="11">
        <f t="shared" si="514"/>
        <v>0.14715611653297275</v>
      </c>
      <c r="F79" s="11">
        <f t="shared" si="514"/>
        <v>-0.12895289174180211</v>
      </c>
      <c r="G79" s="11">
        <f t="shared" si="514"/>
        <v>0.22202588977287316</v>
      </c>
      <c r="H79" s="11">
        <f t="shared" si="514"/>
        <v>0.23515623697913193</v>
      </c>
      <c r="I79" s="11">
        <f t="shared" si="514"/>
        <v>0.20903157944405343</v>
      </c>
      <c r="J79" s="11">
        <f t="shared" si="514"/>
        <v>0.29688485015620886</v>
      </c>
      <c r="K79" s="11">
        <f t="shared" si="514"/>
        <v>0.17038463167388374</v>
      </c>
      <c r="L79" s="11">
        <f t="shared" si="514"/>
        <v>4.7568594380669807E-2</v>
      </c>
      <c r="M79" s="11">
        <f t="shared" si="514"/>
        <v>0.16866551606621022</v>
      </c>
      <c r="N79" s="11">
        <f t="shared" si="514"/>
        <v>0.30658203448296839</v>
      </c>
      <c r="O79" s="11">
        <f t="shared" si="514"/>
        <v>0.25494615660754477</v>
      </c>
      <c r="P79" s="11">
        <f t="shared" si="514"/>
        <v>0.29156563253888096</v>
      </c>
      <c r="Q79" s="11">
        <f t="shared" si="514"/>
        <v>0.48146492673998298</v>
      </c>
      <c r="R79" s="11">
        <f t="shared" si="514"/>
        <v>-0.10295098498786009</v>
      </c>
      <c r="S79" s="11">
        <f t="shared" si="514"/>
        <v>0.2159489594017843</v>
      </c>
      <c r="T79" s="11">
        <f t="shared" si="514"/>
        <v>0.23911617397482235</v>
      </c>
      <c r="U79" s="11">
        <f t="shared" si="514"/>
        <v>7.0177481773691944E-2</v>
      </c>
      <c r="V79" s="11">
        <f t="shared" si="514"/>
        <v>1.0506570904246177</v>
      </c>
      <c r="W79" s="11">
        <f t="shared" si="514"/>
        <v>0.23447245229216521</v>
      </c>
      <c r="X79" s="11">
        <f t="shared" si="514"/>
        <v>0.60119978513848515</v>
      </c>
      <c r="Y79" s="11">
        <f t="shared" si="514"/>
        <v>0.49959892812311879</v>
      </c>
      <c r="Z79" s="11">
        <f t="shared" si="514"/>
        <v>0.66119717475823025</v>
      </c>
      <c r="AA79" s="11">
        <f t="shared" si="514"/>
        <v>0.23275228826058456</v>
      </c>
      <c r="AB79" s="11">
        <f t="shared" ref="AB79:BG79" si="515">AA16/AA$7*AB48</f>
        <v>0.43924549594733614</v>
      </c>
      <c r="AC79" s="11">
        <f t="shared" si="515"/>
        <v>-0.15243167187155746</v>
      </c>
      <c r="AD79" s="11">
        <f t="shared" si="515"/>
        <v>0.30284433225541951</v>
      </c>
      <c r="AE79" s="11">
        <f t="shared" si="515"/>
        <v>0.35428319919317441</v>
      </c>
      <c r="AF79" s="11">
        <f t="shared" si="515"/>
        <v>0.38379456333321726</v>
      </c>
      <c r="AG79" s="11">
        <f t="shared" si="515"/>
        <v>0.54513923833401434</v>
      </c>
      <c r="AH79" s="11">
        <f t="shared" si="515"/>
        <v>0.12483769066264577</v>
      </c>
      <c r="AI79" s="11">
        <f t="shared" si="515"/>
        <v>0.26958597398893713</v>
      </c>
      <c r="AJ79" s="11">
        <f t="shared" si="515"/>
        <v>0.12177746015078347</v>
      </c>
      <c r="AK79" s="11">
        <f t="shared" si="515"/>
        <v>0.48549386850563836</v>
      </c>
      <c r="AL79" s="11">
        <f t="shared" si="515"/>
        <v>0.31272974321945923</v>
      </c>
      <c r="AM79" s="11">
        <f t="shared" si="515"/>
        <v>0.88977409244856565</v>
      </c>
      <c r="AN79" s="11">
        <f t="shared" si="515"/>
        <v>0.2375297032903611</v>
      </c>
      <c r="AO79" s="11">
        <f t="shared" si="515"/>
        <v>1.2072896897822267</v>
      </c>
      <c r="AP79" s="11">
        <f t="shared" si="515"/>
        <v>0.16520168674019747</v>
      </c>
      <c r="AQ79" s="11">
        <f t="shared" si="515"/>
        <v>1.4216895430780261</v>
      </c>
      <c r="AR79" s="11">
        <f t="shared" si="515"/>
        <v>0.85532813789160622</v>
      </c>
      <c r="AS79" s="11">
        <f t="shared" si="515"/>
        <v>1.095115571209621</v>
      </c>
      <c r="AT79" s="11">
        <f t="shared" si="515"/>
        <v>0.35575114124156199</v>
      </c>
      <c r="AU79" s="11">
        <f t="shared" si="515"/>
        <v>-1.8655767025016971E-2</v>
      </c>
      <c r="AV79" s="11">
        <f t="shared" si="515"/>
        <v>-0.42834482257078976</v>
      </c>
      <c r="AW79" s="11">
        <f t="shared" si="515"/>
        <v>-0.42216303337138267</v>
      </c>
      <c r="AX79" s="11">
        <f t="shared" si="515"/>
        <v>-0.21641715603815462</v>
      </c>
      <c r="AY79" s="11">
        <f t="shared" si="515"/>
        <v>-0.43331072094026685</v>
      </c>
      <c r="AZ79" s="11">
        <f t="shared" si="515"/>
        <v>-0.16514113843647682</v>
      </c>
      <c r="BA79" s="11">
        <f t="shared" si="515"/>
        <v>-0.11766795024476334</v>
      </c>
      <c r="BB79" s="11">
        <f t="shared" si="515"/>
        <v>-3.9318935328261292E-2</v>
      </c>
      <c r="BC79" s="11">
        <f t="shared" si="515"/>
        <v>-0.19519048464409669</v>
      </c>
      <c r="BD79" s="11">
        <f t="shared" si="515"/>
        <v>-0.19560582073490637</v>
      </c>
      <c r="BE79" s="11">
        <f t="shared" si="515"/>
        <v>0.13057465518049136</v>
      </c>
      <c r="BF79" s="11">
        <f t="shared" si="515"/>
        <v>0.14077222828462738</v>
      </c>
      <c r="BG79" s="11">
        <f t="shared" si="515"/>
        <v>8.9982889982768946E-2</v>
      </c>
      <c r="BH79" s="11">
        <f t="shared" ref="BH79:CM79" si="516">BG16/BG$7*BH48</f>
        <v>8.9960453123869563E-2</v>
      </c>
      <c r="BI79" s="11">
        <f t="shared" si="516"/>
        <v>-3.9447297305912656E-2</v>
      </c>
      <c r="BJ79" s="11">
        <f t="shared" si="516"/>
        <v>0.17970640791349837</v>
      </c>
      <c r="BK79" s="11">
        <f t="shared" si="516"/>
        <v>0.19854591752702777</v>
      </c>
      <c r="BL79" s="11">
        <f t="shared" si="516"/>
        <v>4.8897010450897831E-2</v>
      </c>
      <c r="BM79" s="11">
        <f t="shared" si="516"/>
        <v>0.1266930940001153</v>
      </c>
      <c r="BN79" s="11">
        <f t="shared" si="516"/>
        <v>8.6916798218011362E-2</v>
      </c>
      <c r="BO79" s="11">
        <f t="shared" si="516"/>
        <v>0.15350458670963357</v>
      </c>
      <c r="BP79" s="11">
        <f t="shared" si="516"/>
        <v>0.53726108123441185</v>
      </c>
      <c r="BQ79" s="11">
        <f t="shared" si="516"/>
        <v>0.52276951541290384</v>
      </c>
      <c r="BR79" s="11">
        <f t="shared" si="516"/>
        <v>0.26473549114521383</v>
      </c>
      <c r="BS79" s="11">
        <f t="shared" si="516"/>
        <v>0.23450695252426718</v>
      </c>
      <c r="BT79" s="11">
        <f t="shared" si="516"/>
        <v>0.25078995037324481</v>
      </c>
      <c r="BU79" s="11">
        <f t="shared" si="516"/>
        <v>7.2909058080601136E-2</v>
      </c>
      <c r="BV79" s="11">
        <f t="shared" si="516"/>
        <v>0.15475827725834992</v>
      </c>
      <c r="BW79" s="11">
        <f t="shared" si="516"/>
        <v>0.32948192788092279</v>
      </c>
      <c r="BX79" s="11">
        <f t="shared" si="516"/>
        <v>0.30872548556188673</v>
      </c>
      <c r="BY79" s="11">
        <f t="shared" si="516"/>
        <v>0.40189259619441509</v>
      </c>
      <c r="BZ79" s="11">
        <f t="shared" si="516"/>
        <v>0.18882270542036711</v>
      </c>
      <c r="CA79" s="11">
        <f t="shared" si="516"/>
        <v>-9.8867787149832145E-2</v>
      </c>
      <c r="CB79" s="11">
        <f t="shared" si="516"/>
        <v>-0.30632267331048202</v>
      </c>
      <c r="CC79" s="11">
        <f t="shared" si="516"/>
        <v>-0.26775588838215786</v>
      </c>
      <c r="CD79" s="11">
        <f t="shared" si="516"/>
        <v>-3.7904918335583085E-2</v>
      </c>
      <c r="CE79" s="11">
        <f t="shared" si="516"/>
        <v>4.7960287377075424E-2</v>
      </c>
      <c r="CF79" s="11">
        <f t="shared" si="516"/>
        <v>0</v>
      </c>
      <c r="CG79" s="11">
        <f t="shared" si="516"/>
        <v>5.7559925822066385E-2</v>
      </c>
      <c r="CH79" s="11">
        <f t="shared" si="516"/>
        <v>0.22249115336095954</v>
      </c>
      <c r="CI79" s="11">
        <f t="shared" si="516"/>
        <v>-3.785832190915836E-2</v>
      </c>
      <c r="CJ79" s="11">
        <f t="shared" si="516"/>
        <v>9.5145379336780397E-2</v>
      </c>
      <c r="CK79" s="11">
        <f t="shared" si="516"/>
        <v>0.19007367669117869</v>
      </c>
      <c r="CL79" s="11">
        <f t="shared" si="516"/>
        <v>3.7472528823766234E-2</v>
      </c>
      <c r="CM79" s="11">
        <f t="shared" si="516"/>
        <v>0.14062605886444945</v>
      </c>
      <c r="CN79" s="11">
        <f t="shared" ref="CN79:DS79" si="517">CM16/CM$7*CN48</f>
        <v>8.357802799671836E-2</v>
      </c>
      <c r="CO79" s="11">
        <f t="shared" si="517"/>
        <v>-0.20777667498575975</v>
      </c>
      <c r="CP79" s="11">
        <f t="shared" si="517"/>
        <v>6.4057470172988795E-2</v>
      </c>
      <c r="CQ79" s="11">
        <f t="shared" si="517"/>
        <v>0.14582451208707325</v>
      </c>
      <c r="CR79" s="11">
        <f t="shared" si="517"/>
        <v>0.15395844140592246</v>
      </c>
      <c r="CS79" s="11">
        <f t="shared" si="517"/>
        <v>0.14386863716607515</v>
      </c>
      <c r="CT79" s="11">
        <f t="shared" si="517"/>
        <v>0.26102508216585008</v>
      </c>
      <c r="CU79" s="11">
        <f t="shared" si="517"/>
        <v>0.2226067493715968</v>
      </c>
      <c r="CV79" s="11">
        <f t="shared" si="517"/>
        <v>0.26607609343693767</v>
      </c>
      <c r="CW79" s="11">
        <f t="shared" si="517"/>
        <v>0.42852185717211355</v>
      </c>
      <c r="CX79" s="11">
        <f t="shared" si="517"/>
        <v>-5.1421842548466677E-2</v>
      </c>
      <c r="CY79" s="11">
        <f t="shared" si="517"/>
        <v>-5.1101835513663353E-2</v>
      </c>
      <c r="CZ79" s="11">
        <f t="shared" si="517"/>
        <v>0.29371440275131983</v>
      </c>
      <c r="DA79" s="11">
        <f t="shared" si="517"/>
        <v>0.50320274333914672</v>
      </c>
      <c r="DB79" s="11">
        <f t="shared" si="517"/>
        <v>0.5068795793970795</v>
      </c>
      <c r="DC79" s="11">
        <f t="shared" si="517"/>
        <v>0.39844079076561334</v>
      </c>
      <c r="DD79" s="11">
        <f t="shared" si="517"/>
        <v>0.59509730435343766</v>
      </c>
      <c r="DE79" s="11">
        <f t="shared" si="517"/>
        <v>0.53678127383836494</v>
      </c>
      <c r="DF79" s="11">
        <f t="shared" si="517"/>
        <v>0.4304865565243694</v>
      </c>
      <c r="DG79" s="11">
        <f t="shared" si="517"/>
        <v>0.36108115897111859</v>
      </c>
      <c r="DH79" s="11">
        <f t="shared" si="517"/>
        <v>0.35049577400831522</v>
      </c>
      <c r="DI79" s="11">
        <f t="shared" si="517"/>
        <v>0.28992332112342145</v>
      </c>
      <c r="DJ79" s="11">
        <f t="shared" si="517"/>
        <v>0.29689444091852601</v>
      </c>
      <c r="DK79" s="11">
        <f t="shared" si="517"/>
        <v>0.29555592241550538</v>
      </c>
      <c r="DL79" s="11">
        <f t="shared" si="517"/>
        <v>0.85770288907633419</v>
      </c>
      <c r="DM79" s="11">
        <f t="shared" si="517"/>
        <v>0.71792407013769988</v>
      </c>
      <c r="DN79" s="11">
        <f t="shared" si="517"/>
        <v>0.41057719354456496</v>
      </c>
      <c r="DO79" s="11">
        <f t="shared" si="517"/>
        <v>0.60210915902392448</v>
      </c>
      <c r="DP79" s="11">
        <f t="shared" si="517"/>
        <v>0.62370641193288145</v>
      </c>
      <c r="DQ79" s="11">
        <f t="shared" si="517"/>
        <v>0.78912175037988996</v>
      </c>
      <c r="DR79" s="11">
        <f t="shared" si="517"/>
        <v>9.0675325778822508E-2</v>
      </c>
      <c r="DS79" s="11">
        <f t="shared" si="517"/>
        <v>0.44483702796134328</v>
      </c>
      <c r="DT79" s="42">
        <f t="shared" ref="DT79:EY79" si="518">DS16/DS$7*DT48</f>
        <v>1.4967510576713932E-2</v>
      </c>
      <c r="DU79" s="42">
        <f t="shared" si="518"/>
        <v>8.4573930833993102E-2</v>
      </c>
      <c r="DV79" s="42">
        <f t="shared" si="518"/>
        <v>0.60391595696704237</v>
      </c>
      <c r="DW79" s="11">
        <f t="shared" si="518"/>
        <v>0.14676991852388488</v>
      </c>
      <c r="DX79" s="11">
        <f t="shared" si="518"/>
        <v>0.42951078563503564</v>
      </c>
      <c r="DY79" s="11">
        <f t="shared" si="518"/>
        <v>0.48983111954617081</v>
      </c>
      <c r="DZ79" s="11">
        <f t="shared" si="518"/>
        <v>1.1001692064776474</v>
      </c>
      <c r="EA79" s="11">
        <f t="shared" si="518"/>
        <v>4.6195249762024777E-2</v>
      </c>
      <c r="EB79" s="11">
        <f t="shared" si="518"/>
        <v>0.8663051389175549</v>
      </c>
      <c r="EC79" s="11">
        <f t="shared" si="518"/>
        <v>-0.11314032176188019</v>
      </c>
      <c r="ED79" s="11">
        <f t="shared" si="518"/>
        <v>-0.1929530690870451</v>
      </c>
      <c r="EE79" s="11">
        <f t="shared" si="518"/>
        <v>-0.36154775657548749</v>
      </c>
      <c r="EF79" s="11">
        <f t="shared" si="518"/>
        <v>-0.53974113726906447</v>
      </c>
      <c r="EG79" s="11">
        <f t="shared" si="518"/>
        <v>-0.77433370098191334</v>
      </c>
      <c r="EH79" s="11">
        <f t="shared" si="518"/>
        <v>0.38840856993854955</v>
      </c>
      <c r="EI79" s="11">
        <f t="shared" si="518"/>
        <v>-1.1019174771273919</v>
      </c>
      <c r="EJ79" s="11">
        <f t="shared" si="518"/>
        <v>-1.488587756102739E-2</v>
      </c>
      <c r="EK79" s="11">
        <f t="shared" si="518"/>
        <v>-0.34944252553697513</v>
      </c>
      <c r="EL79" s="12">
        <f t="shared" si="518"/>
        <v>-0.11616958630447</v>
      </c>
      <c r="EM79" s="12">
        <f t="shared" si="518"/>
        <v>0.43261092030478576</v>
      </c>
      <c r="EN79" s="12">
        <f t="shared" si="518"/>
        <v>0.17113254763727601</v>
      </c>
      <c r="EO79" s="12">
        <f t="shared" si="518"/>
        <v>0.30096957204630781</v>
      </c>
      <c r="EP79" s="12">
        <f t="shared" si="518"/>
        <v>0.42692098546625235</v>
      </c>
      <c r="EQ79" s="12">
        <f t="shared" si="518"/>
        <v>0.39175235331327152</v>
      </c>
      <c r="ER79" s="12">
        <f t="shared" si="518"/>
        <v>0.27883693112906999</v>
      </c>
      <c r="ES79" s="12">
        <f t="shared" si="518"/>
        <v>0.17596578627343629</v>
      </c>
      <c r="ET79" s="12">
        <f t="shared" si="518"/>
        <v>0.15312180317517993</v>
      </c>
      <c r="EU79" s="12">
        <f t="shared" si="518"/>
        <v>0.13570813401698448</v>
      </c>
      <c r="EV79" s="12">
        <f t="shared" si="518"/>
        <v>2.9573055859783731E-2</v>
      </c>
      <c r="EW79" s="12">
        <f t="shared" si="518"/>
        <v>4.9686242394356183E-4</v>
      </c>
      <c r="EX79" s="12">
        <f t="shared" si="518"/>
        <v>-2.6319039834828859E-3</v>
      </c>
      <c r="EY79" s="12">
        <f t="shared" si="518"/>
        <v>8.5800930456149463E-2</v>
      </c>
      <c r="EZ79" s="12">
        <f t="shared" ref="EZ79:FF79" si="519">EY16/EY$7*EZ48</f>
        <v>9.4189878455659126E-2</v>
      </c>
      <c r="FA79" s="12">
        <f t="shared" si="519"/>
        <v>0.15203340798858217</v>
      </c>
      <c r="FB79" s="12">
        <f t="shared" si="519"/>
        <v>0.169875719313479</v>
      </c>
      <c r="FC79" s="12">
        <f t="shared" si="519"/>
        <v>0.24468275640253379</v>
      </c>
      <c r="FD79" s="12">
        <f t="shared" si="519"/>
        <v>0.25539609511149136</v>
      </c>
      <c r="FE79" s="12">
        <f t="shared" si="519"/>
        <v>0.27137667776412078</v>
      </c>
      <c r="FF79" s="12">
        <f t="shared" si="519"/>
        <v>0.22530496550578269</v>
      </c>
      <c r="FG79" s="12">
        <f t="shared" si="462"/>
        <v>0.23084323230775364</v>
      </c>
      <c r="FH79" s="12">
        <f t="shared" si="463"/>
        <v>0.15397856722768413</v>
      </c>
      <c r="FI79" s="12">
        <f t="shared" si="464"/>
        <v>0.25376395744533176</v>
      </c>
      <c r="FJ79" s="12">
        <f t="shared" si="465"/>
        <v>0.15939634030762037</v>
      </c>
    </row>
    <row r="80" spans="2:166" x14ac:dyDescent="0.2">
      <c r="B80" t="str">
        <f t="shared" si="455"/>
        <v xml:space="preserve">   Financial activities</v>
      </c>
      <c r="C80" s="11"/>
      <c r="D80" s="11">
        <f t="shared" ref="D80:AA80" si="520">C17/C$7*D49</f>
        <v>0.15924618213805122</v>
      </c>
      <c r="E80" s="11">
        <f t="shared" si="520"/>
        <v>1.2041088671625736E-2</v>
      </c>
      <c r="F80" s="11">
        <f t="shared" si="520"/>
        <v>-0.15362973765434837</v>
      </c>
      <c r="G80" s="11">
        <f t="shared" si="520"/>
        <v>2.4012660549733007E-2</v>
      </c>
      <c r="H80" s="11">
        <f t="shared" si="520"/>
        <v>0.19447339855978643</v>
      </c>
      <c r="I80" s="11">
        <f t="shared" si="520"/>
        <v>-0.16611222915119739</v>
      </c>
      <c r="J80" s="11">
        <f t="shared" si="520"/>
        <v>-4.7604938714669726E-2</v>
      </c>
      <c r="K80" s="11">
        <f t="shared" si="520"/>
        <v>0.27876041211505503</v>
      </c>
      <c r="L80" s="11">
        <f t="shared" si="520"/>
        <v>4.7428068989904031E-2</v>
      </c>
      <c r="M80" s="11">
        <f t="shared" si="520"/>
        <v>0.23948747064554241</v>
      </c>
      <c r="N80" s="11">
        <f t="shared" si="520"/>
        <v>0.49930443775737726</v>
      </c>
      <c r="O80" s="11">
        <f t="shared" si="520"/>
        <v>9.4859871648074981E-2</v>
      </c>
      <c r="P80" s="11">
        <f t="shared" si="520"/>
        <v>4.716714389280225E-2</v>
      </c>
      <c r="Q80" s="11">
        <f t="shared" si="520"/>
        <v>0.7452046008970854</v>
      </c>
      <c r="R80" s="11">
        <f t="shared" si="520"/>
        <v>-0.14915397722951387</v>
      </c>
      <c r="S80" s="11">
        <f t="shared" si="520"/>
        <v>0.88503130129049778</v>
      </c>
      <c r="T80" s="11">
        <f t="shared" si="520"/>
        <v>-0.54245550456041824</v>
      </c>
      <c r="U80" s="11">
        <f t="shared" si="520"/>
        <v>-0.30793192715591006</v>
      </c>
      <c r="V80" s="11">
        <f t="shared" si="520"/>
        <v>-0.51641580725671188</v>
      </c>
      <c r="W80" s="11">
        <f t="shared" si="520"/>
        <v>-0.10245469914196589</v>
      </c>
      <c r="X80" s="11">
        <f t="shared" si="520"/>
        <v>-0.16859054389802691</v>
      </c>
      <c r="Y80" s="11">
        <f t="shared" si="520"/>
        <v>0.34774453561386703</v>
      </c>
      <c r="Z80" s="11">
        <f t="shared" si="520"/>
        <v>0.27647091373629018</v>
      </c>
      <c r="AA80" s="11">
        <f t="shared" si="520"/>
        <v>0.2193622645969685</v>
      </c>
      <c r="AB80" s="11">
        <f t="shared" ref="AB80:BG80" si="521">AA17/AA$7*AB49</f>
        <v>0.12322500231472613</v>
      </c>
      <c r="AC80" s="11">
        <f t="shared" si="521"/>
        <v>7.7641289122177159E-2</v>
      </c>
      <c r="AD80" s="11">
        <f t="shared" si="521"/>
        <v>5.4766229989055289E-2</v>
      </c>
      <c r="AE80" s="11">
        <f t="shared" si="521"/>
        <v>3.2248744866314495E-2</v>
      </c>
      <c r="AF80" s="11">
        <f t="shared" si="521"/>
        <v>0.34644523407608169</v>
      </c>
      <c r="AG80" s="11">
        <f t="shared" si="521"/>
        <v>0.25353791396287112</v>
      </c>
      <c r="AH80" s="11">
        <f t="shared" si="521"/>
        <v>0.65256589314832081</v>
      </c>
      <c r="AI80" s="11">
        <f t="shared" si="521"/>
        <v>-0.18025395373433495</v>
      </c>
      <c r="AJ80" s="11">
        <f t="shared" si="521"/>
        <v>1.1257181682097768</v>
      </c>
      <c r="AK80" s="11">
        <f t="shared" si="521"/>
        <v>0.46855609603268394</v>
      </c>
      <c r="AL80" s="11">
        <f t="shared" si="521"/>
        <v>0.84523400684049832</v>
      </c>
      <c r="AM80" s="11">
        <f t="shared" si="521"/>
        <v>0.12759787401875078</v>
      </c>
      <c r="AN80" s="11">
        <f t="shared" si="521"/>
        <v>0.17652117073495491</v>
      </c>
      <c r="AO80" s="11">
        <f t="shared" si="521"/>
        <v>0.1758900122851064</v>
      </c>
      <c r="AP80" s="11">
        <f t="shared" si="521"/>
        <v>-0.10488592139358535</v>
      </c>
      <c r="AQ80" s="11">
        <f t="shared" si="521"/>
        <v>0.11509399640583599</v>
      </c>
      <c r="AR80" s="11">
        <f t="shared" si="521"/>
        <v>-0.14105795845360794</v>
      </c>
      <c r="AS80" s="11">
        <f t="shared" si="521"/>
        <v>-0.14028296973516685</v>
      </c>
      <c r="AT80" s="11">
        <f t="shared" si="521"/>
        <v>9.4428740913305831E-2</v>
      </c>
      <c r="AU80" s="11">
        <f t="shared" si="521"/>
        <v>0.45076846630733419</v>
      </c>
      <c r="AV80" s="11">
        <f t="shared" si="521"/>
        <v>-1.8757606450102715E-2</v>
      </c>
      <c r="AW80" s="11">
        <f t="shared" si="521"/>
        <v>0.47604342833328844</v>
      </c>
      <c r="AX80" s="11">
        <f t="shared" si="521"/>
        <v>-0.18898653615855915</v>
      </c>
      <c r="AY80" s="11">
        <f t="shared" si="521"/>
        <v>-0.34280396194128027</v>
      </c>
      <c r="AZ80" s="11">
        <f t="shared" si="521"/>
        <v>4.9272333035599997E-2</v>
      </c>
      <c r="BA80" s="11">
        <f t="shared" si="521"/>
        <v>3.9634305204151017E-2</v>
      </c>
      <c r="BB80" s="11">
        <f t="shared" si="521"/>
        <v>0.16915532444524958</v>
      </c>
      <c r="BC80" s="11">
        <f t="shared" si="521"/>
        <v>0.41497543148737365</v>
      </c>
      <c r="BD80" s="11">
        <f t="shared" si="521"/>
        <v>0.16006516341768329</v>
      </c>
      <c r="BE80" s="11">
        <f t="shared" si="521"/>
        <v>0.2215840396051533</v>
      </c>
      <c r="BF80" s="11">
        <f t="shared" si="521"/>
        <v>-0.14816382946667472</v>
      </c>
      <c r="BG80" s="11">
        <f t="shared" si="521"/>
        <v>-6.9289234238927078E-2</v>
      </c>
      <c r="BH80" s="11">
        <f t="shared" ref="BH80:CM80" si="522">BG17/BG$7*BH49</f>
        <v>-0.20625064601500342</v>
      </c>
      <c r="BI80" s="11">
        <f t="shared" si="522"/>
        <v>-6.8959401521259789E-2</v>
      </c>
      <c r="BJ80" s="11">
        <f t="shared" si="522"/>
        <v>-3.935677060478579E-2</v>
      </c>
      <c r="BK80" s="11">
        <f t="shared" si="522"/>
        <v>-8.7700797202654474E-2</v>
      </c>
      <c r="BL80" s="11">
        <f t="shared" si="522"/>
        <v>0.13750095695378159</v>
      </c>
      <c r="BM80" s="11">
        <f t="shared" si="522"/>
        <v>0.47599690345645607</v>
      </c>
      <c r="BN80" s="11">
        <f t="shared" si="522"/>
        <v>0.20386714985864202</v>
      </c>
      <c r="BO80" s="11">
        <f t="shared" si="522"/>
        <v>9.5426242975757872E-2</v>
      </c>
      <c r="BP80" s="11">
        <f t="shared" si="522"/>
        <v>-2.8210942662544963E-2</v>
      </c>
      <c r="BQ80" s="11">
        <f t="shared" si="522"/>
        <v>-8.3734244020991999E-2</v>
      </c>
      <c r="BR80" s="11">
        <f t="shared" si="522"/>
        <v>-6.4778802088445622E-2</v>
      </c>
      <c r="BS80" s="11">
        <f t="shared" si="522"/>
        <v>4.6296897887727416E-2</v>
      </c>
      <c r="BT80" s="11">
        <f t="shared" si="522"/>
        <v>0</v>
      </c>
      <c r="BU80" s="11">
        <f t="shared" si="522"/>
        <v>-0.16168236191423926</v>
      </c>
      <c r="BV80" s="11">
        <f t="shared" si="522"/>
        <v>9.014252829597242E-3</v>
      </c>
      <c r="BW80" s="11">
        <f t="shared" si="522"/>
        <v>1.7928744451526313E-2</v>
      </c>
      <c r="BX80" s="11">
        <f t="shared" si="522"/>
        <v>-0.20213413318707418</v>
      </c>
      <c r="BY80" s="11">
        <f t="shared" si="522"/>
        <v>-0.29708743883132244</v>
      </c>
      <c r="BZ80" s="11">
        <f t="shared" si="522"/>
        <v>-0.50739758786206468</v>
      </c>
      <c r="CA80" s="11">
        <f t="shared" si="522"/>
        <v>-0.60878632528473586</v>
      </c>
      <c r="CB80" s="11">
        <f t="shared" si="522"/>
        <v>-0.48961878409421467</v>
      </c>
      <c r="CC80" s="11">
        <f t="shared" si="522"/>
        <v>-0.54394094935444848</v>
      </c>
      <c r="CD80" s="11">
        <f t="shared" si="522"/>
        <v>-0.46085402698805134</v>
      </c>
      <c r="CE80" s="11">
        <f t="shared" si="522"/>
        <v>-0.32761185042637808</v>
      </c>
      <c r="CF80" s="11">
        <f t="shared" si="522"/>
        <v>-4.7863143657743655E-2</v>
      </c>
      <c r="CG80" s="11">
        <f t="shared" si="522"/>
        <v>-6.6623750888587671E-2</v>
      </c>
      <c r="CH80" s="11">
        <f t="shared" si="522"/>
        <v>-3.8077127017410117E-2</v>
      </c>
      <c r="CI80" s="11">
        <f t="shared" si="522"/>
        <v>-0.12232745457377456</v>
      </c>
      <c r="CJ80" s="11">
        <f t="shared" si="522"/>
        <v>-0.15908886134770683</v>
      </c>
      <c r="CK80" s="11">
        <f t="shared" si="522"/>
        <v>-0.22203355889129386</v>
      </c>
      <c r="CL80" s="11">
        <f t="shared" si="522"/>
        <v>-6.5132282190683025E-2</v>
      </c>
      <c r="CM80" s="11">
        <f t="shared" si="522"/>
        <v>-0.11981775094893368</v>
      </c>
      <c r="CN80" s="11">
        <f t="shared" ref="CN80:DS80" si="523">CM17/CM$7*CN49</f>
        <v>7.4291120464867771E-2</v>
      </c>
      <c r="CO80" s="11">
        <f t="shared" si="523"/>
        <v>6.4365617566135666E-2</v>
      </c>
      <c r="CP80" s="11">
        <f t="shared" si="523"/>
        <v>0.16595988646953447</v>
      </c>
      <c r="CQ80" s="11">
        <f t="shared" si="523"/>
        <v>0.30432719941299613</v>
      </c>
      <c r="CR80" s="11">
        <f t="shared" si="523"/>
        <v>0.18163917974045837</v>
      </c>
      <c r="CS80" s="11">
        <f t="shared" si="523"/>
        <v>8.0643354880316737E-2</v>
      </c>
      <c r="CT80" s="11">
        <f t="shared" si="523"/>
        <v>4.4409898830450337E-2</v>
      </c>
      <c r="CU80" s="11">
        <f t="shared" si="523"/>
        <v>-4.3767154853414959E-2</v>
      </c>
      <c r="CV80" s="11">
        <f t="shared" si="523"/>
        <v>2.6217658543262082E-2</v>
      </c>
      <c r="CW80" s="11">
        <f t="shared" si="523"/>
        <v>0.14051996281644116</v>
      </c>
      <c r="CX80" s="11">
        <f t="shared" si="523"/>
        <v>0.11267338298613611</v>
      </c>
      <c r="CY80" s="11">
        <f t="shared" si="523"/>
        <v>3.4262402371855474E-2</v>
      </c>
      <c r="CZ80" s="11">
        <f t="shared" si="523"/>
        <v>4.2536008643590299E-2</v>
      </c>
      <c r="DA80" s="11">
        <f t="shared" si="523"/>
        <v>7.6118779673201423E-2</v>
      </c>
      <c r="DB80" s="11">
        <f t="shared" si="523"/>
        <v>2.5035747465378771E-2</v>
      </c>
      <c r="DC80" s="11">
        <f t="shared" si="523"/>
        <v>0.17601692081297451</v>
      </c>
      <c r="DD80" s="11">
        <f t="shared" si="523"/>
        <v>1.6432735046693039E-2</v>
      </c>
      <c r="DE80" s="11">
        <f t="shared" si="523"/>
        <v>0.12300672634964442</v>
      </c>
      <c r="DF80" s="11">
        <f t="shared" si="523"/>
        <v>-6.4277952754721798E-2</v>
      </c>
      <c r="DG80" s="11">
        <f t="shared" si="523"/>
        <v>4.8393821842666718E-2</v>
      </c>
      <c r="DH80" s="11">
        <f t="shared" si="523"/>
        <v>0.14535024000889912</v>
      </c>
      <c r="DI80" s="11">
        <f t="shared" si="523"/>
        <v>0.1037647713679187</v>
      </c>
      <c r="DJ80" s="11">
        <f t="shared" si="523"/>
        <v>0.11137165958054118</v>
      </c>
      <c r="DK80" s="11">
        <f t="shared" si="523"/>
        <v>0.28065360941313938</v>
      </c>
      <c r="DL80" s="11">
        <f t="shared" si="523"/>
        <v>0.14973698193174237</v>
      </c>
      <c r="DM80" s="11">
        <f t="shared" si="523"/>
        <v>7.7660368236222741E-3</v>
      </c>
      <c r="DN80" s="11">
        <f t="shared" si="523"/>
        <v>-7.7196487978148419E-3</v>
      </c>
      <c r="DO80" s="11">
        <f t="shared" si="523"/>
        <v>0.17101915468615275</v>
      </c>
      <c r="DP80" s="11">
        <f t="shared" si="523"/>
        <v>0.14683564482767258</v>
      </c>
      <c r="DQ80" s="11">
        <f t="shared" si="523"/>
        <v>0.15338177713313486</v>
      </c>
      <c r="DR80" s="11">
        <f t="shared" si="523"/>
        <v>3.0152035523163874E-2</v>
      </c>
      <c r="DS80" s="11">
        <f t="shared" si="523"/>
        <v>-0.17756445063423917</v>
      </c>
      <c r="DT80" s="42">
        <f t="shared" ref="DT80:EY80" si="524">DS17/DS$7*DT49</f>
        <v>-0.65290960167457313</v>
      </c>
      <c r="DU80" s="42">
        <f t="shared" si="524"/>
        <v>0</v>
      </c>
      <c r="DV80" s="42">
        <f t="shared" si="524"/>
        <v>0.30006643471371319</v>
      </c>
      <c r="DW80" s="11">
        <f t="shared" si="524"/>
        <v>6.5094001759671088E-2</v>
      </c>
      <c r="DX80" s="11">
        <f t="shared" si="524"/>
        <v>4.8777293862961986E-2</v>
      </c>
      <c r="DY80" s="11">
        <f t="shared" si="524"/>
        <v>6.4181406262432392E-2</v>
      </c>
      <c r="DZ80" s="11">
        <f t="shared" si="524"/>
        <v>0.35295774585966361</v>
      </c>
      <c r="EA80" s="11">
        <f t="shared" si="524"/>
        <v>0.30630404043990561</v>
      </c>
      <c r="EB80" s="11">
        <f t="shared" si="524"/>
        <v>-6.0929776614305264E-2</v>
      </c>
      <c r="EC80" s="11">
        <f t="shared" si="524"/>
        <v>-5.2863407136721573E-2</v>
      </c>
      <c r="ED80" s="11">
        <f t="shared" si="524"/>
        <v>-8.9252065881445061E-2</v>
      </c>
      <c r="EE80" s="11">
        <f t="shared" si="524"/>
        <v>-3.7417360447927921E-2</v>
      </c>
      <c r="EF80" s="11">
        <f t="shared" si="524"/>
        <v>-2.2417158938766387E-2</v>
      </c>
      <c r="EG80" s="11">
        <f t="shared" si="524"/>
        <v>-0.22696902429634175</v>
      </c>
      <c r="EH80" s="11">
        <f t="shared" si="524"/>
        <v>5.2539052713075803E-2</v>
      </c>
      <c r="EI80" s="11">
        <f t="shared" si="524"/>
        <v>-0.24921123208484602</v>
      </c>
      <c r="EJ80" s="11">
        <f t="shared" si="524"/>
        <v>-0.2840234833400902</v>
      </c>
      <c r="EK80" s="11">
        <f t="shared" si="524"/>
        <v>-0.12475896233193828</v>
      </c>
      <c r="EL80" s="12">
        <f t="shared" si="524"/>
        <v>3.4923656115233028E-3</v>
      </c>
      <c r="EM80" s="12">
        <f t="shared" si="524"/>
        <v>8.5745434675182863E-2</v>
      </c>
      <c r="EN80" s="12">
        <f t="shared" si="524"/>
        <v>3.5835250380655811E-2</v>
      </c>
      <c r="EO80" s="12">
        <f t="shared" si="524"/>
        <v>6.5232612514530039E-2</v>
      </c>
      <c r="EP80" s="12">
        <f t="shared" si="524"/>
        <v>4.8883428010286799E-2</v>
      </c>
      <c r="EQ80" s="12">
        <f t="shared" si="524"/>
        <v>0.12520369113475069</v>
      </c>
      <c r="ER80" s="12">
        <f t="shared" si="524"/>
        <v>4.6148433916389349E-2</v>
      </c>
      <c r="ES80" s="12">
        <f t="shared" si="524"/>
        <v>6.3886146667004831E-2</v>
      </c>
      <c r="ET80" s="12">
        <f t="shared" si="524"/>
        <v>3.0411287627845208E-4</v>
      </c>
      <c r="EU80" s="12">
        <f t="shared" si="524"/>
        <v>5.680768620728948E-2</v>
      </c>
      <c r="EV80" s="12">
        <f t="shared" si="524"/>
        <v>9.1058949880384286E-3</v>
      </c>
      <c r="EW80" s="12">
        <f t="shared" si="524"/>
        <v>-1.9388230592045464E-2</v>
      </c>
      <c r="EX80" s="12">
        <f t="shared" si="524"/>
        <v>-6.0303337355682309E-2</v>
      </c>
      <c r="EY80" s="12">
        <f t="shared" si="524"/>
        <v>-9.340965342355163E-3</v>
      </c>
      <c r="EZ80" s="12">
        <f t="shared" ref="EZ80:FF80" si="525">EY17/EY$7*EZ49</f>
        <v>-8.0577902992248873E-2</v>
      </c>
      <c r="FA80" s="12">
        <f t="shared" si="525"/>
        <v>-7.8672475073008855E-2</v>
      </c>
      <c r="FB80" s="12">
        <f t="shared" si="525"/>
        <v>-4.6702540142055445E-2</v>
      </c>
      <c r="FC80" s="12">
        <f t="shared" si="525"/>
        <v>-1.6850803600247714E-2</v>
      </c>
      <c r="FD80" s="12">
        <f t="shared" si="525"/>
        <v>-3.2189532356883051E-2</v>
      </c>
      <c r="FE80" s="12">
        <f t="shared" si="525"/>
        <v>-8.9182921147148483E-3</v>
      </c>
      <c r="FF80" s="12">
        <f t="shared" si="525"/>
        <v>-4.0966347323641593E-2</v>
      </c>
      <c r="FG80" s="12">
        <f t="shared" si="462"/>
        <v>-3.3894568261517412E-2</v>
      </c>
      <c r="FH80" s="12">
        <f t="shared" si="463"/>
        <v>-5.9763866820885074E-2</v>
      </c>
      <c r="FI80" s="12">
        <f t="shared" si="464"/>
        <v>-2.0856025396338726E-2</v>
      </c>
      <c r="FJ80" s="12">
        <f t="shared" si="465"/>
        <v>-5.6364844000715147E-2</v>
      </c>
    </row>
    <row r="81" spans="2:166" x14ac:dyDescent="0.2">
      <c r="B81" t="str">
        <f t="shared" si="455"/>
        <v xml:space="preserve">   Professional and business services</v>
      </c>
      <c r="C81" s="11"/>
      <c r="D81" s="11">
        <f t="shared" ref="D81:AA81" si="526">C18/C$7*D50</f>
        <v>0.88717066077006002</v>
      </c>
      <c r="E81" s="11">
        <f t="shared" si="526"/>
        <v>0.68915730728799818</v>
      </c>
      <c r="F81" s="11">
        <f t="shared" si="526"/>
        <v>-0.21314893129094523</v>
      </c>
      <c r="G81" s="11">
        <f t="shared" si="526"/>
        <v>-0.27323934937409911</v>
      </c>
      <c r="H81" s="11">
        <f t="shared" si="526"/>
        <v>-0.39137435393813513</v>
      </c>
      <c r="I81" s="11">
        <f t="shared" si="526"/>
        <v>0.13239476808230521</v>
      </c>
      <c r="J81" s="11">
        <f t="shared" si="526"/>
        <v>0.25276319829542993</v>
      </c>
      <c r="K81" s="11">
        <f t="shared" si="526"/>
        <v>1.357631795084377</v>
      </c>
      <c r="L81" s="11">
        <f t="shared" si="526"/>
        <v>-0.67044790091823037</v>
      </c>
      <c r="M81" s="11">
        <f t="shared" si="526"/>
        <v>-0.81513485370806626</v>
      </c>
      <c r="N81" s="11">
        <f t="shared" si="526"/>
        <v>0.15469502404234126</v>
      </c>
      <c r="O81" s="11">
        <f t="shared" si="526"/>
        <v>1.9182489285433022</v>
      </c>
      <c r="P81" s="11">
        <f t="shared" si="526"/>
        <v>0.4171850146010046</v>
      </c>
      <c r="Q81" s="11">
        <f t="shared" si="526"/>
        <v>1.1800621575222343</v>
      </c>
      <c r="R81" s="11">
        <f t="shared" si="526"/>
        <v>-0.2183157522109935</v>
      </c>
      <c r="S81" s="11">
        <f t="shared" si="526"/>
        <v>0.9786379323553579</v>
      </c>
      <c r="T81" s="11">
        <f t="shared" si="526"/>
        <v>1.0841775461915935</v>
      </c>
      <c r="U81" s="11">
        <f t="shared" si="526"/>
        <v>0.9434576082315862</v>
      </c>
      <c r="V81" s="11">
        <f t="shared" si="526"/>
        <v>1.2362219786277355</v>
      </c>
      <c r="W81" s="11">
        <f t="shared" si="526"/>
        <v>2.2922668063300553E-2</v>
      </c>
      <c r="X81" s="11">
        <f t="shared" si="526"/>
        <v>-0.33713606924995859</v>
      </c>
      <c r="Y81" s="11">
        <f t="shared" si="526"/>
        <v>0.48395055281176763</v>
      </c>
      <c r="Z81" s="11">
        <f t="shared" si="526"/>
        <v>1.1124250029620564</v>
      </c>
      <c r="AA81" s="11">
        <f t="shared" si="526"/>
        <v>1.5355704307975586</v>
      </c>
      <c r="AB81" s="11">
        <f t="shared" ref="AB81:BG81" si="527">AA18/AA$7*AB50</f>
        <v>6.6856842348501047E-2</v>
      </c>
      <c r="AC81" s="11">
        <f t="shared" si="527"/>
        <v>1.0232019218681871</v>
      </c>
      <c r="AD81" s="11">
        <f t="shared" si="527"/>
        <v>1.4675261194926825</v>
      </c>
      <c r="AE81" s="11">
        <f t="shared" si="527"/>
        <v>1.347870567050284</v>
      </c>
      <c r="AF81" s="11">
        <f t="shared" si="527"/>
        <v>1.5140625995467125</v>
      </c>
      <c r="AG81" s="11">
        <f t="shared" si="527"/>
        <v>0.29366825270881608</v>
      </c>
      <c r="AH81" s="11">
        <f t="shared" si="527"/>
        <v>1.1142128057686944</v>
      </c>
      <c r="AI81" s="11">
        <f t="shared" si="527"/>
        <v>1.301315582860002</v>
      </c>
      <c r="AJ81" s="11">
        <f t="shared" si="527"/>
        <v>5.0270184840667823E-2</v>
      </c>
      <c r="AK81" s="11">
        <f t="shared" si="527"/>
        <v>0.53302859476972597</v>
      </c>
      <c r="AL81" s="11">
        <f t="shared" si="527"/>
        <v>0.38723388671080083</v>
      </c>
      <c r="AM81" s="11">
        <f t="shared" si="527"/>
        <v>0.74596999275431131</v>
      </c>
      <c r="AN81" s="11">
        <f t="shared" si="527"/>
        <v>1.3385555407976784</v>
      </c>
      <c r="AO81" s="11">
        <f t="shared" si="527"/>
        <v>1.105808629909629</v>
      </c>
      <c r="AP81" s="11">
        <f t="shared" si="527"/>
        <v>1.2594321769244419</v>
      </c>
      <c r="AQ81" s="11">
        <f t="shared" si="527"/>
        <v>0.89724011196856512</v>
      </c>
      <c r="AR81" s="11">
        <f t="shared" si="527"/>
        <v>0.45101241705658307</v>
      </c>
      <c r="AS81" s="11">
        <f t="shared" si="527"/>
        <v>1.1761408473552737</v>
      </c>
      <c r="AT81" s="11">
        <f t="shared" si="527"/>
        <v>0.19819302431245486</v>
      </c>
      <c r="AU81" s="11">
        <f t="shared" si="527"/>
        <v>-1.7957856029748107</v>
      </c>
      <c r="AV81" s="11">
        <f t="shared" si="527"/>
        <v>-1.1019369370330316</v>
      </c>
      <c r="AW81" s="11">
        <f t="shared" si="527"/>
        <v>-1.9146311348511444</v>
      </c>
      <c r="AX81" s="11">
        <f t="shared" si="527"/>
        <v>-1.4118119907336648</v>
      </c>
      <c r="AY81" s="11">
        <f t="shared" si="527"/>
        <v>-0.46011773301398945</v>
      </c>
      <c r="AZ81" s="11">
        <f t="shared" si="527"/>
        <v>-0.23428657595575234</v>
      </c>
      <c r="BA81" s="11">
        <f t="shared" si="527"/>
        <v>9.8893014768904417E-3</v>
      </c>
      <c r="BB81" s="11">
        <f t="shared" si="527"/>
        <v>-9.8294579428279558E-2</v>
      </c>
      <c r="BC81" s="11">
        <f t="shared" si="527"/>
        <v>-0.23589976751652264</v>
      </c>
      <c r="BD81" s="11">
        <f t="shared" si="527"/>
        <v>-0.43102440041481294</v>
      </c>
      <c r="BE81" s="11">
        <f t="shared" si="527"/>
        <v>-0.1091434100444094</v>
      </c>
      <c r="BF81" s="11">
        <f t="shared" si="527"/>
        <v>0.36213226147474847</v>
      </c>
      <c r="BG81" s="11">
        <f t="shared" si="527"/>
        <v>0.72997921528703047</v>
      </c>
      <c r="BH81" s="11">
        <f t="shared" ref="BH81:CM81" si="528">BG18/BG$7*BH50</f>
        <v>0.58547895226131308</v>
      </c>
      <c r="BI81" s="11">
        <f t="shared" si="528"/>
        <v>0.56234299172705238</v>
      </c>
      <c r="BJ81" s="11">
        <f t="shared" si="528"/>
        <v>0.84737173143910283</v>
      </c>
      <c r="BK81" s="11">
        <f t="shared" si="528"/>
        <v>0.77989843406785953</v>
      </c>
      <c r="BL81" s="11">
        <f t="shared" si="528"/>
        <v>0.66463009111263338</v>
      </c>
      <c r="BM81" s="11">
        <f t="shared" si="528"/>
        <v>1.0220481823252383</v>
      </c>
      <c r="BN81" s="11">
        <f t="shared" si="528"/>
        <v>0.75383729723845394</v>
      </c>
      <c r="BO81" s="11">
        <f t="shared" si="528"/>
        <v>0.64680682010155532</v>
      </c>
      <c r="BP81" s="11">
        <f t="shared" si="528"/>
        <v>1.1445947285062879</v>
      </c>
      <c r="BQ81" s="11">
        <f t="shared" si="528"/>
        <v>0.95799729203534989</v>
      </c>
      <c r="BR81" s="11">
        <f t="shared" si="528"/>
        <v>0.72861800342771976</v>
      </c>
      <c r="BS81" s="11">
        <f t="shared" si="528"/>
        <v>0.89734125158627509</v>
      </c>
      <c r="BT81" s="11">
        <f t="shared" si="528"/>
        <v>0.48082019592408309</v>
      </c>
      <c r="BU81" s="11">
        <f t="shared" si="528"/>
        <v>0.5145240157044626</v>
      </c>
      <c r="BV81" s="11">
        <f t="shared" si="528"/>
        <v>0.53883444901822541</v>
      </c>
      <c r="BW81" s="11">
        <f t="shared" si="528"/>
        <v>0.69247807295828745</v>
      </c>
      <c r="BX81" s="11">
        <f t="shared" si="528"/>
        <v>0.26874293788264336</v>
      </c>
      <c r="BY81" s="11">
        <f t="shared" si="528"/>
        <v>-0.33532562562948826</v>
      </c>
      <c r="BZ81" s="11">
        <f t="shared" si="528"/>
        <v>-1.2878692704949641</v>
      </c>
      <c r="CA81" s="11">
        <f t="shared" si="528"/>
        <v>-1.5947276391180825</v>
      </c>
      <c r="CB81" s="11">
        <f t="shared" si="528"/>
        <v>-2.4301709417256663</v>
      </c>
      <c r="CC81" s="11">
        <f t="shared" si="528"/>
        <v>-0.87124063370221461</v>
      </c>
      <c r="CD81" s="11">
        <f t="shared" si="528"/>
        <v>1.9007045721049092E-2</v>
      </c>
      <c r="CE81" s="11">
        <f t="shared" si="528"/>
        <v>0.37668523198665826</v>
      </c>
      <c r="CF81" s="11">
        <f t="shared" si="528"/>
        <v>0.53549336277092496</v>
      </c>
      <c r="CG81" s="11">
        <f t="shared" si="528"/>
        <v>0.56251401542907753</v>
      </c>
      <c r="CH81" s="11">
        <f t="shared" si="528"/>
        <v>0.76875031417764672</v>
      </c>
      <c r="CI81" s="11">
        <f t="shared" si="528"/>
        <v>0.8034855568800956</v>
      </c>
      <c r="CJ81" s="11">
        <f t="shared" si="528"/>
        <v>0.73213539982385289</v>
      </c>
      <c r="CK81" s="11">
        <f t="shared" si="528"/>
        <v>0.93239142316720158</v>
      </c>
      <c r="CL81" s="11">
        <f t="shared" si="528"/>
        <v>0.79096269117166174</v>
      </c>
      <c r="CM81" s="11">
        <f t="shared" si="528"/>
        <v>0.72848575218300737</v>
      </c>
      <c r="CN81" s="11">
        <f t="shared" ref="CN81:DS81" si="529">CM18/CM$7*CN50</f>
        <v>1.2763760596878351</v>
      </c>
      <c r="CO81" s="11">
        <f t="shared" si="529"/>
        <v>0.40674935756974395</v>
      </c>
      <c r="CP81" s="11">
        <f t="shared" si="529"/>
        <v>1.180963601699329</v>
      </c>
      <c r="CQ81" s="11">
        <f t="shared" si="529"/>
        <v>0.84763146071633233</v>
      </c>
      <c r="CR81" s="11">
        <f t="shared" si="529"/>
        <v>0.58195449233423491</v>
      </c>
      <c r="CS81" s="11">
        <f t="shared" si="529"/>
        <v>0.63310237928213908</v>
      </c>
      <c r="CT81" s="11">
        <f t="shared" si="529"/>
        <v>0.83058941130629727</v>
      </c>
      <c r="CU81" s="11">
        <f t="shared" si="529"/>
        <v>0.6689234367271325</v>
      </c>
      <c r="CV81" s="11">
        <f t="shared" si="529"/>
        <v>0.30751751908319974</v>
      </c>
      <c r="CW81" s="11">
        <f t="shared" si="529"/>
        <v>1.3728905858548899</v>
      </c>
      <c r="CX81" s="11">
        <f t="shared" si="529"/>
        <v>0.78796117341304761</v>
      </c>
      <c r="CY81" s="11">
        <f t="shared" si="529"/>
        <v>0.59772125677141208</v>
      </c>
      <c r="CZ81" s="11">
        <f t="shared" si="529"/>
        <v>0.97107380836170432</v>
      </c>
      <c r="DA81" s="11">
        <f t="shared" si="529"/>
        <v>1.0067168722849009</v>
      </c>
      <c r="DB81" s="11">
        <f t="shared" si="529"/>
        <v>0.70245149766657167</v>
      </c>
      <c r="DC81" s="11">
        <f t="shared" si="529"/>
        <v>0.80901337876734336</v>
      </c>
      <c r="DD81" s="11">
        <f t="shared" si="529"/>
        <v>0.98137892798825177</v>
      </c>
      <c r="DE81" s="11">
        <f t="shared" si="529"/>
        <v>0.8530901353913305</v>
      </c>
      <c r="DF81" s="11">
        <f t="shared" si="529"/>
        <v>0.48971612246325014</v>
      </c>
      <c r="DG81" s="11">
        <f t="shared" si="529"/>
        <v>1.0695731315848893</v>
      </c>
      <c r="DH81" s="11">
        <f t="shared" si="529"/>
        <v>1.3742572871985386</v>
      </c>
      <c r="DI81" s="11">
        <f t="shared" si="529"/>
        <v>0.93754340429290406</v>
      </c>
      <c r="DJ81" s="11">
        <f t="shared" si="529"/>
        <v>0.38986189652072062</v>
      </c>
      <c r="DK81" s="11">
        <f t="shared" si="529"/>
        <v>0.78285011720716091</v>
      </c>
      <c r="DL81" s="11">
        <f t="shared" si="529"/>
        <v>0.11721535666221179</v>
      </c>
      <c r="DM81" s="11">
        <f t="shared" si="529"/>
        <v>0.54977274862762582</v>
      </c>
      <c r="DN81" s="11">
        <f t="shared" si="529"/>
        <v>0.87346959954879733</v>
      </c>
      <c r="DO81" s="11">
        <f t="shared" si="529"/>
        <v>7.6885012782541062E-2</v>
      </c>
      <c r="DP81" s="11">
        <f t="shared" si="529"/>
        <v>1.4581836025806532</v>
      </c>
      <c r="DQ81" s="11">
        <f t="shared" si="529"/>
        <v>1.3010139559811302</v>
      </c>
      <c r="DR81" s="11">
        <f t="shared" si="529"/>
        <v>1.0295403510648871</v>
      </c>
      <c r="DS81" s="11">
        <f t="shared" si="529"/>
        <v>0.86255320359472076</v>
      </c>
      <c r="DT81" s="42">
        <f t="shared" ref="DT81:EY81" si="530">DS18/DS$7*DT50</f>
        <v>-3.4267845546622597</v>
      </c>
      <c r="DU81" s="42">
        <f t="shared" si="530"/>
        <v>1.4637035148422328</v>
      </c>
      <c r="DV81" s="42">
        <f t="shared" si="530"/>
        <v>2.363179555880766</v>
      </c>
      <c r="DW81" s="11">
        <f t="shared" si="530"/>
        <v>-0.32994631166968313</v>
      </c>
      <c r="DX81" s="11">
        <f t="shared" si="530"/>
        <v>3.2426035966474628E-2</v>
      </c>
      <c r="DY81" s="11">
        <f t="shared" si="530"/>
        <v>1.7756311133322993</v>
      </c>
      <c r="DZ81" s="11">
        <f t="shared" si="530"/>
        <v>2.7492188441313679</v>
      </c>
      <c r="EA81" s="11">
        <f t="shared" si="530"/>
        <v>3.6509843795090426</v>
      </c>
      <c r="EB81" s="11">
        <f t="shared" si="530"/>
        <v>1.0368446397192435</v>
      </c>
      <c r="EC81" s="11">
        <f t="shared" si="530"/>
        <v>-0.19640198912828241</v>
      </c>
      <c r="ED81" s="11">
        <f t="shared" si="530"/>
        <v>-0.20140595807717612</v>
      </c>
      <c r="EE81" s="11">
        <f t="shared" si="530"/>
        <v>-0.68152453809410074</v>
      </c>
      <c r="EF81" s="11">
        <f t="shared" si="530"/>
        <v>-0.73066140024302895</v>
      </c>
      <c r="EG81" s="11">
        <f t="shared" si="530"/>
        <v>-0.28896283895730307</v>
      </c>
      <c r="EH81" s="11">
        <f t="shared" si="530"/>
        <v>8.2362524635360895E-2</v>
      </c>
      <c r="EI81" s="11">
        <f t="shared" si="530"/>
        <v>-0.27503872053600775</v>
      </c>
      <c r="EJ81" s="11">
        <f t="shared" si="530"/>
        <v>0</v>
      </c>
      <c r="EK81" s="11">
        <f t="shared" si="530"/>
        <v>6.6796590824785493E-2</v>
      </c>
      <c r="EL81" s="12">
        <f t="shared" si="530"/>
        <v>-1.6034837768366861E-3</v>
      </c>
      <c r="EM81" s="12">
        <f t="shared" si="530"/>
        <v>-8.9663711717576922E-2</v>
      </c>
      <c r="EN81" s="12">
        <f t="shared" si="530"/>
        <v>1.4766651928520665E-2</v>
      </c>
      <c r="EO81" s="12">
        <f t="shared" si="530"/>
        <v>0.13220772017471472</v>
      </c>
      <c r="EP81" s="12">
        <f t="shared" si="530"/>
        <v>0.20410734245040912</v>
      </c>
      <c r="EQ81" s="12">
        <f t="shared" si="530"/>
        <v>0.43967416971024575</v>
      </c>
      <c r="ER81" s="12">
        <f t="shared" si="530"/>
        <v>0.22745791491127951</v>
      </c>
      <c r="ES81" s="12">
        <f t="shared" si="530"/>
        <v>-0.27524136224622237</v>
      </c>
      <c r="ET81" s="12">
        <f t="shared" si="530"/>
        <v>-9.0266618740272378E-2</v>
      </c>
      <c r="EU81" s="12">
        <f t="shared" si="530"/>
        <v>-6.4259869164667194E-2</v>
      </c>
      <c r="EV81" s="12">
        <f t="shared" si="530"/>
        <v>-0.18633324614470373</v>
      </c>
      <c r="EW81" s="12">
        <f t="shared" si="530"/>
        <v>-0.183140268517272</v>
      </c>
      <c r="EX81" s="12">
        <f t="shared" si="530"/>
        <v>2.9619478656114355E-2</v>
      </c>
      <c r="EY81" s="12">
        <f t="shared" si="530"/>
        <v>0.19682245286907013</v>
      </c>
      <c r="EZ81" s="12">
        <f t="shared" ref="EZ81:FF81" si="531">EY18/EY$7*EZ50</f>
        <v>0.20643184654920954</v>
      </c>
      <c r="FA81" s="12">
        <f t="shared" si="531"/>
        <v>0.26524259632279457</v>
      </c>
      <c r="FB81" s="12">
        <f t="shared" si="531"/>
        <v>0.37859423287739813</v>
      </c>
      <c r="FC81" s="12">
        <f t="shared" si="531"/>
        <v>0.45481761310547164</v>
      </c>
      <c r="FD81" s="12">
        <f t="shared" si="531"/>
        <v>0.41540718835207657</v>
      </c>
      <c r="FE81" s="12">
        <f t="shared" si="531"/>
        <v>0.42957271285626847</v>
      </c>
      <c r="FF81" s="12">
        <f t="shared" si="531"/>
        <v>0.44476382337836073</v>
      </c>
      <c r="FG81" s="12">
        <f t="shared" si="462"/>
        <v>0.47020644641890041</v>
      </c>
      <c r="FH81" s="12">
        <f t="shared" si="463"/>
        <v>0.43016909308409601</v>
      </c>
      <c r="FI81" s="12">
        <f t="shared" si="464"/>
        <v>0.41848525550573129</v>
      </c>
      <c r="FJ81" s="12">
        <f t="shared" si="465"/>
        <v>0.45706185049547704</v>
      </c>
    </row>
    <row r="82" spans="2:166" x14ac:dyDescent="0.2">
      <c r="B82" t="str">
        <f t="shared" si="455"/>
        <v xml:space="preserve">   Other services</v>
      </c>
      <c r="C82" s="11"/>
      <c r="D82" s="11">
        <f t="shared" ref="D82:AA82" si="532">C19/C$7*D51</f>
        <v>0.900483418211385</v>
      </c>
      <c r="E82" s="11">
        <f t="shared" si="532"/>
        <v>0.94228756129471147</v>
      </c>
      <c r="F82" s="11">
        <f t="shared" si="532"/>
        <v>0.54195328088363859</v>
      </c>
      <c r="G82" s="11">
        <f t="shared" si="532"/>
        <v>0.52034129128133211</v>
      </c>
      <c r="H82" s="11">
        <f t="shared" si="532"/>
        <v>0.42378817269115571</v>
      </c>
      <c r="I82" s="11">
        <f t="shared" si="532"/>
        <v>5.9976439699124078E-2</v>
      </c>
      <c r="J82" s="11">
        <f t="shared" si="532"/>
        <v>0.87259143389834504</v>
      </c>
      <c r="K82" s="11">
        <f t="shared" si="532"/>
        <v>0.40834253409405369</v>
      </c>
      <c r="L82" s="11">
        <f t="shared" si="532"/>
        <v>0.52507371259294267</v>
      </c>
      <c r="M82" s="11">
        <f t="shared" si="532"/>
        <v>1.1196486621579562</v>
      </c>
      <c r="N82" s="11">
        <f t="shared" si="532"/>
        <v>0.93826403792288116</v>
      </c>
      <c r="O82" s="11">
        <f t="shared" si="532"/>
        <v>0.53557861421387465</v>
      </c>
      <c r="P82" s="11">
        <f t="shared" si="532"/>
        <v>1.6067064665100252</v>
      </c>
      <c r="Q82" s="11">
        <f t="shared" si="532"/>
        <v>0.74790243704874493</v>
      </c>
      <c r="R82" s="11">
        <f t="shared" si="532"/>
        <v>-0.20755843230692264</v>
      </c>
      <c r="S82" s="11">
        <f t="shared" si="532"/>
        <v>0.44876744287628595</v>
      </c>
      <c r="T82" s="11">
        <f t="shared" si="532"/>
        <v>0.60041642776694415</v>
      </c>
      <c r="U82" s="11">
        <f t="shared" si="532"/>
        <v>0.60981592853160116</v>
      </c>
      <c r="V82" s="11">
        <f t="shared" si="532"/>
        <v>0.92852927608223257</v>
      </c>
      <c r="W82" s="11">
        <f t="shared" si="532"/>
        <v>1.6834181085595041</v>
      </c>
      <c r="X82" s="11">
        <f t="shared" si="532"/>
        <v>0.23939362106464473</v>
      </c>
      <c r="Y82" s="11">
        <f t="shared" si="532"/>
        <v>0.41160312760355483</v>
      </c>
      <c r="Z82" s="11">
        <f t="shared" si="532"/>
        <v>0.27325786925578449</v>
      </c>
      <c r="AA82" s="11">
        <f t="shared" si="532"/>
        <v>-0.29496065779844743</v>
      </c>
      <c r="AB82" s="11">
        <f t="shared" ref="AB82:BG82" si="533">AA19/AA$7*AB51</f>
        <v>1.2140304680801295</v>
      </c>
      <c r="AC82" s="11">
        <f t="shared" si="533"/>
        <v>0.8282556074397398</v>
      </c>
      <c r="AD82" s="11">
        <f t="shared" si="533"/>
        <v>1.5221877127318</v>
      </c>
      <c r="AE82" s="11">
        <f t="shared" si="533"/>
        <v>0.60688834923568991</v>
      </c>
      <c r="AF82" s="11">
        <f t="shared" si="533"/>
        <v>0.64300189670923469</v>
      </c>
      <c r="AG82" s="11">
        <f t="shared" si="533"/>
        <v>1.0049897016733855</v>
      </c>
      <c r="AH82" s="11">
        <f t="shared" si="533"/>
        <v>1.390092177951268</v>
      </c>
      <c r="AI82" s="11">
        <f t="shared" si="533"/>
        <v>0.29516409266018423</v>
      </c>
      <c r="AJ82" s="11">
        <f t="shared" si="533"/>
        <v>1.5348626362687166</v>
      </c>
      <c r="AK82" s="11">
        <f t="shared" si="533"/>
        <v>0.69174035871381667</v>
      </c>
      <c r="AL82" s="11">
        <f t="shared" si="533"/>
        <v>0.52522903116210518</v>
      </c>
      <c r="AM82" s="11">
        <f t="shared" si="533"/>
        <v>0.78990378609474454</v>
      </c>
      <c r="AN82" s="11">
        <f t="shared" si="533"/>
        <v>-2.9106068070615811E-2</v>
      </c>
      <c r="AO82" s="11">
        <f t="shared" si="533"/>
        <v>0.65532086969990633</v>
      </c>
      <c r="AP82" s="11">
        <f t="shared" si="533"/>
        <v>0.97533859882730445</v>
      </c>
      <c r="AQ82" s="11">
        <f t="shared" si="533"/>
        <v>0.89948474798108802</v>
      </c>
      <c r="AR82" s="11">
        <f t="shared" si="533"/>
        <v>-0.27373439435872954</v>
      </c>
      <c r="AS82" s="11">
        <f t="shared" si="533"/>
        <v>0.57142282780898124</v>
      </c>
      <c r="AT82" s="11">
        <f t="shared" si="533"/>
        <v>0.80907746394473334</v>
      </c>
      <c r="AU82" s="11">
        <f t="shared" si="533"/>
        <v>-0.50002005302940333</v>
      </c>
      <c r="AV82" s="11">
        <f t="shared" si="533"/>
        <v>0.38749522154190241</v>
      </c>
      <c r="AW82" s="11">
        <f t="shared" si="533"/>
        <v>-8.4968177078624502E-2</v>
      </c>
      <c r="AX82" s="11">
        <f t="shared" si="533"/>
        <v>-0.31359635480191411</v>
      </c>
      <c r="AY82" s="11">
        <f t="shared" si="533"/>
        <v>0.26338754099522377</v>
      </c>
      <c r="AZ82" s="11">
        <f t="shared" si="533"/>
        <v>0.47532886122120516</v>
      </c>
      <c r="BA82" s="11">
        <f t="shared" si="533"/>
        <v>0.35795830740727641</v>
      </c>
      <c r="BB82" s="11">
        <f t="shared" si="533"/>
        <v>0.2871637692377107</v>
      </c>
      <c r="BC82" s="11">
        <f t="shared" si="533"/>
        <v>0.46853332922139024</v>
      </c>
      <c r="BD82" s="11">
        <f t="shared" si="533"/>
        <v>0.35905246802778856</v>
      </c>
      <c r="BE82" s="11">
        <f t="shared" si="533"/>
        <v>0.50155736157843467</v>
      </c>
      <c r="BF82" s="11">
        <f t="shared" si="533"/>
        <v>0.67414128075827451</v>
      </c>
      <c r="BG82" s="11">
        <f t="shared" si="533"/>
        <v>-0.30653974728189559</v>
      </c>
      <c r="BH82" s="11">
        <f t="shared" ref="BH82:CM82" si="534">BG19/BG$7*BH51</f>
        <v>0.70294699110522152</v>
      </c>
      <c r="BI82" s="11">
        <f t="shared" si="534"/>
        <v>0.25814545354682356</v>
      </c>
      <c r="BJ82" s="11">
        <f t="shared" si="534"/>
        <v>0.54693913408702555</v>
      </c>
      <c r="BK82" s="11">
        <f t="shared" si="534"/>
        <v>0.51327673528112749</v>
      </c>
      <c r="BL82" s="11">
        <f t="shared" si="534"/>
        <v>0.97950192251152934</v>
      </c>
      <c r="BM82" s="11">
        <f t="shared" si="534"/>
        <v>0.45726119653783331</v>
      </c>
      <c r="BN82" s="11">
        <f t="shared" si="534"/>
        <v>0.34743974539347261</v>
      </c>
      <c r="BO82" s="11">
        <f t="shared" si="534"/>
        <v>0.50706536317149931</v>
      </c>
      <c r="BP82" s="11">
        <f t="shared" si="534"/>
        <v>0.35040799204117234</v>
      </c>
      <c r="BQ82" s="11">
        <f t="shared" si="534"/>
        <v>0.46140242493667505</v>
      </c>
      <c r="BR82" s="11">
        <f t="shared" si="534"/>
        <v>0.55281140263919615</v>
      </c>
      <c r="BS82" s="11">
        <f t="shared" si="534"/>
        <v>0.89906028372958091</v>
      </c>
      <c r="BT82" s="11">
        <f t="shared" si="534"/>
        <v>0.56215167814472633</v>
      </c>
      <c r="BU82" s="11">
        <f t="shared" si="534"/>
        <v>0.71537853792424588</v>
      </c>
      <c r="BV82" s="11">
        <f t="shared" si="534"/>
        <v>0.95101095791621082</v>
      </c>
      <c r="BW82" s="11">
        <f t="shared" si="534"/>
        <v>0.68792273466630838</v>
      </c>
      <c r="BX82" s="11">
        <f t="shared" si="534"/>
        <v>0.45704204915303798</v>
      </c>
      <c r="BY82" s="11">
        <f t="shared" si="534"/>
        <v>0.75644937292133163</v>
      </c>
      <c r="BZ82" s="11">
        <f t="shared" si="534"/>
        <v>-0.15065094645039517</v>
      </c>
      <c r="CA82" s="11">
        <f t="shared" si="534"/>
        <v>-0.18939229559085763</v>
      </c>
      <c r="CB82" s="11">
        <f t="shared" si="534"/>
        <v>-0.49245368178599452</v>
      </c>
      <c r="CC82" s="11">
        <f t="shared" si="534"/>
        <v>0.34927989726042286</v>
      </c>
      <c r="CD82" s="11">
        <f t="shared" si="534"/>
        <v>0.3724710950842039</v>
      </c>
      <c r="CE82" s="11">
        <f t="shared" si="534"/>
        <v>-1.912199632316175E-2</v>
      </c>
      <c r="CF82" s="11">
        <f t="shared" si="534"/>
        <v>0.66895642730893123</v>
      </c>
      <c r="CG82" s="11">
        <f t="shared" si="534"/>
        <v>0.74393853212494776</v>
      </c>
      <c r="CH82" s="11">
        <f t="shared" si="534"/>
        <v>1.3321973666583837</v>
      </c>
      <c r="CI82" s="11">
        <f t="shared" si="534"/>
        <v>0.4391198197165469</v>
      </c>
      <c r="CJ82" s="11">
        <f t="shared" si="534"/>
        <v>0.96845807700964104</v>
      </c>
      <c r="CK82" s="11">
        <f t="shared" si="534"/>
        <v>0.46330344437878562</v>
      </c>
      <c r="CL82" s="11">
        <f t="shared" si="534"/>
        <v>0.55578905247965182</v>
      </c>
      <c r="CM82" s="11">
        <f t="shared" si="534"/>
        <v>0.68506080557977267</v>
      </c>
      <c r="CN82" s="11">
        <f t="shared" ref="CN82:DS82" si="535">CM19/CM$7*CN51</f>
        <v>0.6997600414390055</v>
      </c>
      <c r="CO82" s="11">
        <f t="shared" si="535"/>
        <v>0.28491842435554637</v>
      </c>
      <c r="CP82" s="11">
        <f t="shared" si="535"/>
        <v>0.83928034803559459</v>
      </c>
      <c r="CQ82" s="11">
        <f t="shared" si="535"/>
        <v>0.29017054452179675</v>
      </c>
      <c r="CR82" s="11">
        <f t="shared" si="535"/>
        <v>0.82577837692956457</v>
      </c>
      <c r="CS82" s="11">
        <f t="shared" si="535"/>
        <v>0.59306684686698941</v>
      </c>
      <c r="CT82" s="11">
        <f t="shared" si="535"/>
        <v>0.86047506851865374</v>
      </c>
      <c r="CU82" s="11">
        <f t="shared" si="535"/>
        <v>0.99742602633767496</v>
      </c>
      <c r="CV82" s="11">
        <f t="shared" si="535"/>
        <v>8.7338795117908763E-2</v>
      </c>
      <c r="CW82" s="11">
        <f t="shared" si="535"/>
        <v>0.81816477506350238</v>
      </c>
      <c r="CX82" s="11">
        <f t="shared" si="535"/>
        <v>0.12921143903661195</v>
      </c>
      <c r="CY82" s="11">
        <f t="shared" si="535"/>
        <v>0.68166247758675602</v>
      </c>
      <c r="CZ82" s="11">
        <f t="shared" si="535"/>
        <v>1.0765783335091978</v>
      </c>
      <c r="DA82" s="11">
        <f t="shared" si="535"/>
        <v>0.920446764313406</v>
      </c>
      <c r="DB82" s="11">
        <f t="shared" si="535"/>
        <v>0.78343954945291883</v>
      </c>
      <c r="DC82" s="11">
        <f t="shared" si="535"/>
        <v>1.3755103751947613</v>
      </c>
      <c r="DD82" s="11">
        <f t="shared" si="535"/>
        <v>1.0326345838813644</v>
      </c>
      <c r="DE82" s="11">
        <f t="shared" si="535"/>
        <v>0.73086305457305423</v>
      </c>
      <c r="DF82" s="11">
        <f t="shared" si="535"/>
        <v>0.60259015884812217</v>
      </c>
      <c r="DG82" s="11">
        <f t="shared" si="535"/>
        <v>0.60800053376307006</v>
      </c>
      <c r="DH82" s="11">
        <f t="shared" si="535"/>
        <v>1.0294614328505447</v>
      </c>
      <c r="DI82" s="11">
        <f t="shared" si="535"/>
        <v>0.46243296974083564</v>
      </c>
      <c r="DJ82" s="11">
        <f t="shared" si="535"/>
        <v>0.69319543144514084</v>
      </c>
      <c r="DK82" s="11">
        <f t="shared" si="535"/>
        <v>1.2227714608797065</v>
      </c>
      <c r="DL82" s="11">
        <f t="shared" si="535"/>
        <v>0.67678143777030109</v>
      </c>
      <c r="DM82" s="11">
        <f t="shared" si="535"/>
        <v>0.47666290159996855</v>
      </c>
      <c r="DN82" s="11">
        <f t="shared" si="535"/>
        <v>0.68634226677594468</v>
      </c>
      <c r="DO82" s="11">
        <f t="shared" si="535"/>
        <v>0.76818082324900183</v>
      </c>
      <c r="DP82" s="11">
        <f t="shared" si="535"/>
        <v>0.68700189799550004</v>
      </c>
      <c r="DQ82" s="11">
        <f t="shared" si="535"/>
        <v>0.56561814688246981</v>
      </c>
      <c r="DR82" s="11">
        <f t="shared" si="535"/>
        <v>0.46180087639177347</v>
      </c>
      <c r="DS82" s="11">
        <f t="shared" si="535"/>
        <v>-0.68315206268997097</v>
      </c>
      <c r="DT82" s="42">
        <f t="shared" ref="DT82:EY82" si="536">DS19/DS$7*DT51</f>
        <v>-17.312505425438822</v>
      </c>
      <c r="DU82" s="42">
        <f t="shared" si="536"/>
        <v>7.1151573869529123</v>
      </c>
      <c r="DV82" s="42">
        <f t="shared" si="536"/>
        <v>1.2231548016952558</v>
      </c>
      <c r="DW82" s="11">
        <f t="shared" si="536"/>
        <v>-0.27415194364313911</v>
      </c>
      <c r="DX82" s="11">
        <f t="shared" si="536"/>
        <v>4.1305544113975108</v>
      </c>
      <c r="DY82" s="11">
        <f t="shared" si="536"/>
        <v>4.3229400187904901</v>
      </c>
      <c r="DZ82" s="11">
        <f t="shared" si="536"/>
        <v>2.4999653754027977</v>
      </c>
      <c r="EA82" s="11">
        <f t="shared" si="536"/>
        <v>0.72236667033675617</v>
      </c>
      <c r="EB82" s="11">
        <f t="shared" si="536"/>
        <v>1.3345224911998304</v>
      </c>
      <c r="EC82" s="11">
        <f t="shared" si="536"/>
        <v>1.6867516957432567</v>
      </c>
      <c r="ED82" s="11">
        <f t="shared" si="536"/>
        <v>0.65025304731043498</v>
      </c>
      <c r="EE82" s="11">
        <f t="shared" si="536"/>
        <v>1.4331583027078392</v>
      </c>
      <c r="EF82" s="11">
        <f t="shared" si="536"/>
        <v>1.1802883757447231</v>
      </c>
      <c r="EG82" s="11">
        <f t="shared" si="536"/>
        <v>0.66963074585589388</v>
      </c>
      <c r="EH82" s="11">
        <f t="shared" si="536"/>
        <v>1.2171281359219037</v>
      </c>
      <c r="EI82" s="11">
        <f t="shared" si="536"/>
        <v>-0.11936431128986995</v>
      </c>
      <c r="EJ82" s="11">
        <f t="shared" si="536"/>
        <v>0.98197068749993355</v>
      </c>
      <c r="EK82" s="11">
        <f t="shared" si="536"/>
        <v>0.24546702602330792</v>
      </c>
      <c r="EL82" s="12">
        <f t="shared" si="536"/>
        <v>0.44823112047885144</v>
      </c>
      <c r="EM82" s="12">
        <f t="shared" si="536"/>
        <v>1.0981759217590945</v>
      </c>
      <c r="EN82" s="12">
        <f t="shared" si="536"/>
        <v>0.71510159883183111</v>
      </c>
      <c r="EO82" s="12">
        <f t="shared" si="536"/>
        <v>0.59978743883125063</v>
      </c>
      <c r="EP82" s="12">
        <f t="shared" si="536"/>
        <v>0.72977723955185203</v>
      </c>
      <c r="EQ82" s="12">
        <f t="shared" si="536"/>
        <v>0.55168806606860732</v>
      </c>
      <c r="ER82" s="12">
        <f t="shared" si="536"/>
        <v>0.41281131204771343</v>
      </c>
      <c r="ES82" s="12">
        <f t="shared" si="536"/>
        <v>0.50895629470524928</v>
      </c>
      <c r="ET82" s="12">
        <f t="shared" si="536"/>
        <v>0.47982073858277047</v>
      </c>
      <c r="EU82" s="12">
        <f t="shared" si="536"/>
        <v>0.41940703241865035</v>
      </c>
      <c r="EV82" s="12">
        <f t="shared" si="536"/>
        <v>0.46168158832650719</v>
      </c>
      <c r="EW82" s="12">
        <f t="shared" si="536"/>
        <v>0.49679982833549857</v>
      </c>
      <c r="EX82" s="12">
        <f t="shared" si="536"/>
        <v>0.51446636555900049</v>
      </c>
      <c r="EY82" s="12">
        <f t="shared" si="536"/>
        <v>0.38611446640506814</v>
      </c>
      <c r="EZ82" s="12">
        <f t="shared" ref="EZ82:FF82" si="537">EY19/EY$7*EZ51</f>
        <v>0.43368027258076064</v>
      </c>
      <c r="FA82" s="12">
        <f t="shared" si="537"/>
        <v>0.44181958985854891</v>
      </c>
      <c r="FB82" s="12">
        <f t="shared" si="537"/>
        <v>0.34860127589759782</v>
      </c>
      <c r="FC82" s="12">
        <f t="shared" si="537"/>
        <v>0.15360018565120839</v>
      </c>
      <c r="FD82" s="12">
        <f t="shared" si="537"/>
        <v>0.10425241627473344</v>
      </c>
      <c r="FE82" s="12">
        <f t="shared" si="537"/>
        <v>7.0868668101824975E-2</v>
      </c>
      <c r="FF82" s="12">
        <f t="shared" si="537"/>
        <v>9.7813055857101872E-2</v>
      </c>
      <c r="FG82" s="12">
        <f t="shared" si="462"/>
        <v>-5.0459436181466685E-2</v>
      </c>
      <c r="FH82" s="12">
        <f t="shared" si="463"/>
        <v>-7.3816420814482683E-2</v>
      </c>
      <c r="FI82" s="12">
        <f t="shared" si="464"/>
        <v>8.9977150198195022E-2</v>
      </c>
      <c r="FJ82" s="12">
        <f t="shared" si="465"/>
        <v>8.7018382273362421E-2</v>
      </c>
    </row>
    <row r="83" spans="2:166" x14ac:dyDescent="0.2">
      <c r="B83" t="str">
        <f t="shared" si="455"/>
        <v xml:space="preserve">      Leisure and Hospitality</v>
      </c>
      <c r="C83" s="11"/>
      <c r="D83" s="11">
        <f t="shared" ref="D83" si="538">C20/C$7*D52</f>
        <v>0.34517618435042724</v>
      </c>
      <c r="E83" s="11">
        <f t="shared" ref="E83" si="539">D20/D$7*E52</f>
        <v>0.23102175976573125</v>
      </c>
      <c r="F83" s="11">
        <f t="shared" ref="F83" si="540">E20/E$7*F52</f>
        <v>-9.4994871958925475E-2</v>
      </c>
      <c r="G83" s="11">
        <f t="shared" ref="G83" si="541">F20/F$7*G52</f>
        <v>0.56557438247115521</v>
      </c>
      <c r="H83" s="11">
        <f t="shared" ref="H83" si="542">G20/G$7*H52</f>
        <v>-0.15513955102317226</v>
      </c>
      <c r="I83" s="11">
        <f t="shared" ref="I83" si="543">H20/H$7*I52</f>
        <v>-0.52621017426579852</v>
      </c>
      <c r="J83" s="11">
        <f t="shared" ref="J83" si="544">I20/I$7*J52</f>
        <v>0.26576706224184232</v>
      </c>
      <c r="K83" s="11">
        <f t="shared" ref="K83" si="545">J20/J$7*K52</f>
        <v>0.28995649757204567</v>
      </c>
      <c r="L83" s="11">
        <f t="shared" ref="L83" si="546">K20/K$7*L52</f>
        <v>0.17880321147477549</v>
      </c>
      <c r="M83" s="11">
        <f t="shared" ref="M83" si="547">L20/L$7*M52</f>
        <v>0.44568437165374669</v>
      </c>
      <c r="N83" s="11">
        <f t="shared" ref="N83" si="548">M20/M$7*N52</f>
        <v>0.20306273637915212</v>
      </c>
      <c r="O83" s="11">
        <f t="shared" ref="O83" si="549">N20/N$7*O52</f>
        <v>0.26248065936156328</v>
      </c>
      <c r="P83" s="11">
        <f t="shared" ref="P83" si="550">O20/O$7*P52</f>
        <v>0.30994971091724999</v>
      </c>
      <c r="Q83" s="11">
        <f t="shared" ref="Q83" si="551">P20/P$7*Q52</f>
        <v>0.55231555415544853</v>
      </c>
      <c r="R83" s="11">
        <f t="shared" ref="R83" si="552">Q20/Q$7*R52</f>
        <v>-0.29689657463444852</v>
      </c>
      <c r="S83" s="11">
        <f t="shared" ref="S83" si="553">R20/R$7*S52</f>
        <v>0.27280553754000514</v>
      </c>
      <c r="T83" s="11">
        <f t="shared" ref="T83" si="554">S20/S$7*T52</f>
        <v>0.47584828254286055</v>
      </c>
      <c r="U83" s="11">
        <f t="shared" ref="U83" si="555">T20/T$7*U52</f>
        <v>-0.11550173516190179</v>
      </c>
      <c r="V83" s="11">
        <f t="shared" ref="V83" si="556">U20/U$7*V52</f>
        <v>0.67906350312527053</v>
      </c>
      <c r="W83" s="11">
        <f t="shared" ref="W83" si="557">V20/V$7*W52</f>
        <v>0.59910442080184312</v>
      </c>
      <c r="X83" s="11">
        <f t="shared" ref="X83" si="558">W20/W$7*X52</f>
        <v>0.1715722211670854</v>
      </c>
      <c r="Y83" s="11">
        <f t="shared" ref="Y83" si="559">X20/X$7*Y52</f>
        <v>-0.12425141162272117</v>
      </c>
      <c r="Z83" s="11">
        <f t="shared" ref="Z83" si="560">Y20/Y$7*Z52</f>
        <v>0.79672785823599679</v>
      </c>
      <c r="AA83" s="11">
        <f t="shared" ref="AA83" si="561">Z20/Z$7*AA52</f>
        <v>-0.37030793852707955</v>
      </c>
      <c r="AB83" s="11">
        <f t="shared" ref="AB83" si="562">AA20/AA$7*AB52</f>
        <v>0.81707057255465709</v>
      </c>
      <c r="AC83" s="11">
        <f t="shared" ref="AC83" si="563">AB20/AB$7*AC52</f>
        <v>0.58835499150847337</v>
      </c>
      <c r="AD83" s="11">
        <f t="shared" ref="AD83" si="564">AC20/AC$7*AD52</f>
        <v>0.23150946125245925</v>
      </c>
      <c r="AE83" s="11">
        <f t="shared" ref="AE83" si="565">AD20/AD$7*AE52</f>
        <v>-3.8722616168398075E-15</v>
      </c>
      <c r="AF83" s="11">
        <f t="shared" ref="AF83" si="566">AE20/AE$7*AF52</f>
        <v>-4.2330616090837291E-2</v>
      </c>
      <c r="AG83" s="11">
        <f t="shared" ref="AG83" si="567">AF20/AF$7*AG52</f>
        <v>0.54312003097549943</v>
      </c>
      <c r="AH83" s="11">
        <f t="shared" ref="AH83" si="568">AG20/AG$7*AH52</f>
        <v>0.74353373194725336</v>
      </c>
      <c r="AI83" s="11">
        <f t="shared" ref="AI83" si="569">AH20/AH$7*AI52</f>
        <v>-0.10082081395781589</v>
      </c>
      <c r="AJ83" s="11">
        <f t="shared" ref="AJ83" si="570">AI20/AI$7*AJ52</f>
        <v>0.52381878768262746</v>
      </c>
      <c r="AK83" s="11">
        <f t="shared" ref="AK83" si="571">AJ20/AJ$7*AK52</f>
        <v>0.35217828725631517</v>
      </c>
      <c r="AL83" s="11">
        <f t="shared" ref="AL83" si="572">AK20/AK$7*AL52</f>
        <v>-0.26209107418026162</v>
      </c>
      <c r="AM83" s="11">
        <f t="shared" ref="AM83" si="573">AL20/AL$7*AM52</f>
        <v>1.3624736492793397</v>
      </c>
      <c r="AN83" s="11">
        <f t="shared" ref="AN83" si="574">AM20/AM$7*AN52</f>
        <v>7.7917788253440465E-2</v>
      </c>
      <c r="AO83" s="11">
        <f t="shared" ref="AO83" si="575">AN20/AN$7*AO52</f>
        <v>0.14601262651674038</v>
      </c>
      <c r="AP83" s="11">
        <f t="shared" ref="AP83" si="576">AO20/AO$7*AP52</f>
        <v>0.47987634108595295</v>
      </c>
      <c r="AQ83" s="11">
        <f t="shared" ref="AQ83" si="577">AP20/AP$7*AQ52</f>
        <v>0.19211499542908167</v>
      </c>
      <c r="AR83" s="11">
        <f t="shared" ref="AR83" si="578">AQ20/AQ$7*AR52</f>
        <v>-0.17877895481991457</v>
      </c>
      <c r="AS83" s="11">
        <f t="shared" ref="AS83" si="579">AR20/AR$7*AS52</f>
        <v>-0.51605380597654438</v>
      </c>
      <c r="AT83" s="11">
        <f t="shared" ref="AT83" si="580">AS20/AS$7*AT52</f>
        <v>0.77681351051167702</v>
      </c>
      <c r="AU83" s="11">
        <f t="shared" ref="AU83" si="581">AT20/AT$7*AU52</f>
        <v>-5.589992986433294E-2</v>
      </c>
      <c r="AV83" s="11">
        <f t="shared" ref="AV83" si="582">AU20/AU$7*AV52</f>
        <v>-0.1399702800997889</v>
      </c>
      <c r="AW83" s="11">
        <f t="shared" ref="AW83" si="583">AV20/AV$7*AW52</f>
        <v>-0.28013270920477468</v>
      </c>
      <c r="AX83" s="11">
        <f t="shared" ref="AX83" si="584">AW20/AW$7*AX52</f>
        <v>-0.74804362555761328</v>
      </c>
      <c r="AY83" s="11">
        <f t="shared" ref="AY83" si="585">AX20/AX$7*AY52</f>
        <v>-0.16392631443420849</v>
      </c>
      <c r="AZ83" s="11">
        <f t="shared" ref="AZ83" si="586">AY20/AY$7*AZ52</f>
        <v>0.2382881415348978</v>
      </c>
      <c r="BA83" s="11">
        <f t="shared" ref="BA83" si="587">AZ20/AZ$7*BA52</f>
        <v>0.16929252034963591</v>
      </c>
      <c r="BB83" s="11">
        <f t="shared" ref="BB83" si="588">BA20/BA$7*BB52</f>
        <v>0</v>
      </c>
      <c r="BC83" s="11">
        <f t="shared" ref="BC83" si="589">BB20/BB$7*BC52</f>
        <v>8.9396395325577541E-2</v>
      </c>
      <c r="BD83" s="11">
        <f t="shared" ref="BD83" si="590">BC20/BC$7*BD52</f>
        <v>9.9594563242680387E-2</v>
      </c>
      <c r="BE83" s="11">
        <f t="shared" ref="BE83" si="591">BD20/BD$7*BE52</f>
        <v>0.39459665648239117</v>
      </c>
      <c r="BF83" s="11">
        <f t="shared" ref="BF83" si="592">BE20/BE$7*BF52</f>
        <v>0.61256570125257503</v>
      </c>
      <c r="BG83" s="11">
        <f t="shared" ref="BG83" si="593">BF20/BF$7*BG52</f>
        <v>-4.9577745909461263E-2</v>
      </c>
      <c r="BH83" s="11">
        <f t="shared" ref="BH83" si="594">BG20/BG$7*BH52</f>
        <v>0.43475438504404412</v>
      </c>
      <c r="BI83" s="11">
        <f t="shared" ref="BI83" si="595">BH20/BH$7*BI52</f>
        <v>-9.8489127989991723E-2</v>
      </c>
      <c r="BJ83" s="11">
        <f t="shared" ref="BJ83" si="596">BI20/BI$7*BJ52</f>
        <v>0.38054481825562025</v>
      </c>
      <c r="BK83" s="11">
        <f t="shared" ref="BK83" si="597">BJ20/BJ$7*BK52</f>
        <v>0.157695461857631</v>
      </c>
      <c r="BL83" s="11">
        <f t="shared" ref="BL83" si="598">BK20/BK$7*BL52</f>
        <v>0.53781783691051976</v>
      </c>
      <c r="BM83" s="11">
        <f t="shared" ref="BM83" si="599">BL20/BL$7*BM52</f>
        <v>0.20456060616001048</v>
      </c>
      <c r="BN83" s="11">
        <f t="shared" ref="BN83" si="600">BM20/BM$7*BN52</f>
        <v>0.32091077467079387</v>
      </c>
      <c r="BO83" s="11">
        <f t="shared" ref="BO83" si="601">BN20/BN$7*BO52</f>
        <v>0.27839543491226482</v>
      </c>
      <c r="BP83" s="11">
        <f t="shared" ref="BP83" si="602">BO20/BO$7*BP52</f>
        <v>0.18983608915199082</v>
      </c>
      <c r="BQ83" s="11">
        <f t="shared" ref="BQ83" si="603">BP20/BP$7*BQ52</f>
        <v>0.42802533253055786</v>
      </c>
      <c r="BR83" s="11">
        <f t="shared" ref="BR83" si="604">BQ20/BQ$7*BR52</f>
        <v>0.34855410464921943</v>
      </c>
      <c r="BS83" s="11">
        <f t="shared" ref="BS83" si="605">BR20/BR$7*BS52</f>
        <v>0.36548478135991375</v>
      </c>
      <c r="BT83" s="11">
        <f t="shared" ref="BT83" si="606">BS20/BS$7*BT52</f>
        <v>0.24913001427301035</v>
      </c>
      <c r="BU83" s="11">
        <f t="shared" ref="BU83" si="607">BT20/BT$7*BU52</f>
        <v>0.31225954762299651</v>
      </c>
      <c r="BV83" s="11">
        <f t="shared" ref="BV83" si="608">BU20/BU$7*BV52</f>
        <v>0.23649507971170244</v>
      </c>
      <c r="BW83" s="11">
        <f t="shared" ref="BW83" si="609">BV20/BV$7*BW52</f>
        <v>0.27160343245994462</v>
      </c>
      <c r="BX83" s="11">
        <f t="shared" ref="BX83" si="610">BW20/BW$7*BX52</f>
        <v>-9.7483433010117373E-2</v>
      </c>
      <c r="BY83" s="11">
        <f t="shared" ref="BY83" si="611">BX20/BX$7*BY52</f>
        <v>3.5652503695279857E-2</v>
      </c>
      <c r="BZ83" s="11">
        <f t="shared" ref="BZ83" si="612">BY20/BY$7*BZ52</f>
        <v>-0.55540623429960423</v>
      </c>
      <c r="CA83" s="11">
        <f t="shared" ref="CA83" si="613">BZ20/BZ$7*CA52</f>
        <v>-0.75351901282762768</v>
      </c>
      <c r="CB83" s="11">
        <f t="shared" ref="CB83" si="614">CA20/CA$7*CB52</f>
        <v>-0.62640305089828163</v>
      </c>
      <c r="CC83" s="11">
        <f t="shared" ref="CC83" si="615">CB20/CB$7*CC52</f>
        <v>-1.8768008132589234E-2</v>
      </c>
      <c r="CD83" s="11">
        <f t="shared" ref="CD83" si="616">CC20/CC$7*CD52</f>
        <v>-0.19786910985916181</v>
      </c>
      <c r="CE83" s="11">
        <f t="shared" ref="CE83" si="617">CD20/CD$7*CE52</f>
        <v>-7.6273145609245849E-2</v>
      </c>
      <c r="CF83" s="11">
        <f t="shared" ref="CF83" si="618">CE20/CE$7*CF52</f>
        <v>0.26198873311238263</v>
      </c>
      <c r="CG83" s="11">
        <f t="shared" ref="CG83" si="619">CF20/CF$7*CG52</f>
        <v>0.15389236562038883</v>
      </c>
      <c r="CH83" s="11">
        <f t="shared" ref="CH83" si="620">CG20/CG$7*CH52</f>
        <v>0.38761051893427795</v>
      </c>
      <c r="CI83" s="11">
        <f t="shared" ref="CI83" si="621">CH20/CH$7*CI52</f>
        <v>2.8492671827836408E-2</v>
      </c>
      <c r="CJ83" s="11">
        <f t="shared" ref="CJ83" si="622">CI20/CI$7*CJ52</f>
        <v>0.38412785710510666</v>
      </c>
      <c r="CK83" s="11">
        <f t="shared" ref="CK83" si="623">CJ20/CJ$7*CK52</f>
        <v>8.4826461014817861E-2</v>
      </c>
      <c r="CL83" s="11">
        <f t="shared" ref="CL83" si="624">CK20/CK$7*CL52</f>
        <v>0.36986378070882875</v>
      </c>
      <c r="CM83" s="11">
        <f t="shared" ref="CM83" si="625">CL20/CL$7*CM52</f>
        <v>0.33907682255764737</v>
      </c>
      <c r="CN83" s="11">
        <f t="shared" ref="CN83" si="626">CM20/CM$7*CN52</f>
        <v>0.39404288365103834</v>
      </c>
      <c r="CO83" s="11">
        <f t="shared" ref="CO83" si="627">CN20/CN$7*CO52</f>
        <v>0.1565776807405789</v>
      </c>
      <c r="CP83" s="11">
        <f t="shared" ref="CP83" si="628">CO20/CO$7*CP52</f>
        <v>0.6543356408777391</v>
      </c>
      <c r="CQ83" s="11">
        <f t="shared" ref="CQ83" si="629">CP20/CP$7*CQ52</f>
        <v>0.31076828830947745</v>
      </c>
      <c r="CR83" s="11">
        <f t="shared" ref="CR83" si="630">CQ20/CQ$7*CR52</f>
        <v>0.47500105796201963</v>
      </c>
      <c r="CS83" s="11">
        <f t="shared" ref="CS83" si="631">CR20/CR$7*CS52</f>
        <v>0.38892729885056643</v>
      </c>
      <c r="CT83" s="11">
        <f t="shared" ref="CT83" si="632">CS20/CS$7*CT52</f>
        <v>0.35910139982121547</v>
      </c>
      <c r="CU83" s="11">
        <f t="shared" ref="CU83" si="633">CT20/CT$7*CU52</f>
        <v>0.40125364160826543</v>
      </c>
      <c r="CV83" s="11">
        <f t="shared" ref="CV83" si="634">CU20/CU$7*CV52</f>
        <v>0.11389882637387527</v>
      </c>
      <c r="CW83" s="11">
        <f t="shared" ref="CW83" si="635">CV20/CV$7*CW52</f>
        <v>0.31687740748557375</v>
      </c>
      <c r="CX83" s="11">
        <f t="shared" ref="CX83" si="636">CW20/CW$7*CX52</f>
        <v>0.16440646660352953</v>
      </c>
      <c r="CY83" s="11">
        <f t="shared" ref="CY83" si="637">CX20/CX$7*CY52</f>
        <v>0.53192663415663832</v>
      </c>
      <c r="CZ83" s="11">
        <f t="shared" ref="CZ83" si="638">CY20/CY$7*CZ52</f>
        <v>0.43109170920551904</v>
      </c>
      <c r="DA83" s="11">
        <f t="shared" ref="DA83" si="639">CZ20/CZ$7*DA52</f>
        <v>0.81519301350283813</v>
      </c>
      <c r="DB83" s="11">
        <f t="shared" ref="DB83" si="640">DA20/DA$7*DB52</f>
        <v>0.26929527287220095</v>
      </c>
      <c r="DC83" s="11">
        <f t="shared" ref="DC83" si="641">DB20/DB$7*DC52</f>
        <v>0.44602795710436366</v>
      </c>
      <c r="DD83" s="11">
        <f t="shared" ref="DD83" si="642">DC20/DC$7*DD52</f>
        <v>0.30717885660929495</v>
      </c>
      <c r="DE83" s="11">
        <f t="shared" ref="DE83" si="643">DD20/DD$7*DE52</f>
        <v>0.47992401321683326</v>
      </c>
      <c r="DF83" s="11">
        <f t="shared" ref="DF83" si="644">DE20/DE$7*DF52</f>
        <v>0.21158909325150752</v>
      </c>
      <c r="DG83" s="11">
        <f t="shared" ref="DG83" si="645">DF20/DF$7*DG52</f>
        <v>0.30895839835719741</v>
      </c>
      <c r="DH83" s="11">
        <f t="shared" ref="DH83" si="646">DG20/DG$7*DH52</f>
        <v>0.5711809105522192</v>
      </c>
      <c r="DI83" s="11">
        <f t="shared" ref="DI83" si="647">DH20/DH$7*DI52</f>
        <v>2.3782765022668198E-2</v>
      </c>
      <c r="DJ83" s="11">
        <f t="shared" ref="DJ83" si="648">DI20/DI$7*DJ52</f>
        <v>0.19871754412891998</v>
      </c>
      <c r="DK83" s="11">
        <f t="shared" ref="DK83" si="649">DJ20/DJ$7*DK52</f>
        <v>0.52056186730911569</v>
      </c>
      <c r="DL83" s="11">
        <f t="shared" ref="DL83" si="650">DK20/DK$7*DL52</f>
        <v>0.34741643709335251</v>
      </c>
      <c r="DM83" s="11">
        <f t="shared" ref="DM83" si="651">DL20/DL$7*DM52</f>
        <v>-6.1948042079460711E-2</v>
      </c>
      <c r="DN83" s="11">
        <f t="shared" ref="DN83" si="652">DM20/DM$7*DN52</f>
        <v>0.32840683836885898</v>
      </c>
      <c r="DO83" s="11">
        <f t="shared" ref="DO83" si="653">DN20/DN$7*DO52</f>
        <v>-2.3007352175418751E-2</v>
      </c>
      <c r="DP83" s="11">
        <f t="shared" ref="DP83" si="654">DO20/DO$7*DP52</f>
        <v>0.20802868227516527</v>
      </c>
      <c r="DQ83" s="11">
        <f t="shared" ref="DQ83" si="655">DP20/DP$7*DQ52</f>
        <v>0.12188243424927095</v>
      </c>
      <c r="DR83" s="11">
        <f t="shared" ref="DR83" si="656">DQ20/DQ$7*DR52</f>
        <v>7.5426739420425798E-2</v>
      </c>
      <c r="DS83" s="11">
        <f t="shared" ref="DS83" si="657">DR20/DR$7*DS52</f>
        <v>-0.48565845025911786</v>
      </c>
      <c r="DT83" s="42">
        <f t="shared" ref="DT83" si="658">DS20/DS$7*DT52</f>
        <v>-8.7229348728437159</v>
      </c>
      <c r="DU83" s="42">
        <f t="shared" ref="DU83" si="659">DT20/DT$7*DU52</f>
        <v>4.1741462959069207</v>
      </c>
      <c r="DV83" s="42">
        <f t="shared" ref="DV83" si="660">DU20/DU$7*DV52</f>
        <v>0.67706118097734513</v>
      </c>
      <c r="DW83" s="11">
        <f t="shared" ref="DW83" si="661">DV20/DV$7*DW52</f>
        <v>-0.38053600611743688</v>
      </c>
      <c r="DX83" s="11">
        <f t="shared" ref="DX83" si="662">DW20/DW$7*DX52</f>
        <v>3.6142479691436686</v>
      </c>
      <c r="DY83" s="11">
        <f t="shared" ref="DY83" si="663">DX20/DX$7*DY52</f>
        <v>3.7722380650649767</v>
      </c>
      <c r="DZ83" s="11">
        <f t="shared" ref="DZ83" si="664">DY20/DY$7*DZ52</f>
        <v>1.8825260823625463</v>
      </c>
      <c r="EA83" s="11">
        <f t="shared" ref="EA83" si="665">DZ20/DZ$7*EA52</f>
        <v>0.61568132199223524</v>
      </c>
      <c r="EB83" s="11">
        <f t="shared" ref="EB83" si="666">EA20/EA$7*EB52</f>
        <v>0.82425985045177041</v>
      </c>
      <c r="EC83" s="11">
        <f t="shared" ref="EC83" si="667">EB20/EB$7*EC52</f>
        <v>1.004317924678241</v>
      </c>
      <c r="ED83" s="11">
        <f t="shared" ref="ED83" si="668">EC20/EC$7*ED52</f>
        <v>0.67793766499865904</v>
      </c>
      <c r="EE83" s="11">
        <f t="shared" ref="EE83" si="669">ED20/ED$7*EE52</f>
        <v>0.60790404037224866</v>
      </c>
      <c r="EF83" s="11">
        <f t="shared" ref="EF83" si="670">EE20/EE$7*EF52</f>
        <v>0.76425514737965683</v>
      </c>
      <c r="EG83" s="11">
        <f t="shared" ref="EG83" si="671">EF20/EF$7*EG52</f>
        <v>0.33228059145651956</v>
      </c>
      <c r="EH83" s="11">
        <f t="shared" ref="EH83" si="672">EG20/EG$7*EH52</f>
        <v>1.6473879994457374</v>
      </c>
      <c r="EI83" s="11">
        <f t="shared" ref="EI83" si="673">EH20/EH$7*EI52</f>
        <v>-1.2964165696686749</v>
      </c>
      <c r="EJ83" s="11">
        <f t="shared" ref="EJ83" si="674">EI20/EI$7*EJ52</f>
        <v>0.40113348590576753</v>
      </c>
      <c r="EK83" s="11">
        <f t="shared" ref="EK83" si="675">EJ20/EJ$7*EK52</f>
        <v>-0.14736083687494134</v>
      </c>
      <c r="EL83" s="12">
        <f t="shared" ref="EL83" si="676">EK20/EK$7*EL52</f>
        <v>-0.14981669491461116</v>
      </c>
      <c r="EM83" s="12">
        <f t="shared" ref="EM83" si="677">EL20/EL$7*EM52</f>
        <v>0.31343401971914542</v>
      </c>
      <c r="EN83" s="12">
        <f t="shared" ref="EN83" si="678">EM20/EM$7*EN52</f>
        <v>8.9428182428568287E-2</v>
      </c>
      <c r="EO83" s="12">
        <f t="shared" ref="EO83" si="679">EN20/EN$7*EO52</f>
        <v>0.17993449485138011</v>
      </c>
      <c r="EP83" s="12">
        <f t="shared" ref="EP83" si="680">EO20/EO$7*EP52</f>
        <v>0.40577063183587309</v>
      </c>
      <c r="EQ83" s="12">
        <f t="shared" ref="EQ83" si="681">EP20/EP$7*EQ52</f>
        <v>7.2561170043020359E-2</v>
      </c>
      <c r="ER83" s="12">
        <f t="shared" ref="ER83" si="682">EQ20/EQ$7*ER52</f>
        <v>7.7419795083963017E-2</v>
      </c>
      <c r="ES83" s="12">
        <f t="shared" ref="ES83" si="683">ER20/ER$7*ES52</f>
        <v>0.18114916058779756</v>
      </c>
      <c r="ET83" s="12">
        <f t="shared" ref="ET83" si="684">ES20/ES$7*ET52</f>
        <v>0.25974438198176336</v>
      </c>
      <c r="EU83" s="12">
        <f t="shared" ref="EU83" si="685">ET20/ET$7*EU52</f>
        <v>5.4008982124920016E-2</v>
      </c>
      <c r="EV83" s="12">
        <f t="shared" ref="EV83" si="686">EU20/EU$7*EV52</f>
        <v>0.19534966948047186</v>
      </c>
      <c r="EW83" s="12">
        <f t="shared" ref="EW83" si="687">EV20/EV$7*EW52</f>
        <v>0.24109436700809456</v>
      </c>
      <c r="EX83" s="12">
        <f t="shared" ref="EX83" si="688">EW20/EW$7*EX52</f>
        <v>0.26693105831195241</v>
      </c>
      <c r="EY83" s="12">
        <f t="shared" ref="EY83" si="689">EX20/EX$7*EY52</f>
        <v>0.10541951653679618</v>
      </c>
      <c r="EZ83" s="12">
        <f t="shared" ref="EZ83" si="690">EY20/EY$7*EZ52</f>
        <v>0.23988127245220034</v>
      </c>
      <c r="FA83" s="12">
        <f t="shared" ref="FA83" si="691">EZ20/EZ$7*FA52</f>
        <v>0.25055949414959522</v>
      </c>
      <c r="FB83" s="12">
        <f t="shared" ref="FB83" si="692">FA20/FA$7*FB52</f>
        <v>0.17296630496751222</v>
      </c>
      <c r="FC83" s="12">
        <f t="shared" ref="FC83" si="693">FB20/FB$7*FC52</f>
        <v>-5.5988994577981323E-2</v>
      </c>
      <c r="FD83" s="12">
        <f t="shared" ref="FD83" si="694">FC20/FC$7*FD52</f>
        <v>-9.9036200470304474E-3</v>
      </c>
      <c r="FE83" s="12">
        <f t="shared" ref="FE83" si="695">FD20/FD$7*FE52</f>
        <v>-3.8497741086908621E-2</v>
      </c>
      <c r="FF83" s="12">
        <f t="shared" ref="FF83" si="696">FE20/FE$7*FF52</f>
        <v>-4.3856123449592548E-2</v>
      </c>
      <c r="FG83" s="12">
        <f t="shared" si="462"/>
        <v>-0.22728205106182722</v>
      </c>
      <c r="FH83" s="12">
        <f t="shared" si="463"/>
        <v>-0.17288644131853856</v>
      </c>
      <c r="FI83" s="12">
        <f t="shared" si="464"/>
        <v>-6.8616117446121075E-2</v>
      </c>
      <c r="FJ83" s="12">
        <f t="shared" si="465"/>
        <v>-0.13211746168693045</v>
      </c>
    </row>
    <row r="84" spans="2:166" x14ac:dyDescent="0.2">
      <c r="B84" t="str">
        <f t="shared" ref="B84:B86" si="697">B53</f>
        <v xml:space="preserve">   Government</v>
      </c>
      <c r="C84" s="11"/>
      <c r="D84" s="11">
        <f t="shared" ref="D84:AA84" si="698">C21/C$7*D53</f>
        <v>0.61741588923537294</v>
      </c>
      <c r="E84" s="11">
        <f t="shared" si="698"/>
        <v>1.0273289879058225</v>
      </c>
      <c r="F84" s="11">
        <f t="shared" si="698"/>
        <v>-0.21338568581620557</v>
      </c>
      <c r="G84" s="11">
        <f t="shared" si="698"/>
        <v>0.20498584654886487</v>
      </c>
      <c r="H84" s="11">
        <f t="shared" si="698"/>
        <v>1.4361645761509876</v>
      </c>
      <c r="I84" s="11">
        <f t="shared" si="698"/>
        <v>0.51020590077480865</v>
      </c>
      <c r="J84" s="11">
        <f t="shared" si="698"/>
        <v>8.3734009241352089E-2</v>
      </c>
      <c r="K84" s="11">
        <f t="shared" si="698"/>
        <v>0.90370796346241267</v>
      </c>
      <c r="L84" s="11">
        <f t="shared" si="698"/>
        <v>0.47900044188366936</v>
      </c>
      <c r="M84" s="11">
        <f t="shared" si="698"/>
        <v>-0.22301423634536061</v>
      </c>
      <c r="N84" s="11">
        <f t="shared" si="698"/>
        <v>1.1086297646389036</v>
      </c>
      <c r="O84" s="11">
        <f t="shared" si="698"/>
        <v>-0.28093338792554146</v>
      </c>
      <c r="P84" s="11">
        <f t="shared" si="698"/>
        <v>0.47629855177936681</v>
      </c>
      <c r="Q84" s="11">
        <f t="shared" si="698"/>
        <v>0.22406296584489369</v>
      </c>
      <c r="R84" s="11">
        <f t="shared" si="698"/>
        <v>0.45676532846567502</v>
      </c>
      <c r="S84" s="11">
        <f t="shared" si="698"/>
        <v>-5.851678994657708E-2</v>
      </c>
      <c r="T84" s="11">
        <f t="shared" si="698"/>
        <v>0.47195392539754044</v>
      </c>
      <c r="U84" s="11">
        <f t="shared" si="698"/>
        <v>-0.51529555137105731</v>
      </c>
      <c r="V84" s="11">
        <f t="shared" si="698"/>
        <v>1.3663362748163077</v>
      </c>
      <c r="W84" s="11">
        <f t="shared" si="698"/>
        <v>0.21885670649943467</v>
      </c>
      <c r="X84" s="11">
        <f t="shared" si="698"/>
        <v>0.19400944345821786</v>
      </c>
      <c r="Y84" s="11">
        <f t="shared" si="698"/>
        <v>-0.40446864621140116</v>
      </c>
      <c r="Z84" s="11">
        <f t="shared" si="698"/>
        <v>0.6571873144210687</v>
      </c>
      <c r="AA84" s="11">
        <f t="shared" si="698"/>
        <v>0.74353668192978661</v>
      </c>
      <c r="AB84" s="11">
        <f t="shared" ref="AB84:BG84" si="699">AA21/AA$7*AB53</f>
        <v>-9.9825883876287075E-2</v>
      </c>
      <c r="AC84" s="11">
        <f t="shared" si="699"/>
        <v>-0.18675722607940864</v>
      </c>
      <c r="AD84" s="11">
        <f t="shared" si="699"/>
        <v>0.26386975928205236</v>
      </c>
      <c r="AE84" s="11">
        <f t="shared" si="699"/>
        <v>0</v>
      </c>
      <c r="AF84" s="11">
        <f t="shared" si="699"/>
        <v>1.1817219368319365</v>
      </c>
      <c r="AG84" s="11">
        <f t="shared" si="699"/>
        <v>-4.1559419397642267E-2</v>
      </c>
      <c r="AH84" s="11">
        <f t="shared" si="699"/>
        <v>0.23822717300234719</v>
      </c>
      <c r="AI84" s="11">
        <f t="shared" si="699"/>
        <v>0.45121988668022883</v>
      </c>
      <c r="AJ84" s="11">
        <f t="shared" si="699"/>
        <v>0.46788438963366652</v>
      </c>
      <c r="AK84" s="11">
        <f t="shared" si="699"/>
        <v>0.24945819939412509</v>
      </c>
      <c r="AL84" s="11">
        <f t="shared" si="699"/>
        <v>0.36718636507782515</v>
      </c>
      <c r="AM84" s="11">
        <f t="shared" si="699"/>
        <v>0.14674754227233749</v>
      </c>
      <c r="AN84" s="11">
        <f t="shared" si="699"/>
        <v>0.44227648762533789</v>
      </c>
      <c r="AO84" s="11">
        <f t="shared" si="699"/>
        <v>0.48037836136745093</v>
      </c>
      <c r="AP84" s="11">
        <f t="shared" si="699"/>
        <v>6.7287116471567238E-2</v>
      </c>
      <c r="AQ84" s="11">
        <f t="shared" si="699"/>
        <v>0.29781820966331429</v>
      </c>
      <c r="AR84" s="11">
        <f t="shared" si="699"/>
        <v>0.4806112088199922</v>
      </c>
      <c r="AS84" s="11">
        <f t="shared" si="699"/>
        <v>-0.31777248562098359</v>
      </c>
      <c r="AT84" s="11">
        <f t="shared" si="699"/>
        <v>5.6427799887893121E-2</v>
      </c>
      <c r="AU84" s="11">
        <f t="shared" si="699"/>
        <v>1.1176824796371017</v>
      </c>
      <c r="AV84" s="11">
        <f t="shared" si="699"/>
        <v>0.4756836395322076</v>
      </c>
      <c r="AW84" s="11">
        <f t="shared" si="699"/>
        <v>0.25707702146466405</v>
      </c>
      <c r="AX84" s="11">
        <f t="shared" si="699"/>
        <v>0.53298504855852802</v>
      </c>
      <c r="AY84" s="11">
        <f t="shared" si="699"/>
        <v>0.21489942998822023</v>
      </c>
      <c r="AZ84" s="11">
        <f t="shared" si="699"/>
        <v>0.22735937694861785</v>
      </c>
      <c r="BA84" s="11">
        <f t="shared" si="699"/>
        <v>5.9410337956468662E-2</v>
      </c>
      <c r="BB84" s="11">
        <f t="shared" si="699"/>
        <v>0.36816245793585839</v>
      </c>
      <c r="BC84" s="11">
        <f t="shared" si="699"/>
        <v>0.1789270994358623</v>
      </c>
      <c r="BD84" s="11">
        <f t="shared" si="699"/>
        <v>0.33001747573459272</v>
      </c>
      <c r="BE84" s="11">
        <f t="shared" si="699"/>
        <v>-0.39413088076415342</v>
      </c>
      <c r="BF84" s="11">
        <f t="shared" si="699"/>
        <v>0.23035838217369325</v>
      </c>
      <c r="BG84" s="11">
        <f t="shared" si="699"/>
        <v>-0.20755139799429803</v>
      </c>
      <c r="BH84" s="11">
        <f t="shared" ref="BH84:CM84" si="700">BG21/BG$7*BH53</f>
        <v>9.9588694992711682E-2</v>
      </c>
      <c r="BI84" s="11">
        <f t="shared" si="700"/>
        <v>0.11902834041105739</v>
      </c>
      <c r="BJ84" s="11">
        <f t="shared" si="700"/>
        <v>6.9146987540049623E-2</v>
      </c>
      <c r="BK84" s="11">
        <f t="shared" si="700"/>
        <v>-0.33010869190275982</v>
      </c>
      <c r="BL84" s="11">
        <f t="shared" si="700"/>
        <v>7.8129001051193095E-2</v>
      </c>
      <c r="BM84" s="11">
        <f t="shared" si="700"/>
        <v>9.6849076098785083E-2</v>
      </c>
      <c r="BN84" s="11">
        <f t="shared" si="700"/>
        <v>8.6589701154197757E-2</v>
      </c>
      <c r="BO84" s="11">
        <f t="shared" si="700"/>
        <v>0.12380046689662903</v>
      </c>
      <c r="BP84" s="11">
        <f t="shared" si="700"/>
        <v>-9.3949566552943856E-2</v>
      </c>
      <c r="BQ84" s="11">
        <f t="shared" si="700"/>
        <v>-1.8687406025912782E-2</v>
      </c>
      <c r="BR84" s="11">
        <f t="shared" si="700"/>
        <v>0.13985869278454746</v>
      </c>
      <c r="BS84" s="11">
        <f t="shared" si="700"/>
        <v>4.6231488371205054E-2</v>
      </c>
      <c r="BT84" s="11">
        <f t="shared" si="700"/>
        <v>0.14674088368855706</v>
      </c>
      <c r="BU84" s="11">
        <f t="shared" si="700"/>
        <v>0.39419317376515028</v>
      </c>
      <c r="BV84" s="11">
        <f t="shared" si="700"/>
        <v>0.11750188063927607</v>
      </c>
      <c r="BW84" s="11">
        <f t="shared" si="700"/>
        <v>0.27974189340822664</v>
      </c>
      <c r="BX84" s="11">
        <f t="shared" si="700"/>
        <v>5.3464726465351331E-2</v>
      </c>
      <c r="BY84" s="11">
        <f t="shared" si="700"/>
        <v>1.0153164963529586</v>
      </c>
      <c r="BZ84" s="11">
        <f t="shared" si="700"/>
        <v>0.16058885234323828</v>
      </c>
      <c r="CA84" s="11">
        <f t="shared" si="700"/>
        <v>-0.22476396261240708</v>
      </c>
      <c r="CB84" s="11">
        <f t="shared" si="700"/>
        <v>0.31499384206894349</v>
      </c>
      <c r="CC84" s="11">
        <f t="shared" si="700"/>
        <v>-0.3166906650561721</v>
      </c>
      <c r="CD84" s="11">
        <f t="shared" si="700"/>
        <v>-0.15139019517738378</v>
      </c>
      <c r="CE84" s="11">
        <f t="shared" si="700"/>
        <v>-0.17139338879347418</v>
      </c>
      <c r="CF84" s="11">
        <f t="shared" si="700"/>
        <v>0.96378519546753072</v>
      </c>
      <c r="CG84" s="11">
        <f t="shared" si="700"/>
        <v>-0.60245557168435904</v>
      </c>
      <c r="CH84" s="11">
        <f t="shared" si="700"/>
        <v>-0.55503372726876876</v>
      </c>
      <c r="CI84" s="11">
        <f t="shared" si="700"/>
        <v>-0.29186350062395255</v>
      </c>
      <c r="CJ84" s="11">
        <f t="shared" si="700"/>
        <v>-9.435679573211192E-2</v>
      </c>
      <c r="CK84" s="11">
        <f t="shared" si="700"/>
        <v>-0.46390999694237689</v>
      </c>
      <c r="CL84" s="11">
        <f t="shared" si="700"/>
        <v>0.23511813333105075</v>
      </c>
      <c r="CM84" s="11">
        <f t="shared" si="700"/>
        <v>0.13993049803310478</v>
      </c>
      <c r="CN84" s="11">
        <f t="shared" ref="CN84:DS84" si="701">CM21/CM$7*CN53</f>
        <v>0</v>
      </c>
      <c r="CO84" s="11">
        <f t="shared" si="701"/>
        <v>-9.1514755903376183E-3</v>
      </c>
      <c r="CP84" s="11">
        <f t="shared" si="701"/>
        <v>0.32176343078581227</v>
      </c>
      <c r="CQ84" s="11">
        <f t="shared" si="701"/>
        <v>0.18149673704051686</v>
      </c>
      <c r="CR84" s="11">
        <f t="shared" si="701"/>
        <v>3.5909597072476734E-2</v>
      </c>
      <c r="CS84" s="11">
        <f t="shared" si="701"/>
        <v>5.3540197132514483E-2</v>
      </c>
      <c r="CT84" s="11">
        <f t="shared" si="701"/>
        <v>0.45723938473893411</v>
      </c>
      <c r="CU84" s="11">
        <f t="shared" si="701"/>
        <v>0.14103551981071805</v>
      </c>
      <c r="CV84" s="11">
        <f t="shared" si="701"/>
        <v>6.9918808382263595E-2</v>
      </c>
      <c r="CW84" s="11">
        <f t="shared" si="701"/>
        <v>0.25395137513884758</v>
      </c>
      <c r="CX84" s="11">
        <f t="shared" si="701"/>
        <v>0.29473316077989337</v>
      </c>
      <c r="CY84" s="11">
        <f t="shared" si="701"/>
        <v>0.4236184206911191</v>
      </c>
      <c r="CZ84" s="11">
        <f t="shared" si="701"/>
        <v>0.40308483018403163</v>
      </c>
      <c r="DA84" s="11">
        <f t="shared" si="701"/>
        <v>0.39972931178667548</v>
      </c>
      <c r="DB84" s="11">
        <f t="shared" si="701"/>
        <v>0.20947124277107598</v>
      </c>
      <c r="DC84" s="11">
        <f t="shared" si="701"/>
        <v>0.18299759841066943</v>
      </c>
      <c r="DD84" s="11">
        <f t="shared" si="701"/>
        <v>0.48242118513710691</v>
      </c>
      <c r="DE84" s="11">
        <f t="shared" si="701"/>
        <v>0.23725336127343397</v>
      </c>
      <c r="DF84" s="11">
        <f t="shared" si="701"/>
        <v>0.40831096942129053</v>
      </c>
      <c r="DG84" s="11">
        <f t="shared" si="701"/>
        <v>8.0549306744869043E-2</v>
      </c>
      <c r="DH84" s="11">
        <f t="shared" si="701"/>
        <v>0.26560112717342671</v>
      </c>
      <c r="DI84" s="11">
        <f t="shared" si="701"/>
        <v>4.7587293598189473E-2</v>
      </c>
      <c r="DJ84" s="11">
        <f t="shared" si="701"/>
        <v>3.9492250681290801E-2</v>
      </c>
      <c r="DK84" s="11">
        <f t="shared" si="701"/>
        <v>-0.38068655865611223</v>
      </c>
      <c r="DL84" s="11">
        <f t="shared" si="701"/>
        <v>-0.23224776944310357</v>
      </c>
      <c r="DM84" s="11">
        <f t="shared" si="701"/>
        <v>-0.30764094356544125</v>
      </c>
      <c r="DN84" s="11">
        <f t="shared" si="701"/>
        <v>-0.20726165878131525</v>
      </c>
      <c r="DO84" s="11">
        <f t="shared" si="701"/>
        <v>-0.62500492882901104</v>
      </c>
      <c r="DP84" s="11">
        <f t="shared" si="701"/>
        <v>0.29309062424880467</v>
      </c>
      <c r="DQ84" s="11">
        <f t="shared" si="701"/>
        <v>0.58652634277779991</v>
      </c>
      <c r="DR84" s="11">
        <f t="shared" si="701"/>
        <v>-0.38645459952567041</v>
      </c>
      <c r="DS84" s="11">
        <f t="shared" si="701"/>
        <v>0.70472977200361087</v>
      </c>
      <c r="DT84" s="42">
        <f t="shared" ref="DT84:EY84" si="702">DS21/DS$7*DT53</f>
        <v>-2.7478783999854977</v>
      </c>
      <c r="DU84" s="42">
        <f t="shared" si="702"/>
        <v>1.3377421177569846</v>
      </c>
      <c r="DV84" s="42">
        <f t="shared" si="702"/>
        <v>-1.9369553003829365</v>
      </c>
      <c r="DW84" s="11">
        <f t="shared" si="702"/>
        <v>0.10562706879969905</v>
      </c>
      <c r="DX84" s="11">
        <f t="shared" si="702"/>
        <v>0.87290367093082499</v>
      </c>
      <c r="DY84" s="11">
        <f t="shared" si="702"/>
        <v>1.431824983280191</v>
      </c>
      <c r="DZ84" s="11">
        <f t="shared" si="702"/>
        <v>-0.89023515154329524</v>
      </c>
      <c r="EA84" s="11">
        <f t="shared" si="702"/>
        <v>-1.526983208804142</v>
      </c>
      <c r="EB84" s="11">
        <f t="shared" si="702"/>
        <v>-9.9132440184355991E-2</v>
      </c>
      <c r="EC84" s="11">
        <f t="shared" si="702"/>
        <v>2.5114422083119345</v>
      </c>
      <c r="ED84" s="11">
        <f t="shared" si="702"/>
        <v>-0.93682490103740124</v>
      </c>
      <c r="EE84" s="11">
        <f t="shared" si="702"/>
        <v>7.5063636895624213E-3</v>
      </c>
      <c r="EF84" s="11">
        <f t="shared" si="702"/>
        <v>2.0633730049811647</v>
      </c>
      <c r="EG84" s="11">
        <f t="shared" si="702"/>
        <v>-0.20727316802829587</v>
      </c>
      <c r="EH84" s="11">
        <f t="shared" si="702"/>
        <v>-1.1244955335037472</v>
      </c>
      <c r="EI84" s="11">
        <f t="shared" si="702"/>
        <v>3.4224342604536435</v>
      </c>
      <c r="EJ84" s="11">
        <f t="shared" si="702"/>
        <v>1.1394641373272583</v>
      </c>
      <c r="EK84" s="11">
        <f t="shared" si="702"/>
        <v>-6.6578451746369421E-2</v>
      </c>
      <c r="EL84" s="12">
        <f t="shared" si="702"/>
        <v>-0.21407707639363371</v>
      </c>
      <c r="EM84" s="12">
        <f t="shared" si="702"/>
        <v>0.20745206539986022</v>
      </c>
      <c r="EN84" s="12">
        <f t="shared" si="702"/>
        <v>1.5790949150390966E-2</v>
      </c>
      <c r="EO84" s="12">
        <f t="shared" si="702"/>
        <v>-6.4183646573532085E-3</v>
      </c>
      <c r="EP84" s="12">
        <f t="shared" si="702"/>
        <v>5.6370895988555998E-2</v>
      </c>
      <c r="EQ84" s="12">
        <f t="shared" si="702"/>
        <v>6.2637039735864181E-2</v>
      </c>
      <c r="ER84" s="12">
        <f t="shared" si="702"/>
        <v>5.4944416426372163E-2</v>
      </c>
      <c r="ES84" s="12">
        <f t="shared" si="702"/>
        <v>3.0898687298503511E-2</v>
      </c>
      <c r="ET84" s="12">
        <f t="shared" si="702"/>
        <v>3.5879799181189831E-2</v>
      </c>
      <c r="EU84" s="12">
        <f t="shared" si="702"/>
        <v>4.5348429712633392E-2</v>
      </c>
      <c r="EV84" s="12">
        <f t="shared" si="702"/>
        <v>3.770795060048121E-2</v>
      </c>
      <c r="EW84" s="12">
        <f t="shared" si="702"/>
        <v>3.4448161261321983E-2</v>
      </c>
      <c r="EX84" s="12">
        <f t="shared" si="702"/>
        <v>4.2926728681826364E-2</v>
      </c>
      <c r="EY84" s="12">
        <f t="shared" si="702"/>
        <v>5.6866332904135661E-2</v>
      </c>
      <c r="EZ84" s="12">
        <f t="shared" ref="EZ84:FF84" si="703">EY21/EY$7*EZ53</f>
        <v>6.1445312204393754E-2</v>
      </c>
      <c r="FA84" s="12">
        <f t="shared" si="703"/>
        <v>7.0965055953208109E-2</v>
      </c>
      <c r="FB84" s="12">
        <f t="shared" si="703"/>
        <v>7.5229751679269041E-2</v>
      </c>
      <c r="FC84" s="12">
        <f t="shared" si="703"/>
        <v>7.6130286295946217E-2</v>
      </c>
      <c r="FD84" s="12">
        <f t="shared" si="703"/>
        <v>7.5747715296639886E-2</v>
      </c>
      <c r="FE84" s="12">
        <f t="shared" si="703"/>
        <v>7.5713257099432385E-2</v>
      </c>
      <c r="FF84" s="12">
        <f t="shared" si="703"/>
        <v>7.5229654511659319E-2</v>
      </c>
      <c r="FG84" s="12">
        <f t="shared" si="462"/>
        <v>6.6218682307554996E-2</v>
      </c>
      <c r="FH84" s="12">
        <f t="shared" si="463"/>
        <v>3.9738799548172339E-2</v>
      </c>
      <c r="FI84" s="12">
        <f t="shared" si="464"/>
        <v>0.5741659016242332</v>
      </c>
      <c r="FJ84" s="12">
        <f t="shared" si="465"/>
        <v>-0.32803852144336881</v>
      </c>
    </row>
    <row r="85" spans="2:166" x14ac:dyDescent="0.2">
      <c r="B85" t="str">
        <f t="shared" si="697"/>
        <v xml:space="preserve">      State and local</v>
      </c>
      <c r="C85" s="11"/>
      <c r="D85" s="11">
        <f t="shared" ref="D85:AA85" si="704">C22/C$7*D54</f>
        <v>0.39346994008183284</v>
      </c>
      <c r="E85" s="11">
        <f t="shared" si="704"/>
        <v>1.2916741646333281</v>
      </c>
      <c r="F85" s="11">
        <f t="shared" si="704"/>
        <v>-1.1921745137932599E-2</v>
      </c>
      <c r="G85" s="11">
        <f t="shared" si="704"/>
        <v>0.19303468655021824</v>
      </c>
      <c r="H85" s="11">
        <f t="shared" si="704"/>
        <v>1.3797598241650872</v>
      </c>
      <c r="I85" s="11">
        <f t="shared" si="704"/>
        <v>0.37584675011260643</v>
      </c>
      <c r="J85" s="11">
        <f t="shared" si="704"/>
        <v>0.13182881382313025</v>
      </c>
      <c r="K85" s="11">
        <f t="shared" si="704"/>
        <v>0.86944476848984287</v>
      </c>
      <c r="L85" s="11">
        <f t="shared" si="704"/>
        <v>0.45563865722990182</v>
      </c>
      <c r="M85" s="11">
        <f t="shared" si="704"/>
        <v>-0.23444288319888013</v>
      </c>
      <c r="N85" s="11">
        <f t="shared" si="704"/>
        <v>1.0632131298972387</v>
      </c>
      <c r="O85" s="11">
        <f t="shared" si="704"/>
        <v>-0.39609437494090466</v>
      </c>
      <c r="P85" s="11">
        <f t="shared" si="704"/>
        <v>0.4651561832168723</v>
      </c>
      <c r="Q85" s="11">
        <f t="shared" si="704"/>
        <v>0.15312038857261046</v>
      </c>
      <c r="R85" s="11">
        <f t="shared" si="704"/>
        <v>0.50530756683310252</v>
      </c>
      <c r="S85" s="11">
        <f t="shared" si="704"/>
        <v>-5.8502633603536282E-2</v>
      </c>
      <c r="T85" s="11">
        <f t="shared" si="704"/>
        <v>0.46088387854188229</v>
      </c>
      <c r="U85" s="11">
        <f t="shared" si="704"/>
        <v>-0.46914263199986633</v>
      </c>
      <c r="V85" s="11">
        <f t="shared" si="704"/>
        <v>1.39894444501659</v>
      </c>
      <c r="W85" s="11">
        <f t="shared" si="704"/>
        <v>0.30047369392975026</v>
      </c>
      <c r="X85" s="11">
        <f t="shared" si="704"/>
        <v>0.19415756332186415</v>
      </c>
      <c r="Y85" s="11">
        <f t="shared" si="704"/>
        <v>-0.35944211603496684</v>
      </c>
      <c r="Z85" s="11">
        <f t="shared" si="704"/>
        <v>0.67066012919026707</v>
      </c>
      <c r="AA85" s="11">
        <f t="shared" si="704"/>
        <v>0.75752680738204581</v>
      </c>
      <c r="AB85" s="11">
        <f t="shared" ref="AB85:BG85" si="705">AA22/AA$7*AB54</f>
        <v>-5.5511921237463666E-2</v>
      </c>
      <c r="AC85" s="11">
        <f t="shared" si="705"/>
        <v>-9.9065674189608849E-2</v>
      </c>
      <c r="AD85" s="11">
        <f t="shared" si="705"/>
        <v>0.18665746331532454</v>
      </c>
      <c r="AE85" s="11">
        <f t="shared" si="705"/>
        <v>-1.0724871828036957E-2</v>
      </c>
      <c r="AF85" s="11">
        <f t="shared" si="705"/>
        <v>1.164352698323958</v>
      </c>
      <c r="AG85" s="11">
        <f t="shared" si="705"/>
        <v>-0.11400843869447053</v>
      </c>
      <c r="AH85" s="11">
        <f t="shared" si="705"/>
        <v>0.28028973785331518</v>
      </c>
      <c r="AI85" s="11">
        <f t="shared" si="705"/>
        <v>0.28615706287231552</v>
      </c>
      <c r="AJ85" s="11">
        <f t="shared" si="705"/>
        <v>0.4791096029646057</v>
      </c>
      <c r="AK85" s="11">
        <f t="shared" si="705"/>
        <v>0.16936671629755432</v>
      </c>
      <c r="AL85" s="11">
        <f t="shared" si="705"/>
        <v>0.24751806642578272</v>
      </c>
      <c r="AM85" s="11">
        <f t="shared" si="705"/>
        <v>9.7456502799816731E-3</v>
      </c>
      <c r="AN85" s="11">
        <f t="shared" si="705"/>
        <v>0.57346003301499382</v>
      </c>
      <c r="AO85" s="11">
        <f t="shared" si="705"/>
        <v>0.51125738508801344</v>
      </c>
      <c r="AP85" s="11">
        <f t="shared" si="705"/>
        <v>-1.9176418563388777E-2</v>
      </c>
      <c r="AQ85" s="11">
        <f t="shared" si="705"/>
        <v>0.2884707917597597</v>
      </c>
      <c r="AR85" s="11">
        <f t="shared" si="705"/>
        <v>-0.18849978439985357</v>
      </c>
      <c r="AS85" s="11">
        <f t="shared" si="705"/>
        <v>0.21848181553182261</v>
      </c>
      <c r="AT85" s="11">
        <f t="shared" si="705"/>
        <v>0.18895115422996495</v>
      </c>
      <c r="AU85" s="11">
        <f t="shared" si="705"/>
        <v>0.97299318811931712</v>
      </c>
      <c r="AV85" s="11">
        <f t="shared" si="705"/>
        <v>0.51532155302737115</v>
      </c>
      <c r="AW85" s="11">
        <f t="shared" si="705"/>
        <v>0.21894720452620756</v>
      </c>
      <c r="AX85" s="11">
        <f t="shared" si="705"/>
        <v>0.4847856448239255</v>
      </c>
      <c r="AY85" s="11">
        <f t="shared" si="705"/>
        <v>0.23475929841584123</v>
      </c>
      <c r="AZ85" s="11">
        <f t="shared" si="705"/>
        <v>0.2275456983469272</v>
      </c>
      <c r="BA85" s="11">
        <f t="shared" si="705"/>
        <v>3.9592250713458232E-2</v>
      </c>
      <c r="BB85" s="11">
        <f t="shared" si="705"/>
        <v>2.9596286866052746E-2</v>
      </c>
      <c r="BC85" s="11">
        <f t="shared" si="705"/>
        <v>0.14907476423838339</v>
      </c>
      <c r="BD85" s="11">
        <f t="shared" si="705"/>
        <v>0.37089702506973765</v>
      </c>
      <c r="BE85" s="11">
        <f t="shared" si="705"/>
        <v>-0.3253436337502581</v>
      </c>
      <c r="BF85" s="11">
        <f t="shared" si="705"/>
        <v>0.20030453427010961</v>
      </c>
      <c r="BG85" s="11">
        <f t="shared" si="705"/>
        <v>-0.1680843367523594</v>
      </c>
      <c r="BH85" s="11">
        <f t="shared" ref="BH85:CM85" si="706">BG22/BG$7*BH54</f>
        <v>8.9636278916128326E-2</v>
      </c>
      <c r="BI85" s="11">
        <f t="shared" si="706"/>
        <v>0.14897875364695268</v>
      </c>
      <c r="BJ85" s="11">
        <f t="shared" si="706"/>
        <v>3.9488325101898654E-2</v>
      </c>
      <c r="BK85" s="11">
        <f t="shared" si="706"/>
        <v>-0.21407813739501705</v>
      </c>
      <c r="BL85" s="11">
        <f t="shared" si="706"/>
        <v>0.10755111992171171</v>
      </c>
      <c r="BM85" s="11">
        <f t="shared" si="706"/>
        <v>6.7759666333454469E-2</v>
      </c>
      <c r="BN85" s="11">
        <f t="shared" si="706"/>
        <v>0.20280617613800639</v>
      </c>
      <c r="BO85" s="11">
        <f t="shared" si="706"/>
        <v>0.16215150993640365</v>
      </c>
      <c r="BP85" s="11">
        <f t="shared" si="706"/>
        <v>-6.579862440792443E-2</v>
      </c>
      <c r="BQ85" s="11">
        <f t="shared" si="706"/>
        <v>-9.3457397109100986E-3</v>
      </c>
      <c r="BR85" s="11">
        <f t="shared" si="706"/>
        <v>0.12120351291136004</v>
      </c>
      <c r="BS85" s="11">
        <f t="shared" si="706"/>
        <v>5.5503078660177611E-2</v>
      </c>
      <c r="BT85" s="11">
        <f t="shared" si="706"/>
        <v>0.15604132128757336</v>
      </c>
      <c r="BU85" s="11">
        <f t="shared" si="706"/>
        <v>0.39476393364862344</v>
      </c>
      <c r="BV85" s="11">
        <f t="shared" si="706"/>
        <v>9.0348587489632315E-2</v>
      </c>
      <c r="BW85" s="11">
        <f t="shared" si="706"/>
        <v>0.25271660464757356</v>
      </c>
      <c r="BX85" s="11">
        <f t="shared" si="706"/>
        <v>5.3475306366933852E-2</v>
      </c>
      <c r="BY85" s="11">
        <f t="shared" si="706"/>
        <v>0.99065034986509926</v>
      </c>
      <c r="BZ85" s="11">
        <f t="shared" si="706"/>
        <v>0.11588831838895076</v>
      </c>
      <c r="CA85" s="11">
        <f t="shared" si="706"/>
        <v>-0.23350427321357148</v>
      </c>
      <c r="CB85" s="11">
        <f t="shared" si="706"/>
        <v>0.10137876784657648</v>
      </c>
      <c r="CC85" s="11">
        <f t="shared" si="706"/>
        <v>-0.18679630914270212</v>
      </c>
      <c r="CD85" s="11">
        <f t="shared" si="706"/>
        <v>-8.5276747540104295E-2</v>
      </c>
      <c r="CE85" s="11">
        <f t="shared" si="706"/>
        <v>0</v>
      </c>
      <c r="CF85" s="11">
        <f t="shared" si="706"/>
        <v>0.17370416714037701</v>
      </c>
      <c r="CG85" s="11">
        <f t="shared" si="706"/>
        <v>9.5619435033817615E-3</v>
      </c>
      <c r="CH85" s="11">
        <f t="shared" si="706"/>
        <v>-0.42415870304978071</v>
      </c>
      <c r="CI85" s="11">
        <f t="shared" si="706"/>
        <v>-0.29157301905350597</v>
      </c>
      <c r="CJ85" s="11">
        <f t="shared" si="706"/>
        <v>-7.5503030969970533E-2</v>
      </c>
      <c r="CK85" s="11">
        <f t="shared" si="706"/>
        <v>-0.39909495807574957</v>
      </c>
      <c r="CL85" s="11">
        <f t="shared" si="706"/>
        <v>0.27326676282293039</v>
      </c>
      <c r="CM85" s="11">
        <f t="shared" si="706"/>
        <v>0.15875317635172936</v>
      </c>
      <c r="CN85" s="11">
        <f t="shared" ref="CN85:DS85" si="707">CM22/CM$7*CN54</f>
        <v>2.7738749822751169E-2</v>
      </c>
      <c r="CO85" s="11">
        <f t="shared" si="707"/>
        <v>0</v>
      </c>
      <c r="CP85" s="11">
        <f t="shared" si="707"/>
        <v>0.34071677423463637</v>
      </c>
      <c r="CQ85" s="11">
        <f t="shared" si="707"/>
        <v>0.21817333335193795</v>
      </c>
      <c r="CR85" s="11">
        <f t="shared" si="707"/>
        <v>0.10797988328739683</v>
      </c>
      <c r="CS85" s="11">
        <f t="shared" si="707"/>
        <v>9.8309981421292145E-2</v>
      </c>
      <c r="CT85" s="11">
        <f t="shared" si="707"/>
        <v>0.48527548171665907</v>
      </c>
      <c r="CU85" s="11">
        <f t="shared" si="707"/>
        <v>0.13224694882134236</v>
      </c>
      <c r="CV85" s="11">
        <f t="shared" si="707"/>
        <v>8.7466353335029653E-2</v>
      </c>
      <c r="CW85" s="11">
        <f t="shared" si="707"/>
        <v>0.30724926056033947</v>
      </c>
      <c r="CX85" s="11">
        <f t="shared" si="707"/>
        <v>0.33008106100831613</v>
      </c>
      <c r="CY85" s="11">
        <f t="shared" si="707"/>
        <v>0.41543074421957232</v>
      </c>
      <c r="CZ85" s="11">
        <f t="shared" si="707"/>
        <v>0.38622757582870459</v>
      </c>
      <c r="DA85" s="11">
        <f t="shared" si="707"/>
        <v>0.39162196799555143</v>
      </c>
      <c r="DB85" s="11">
        <f t="shared" si="707"/>
        <v>0.2011749361511676</v>
      </c>
      <c r="DC85" s="11">
        <f t="shared" si="707"/>
        <v>0.18310496664648607</v>
      </c>
      <c r="DD85" s="11">
        <f t="shared" si="707"/>
        <v>0.47470871557927702</v>
      </c>
      <c r="DE85" s="11">
        <f t="shared" si="707"/>
        <v>0.2291864410608534</v>
      </c>
      <c r="DF85" s="11">
        <f t="shared" si="707"/>
        <v>0.37574827984026959</v>
      </c>
      <c r="DG85" s="11">
        <f t="shared" si="707"/>
        <v>6.4423354231810753E-2</v>
      </c>
      <c r="DH85" s="11">
        <f t="shared" si="707"/>
        <v>0.29021087270193785</v>
      </c>
      <c r="DI85" s="11">
        <f t="shared" si="707"/>
        <v>7.1445501136306377E-2</v>
      </c>
      <c r="DJ85" s="11">
        <f t="shared" si="707"/>
        <v>5.5323789192499459E-2</v>
      </c>
      <c r="DK85" s="11">
        <f t="shared" si="707"/>
        <v>-0.31878323034245076</v>
      </c>
      <c r="DL85" s="11">
        <f t="shared" si="707"/>
        <v>-0.20902454912732193</v>
      </c>
      <c r="DM85" s="11">
        <f t="shared" si="707"/>
        <v>-0.29211370494012623</v>
      </c>
      <c r="DN85" s="11">
        <f t="shared" si="707"/>
        <v>-0.17661560599922366</v>
      </c>
      <c r="DO85" s="11">
        <f t="shared" si="707"/>
        <v>-0.57949302955236504</v>
      </c>
      <c r="DP85" s="11">
        <f t="shared" si="707"/>
        <v>0.31678501346636972</v>
      </c>
      <c r="DQ85" s="11">
        <f t="shared" si="707"/>
        <v>0.56402257171296633</v>
      </c>
      <c r="DR85" s="11">
        <f t="shared" si="707"/>
        <v>-0.3712995644849782</v>
      </c>
      <c r="DS85" s="11">
        <f t="shared" si="707"/>
        <v>0.67495784696882166</v>
      </c>
      <c r="DT85" s="42">
        <f t="shared" ref="DT85:EY85" si="708">DS22/DS$7*DT54</f>
        <v>-2.7446973801502792</v>
      </c>
      <c r="DU85" s="42">
        <f t="shared" si="708"/>
        <v>0.94584453631161536</v>
      </c>
      <c r="DV85" s="42">
        <f t="shared" si="708"/>
        <v>-1.7003009377790341</v>
      </c>
      <c r="DW85" s="11">
        <f t="shared" si="708"/>
        <v>0.18746937716856435</v>
      </c>
      <c r="DX85" s="11">
        <f t="shared" si="708"/>
        <v>0.88416928051052324</v>
      </c>
      <c r="DY85" s="11">
        <f t="shared" si="708"/>
        <v>1.4913535973861245</v>
      </c>
      <c r="DZ85" s="11">
        <f t="shared" si="708"/>
        <v>-0.87277180357178907</v>
      </c>
      <c r="EA85" s="11">
        <f t="shared" si="708"/>
        <v>-1.4701513942420292</v>
      </c>
      <c r="EB85" s="11">
        <f t="shared" si="708"/>
        <v>-7.6481101525687567E-3</v>
      </c>
      <c r="EC85" s="11">
        <f t="shared" si="708"/>
        <v>2.5781155371426139</v>
      </c>
      <c r="ED85" s="11">
        <f t="shared" si="708"/>
        <v>-0.94772036433781681</v>
      </c>
      <c r="EE85" s="11">
        <f t="shared" si="708"/>
        <v>-2.2495528453944636E-2</v>
      </c>
      <c r="EF85" s="11">
        <f t="shared" si="708"/>
        <v>2.0177490780450018</v>
      </c>
      <c r="EG85" s="11">
        <f t="shared" si="708"/>
        <v>-0.24380179344176181</v>
      </c>
      <c r="EH85" s="11">
        <f t="shared" si="708"/>
        <v>-1.1338001107006637</v>
      </c>
      <c r="EI85" s="11">
        <f t="shared" si="708"/>
        <v>3.4233489413264557</v>
      </c>
      <c r="EJ85" s="11">
        <f t="shared" si="708"/>
        <v>1.1034483258096268</v>
      </c>
      <c r="EK85" s="11">
        <f t="shared" si="708"/>
        <v>-7.3943010090702088E-2</v>
      </c>
      <c r="EL85" s="12">
        <f t="shared" si="708"/>
        <v>-0.21496705599445631</v>
      </c>
      <c r="EM85" s="12">
        <f t="shared" si="708"/>
        <v>0.20742514194102224</v>
      </c>
      <c r="EN85" s="12">
        <f t="shared" si="708"/>
        <v>1.579171967059188E-2</v>
      </c>
      <c r="EO85" s="12">
        <f t="shared" si="708"/>
        <v>-6.4403641660174087E-3</v>
      </c>
      <c r="EP85" s="12">
        <f t="shared" si="708"/>
        <v>5.6380764256187231E-2</v>
      </c>
      <c r="EQ85" s="12">
        <f t="shared" si="708"/>
        <v>6.2649252123130203E-2</v>
      </c>
      <c r="ER85" s="12">
        <f t="shared" si="708"/>
        <v>5.4953833435363503E-2</v>
      </c>
      <c r="ES85" s="12">
        <f t="shared" si="708"/>
        <v>3.0901671137349776E-2</v>
      </c>
      <c r="ET85" s="12">
        <f t="shared" si="708"/>
        <v>3.5883825631185036E-2</v>
      </c>
      <c r="EU85" s="12">
        <f t="shared" si="708"/>
        <v>4.535486284147057E-2</v>
      </c>
      <c r="EV85" s="12">
        <f t="shared" si="708"/>
        <v>3.7712400257832179E-2</v>
      </c>
      <c r="EW85" s="12">
        <f t="shared" si="708"/>
        <v>3.4451874780632497E-2</v>
      </c>
      <c r="EX85" s="12">
        <f t="shared" si="708"/>
        <v>4.2932492203224322E-2</v>
      </c>
      <c r="EY85" s="12">
        <f t="shared" si="708"/>
        <v>5.6876439281509282E-2</v>
      </c>
      <c r="EZ85" s="12">
        <f t="shared" ref="EZ85:FF85" si="709">EY22/EY$7*EZ54</f>
        <v>6.1457103097148941E-2</v>
      </c>
      <c r="FA85" s="12">
        <f t="shared" si="709"/>
        <v>7.0980766630898903E-2</v>
      </c>
      <c r="FB85" s="12">
        <f t="shared" si="709"/>
        <v>7.5247393128298534E-2</v>
      </c>
      <c r="FC85" s="12">
        <f t="shared" si="709"/>
        <v>7.6148340891662211E-2</v>
      </c>
      <c r="FD85" s="12">
        <f t="shared" si="709"/>
        <v>7.5744161218896558E-2</v>
      </c>
      <c r="FE85" s="12">
        <f t="shared" si="709"/>
        <v>7.5752450038691688E-2</v>
      </c>
      <c r="FF85" s="12">
        <f t="shared" si="709"/>
        <v>7.5247244164688351E-2</v>
      </c>
      <c r="FG85" s="12">
        <f t="shared" si="462"/>
        <v>6.6232302157004888E-2</v>
      </c>
      <c r="FH85" s="12">
        <f t="shared" si="463"/>
        <v>3.9743704671300568E-2</v>
      </c>
      <c r="FI85" s="12">
        <f t="shared" si="464"/>
        <v>0.12449082922158537</v>
      </c>
      <c r="FJ85" s="12">
        <f t="shared" si="465"/>
        <v>5.0578643392461479E-2</v>
      </c>
    </row>
    <row r="86" spans="2:166" x14ac:dyDescent="0.2">
      <c r="B86" t="str">
        <f t="shared" si="697"/>
        <v xml:space="preserve">      Federal</v>
      </c>
      <c r="C86" s="11"/>
      <c r="D86" s="11">
        <f t="shared" ref="D86:AA86" si="710">C23/C$7*D55</f>
        <v>0.22767360766757777</v>
      </c>
      <c r="E86" s="11">
        <f t="shared" si="710"/>
        <v>-0.23010496141861364</v>
      </c>
      <c r="F86" s="11">
        <f t="shared" si="710"/>
        <v>-0.19494461260661186</v>
      </c>
      <c r="G86" s="11">
        <f t="shared" si="710"/>
        <v>1.2017725257498961E-2</v>
      </c>
      <c r="H86" s="11">
        <f t="shared" si="710"/>
        <v>6.0802376264482975E-2</v>
      </c>
      <c r="I86" s="11">
        <f t="shared" si="710"/>
        <v>0.13524482924287962</v>
      </c>
      <c r="J86" s="11">
        <f t="shared" si="710"/>
        <v>-4.730161924933305E-2</v>
      </c>
      <c r="K86" s="11">
        <f t="shared" si="710"/>
        <v>3.6022418927741856E-2</v>
      </c>
      <c r="L86" s="11">
        <f t="shared" si="710"/>
        <v>2.3757017070141939E-2</v>
      </c>
      <c r="M86" s="11">
        <f t="shared" si="710"/>
        <v>1.1835311784671435E-2</v>
      </c>
      <c r="N86" s="11">
        <f t="shared" si="710"/>
        <v>4.7786733344666703E-2</v>
      </c>
      <c r="O86" s="11">
        <f t="shared" si="710"/>
        <v>0.12065140650807869</v>
      </c>
      <c r="P86" s="11">
        <f t="shared" si="710"/>
        <v>1.1786336498575543E-2</v>
      </c>
      <c r="Q86" s="11">
        <f t="shared" si="710"/>
        <v>7.1295447957265556E-2</v>
      </c>
      <c r="R86" s="11">
        <f t="shared" si="710"/>
        <v>-4.5877826371398527E-2</v>
      </c>
      <c r="S86" s="11">
        <f t="shared" si="710"/>
        <v>0</v>
      </c>
      <c r="T86" s="11">
        <f t="shared" si="710"/>
        <v>1.1681471307078044E-2</v>
      </c>
      <c r="U86" s="11">
        <f t="shared" si="710"/>
        <v>-4.6021121085127195E-2</v>
      </c>
      <c r="V86" s="11">
        <f t="shared" si="710"/>
        <v>-2.3045575163896628E-2</v>
      </c>
      <c r="W86" s="11">
        <f t="shared" si="710"/>
        <v>-7.8917045772137165E-2</v>
      </c>
      <c r="X86" s="11">
        <f t="shared" si="710"/>
        <v>0</v>
      </c>
      <c r="Y86" s="11">
        <f t="shared" si="710"/>
        <v>-4.5012332050227012E-2</v>
      </c>
      <c r="Z86" s="11">
        <f t="shared" si="710"/>
        <v>-1.1308685283362414E-2</v>
      </c>
      <c r="AA86" s="11">
        <f t="shared" si="710"/>
        <v>-1.1373748904652698E-2</v>
      </c>
      <c r="AB86" s="11">
        <f t="shared" ref="AB86:BG86" si="711">AA23/AA$7*AB55</f>
        <v>-4.4076295646535792E-2</v>
      </c>
      <c r="AC86" s="11">
        <f t="shared" si="711"/>
        <v>-8.6702372783011933E-2</v>
      </c>
      <c r="AD86" s="11">
        <f t="shared" si="711"/>
        <v>7.768425385098543E-2</v>
      </c>
      <c r="AE86" s="11">
        <f t="shared" si="711"/>
        <v>1.0753361038176663E-2</v>
      </c>
      <c r="AF86" s="11">
        <f t="shared" si="711"/>
        <v>2.1302781233393089E-2</v>
      </c>
      <c r="AG86" s="11">
        <f t="shared" si="711"/>
        <v>7.3997045305985373E-2</v>
      </c>
      <c r="AH86" s="11">
        <f t="shared" si="711"/>
        <v>-4.0784260560537799E-2</v>
      </c>
      <c r="AI86" s="11">
        <f t="shared" si="711"/>
        <v>0.16808668562680917</v>
      </c>
      <c r="AJ86" s="11">
        <f t="shared" si="711"/>
        <v>-1.001742005502914E-2</v>
      </c>
      <c r="AK86" s="11">
        <f t="shared" si="711"/>
        <v>8.0704138482342924E-2</v>
      </c>
      <c r="AL86" s="11">
        <f t="shared" si="711"/>
        <v>0.12103940860597495</v>
      </c>
      <c r="AM86" s="11">
        <f t="shared" si="711"/>
        <v>0.14061575005163732</v>
      </c>
      <c r="AN86" s="11">
        <f t="shared" si="711"/>
        <v>-0.12272691138726619</v>
      </c>
      <c r="AO86" s="11">
        <f t="shared" si="711"/>
        <v>-2.8829475004646752E-2</v>
      </c>
      <c r="AP86" s="11">
        <f t="shared" si="711"/>
        <v>8.8061670180651377E-2</v>
      </c>
      <c r="AQ86" s="11">
        <f t="shared" si="711"/>
        <v>9.547111978776484E-3</v>
      </c>
      <c r="AR86" s="11">
        <f t="shared" si="711"/>
        <v>0.77086908069634652</v>
      </c>
      <c r="AS86" s="11">
        <f t="shared" si="711"/>
        <v>-0.48052326083890401</v>
      </c>
      <c r="AT86" s="11">
        <f t="shared" si="711"/>
        <v>-0.12760980480130427</v>
      </c>
      <c r="AU86" s="11">
        <f t="shared" si="711"/>
        <v>0.14469633349752248</v>
      </c>
      <c r="AV86" s="11">
        <f t="shared" si="711"/>
        <v>-3.7240730136800265E-2</v>
      </c>
      <c r="AW86" s="11">
        <f t="shared" si="711"/>
        <v>3.8140521109859743E-2</v>
      </c>
      <c r="AX86" s="11">
        <f t="shared" si="711"/>
        <v>4.8272697615464433E-2</v>
      </c>
      <c r="AY86" s="11">
        <f t="shared" si="711"/>
        <v>-1.9344607152175185E-2</v>
      </c>
      <c r="AZ86" s="11">
        <f t="shared" si="711"/>
        <v>0</v>
      </c>
      <c r="BA86" s="11">
        <f t="shared" si="711"/>
        <v>1.9856456115093096E-2</v>
      </c>
      <c r="BB86" s="11">
        <f t="shared" si="711"/>
        <v>0.35980356133266661</v>
      </c>
      <c r="BC86" s="11">
        <f t="shared" si="711"/>
        <v>2.9864161968054616E-2</v>
      </c>
      <c r="BD86" s="11">
        <f t="shared" si="711"/>
        <v>-3.9354356276675551E-2</v>
      </c>
      <c r="BE86" s="11">
        <f t="shared" si="711"/>
        <v>-6.869889349460967E-2</v>
      </c>
      <c r="BF86" s="11">
        <f t="shared" si="711"/>
        <v>3.0054196772050085E-2</v>
      </c>
      <c r="BG86" s="11">
        <f t="shared" si="711"/>
        <v>-3.9424287350421514E-2</v>
      </c>
      <c r="BH86" s="11">
        <f t="shared" ref="BH86:CM86" si="712">BG23/BG$7*BH55</f>
        <v>9.9538466118099678E-3</v>
      </c>
      <c r="BI86" s="11">
        <f t="shared" si="712"/>
        <v>-2.9487309944084401E-2</v>
      </c>
      <c r="BJ86" s="11">
        <f t="shared" si="712"/>
        <v>2.9763020406487678E-2</v>
      </c>
      <c r="BK86" s="11">
        <f t="shared" si="712"/>
        <v>-0.11468784840748375</v>
      </c>
      <c r="BL86" s="11">
        <f t="shared" si="712"/>
        <v>-2.9059060300442745E-2</v>
      </c>
      <c r="BM86" s="11">
        <f t="shared" si="712"/>
        <v>2.9161438634506869E-2</v>
      </c>
      <c r="BN86" s="11">
        <f t="shared" si="712"/>
        <v>-0.11237765164149584</v>
      </c>
      <c r="BO86" s="11">
        <f t="shared" si="712"/>
        <v>-3.7651232909387648E-2</v>
      </c>
      <c r="BP86" s="11">
        <f t="shared" si="712"/>
        <v>-2.807807081696238E-2</v>
      </c>
      <c r="BQ86" s="11">
        <f t="shared" si="712"/>
        <v>-9.3286838083447218E-3</v>
      </c>
      <c r="BR86" s="11">
        <f t="shared" si="712"/>
        <v>1.8656187904252972E-2</v>
      </c>
      <c r="BS86" s="11">
        <f t="shared" si="712"/>
        <v>-9.2152120311232346E-3</v>
      </c>
      <c r="BT86" s="11">
        <f t="shared" si="712"/>
        <v>-9.1152254576719344E-3</v>
      </c>
      <c r="BU86" s="11">
        <f t="shared" si="712"/>
        <v>0</v>
      </c>
      <c r="BV86" s="11">
        <f t="shared" si="712"/>
        <v>2.7200276332214487E-2</v>
      </c>
      <c r="BW86" s="11">
        <f t="shared" si="712"/>
        <v>2.7034533932533231E-2</v>
      </c>
      <c r="BX86" s="11">
        <f t="shared" si="712"/>
        <v>0</v>
      </c>
      <c r="BY86" s="11">
        <f t="shared" si="712"/>
        <v>2.6869002857836777E-2</v>
      </c>
      <c r="BZ86" s="11">
        <f t="shared" si="712"/>
        <v>4.4879938763288482E-2</v>
      </c>
      <c r="CA86" s="11">
        <f t="shared" si="712"/>
        <v>9.0638500553586465E-3</v>
      </c>
      <c r="CB86" s="11">
        <f t="shared" si="712"/>
        <v>0.2216193737286446</v>
      </c>
      <c r="CC86" s="11">
        <f t="shared" si="712"/>
        <v>-0.12782682737354276</v>
      </c>
      <c r="CD86" s="11">
        <f t="shared" si="712"/>
        <v>-6.5544527697945096E-2</v>
      </c>
      <c r="CE86" s="11">
        <f t="shared" si="712"/>
        <v>-0.16584889178042839</v>
      </c>
      <c r="CF86" s="11">
        <f t="shared" si="712"/>
        <v>0.9084846696879284</v>
      </c>
      <c r="CG86" s="11">
        <f t="shared" si="712"/>
        <v>-0.54861520932240804</v>
      </c>
      <c r="CH86" s="11">
        <f t="shared" si="712"/>
        <v>-0.12977296870239402</v>
      </c>
      <c r="CI86" s="11">
        <f t="shared" si="712"/>
        <v>0</v>
      </c>
      <c r="CJ86" s="11">
        <f t="shared" si="712"/>
        <v>-1.8837999243559177E-2</v>
      </c>
      <c r="CK86" s="11">
        <f t="shared" si="712"/>
        <v>-6.4783825589199193E-2</v>
      </c>
      <c r="CL86" s="11">
        <f t="shared" si="712"/>
        <v>-3.7066567389024807E-2</v>
      </c>
      <c r="CM86" s="11">
        <f t="shared" si="712"/>
        <v>-1.8508256082642807E-2</v>
      </c>
      <c r="CN86" s="11">
        <f t="shared" ref="CN86:DS86" si="713">CM23/CM$7*CN55</f>
        <v>-2.753635169903134E-2</v>
      </c>
      <c r="CO86" s="11">
        <f t="shared" si="713"/>
        <v>-9.1338855468173948E-3</v>
      </c>
      <c r="CP86" s="11">
        <f t="shared" si="713"/>
        <v>-1.8149117196886159E-2</v>
      </c>
      <c r="CQ86" s="11">
        <f t="shared" si="713"/>
        <v>-3.5807664890095257E-2</v>
      </c>
      <c r="CR86" s="11">
        <f t="shared" si="713"/>
        <v>-7.0499912796056663E-2</v>
      </c>
      <c r="CS86" s="11">
        <f t="shared" si="713"/>
        <v>-4.4059517586731135E-2</v>
      </c>
      <c r="CT86" s="11">
        <f t="shared" si="713"/>
        <v>-2.6385750311618734E-2</v>
      </c>
      <c r="CU86" s="11">
        <f t="shared" si="713"/>
        <v>8.8003314748999664E-3</v>
      </c>
      <c r="CV86" s="11">
        <f t="shared" si="713"/>
        <v>-1.7367840644047994E-2</v>
      </c>
      <c r="CW86" s="11">
        <f t="shared" si="713"/>
        <v>-5.1475248612039455E-2</v>
      </c>
      <c r="CX86" s="11">
        <f t="shared" si="713"/>
        <v>-3.4081403505168764E-2</v>
      </c>
      <c r="CY86" s="11">
        <f t="shared" si="713"/>
        <v>8.5641631393133747E-3</v>
      </c>
      <c r="CZ86" s="11">
        <f t="shared" si="713"/>
        <v>1.7039942602130032E-2</v>
      </c>
      <c r="DA86" s="11">
        <f t="shared" si="713"/>
        <v>8.4304491542555125E-3</v>
      </c>
      <c r="DB86" s="11">
        <f t="shared" si="713"/>
        <v>8.348958358690723E-3</v>
      </c>
      <c r="DC86" s="11">
        <f t="shared" si="713"/>
        <v>0</v>
      </c>
      <c r="DD86" s="11">
        <f t="shared" si="713"/>
        <v>8.2250883732548456E-3</v>
      </c>
      <c r="DE86" s="11">
        <f t="shared" si="713"/>
        <v>8.145182602620064E-3</v>
      </c>
      <c r="DF86" s="11">
        <f t="shared" si="713"/>
        <v>3.258620236447142E-2</v>
      </c>
      <c r="DG86" s="11">
        <f t="shared" si="713"/>
        <v>1.6145623865328942E-2</v>
      </c>
      <c r="DH86" s="11">
        <f t="shared" si="713"/>
        <v>-2.3805007397075213E-2</v>
      </c>
      <c r="DI86" s="11">
        <f t="shared" si="713"/>
        <v>-2.3601605805665379E-2</v>
      </c>
      <c r="DJ86" s="11">
        <f t="shared" si="713"/>
        <v>-1.5707944667669529E-2</v>
      </c>
      <c r="DK86" s="11">
        <f t="shared" si="713"/>
        <v>-6.1713665856984595E-2</v>
      </c>
      <c r="DL86" s="11">
        <f t="shared" si="713"/>
        <v>-2.3223203178397402E-2</v>
      </c>
      <c r="DM86" s="11">
        <f t="shared" si="713"/>
        <v>-1.5451740704936779E-2</v>
      </c>
      <c r="DN86" s="11">
        <f t="shared" si="713"/>
        <v>-3.06119162951414E-2</v>
      </c>
      <c r="DO86" s="11">
        <f t="shared" si="713"/>
        <v>-4.5416004466486748E-2</v>
      </c>
      <c r="DP86" s="11">
        <f t="shared" si="713"/>
        <v>-2.2773459367941458E-2</v>
      </c>
      <c r="DQ86" s="11">
        <f t="shared" si="713"/>
        <v>2.2909411916451697E-2</v>
      </c>
      <c r="DR86" s="11">
        <f t="shared" si="713"/>
        <v>-1.4971644898739648E-2</v>
      </c>
      <c r="DS86" s="11">
        <f t="shared" si="713"/>
        <v>3.027997436760152E-2</v>
      </c>
      <c r="DT86" s="42">
        <f t="shared" ref="DT86:EY86" si="714">DS23/DS$7*DT55</f>
        <v>3.0193288491460121E-2</v>
      </c>
      <c r="DU86" s="42">
        <f t="shared" si="714"/>
        <v>0.41039302808213046</v>
      </c>
      <c r="DV86" s="42">
        <f t="shared" si="714"/>
        <v>-0.23642131899726543</v>
      </c>
      <c r="DW86" s="11">
        <f t="shared" si="714"/>
        <v>-7.9163662101777013E-2</v>
      </c>
      <c r="DX86" s="11">
        <f t="shared" si="714"/>
        <v>-8.0826958785051011E-3</v>
      </c>
      <c r="DY86" s="11">
        <f t="shared" si="714"/>
        <v>-4.7252312207789804E-2</v>
      </c>
      <c r="DZ86" s="11">
        <f t="shared" si="714"/>
        <v>-1.5570574948709597E-2</v>
      </c>
      <c r="EA86" s="11">
        <f t="shared" si="714"/>
        <v>-5.2903707052262959E-2</v>
      </c>
      <c r="EB86" s="11">
        <f t="shared" si="714"/>
        <v>-8.9221080533765637E-2</v>
      </c>
      <c r="EC86" s="11">
        <f t="shared" si="714"/>
        <v>-3.745140754757547E-2</v>
      </c>
      <c r="ED86" s="11">
        <f t="shared" si="714"/>
        <v>1.5048875074415087E-2</v>
      </c>
      <c r="EE86" s="11">
        <f t="shared" si="714"/>
        <v>3.0311373383132108E-2</v>
      </c>
      <c r="EF86" s="11">
        <f t="shared" si="714"/>
        <v>5.3287795079444866E-2</v>
      </c>
      <c r="EG86" s="11">
        <f t="shared" si="714"/>
        <v>3.770163700583417E-2</v>
      </c>
      <c r="EH86" s="11">
        <f t="shared" si="714"/>
        <v>1.5022323466952299E-2</v>
      </c>
      <c r="EI86" s="11">
        <f t="shared" si="714"/>
        <v>3.0176211085370681E-2</v>
      </c>
      <c r="EJ86" s="11">
        <f t="shared" si="714"/>
        <v>3.7681964742869334E-2</v>
      </c>
      <c r="EK86" s="11">
        <f t="shared" si="714"/>
        <v>7.4294939657554597E-3</v>
      </c>
      <c r="EL86" s="12">
        <f t="shared" si="714"/>
        <v>1.0537802480895099E-3</v>
      </c>
      <c r="EM86" s="12">
        <f t="shared" si="714"/>
        <v>1.5015405475372358E-4</v>
      </c>
      <c r="EN86" s="12">
        <f t="shared" si="714"/>
        <v>1.9979313764878045E-5</v>
      </c>
      <c r="EO86" s="12">
        <f t="shared" si="714"/>
        <v>4.4273095774050616E-6</v>
      </c>
      <c r="EP86" s="12">
        <f t="shared" si="714"/>
        <v>0</v>
      </c>
      <c r="EQ86" s="12">
        <f t="shared" si="714"/>
        <v>0</v>
      </c>
      <c r="ER86" s="12">
        <f t="shared" si="714"/>
        <v>0</v>
      </c>
      <c r="ES86" s="12">
        <f t="shared" si="714"/>
        <v>0</v>
      </c>
      <c r="ET86" s="12">
        <f t="shared" si="714"/>
        <v>0</v>
      </c>
      <c r="EU86" s="12">
        <f t="shared" si="714"/>
        <v>0</v>
      </c>
      <c r="EV86" s="12">
        <f t="shared" si="714"/>
        <v>0</v>
      </c>
      <c r="EW86" s="12">
        <f t="shared" si="714"/>
        <v>0</v>
      </c>
      <c r="EX86" s="12">
        <f t="shared" si="714"/>
        <v>0</v>
      </c>
      <c r="EY86" s="12">
        <f t="shared" si="714"/>
        <v>0</v>
      </c>
      <c r="EZ86" s="12">
        <f t="shared" ref="EZ86:FF86" si="715">EY23/EY$7*EZ55</f>
        <v>0</v>
      </c>
      <c r="FA86" s="12">
        <f t="shared" si="715"/>
        <v>0</v>
      </c>
      <c r="FB86" s="12">
        <f t="shared" si="715"/>
        <v>0</v>
      </c>
      <c r="FC86" s="12">
        <f t="shared" si="715"/>
        <v>0</v>
      </c>
      <c r="FD86" s="12">
        <f t="shared" si="715"/>
        <v>0</v>
      </c>
      <c r="FE86" s="12">
        <f t="shared" si="715"/>
        <v>0</v>
      </c>
      <c r="FF86" s="12">
        <f t="shared" si="715"/>
        <v>0</v>
      </c>
      <c r="FG86" s="12">
        <f t="shared" si="462"/>
        <v>0</v>
      </c>
      <c r="FH86" s="12">
        <f t="shared" si="463"/>
        <v>0</v>
      </c>
      <c r="FI86" s="12">
        <f t="shared" si="464"/>
        <v>0.5087986227653436</v>
      </c>
      <c r="FJ86" s="12">
        <f t="shared" si="465"/>
        <v>-0.33992290764718225</v>
      </c>
    </row>
    <row r="87" spans="2:166" x14ac:dyDescent="0.2">
      <c r="B87" s="23"/>
    </row>
    <row r="89" spans="2:166" x14ac:dyDescent="0.2">
      <c r="B89" s="22" t="s">
        <v>172</v>
      </c>
    </row>
    <row r="90" spans="2:166" x14ac:dyDescent="0.2">
      <c r="C90" s="14" t="str">
        <f t="shared" ref="C90:Z90" si="716">C4</f>
        <v>1990Q1</v>
      </c>
      <c r="D90" s="14" t="str">
        <f t="shared" si="716"/>
        <v>1990Q2</v>
      </c>
      <c r="E90" s="14" t="str">
        <f t="shared" si="716"/>
        <v>1990Q3</v>
      </c>
      <c r="F90" s="14" t="str">
        <f t="shared" si="716"/>
        <v>1990Q4</v>
      </c>
      <c r="G90" s="14" t="str">
        <f t="shared" si="716"/>
        <v>1991Q1</v>
      </c>
      <c r="H90" s="14" t="str">
        <f t="shared" si="716"/>
        <v>1991Q2</v>
      </c>
      <c r="I90" s="14" t="str">
        <f t="shared" si="716"/>
        <v>1991Q3</v>
      </c>
      <c r="J90" s="14" t="str">
        <f t="shared" si="716"/>
        <v>1991Q4</v>
      </c>
      <c r="K90" s="14" t="str">
        <f t="shared" si="716"/>
        <v>1992Q1</v>
      </c>
      <c r="L90" s="14" t="str">
        <f t="shared" si="716"/>
        <v>1992Q2</v>
      </c>
      <c r="M90" s="14" t="str">
        <f t="shared" si="716"/>
        <v>1992Q3</v>
      </c>
      <c r="N90" s="14" t="str">
        <f t="shared" si="716"/>
        <v>1992Q4</v>
      </c>
      <c r="O90" s="14" t="str">
        <f t="shared" si="716"/>
        <v>1993Q1</v>
      </c>
      <c r="P90" s="14" t="str">
        <f t="shared" si="716"/>
        <v>1993Q2</v>
      </c>
      <c r="Q90" s="14" t="str">
        <f t="shared" si="716"/>
        <v>1993Q3</v>
      </c>
      <c r="R90" s="14" t="str">
        <f t="shared" si="716"/>
        <v>1993Q4</v>
      </c>
      <c r="S90" s="14" t="str">
        <f t="shared" si="716"/>
        <v>1994Q1</v>
      </c>
      <c r="T90" s="14" t="str">
        <f t="shared" si="716"/>
        <v>1994Q2</v>
      </c>
      <c r="U90" s="14" t="str">
        <f t="shared" si="716"/>
        <v>1994Q3</v>
      </c>
      <c r="V90" s="14" t="str">
        <f t="shared" si="716"/>
        <v>1994Q4</v>
      </c>
      <c r="W90" s="14" t="str">
        <f t="shared" si="716"/>
        <v>1995Q1</v>
      </c>
      <c r="X90" s="14" t="str">
        <f t="shared" si="716"/>
        <v>1995Q2</v>
      </c>
      <c r="Y90" s="14" t="str">
        <f t="shared" si="716"/>
        <v>1995Q3</v>
      </c>
      <c r="Z90" s="14" t="str">
        <f t="shared" si="716"/>
        <v>1995Q4</v>
      </c>
      <c r="AA90" s="14" t="str">
        <f t="shared" ref="AA90:BF90" si="717">AA4</f>
        <v>1996Q1</v>
      </c>
      <c r="AB90" s="14" t="str">
        <f t="shared" si="717"/>
        <v>1996Q2</v>
      </c>
      <c r="AC90" s="14" t="str">
        <f t="shared" si="717"/>
        <v>1996Q3</v>
      </c>
      <c r="AD90" s="14" t="str">
        <f t="shared" si="717"/>
        <v>1996Q4</v>
      </c>
      <c r="AE90" s="14" t="str">
        <f t="shared" si="717"/>
        <v>1997Q1</v>
      </c>
      <c r="AF90" s="14" t="str">
        <f t="shared" si="717"/>
        <v>1997Q2</v>
      </c>
      <c r="AG90" s="14" t="str">
        <f t="shared" si="717"/>
        <v>1997Q3</v>
      </c>
      <c r="AH90" s="14" t="str">
        <f t="shared" si="717"/>
        <v>1997Q4</v>
      </c>
      <c r="AI90" s="14" t="str">
        <f t="shared" si="717"/>
        <v>1998Q1</v>
      </c>
      <c r="AJ90" s="14" t="str">
        <f t="shared" si="717"/>
        <v>1998Q2</v>
      </c>
      <c r="AK90" s="14" t="str">
        <f t="shared" si="717"/>
        <v>1998Q3</v>
      </c>
      <c r="AL90" s="14" t="str">
        <f t="shared" si="717"/>
        <v>1998Q4</v>
      </c>
      <c r="AM90" s="14" t="str">
        <f t="shared" si="717"/>
        <v>1999Q1</v>
      </c>
      <c r="AN90" s="14" t="str">
        <f t="shared" si="717"/>
        <v>1999Q2</v>
      </c>
      <c r="AO90" s="14" t="str">
        <f t="shared" si="717"/>
        <v>1999Q3</v>
      </c>
      <c r="AP90" s="14" t="str">
        <f t="shared" si="717"/>
        <v>1999Q4</v>
      </c>
      <c r="AQ90" s="14" t="str">
        <f t="shared" si="717"/>
        <v>2000Q1</v>
      </c>
      <c r="AR90" s="14" t="str">
        <f t="shared" si="717"/>
        <v>2000Q2</v>
      </c>
      <c r="AS90" s="14" t="str">
        <f t="shared" si="717"/>
        <v>2000Q3</v>
      </c>
      <c r="AT90" s="14" t="str">
        <f t="shared" si="717"/>
        <v>2000Q4</v>
      </c>
      <c r="AU90" s="14" t="str">
        <f t="shared" si="717"/>
        <v>2001Q1</v>
      </c>
      <c r="AV90" s="14" t="str">
        <f t="shared" si="717"/>
        <v>2001Q2</v>
      </c>
      <c r="AW90" s="14" t="str">
        <f t="shared" si="717"/>
        <v>2001Q3</v>
      </c>
      <c r="AX90" s="14" t="str">
        <f t="shared" si="717"/>
        <v>2001Q4</v>
      </c>
      <c r="AY90" s="14" t="str">
        <f t="shared" si="717"/>
        <v>2002Q1</v>
      </c>
      <c r="AZ90" s="14" t="str">
        <f t="shared" si="717"/>
        <v>2002Q2</v>
      </c>
      <c r="BA90" s="14" t="str">
        <f t="shared" si="717"/>
        <v>2002Q3</v>
      </c>
      <c r="BB90" s="14" t="str">
        <f t="shared" si="717"/>
        <v>2002Q4</v>
      </c>
      <c r="BC90" s="14" t="str">
        <f t="shared" si="717"/>
        <v>2003Q1</v>
      </c>
      <c r="BD90" s="14" t="str">
        <f t="shared" si="717"/>
        <v>2003Q2</v>
      </c>
      <c r="BE90" s="14" t="str">
        <f t="shared" si="717"/>
        <v>2003Q3</v>
      </c>
      <c r="BF90" s="14" t="str">
        <f t="shared" si="717"/>
        <v>2003Q4</v>
      </c>
      <c r="BG90" s="14" t="str">
        <f t="shared" ref="BG90:CL90" si="718">BG4</f>
        <v>2004Q1</v>
      </c>
      <c r="BH90" s="14" t="str">
        <f t="shared" si="718"/>
        <v>2004Q2</v>
      </c>
      <c r="BI90" s="14" t="str">
        <f t="shared" si="718"/>
        <v>2004Q3</v>
      </c>
      <c r="BJ90" s="14" t="str">
        <f t="shared" si="718"/>
        <v>2004Q4</v>
      </c>
      <c r="BK90" s="14" t="str">
        <f t="shared" si="718"/>
        <v>2005Q1</v>
      </c>
      <c r="BL90" s="14" t="str">
        <f t="shared" si="718"/>
        <v>2005Q2</v>
      </c>
      <c r="BM90" s="14" t="str">
        <f t="shared" si="718"/>
        <v>2005Q3</v>
      </c>
      <c r="BN90" s="14" t="str">
        <f t="shared" si="718"/>
        <v>2005Q4</v>
      </c>
      <c r="BO90" s="14" t="str">
        <f t="shared" si="718"/>
        <v>2006Q1</v>
      </c>
      <c r="BP90" s="14" t="str">
        <f t="shared" si="718"/>
        <v>2006Q2</v>
      </c>
      <c r="BQ90" s="14" t="str">
        <f t="shared" si="718"/>
        <v>2006Q3</v>
      </c>
      <c r="BR90" s="14" t="str">
        <f t="shared" si="718"/>
        <v>2006Q4</v>
      </c>
      <c r="BS90" s="14" t="str">
        <f t="shared" si="718"/>
        <v>2007Q1</v>
      </c>
      <c r="BT90" s="14" t="str">
        <f t="shared" si="718"/>
        <v>2007Q2</v>
      </c>
      <c r="BU90" s="14" t="str">
        <f t="shared" si="718"/>
        <v>2007Q3</v>
      </c>
      <c r="BV90" s="14" t="str">
        <f t="shared" si="718"/>
        <v>2007Q4</v>
      </c>
      <c r="BW90" s="14" t="str">
        <f t="shared" si="718"/>
        <v>2008Q1</v>
      </c>
      <c r="BX90" s="14" t="str">
        <f t="shared" si="718"/>
        <v>2008Q2</v>
      </c>
      <c r="BY90" s="14" t="str">
        <f t="shared" si="718"/>
        <v>2008Q3</v>
      </c>
      <c r="BZ90" s="14" t="str">
        <f t="shared" si="718"/>
        <v>2008Q4</v>
      </c>
      <c r="CA90" s="14" t="str">
        <f t="shared" si="718"/>
        <v>2009Q1</v>
      </c>
      <c r="CB90" s="14" t="str">
        <f t="shared" si="718"/>
        <v>2009Q2</v>
      </c>
      <c r="CC90" s="14" t="str">
        <f t="shared" si="718"/>
        <v>2009Q3</v>
      </c>
      <c r="CD90" s="14" t="str">
        <f t="shared" si="718"/>
        <v>2009Q4</v>
      </c>
      <c r="CE90" s="14" t="str">
        <f t="shared" si="718"/>
        <v>2010Q1</v>
      </c>
      <c r="CF90" s="14" t="str">
        <f t="shared" si="718"/>
        <v>2010Q2</v>
      </c>
      <c r="CG90" s="14" t="str">
        <f t="shared" si="718"/>
        <v>2010Q3</v>
      </c>
      <c r="CH90" s="14" t="str">
        <f t="shared" si="718"/>
        <v>2010Q4</v>
      </c>
      <c r="CI90" s="14" t="str">
        <f t="shared" si="718"/>
        <v>2011Q1</v>
      </c>
      <c r="CJ90" s="14" t="str">
        <f t="shared" si="718"/>
        <v>2011Q2</v>
      </c>
      <c r="CK90" s="14" t="str">
        <f t="shared" si="718"/>
        <v>2011Q3</v>
      </c>
      <c r="CL90" s="14" t="str">
        <f t="shared" si="718"/>
        <v>2011Q4</v>
      </c>
      <c r="CM90" s="14" t="str">
        <f t="shared" ref="CM90:DR90" si="719">CM4</f>
        <v>2012Q1</v>
      </c>
      <c r="CN90" s="14" t="str">
        <f t="shared" si="719"/>
        <v>2012Q2</v>
      </c>
      <c r="CO90" s="14" t="str">
        <f t="shared" si="719"/>
        <v>2012Q3</v>
      </c>
      <c r="CP90" s="14" t="str">
        <f t="shared" si="719"/>
        <v>2012Q4</v>
      </c>
      <c r="CQ90" s="14" t="str">
        <f t="shared" si="719"/>
        <v>2013Q1</v>
      </c>
      <c r="CR90" s="14" t="str">
        <f t="shared" si="719"/>
        <v>2013Q2</v>
      </c>
      <c r="CS90" s="14" t="str">
        <f t="shared" si="719"/>
        <v>2013Q3</v>
      </c>
      <c r="CT90" s="14" t="str">
        <f t="shared" si="719"/>
        <v>2013Q4</v>
      </c>
      <c r="CU90" s="14" t="str">
        <f t="shared" si="719"/>
        <v>2014Q1</v>
      </c>
      <c r="CV90" s="14" t="str">
        <f t="shared" si="719"/>
        <v>2014Q2</v>
      </c>
      <c r="CW90" s="14" t="str">
        <f t="shared" si="719"/>
        <v>2014Q3</v>
      </c>
      <c r="CX90" s="14" t="str">
        <f t="shared" si="719"/>
        <v>2014Q4</v>
      </c>
      <c r="CY90" s="14" t="str">
        <f t="shared" si="719"/>
        <v>2015Q1</v>
      </c>
      <c r="CZ90" s="14" t="str">
        <f t="shared" si="719"/>
        <v>2015Q2</v>
      </c>
      <c r="DA90" s="14" t="str">
        <f t="shared" si="719"/>
        <v>2015Q3</v>
      </c>
      <c r="DB90" s="14" t="str">
        <f t="shared" si="719"/>
        <v>2015Q4</v>
      </c>
      <c r="DC90" s="14" t="str">
        <f t="shared" si="719"/>
        <v>2016Q1</v>
      </c>
      <c r="DD90" s="14" t="str">
        <f t="shared" si="719"/>
        <v>2016Q2</v>
      </c>
      <c r="DE90" s="14" t="str">
        <f t="shared" si="719"/>
        <v>2016Q3</v>
      </c>
      <c r="DF90" s="14" t="str">
        <f t="shared" si="719"/>
        <v>2016Q4</v>
      </c>
      <c r="DG90" s="14" t="str">
        <f t="shared" si="719"/>
        <v>2017Q1</v>
      </c>
      <c r="DH90" s="14" t="str">
        <f t="shared" si="719"/>
        <v>2017Q2</v>
      </c>
      <c r="DI90" s="14" t="str">
        <f t="shared" si="719"/>
        <v>2017Q3</v>
      </c>
      <c r="DJ90" s="14" t="str">
        <f t="shared" si="719"/>
        <v>2017Q4</v>
      </c>
      <c r="DK90" s="14" t="str">
        <f t="shared" si="719"/>
        <v>2018Q1</v>
      </c>
      <c r="DL90" s="14" t="str">
        <f t="shared" si="719"/>
        <v>2018Q2</v>
      </c>
      <c r="DM90" s="14" t="str">
        <f t="shared" si="719"/>
        <v>2018Q3</v>
      </c>
      <c r="DN90" s="14" t="str">
        <f t="shared" si="719"/>
        <v>2018Q4</v>
      </c>
      <c r="DO90" s="14" t="str">
        <f t="shared" si="719"/>
        <v>2019Q1</v>
      </c>
      <c r="DP90" s="14" t="str">
        <f t="shared" si="719"/>
        <v>2019Q2</v>
      </c>
      <c r="DQ90" s="14" t="str">
        <f t="shared" si="719"/>
        <v>2019Q3</v>
      </c>
      <c r="DR90" s="14" t="str">
        <f t="shared" si="719"/>
        <v>2019Q4</v>
      </c>
      <c r="DS90" s="14" t="str">
        <f t="shared" ref="DS90:EX90" si="720">DS4</f>
        <v>2020Q1</v>
      </c>
      <c r="DT90" s="14" t="str">
        <f t="shared" si="720"/>
        <v>2020Q2</v>
      </c>
      <c r="DU90" s="14" t="str">
        <f t="shared" si="720"/>
        <v>2020Q3</v>
      </c>
      <c r="DV90" s="14" t="str">
        <f t="shared" si="720"/>
        <v>2020Q4</v>
      </c>
      <c r="DW90" s="14" t="str">
        <f t="shared" si="720"/>
        <v>2021Q1</v>
      </c>
      <c r="DX90" s="14" t="str">
        <f t="shared" si="720"/>
        <v>2021Q2</v>
      </c>
      <c r="DY90" s="14" t="str">
        <f t="shared" si="720"/>
        <v>2021Q3</v>
      </c>
      <c r="DZ90" s="14" t="str">
        <f t="shared" si="720"/>
        <v>2021Q4</v>
      </c>
      <c r="EA90" s="14" t="str">
        <f t="shared" si="720"/>
        <v>2022Q1</v>
      </c>
      <c r="EB90" s="14" t="str">
        <f t="shared" si="720"/>
        <v>2022Q2</v>
      </c>
      <c r="EC90" s="14" t="str">
        <f t="shared" si="720"/>
        <v>2022Q3</v>
      </c>
      <c r="ED90" s="14" t="str">
        <f t="shared" si="720"/>
        <v>2022Q4</v>
      </c>
      <c r="EE90" s="14" t="str">
        <f t="shared" si="720"/>
        <v>2023Q1</v>
      </c>
      <c r="EF90" s="14" t="str">
        <f t="shared" si="720"/>
        <v>2023Q2</v>
      </c>
      <c r="EG90" s="14" t="str">
        <f t="shared" si="720"/>
        <v>2023Q3</v>
      </c>
      <c r="EH90" s="14" t="str">
        <f t="shared" si="720"/>
        <v>2023Q4</v>
      </c>
      <c r="EI90" s="14" t="str">
        <f t="shared" si="720"/>
        <v>2024Q1</v>
      </c>
      <c r="EJ90" s="14" t="str">
        <f t="shared" si="720"/>
        <v>2024Q2</v>
      </c>
      <c r="EK90" s="14" t="str">
        <f t="shared" si="720"/>
        <v>2024Q3</v>
      </c>
      <c r="EL90" s="14" t="str">
        <f t="shared" si="720"/>
        <v>2024Q4</v>
      </c>
      <c r="EM90" s="14" t="str">
        <f t="shared" si="720"/>
        <v>2025Q1</v>
      </c>
      <c r="EN90" s="14" t="str">
        <f t="shared" si="720"/>
        <v>2025Q2</v>
      </c>
      <c r="EO90" s="14" t="str">
        <f t="shared" si="720"/>
        <v>2025Q3</v>
      </c>
      <c r="EP90" s="14" t="str">
        <f t="shared" si="720"/>
        <v>2025Q4</v>
      </c>
      <c r="EQ90" s="14" t="str">
        <f t="shared" si="720"/>
        <v>2026Q1</v>
      </c>
      <c r="ER90" s="14" t="str">
        <f t="shared" si="720"/>
        <v>2026Q2</v>
      </c>
      <c r="ES90" s="14" t="str">
        <f t="shared" si="720"/>
        <v>2026Q3</v>
      </c>
      <c r="ET90" s="14" t="str">
        <f t="shared" si="720"/>
        <v>2026Q4</v>
      </c>
      <c r="EU90" s="14" t="str">
        <f t="shared" si="720"/>
        <v>2027Q1</v>
      </c>
      <c r="EV90" s="14" t="str">
        <f t="shared" si="720"/>
        <v>2027Q2</v>
      </c>
      <c r="EW90" s="14" t="str">
        <f t="shared" si="720"/>
        <v>2027Q3</v>
      </c>
      <c r="EX90" s="14" t="str">
        <f t="shared" si="720"/>
        <v>2027Q4</v>
      </c>
      <c r="EY90" s="14" t="str">
        <f t="shared" ref="EY90:FF90" si="721">EY4</f>
        <v>2028Q1</v>
      </c>
      <c r="EZ90" s="14" t="str">
        <f t="shared" si="721"/>
        <v>2028Q2</v>
      </c>
      <c r="FA90" s="14" t="str">
        <f t="shared" si="721"/>
        <v>2028Q3</v>
      </c>
      <c r="FB90" s="14" t="str">
        <f t="shared" si="721"/>
        <v>2028Q4</v>
      </c>
      <c r="FC90" s="14" t="str">
        <f t="shared" si="721"/>
        <v>2029Q1</v>
      </c>
      <c r="FD90" s="14" t="str">
        <f t="shared" si="721"/>
        <v>2029Q2</v>
      </c>
      <c r="FE90" s="14" t="str">
        <f t="shared" si="721"/>
        <v>2029Q3</v>
      </c>
      <c r="FF90" s="14" t="str">
        <f t="shared" si="721"/>
        <v>2029Q4</v>
      </c>
      <c r="FG90" s="14" t="str">
        <f t="shared" ref="FG90:FJ90" si="722">FG4</f>
        <v>2030Q1</v>
      </c>
      <c r="FH90" s="14" t="str">
        <f t="shared" si="722"/>
        <v>2030Q2</v>
      </c>
      <c r="FI90" s="14" t="str">
        <f t="shared" si="722"/>
        <v>2030Q3</v>
      </c>
      <c r="FJ90" s="14" t="str">
        <f t="shared" si="722"/>
        <v>2030Q4</v>
      </c>
    </row>
    <row r="91" spans="2:166" x14ac:dyDescent="0.2">
      <c r="B91" t="str">
        <f t="shared" ref="B91:B104" si="723">B7</f>
        <v>Employment (thous.)</v>
      </c>
      <c r="C91" s="4"/>
      <c r="D91" s="4"/>
      <c r="E91" s="4"/>
      <c r="F91" s="4"/>
      <c r="G91" s="4">
        <f t="shared" ref="G91:G107" si="724">100*(G7/C7-1)</f>
        <v>0.99526641582716735</v>
      </c>
      <c r="H91" s="4">
        <f t="shared" ref="H91:H107" si="725">100*(H7/D7-1)</f>
        <v>0.41813314081160513</v>
      </c>
      <c r="I91" s="4">
        <f t="shared" ref="I91:I107" si="726">100*(I7/E7-1)</f>
        <v>-7.1558484152789426E-2</v>
      </c>
      <c r="J91" s="4">
        <f t="shared" ref="J91:J107" si="727">100*(J7/F7-1)</f>
        <v>0.54551449210202829</v>
      </c>
      <c r="K91" s="4">
        <f t="shared" ref="K91:K107" si="728">100*(K7/G7-1)</f>
        <v>1.6404278331931144</v>
      </c>
      <c r="L91" s="4">
        <f t="shared" ref="L91:L107" si="729">100*(L7/H7-1)</f>
        <v>1.4768438080402735</v>
      </c>
      <c r="M91" s="4">
        <f t="shared" ref="M91:M107" si="730">100*(M7/I7-1)</f>
        <v>0.82351186036104806</v>
      </c>
      <c r="N91" s="4">
        <f t="shared" ref="N91:N107" si="731">100*(N7/J7-1)</f>
        <v>1.1119391861678318</v>
      </c>
      <c r="O91" s="4">
        <f t="shared" ref="O91:O107" si="732">100*(O7/K7-1)</f>
        <v>0.54389595033996763</v>
      </c>
      <c r="P91" s="4">
        <f t="shared" ref="P91:P107" si="733">100*(P7/L7-1)</f>
        <v>0.72029520295202598</v>
      </c>
      <c r="Q91" s="4">
        <f t="shared" ref="Q91:Q107" si="734">100*(Q7/M7-1)</f>
        <v>2.2935101062413032</v>
      </c>
      <c r="R91" s="4">
        <f t="shared" ref="R91:R107" si="735">100*(R7/N7-1)</f>
        <v>0.61324370540716266</v>
      </c>
      <c r="S91" s="4">
        <f t="shared" ref="S91:S107" si="736">100*(S7/O7-1)</f>
        <v>0.89668959840063511</v>
      </c>
      <c r="T91" s="4">
        <f t="shared" ref="T91:T107" si="737">100*(T7/P7-1)</f>
        <v>0.99065037076115914</v>
      </c>
      <c r="U91" s="4">
        <f t="shared" ref="U91:U107" si="738">100*(U7/Q7-1)</f>
        <v>-2.3144130070007485E-2</v>
      </c>
      <c r="V91" s="4">
        <f t="shared" ref="V91:V107" si="739">100*(V7/R7-1)</f>
        <v>2.3383930141241294</v>
      </c>
      <c r="W91" s="4">
        <f t="shared" ref="W91:W107" si="740">100*(W7/S7-1)</f>
        <v>2.6486785745505337</v>
      </c>
      <c r="X91" s="4">
        <f t="shared" ref="X91:X107" si="741">100*(X7/T7-1)</f>
        <v>2.2230606262878316</v>
      </c>
      <c r="Y91" s="4">
        <f t="shared" ref="Y91:Y107" si="742">100*(Y7/U7-1)</f>
        <v>2.1181781353087459</v>
      </c>
      <c r="Z91" s="4">
        <f t="shared" ref="Z91:Z107" si="743">100*(Z7/V7-1)</f>
        <v>0.46959111212920845</v>
      </c>
      <c r="AA91" s="4">
        <f t="shared" ref="AA91:AA107" si="744">100*(AA7/W7-1)</f>
        <v>2.1006017940274901</v>
      </c>
      <c r="AB91" s="4">
        <f t="shared" ref="AB91:AB107" si="745">100*(AB7/X7-1)</f>
        <v>2.8589274053885338</v>
      </c>
      <c r="AC91" s="4">
        <f t="shared" ref="AC91:AC107" si="746">100*(AC7/Y7-1)</f>
        <v>3.8226126381411207</v>
      </c>
      <c r="AD91" s="4">
        <f t="shared" ref="AD91:AD107" si="747">100*(AD7/Z7-1)</f>
        <v>6.2585499316005544</v>
      </c>
      <c r="AE91" s="4">
        <f t="shared" ref="AE91:AE107" si="748">100*(AE7/AA7-1)</f>
        <v>4.8932384341636936</v>
      </c>
      <c r="AF91" s="4">
        <f t="shared" ref="AF91:AF107" si="749">100*(AF7/AB7-1)</f>
        <v>6.1413193486061113</v>
      </c>
      <c r="AG91" s="4">
        <f t="shared" ref="AG91:AG107" si="750">100*(AG7/AC7-1)</f>
        <v>6.1000573159748051</v>
      </c>
      <c r="AH91" s="4">
        <f t="shared" ref="AH91:AH107" si="751">100*(AH7/AD7-1)</f>
        <v>5.9382040553588533</v>
      </c>
      <c r="AI91" s="4">
        <f t="shared" ref="AI91:AI107" si="752">100*(AI7/AE7-1)</f>
        <v>5.600614927905001</v>
      </c>
      <c r="AJ91" s="4">
        <f t="shared" ref="AJ91:AJ107" si="753">100*(AJ7/AF7-1)</f>
        <v>4.9772461318424277</v>
      </c>
      <c r="AK91" s="4">
        <f t="shared" ref="AK91:AK107" si="754">100*(AK7/AG7-1)</f>
        <v>4.7615372742707107</v>
      </c>
      <c r="AL91" s="4">
        <f t="shared" ref="AL91:AL107" si="755">100*(AL7/AH7-1)</f>
        <v>3.9470352929262376</v>
      </c>
      <c r="AM91" s="4">
        <f t="shared" ref="AM91:AM107" si="756">100*(AM7/AI7-1)</f>
        <v>3.4311387766371437</v>
      </c>
      <c r="AN91" s="4">
        <f t="shared" ref="AN91:AN107" si="757">100*(AN7/AJ7-1)</f>
        <v>2.4375139339592122</v>
      </c>
      <c r="AO91" s="4">
        <f t="shared" ref="AO91:AO107" si="758">100*(AO7/AK7-1)</f>
        <v>2.3744628606507057</v>
      </c>
      <c r="AP91" s="4">
        <f t="shared" ref="AP91:AP107" si="759">100*(AP7/AL7-1)</f>
        <v>2.2675792191343636</v>
      </c>
      <c r="AQ91" s="4">
        <f t="shared" ref="AQ91:AQ107" si="760">100*(AQ7/AM7-1)</f>
        <v>2.3563385750339672</v>
      </c>
      <c r="AR91" s="4">
        <f t="shared" ref="AR91:AR107" si="761">100*(AR7/AN7-1)</f>
        <v>2.5560418832974552</v>
      </c>
      <c r="AS91" s="4">
        <f t="shared" ref="AS91:AS107" si="762">100*(AS7/AO7-1)</f>
        <v>2.1802743931689461</v>
      </c>
      <c r="AT91" s="4">
        <f t="shared" ref="AT91:AT107" si="763">100*(AT7/AP7-1)</f>
        <v>2.0005715918834044</v>
      </c>
      <c r="AU91" s="4">
        <f t="shared" ref="AU91:AU107" si="764">100*(AU7/AQ7-1)</f>
        <v>1.0028687261433245</v>
      </c>
      <c r="AV91" s="4">
        <f t="shared" ref="AV91:AV107" si="765">100*(AV7/AR7-1)</f>
        <v>-0.24050931384108631</v>
      </c>
      <c r="AW91" s="4">
        <f t="shared" ref="AW91:AW107" si="766">100*(AW7/AS7-1)</f>
        <v>-1.7135747987136352</v>
      </c>
      <c r="AX91" s="4">
        <f t="shared" ref="AX91:AX107" si="767">100*(AX7/AT7-1)</f>
        <v>-3.8432800971326952</v>
      </c>
      <c r="AY91" s="4">
        <f t="shared" ref="AY91:AY107" si="768">100*(AY7/AU7-1)</f>
        <v>-4.4551898971879282</v>
      </c>
      <c r="AZ91" s="4">
        <f t="shared" ref="AZ91:AZ107" si="769">100*(AZ7/AV7-1)</f>
        <v>-4.3703318521319918</v>
      </c>
      <c r="BA91" s="4">
        <f t="shared" ref="BA91:BA107" si="770">100*(BA7/AW7-1)</f>
        <v>-3.0808913090205836</v>
      </c>
      <c r="BB91" s="4">
        <f t="shared" ref="BB91:BB107" si="771">100*(BB7/AX7-1)</f>
        <v>-1.8406099752319105</v>
      </c>
      <c r="BC91" s="4">
        <f t="shared" ref="BC91:BC107" si="772">100*(BC7/AY7-1)</f>
        <v>-0.91145833333332593</v>
      </c>
      <c r="BD91" s="4">
        <f t="shared" ref="BD91:BD107" si="773">100*(BD7/AZ7-1)</f>
        <v>-0.66734224770755857</v>
      </c>
      <c r="BE91" s="4">
        <f t="shared" ref="BE91:BE107" si="774">100*(BE7/BA7-1)</f>
        <v>-1.0103250289544286</v>
      </c>
      <c r="BF91" s="4">
        <f t="shared" ref="BF91:BF107" si="775">100*(BF7/BB7-1)</f>
        <v>-0.41064714031268101</v>
      </c>
      <c r="BG91" s="4">
        <f t="shared" ref="BG91:BG107" si="776">100*(BG7/BC7-1)</f>
        <v>-0.16363771601418664</v>
      </c>
      <c r="BH91" s="4">
        <f t="shared" ref="BH91:BH107" si="777">100*(BH7/BD7-1)</f>
        <v>0.64694319341114248</v>
      </c>
      <c r="BI91" s="4">
        <f t="shared" ref="BI91:BI107" si="778">100*(BI7/BE7-1)</f>
        <v>0.98080704986183154</v>
      </c>
      <c r="BJ91" s="4">
        <f t="shared" ref="BJ91:BJ107" si="779">100*(BJ7/BF7-1)</f>
        <v>1.4630632420885137</v>
      </c>
      <c r="BK91" s="4">
        <f t="shared" ref="BK91:BK107" si="780">100*(BK7/BG7-1)</f>
        <v>1.9221695184642451</v>
      </c>
      <c r="BL91" s="4">
        <f t="shared" ref="BL91:BL107" si="781">100*(BL7/BH7-1)</f>
        <v>2.3659422977082123</v>
      </c>
      <c r="BM91" s="4">
        <f t="shared" ref="BM91:BM107" si="782">100*(BM7/BI7-1)</f>
        <v>2.7240231726858299</v>
      </c>
      <c r="BN91" s="4">
        <f t="shared" ref="BN91:BN107" si="783">100*(BN7/BJ7-1)</f>
        <v>3.1679193086395552</v>
      </c>
      <c r="BO91" s="4">
        <f t="shared" ref="BO91:BO107" si="784">100*(BO7/BK7-1)</f>
        <v>3.4794473818863914</v>
      </c>
      <c r="BP91" s="4">
        <f t="shared" ref="BP91:BP107" si="785">100*(BP7/BL7-1)</f>
        <v>3.3376805293918954</v>
      </c>
      <c r="BQ91" s="4">
        <f t="shared" ref="BQ91:BQ107" si="786">100*(BQ7/BM7-1)</f>
        <v>3.3429325653947739</v>
      </c>
      <c r="BR91" s="4">
        <f t="shared" ref="BR91:BR107" si="787">100*(BR7/BN7-1)</f>
        <v>2.7858854796991128</v>
      </c>
      <c r="BS91" s="4">
        <f t="shared" ref="BS91:BS107" si="788">100*(BS7/BO7-1)</f>
        <v>3.1105041324259952</v>
      </c>
      <c r="BT91" s="4">
        <f t="shared" ref="BT91:BT107" si="789">100*(BT7/BP7-1)</f>
        <v>3.0803028886603689</v>
      </c>
      <c r="BU91" s="4">
        <f t="shared" ref="BU91:BU107" si="790">100*(BU7/BQ7-1)</f>
        <v>3.1001091424192495</v>
      </c>
      <c r="BV91" s="4">
        <f t="shared" ref="BV91:BV107" si="791">100*(BV7/BR7-1)</f>
        <v>3.1259378968024887</v>
      </c>
      <c r="BW91" s="4">
        <f t="shared" ref="BW91:BW107" si="792">100*(BW7/BS7-1)</f>
        <v>2.6627083809088958</v>
      </c>
      <c r="BX91" s="4">
        <f t="shared" ref="BX91:BX107" si="793">100*(BX7/BT7-1)</f>
        <v>1.897700993062168</v>
      </c>
      <c r="BY91" s="4">
        <f t="shared" ref="BY91:BY107" si="794">100*(BY7/BU7-1)</f>
        <v>1.425739898193612</v>
      </c>
      <c r="BZ91" s="4">
        <f t="shared" ref="BZ91:BZ107" si="795">100*(BZ7/BV7-1)</f>
        <v>-0.99845530457361997</v>
      </c>
      <c r="CA91" s="4">
        <f t="shared" ref="CA91:CA107" si="796">100*(CA7/BW7-1)</f>
        <v>-3.1653171990390638</v>
      </c>
      <c r="CB91" s="4">
        <f t="shared" ref="CB91:CB107" si="797">100*(CB7/BX7-1)</f>
        <v>-5.2288454264290296</v>
      </c>
      <c r="CC91" s="4">
        <f t="shared" ref="CC91:CC107" si="798">100*(CC7/BY7-1)</f>
        <v>-6.48442184273057</v>
      </c>
      <c r="CD91" s="4">
        <f t="shared" ref="CD91:CD107" si="799">100*(CD7/BZ7-1)</f>
        <v>-5.4225176944124325</v>
      </c>
      <c r="CE91" s="4">
        <f t="shared" ref="CE91:CE107" si="800">100*(CE7/CA7-1)</f>
        <v>-4.3116716054487414</v>
      </c>
      <c r="CF91" s="4">
        <f t="shared" ref="CF91:CF107" si="801">100*(CF7/CB7-1)</f>
        <v>-1.7585049186485957</v>
      </c>
      <c r="CG91" s="4">
        <f t="shared" ref="CG91:CG107" si="802">100*(CG7/CC7-1)</f>
        <v>-0.46543658426538848</v>
      </c>
      <c r="CH91" s="4">
        <f t="shared" ref="CH91:CH107" si="803">100*(CH7/CD7-1)</f>
        <v>0.81052002390913369</v>
      </c>
      <c r="CI91" s="4">
        <f t="shared" ref="CI91:CI107" si="804">100*(CI7/CE7-1)</f>
        <v>1.5171884002304736</v>
      </c>
      <c r="CJ91" s="4">
        <f t="shared" ref="CJ91:CJ107" si="805">100*(CJ7/CF7-1)</f>
        <v>1.7660835484179183</v>
      </c>
      <c r="CK91" s="4">
        <f t="shared" ref="CK91:CK107" si="806">100*(CK7/CG7-1)</f>
        <v>2.1042586186329482</v>
      </c>
      <c r="CL91" s="4">
        <f t="shared" ref="CL91:CL107" si="807">100*(CL7/CH7-1)</f>
        <v>2.0728583625841956</v>
      </c>
      <c r="CM91" s="4">
        <f t="shared" ref="CM91:CM107" si="808">100*(CM7/CI7-1)</f>
        <v>2.3860196746121609</v>
      </c>
      <c r="CN91" s="4">
        <f t="shared" ref="CN91:CN107" si="809">100*(CN7/CJ7-1)</f>
        <v>2.6184157997322544</v>
      </c>
      <c r="CO91" s="4">
        <f t="shared" ref="CO91:CO107" si="810">100*(CO7/CK7-1)</f>
        <v>2.5492441058952764</v>
      </c>
      <c r="CP91" s="4">
        <f t="shared" ref="CP91:CP107" si="811">100*(CP7/CL7-1)</f>
        <v>2.92067475254425</v>
      </c>
      <c r="CQ91" s="4">
        <f t="shared" ref="CQ91:CQ107" si="812">100*(CQ7/CM7-1)</f>
        <v>3.0094463819664519</v>
      </c>
      <c r="CR91" s="4">
        <f t="shared" ref="CR91:CR107" si="813">100*(CR7/CN7-1)</f>
        <v>2.7323904984210001</v>
      </c>
      <c r="CS91" s="4">
        <f t="shared" ref="CS91:CS107" si="814">100*(CS7/CO7-1)</f>
        <v>2.9324644549763024</v>
      </c>
      <c r="CT91" s="4">
        <f t="shared" ref="CT91:CT107" si="815">100*(CT7/CP7-1)</f>
        <v>2.8445648493057973</v>
      </c>
      <c r="CU91" s="4">
        <f t="shared" ref="CU91:CU107" si="816">100*(CU7/CQ7-1)</f>
        <v>2.8161434977578503</v>
      </c>
      <c r="CV91" s="4">
        <f t="shared" ref="CV91:CV107" si="817">100*(CV7/CR7-1)</f>
        <v>2.4659182036888438</v>
      </c>
      <c r="CW91" s="4">
        <f t="shared" ref="CW91:CW107" si="818">100*(CW7/CS7-1)</f>
        <v>2.9817376867736556</v>
      </c>
      <c r="CX91" s="4">
        <f t="shared" ref="CX91:CX107" si="819">100*(CX7/CT7-1)</f>
        <v>2.7614970914279224</v>
      </c>
      <c r="CY91" s="4">
        <f t="shared" ref="CY91:CY107" si="820">100*(CY7/CU7-1)</f>
        <v>2.8502267969295225</v>
      </c>
      <c r="CZ91" s="4">
        <f t="shared" ref="CZ91:CZ107" si="821">100*(CZ7/CV7-1)</f>
        <v>3.3826822322224226</v>
      </c>
      <c r="DA91" s="4">
        <f t="shared" ref="DA91:DA107" si="822">100*(DA7/CW7-1)</f>
        <v>3.2178324233696154</v>
      </c>
      <c r="DB91" s="4">
        <f t="shared" ref="DB91:DB107" si="823">100*(DB7/CX7-1)</f>
        <v>3.2512336316835144</v>
      </c>
      <c r="DC91" s="4">
        <f t="shared" ref="DC91:DC107" si="824">100*(DC7/CY7-1)</f>
        <v>3.3479634459215868</v>
      </c>
      <c r="DD91" s="4">
        <f t="shared" ref="DD91:DD107" si="825">100*(DD7/CZ7-1)</f>
        <v>3.5012091262748291</v>
      </c>
      <c r="DE91" s="4">
        <f t="shared" ref="DE91:DE107" si="826">100*(DE7/DA7-1)</f>
        <v>3.1799912534621555</v>
      </c>
      <c r="DF91" s="4">
        <f t="shared" ref="DF91:DF107" si="827">100*(DF7/DB7-1)</f>
        <v>2.9730009310023897</v>
      </c>
      <c r="DG91" s="4">
        <f t="shared" ref="DG91:DG107" si="828">100*(DG7/DC7-1)</f>
        <v>2.7286529071437249</v>
      </c>
      <c r="DH91" s="4">
        <f t="shared" ref="DH91:DH107" si="829">100*(DH7/DD7-1)</f>
        <v>2.6046322633076047</v>
      </c>
      <c r="DI91" s="4">
        <f t="shared" ref="DI91:DI107" si="830">100*(DI7/DE7-1)</f>
        <v>2.3291486699229091</v>
      </c>
      <c r="DJ91" s="4">
        <f t="shared" ref="DJ91:DJ107" si="831">100*(DJ7/DF7-1)</f>
        <v>2.3065177208068999</v>
      </c>
      <c r="DK91" s="4">
        <f t="shared" ref="DK91:DK107" si="832">100*(DK7/DG7-1)</f>
        <v>2.4884166799808316</v>
      </c>
      <c r="DL91" s="4">
        <f t="shared" ref="DL91:DL107" si="833">100*(DL7/DH7-1)</f>
        <v>2.0474436655974149</v>
      </c>
      <c r="DM91" s="4">
        <f t="shared" ref="DM91:DM107" si="834">100*(DM7/DI7-1)</f>
        <v>2.1420118343195238</v>
      </c>
      <c r="DN91" s="4">
        <f t="shared" ref="DN91:DN107" si="835">100*(DN7/DJ7-1)</f>
        <v>2.3409269442262293</v>
      </c>
      <c r="DO91" s="4">
        <f t="shared" ref="DO91:DO107" si="836">100*(DO7/DK7-1)</f>
        <v>1.9583771775985026</v>
      </c>
      <c r="DP91" s="4">
        <f t="shared" ref="DP91:DP107" si="837">100*(DP7/DL7-1)</f>
        <v>2.3595156783607463</v>
      </c>
      <c r="DQ91" s="4">
        <f t="shared" ref="DQ91:DQ107" si="838">100*(DQ7/DM7-1)</f>
        <v>2.699571312710014</v>
      </c>
      <c r="DR91" s="4">
        <f t="shared" ref="DR91:DR107" si="839">100*(DR7/DN7-1)</f>
        <v>2.3564630027632871</v>
      </c>
      <c r="DS91" s="4">
        <f t="shared" ref="DS91:DS107" si="840">100*(DS7/DO7-1)</f>
        <v>2.2303766985837914</v>
      </c>
      <c r="DT91" s="4">
        <f t="shared" ref="DT91:DT107" si="841">100*(DT7/DP7-1)</f>
        <v>-9.9996208674552722</v>
      </c>
      <c r="DU91" s="4">
        <f t="shared" ref="DU91:DU107" si="842">100*(DU7/DQ7-1)</f>
        <v>-7.840703971119134</v>
      </c>
      <c r="DV91" s="4">
        <f t="shared" ref="DV91:DV107" si="843">100*(DV7/DR7-1)</f>
        <v>-7.4090738657668016</v>
      </c>
      <c r="DW91" s="4">
        <f t="shared" ref="DW91:DW107" si="844">100*(DW7/DS7-1)</f>
        <v>-7.6948962422882854</v>
      </c>
      <c r="DX91" s="4">
        <f t="shared" ref="DX91:DX107" si="845">100*(DX7/DT7-1)</f>
        <v>5.5016113065273764</v>
      </c>
      <c r="DY91" s="4">
        <f t="shared" ref="DY91:DY107" si="846">100*(DY7/DU7-1)</f>
        <v>4.3354959807401894</v>
      </c>
      <c r="DZ91" s="4">
        <f t="shared" ref="DZ91:DZ107" si="847">100*(DZ7/DV7-1)</f>
        <v>5.4162954563861776</v>
      </c>
      <c r="EA91" s="4">
        <f t="shared" ref="EA91:EA107" si="848">100*(EA7/DW7-1)</f>
        <v>5.8978409689310229</v>
      </c>
      <c r="EB91" s="4">
        <f t="shared" ref="EB91:EB107" si="849">100*(EB7/DX7-1)</f>
        <v>5.3325081355187987</v>
      </c>
      <c r="EC91" s="4">
        <f t="shared" ref="EC91:EC107" si="850">100*(EC7/DY7-1)</f>
        <v>4.4603922642210581</v>
      </c>
      <c r="ED91" s="4">
        <f t="shared" ref="ED91:ED107" si="851">100*(ED7/DZ7-1)</f>
        <v>2.377888327603106</v>
      </c>
      <c r="EE91" s="4">
        <f t="shared" ref="EE91:EE107" si="852">100*(EE7/EA7-1)</f>
        <v>2.2070917645258703</v>
      </c>
      <c r="EF91" s="4">
        <f t="shared" ref="EF91:EF107" si="853">100*(EF7/EB7-1)</f>
        <v>1.7532221379833013</v>
      </c>
      <c r="EG91" s="4">
        <f t="shared" ref="EG91:EG107" si="854">100*(EG7/EC7-1)</f>
        <v>0.16286035192811799</v>
      </c>
      <c r="EH91" s="4">
        <f t="shared" ref="EH91:EH107" si="855">100*(EH7/ED7-1)</f>
        <v>0.42025477946003864</v>
      </c>
      <c r="EI91" s="4">
        <f t="shared" ref="EI91:EI107" si="856">100*(EI7/EE7-1)</f>
        <v>0.49026946107784131</v>
      </c>
      <c r="EJ91" s="4">
        <f t="shared" ref="EJ91:EJ107" si="857">100*(EJ7/EF7-1)</f>
        <v>0.52156095743689512</v>
      </c>
      <c r="EK91" s="4">
        <f t="shared" ref="EK91:EK107" si="858">100*(EK7/EG7-1)</f>
        <v>0.69897396602314199</v>
      </c>
      <c r="EL91" s="10">
        <f t="shared" ref="EL91:EL107" si="859">100*(EL7/EH7-1)</f>
        <v>4.2055114432515417E-2</v>
      </c>
      <c r="EM91" s="10">
        <f t="shared" ref="EM91:EM107" si="860">100*(EM7/EI7-1)</f>
        <v>0.65965885814309733</v>
      </c>
      <c r="EN91" s="10">
        <f t="shared" ref="EN91:EN107" si="861">100*(EN7/EJ7-1)</f>
        <v>0.452274622440485</v>
      </c>
      <c r="EO91" s="10">
        <f t="shared" ref="EO91:EO107" si="862">100*(EO7/EK7-1)</f>
        <v>0.99523022957999085</v>
      </c>
      <c r="EP91" s="10">
        <f t="shared" ref="EP91:EP107" si="863">100*(EP7/EL7-1)</f>
        <v>2.1213871569378373</v>
      </c>
      <c r="EQ91" s="10">
        <f t="shared" ref="EQ91:EQ107" si="864">100*(EQ7/EM7-1)</f>
        <v>1.6189247311827915</v>
      </c>
      <c r="ER91" s="10">
        <f t="shared" ref="ER91:ER107" si="865">100*(ER7/EN7-1)</f>
        <v>1.6832607532281996</v>
      </c>
      <c r="ES91" s="10">
        <f t="shared" ref="ES91:ES107" si="866">100*(ES7/EO7-1)</f>
        <v>1.5192611753187091</v>
      </c>
      <c r="ET91" s="10">
        <f t="shared" ref="ET91:ET107" si="867">100*(ET7/EP7-1)</f>
        <v>1.226860919188355</v>
      </c>
      <c r="EU91" s="10">
        <f t="shared" ref="EU91:EU107" si="868">100*(EU7/EQ7-1)</f>
        <v>0.97676410095650645</v>
      </c>
      <c r="EV91" s="10">
        <f t="shared" ref="EV91:EV107" si="869">100*(EV7/ER7-1)</f>
        <v>0.77713707252426989</v>
      </c>
      <c r="EW91" s="10">
        <f t="shared" ref="EW91:EW107" si="870">100*(EW7/ES7-1)</f>
        <v>0.67701494352869762</v>
      </c>
      <c r="EX91" s="10">
        <f t="shared" ref="EX91:EX107" si="871">100*(EX7/ET7-1)</f>
        <v>0.62412439130801189</v>
      </c>
      <c r="EY91" s="10">
        <f t="shared" ref="EY91:EY107" si="872">100*(EY7/EU7-1)</f>
        <v>0.60229397419373498</v>
      </c>
      <c r="EZ91" s="10">
        <f t="shared" ref="EZ91:EZ107" si="873">100*(EZ7/EV7-1)</f>
        <v>0.63958687969307704</v>
      </c>
      <c r="FA91" s="10">
        <f t="shared" ref="FA91:FA107" si="874">100*(FA7/EW7-1)</f>
        <v>0.7521846798131282</v>
      </c>
      <c r="FB91" s="10">
        <f t="shared" ref="FB91:FB107" si="875">100*(FB7/EX7-1)</f>
        <v>0.86364716014393217</v>
      </c>
      <c r="FC91" s="10">
        <f t="shared" ref="FC91:FC107" si="876">100*(FC7/EY7-1)</f>
        <v>0.93039659324098967</v>
      </c>
      <c r="FD91" s="10">
        <f t="shared" ref="FD91:FD107" si="877">100*(FD7/EZ7-1)</f>
        <v>0.98894181776616463</v>
      </c>
      <c r="FE91" s="10">
        <f t="shared" ref="FE91:FE107" si="878">100*(FE7/FA7-1)</f>
        <v>0.99958348457447332</v>
      </c>
      <c r="FF91" s="10">
        <f t="shared" ref="FF91:FF107" si="879">100*(FF7/FB7-1)</f>
        <v>0.97154049562770961</v>
      </c>
      <c r="FG91" s="10">
        <f t="shared" ref="FG91:FG107" si="880">100*(FG7/FC7-1)</f>
        <v>0.92038183142082453</v>
      </c>
      <c r="FH91" s="10">
        <f t="shared" ref="FH91:FH107" si="881">100*(FH7/FD7-1)</f>
        <v>0.82803028370783682</v>
      </c>
      <c r="FI91" s="10">
        <f t="shared" ref="FI91:FI107" si="882">100*(FI7/FE7-1)</f>
        <v>0.94808033080509002</v>
      </c>
      <c r="FJ91" s="10">
        <f t="shared" ref="FJ91:FJ107" si="883">100*(FJ7/FF7-1)</f>
        <v>0.8177101788046981</v>
      </c>
    </row>
    <row r="92" spans="2:166" x14ac:dyDescent="0.2">
      <c r="B92" t="str">
        <f t="shared" si="723"/>
        <v xml:space="preserve"> Goods producing</v>
      </c>
      <c r="C92" s="4"/>
      <c r="D92" s="4"/>
      <c r="E92" s="4"/>
      <c r="F92" s="4"/>
      <c r="G92" s="4">
        <f t="shared" si="724"/>
        <v>-2.3300504443910519</v>
      </c>
      <c r="H92" s="4">
        <f t="shared" si="725"/>
        <v>-3.0568209062574736</v>
      </c>
      <c r="I92" s="4">
        <f t="shared" si="726"/>
        <v>-2.7559055118109965</v>
      </c>
      <c r="J92" s="4">
        <f t="shared" si="727"/>
        <v>-1.2187690432663101</v>
      </c>
      <c r="K92" s="4">
        <f t="shared" si="728"/>
        <v>-0.31972454500738268</v>
      </c>
      <c r="L92" s="4">
        <f t="shared" si="729"/>
        <v>0.24731049833066621</v>
      </c>
      <c r="M92" s="4">
        <f t="shared" si="730"/>
        <v>-1.3863329652803236</v>
      </c>
      <c r="N92" s="4">
        <f t="shared" si="731"/>
        <v>-2.2578655151141103</v>
      </c>
      <c r="O92" s="4">
        <f t="shared" si="732"/>
        <v>-4.095731556871451</v>
      </c>
      <c r="P92" s="4">
        <f t="shared" si="733"/>
        <v>-5.5754286419143924</v>
      </c>
      <c r="Q92" s="4">
        <f t="shared" si="734"/>
        <v>-4.2672306543916623</v>
      </c>
      <c r="R92" s="4">
        <f t="shared" si="735"/>
        <v>-5.9075990911386045</v>
      </c>
      <c r="S92" s="4">
        <f t="shared" si="736"/>
        <v>-5.4412143040905576</v>
      </c>
      <c r="T92" s="4">
        <f t="shared" si="737"/>
        <v>-4.5460483344219487</v>
      </c>
      <c r="U92" s="4">
        <f t="shared" si="738"/>
        <v>-5.3021442495126747</v>
      </c>
      <c r="V92" s="4">
        <f t="shared" si="739"/>
        <v>-2.0660048296216815</v>
      </c>
      <c r="W92" s="4">
        <f t="shared" si="740"/>
        <v>0.61216161066521835</v>
      </c>
      <c r="X92" s="4">
        <f t="shared" si="741"/>
        <v>0.15054057752836858</v>
      </c>
      <c r="Y92" s="4">
        <f t="shared" si="742"/>
        <v>-1.4134760532454882</v>
      </c>
      <c r="Z92" s="4">
        <f t="shared" si="743"/>
        <v>-8.5068493150684983</v>
      </c>
      <c r="AA92" s="4">
        <f t="shared" si="744"/>
        <v>-2.3255813953488524</v>
      </c>
      <c r="AB92" s="4">
        <f t="shared" si="745"/>
        <v>0.46460781634327653</v>
      </c>
      <c r="AC92" s="4">
        <f t="shared" si="746"/>
        <v>4.5796213808463104</v>
      </c>
      <c r="AD92" s="4">
        <f t="shared" si="747"/>
        <v>16.080251534660881</v>
      </c>
      <c r="AE92" s="4">
        <f t="shared" si="748"/>
        <v>10.825027685492806</v>
      </c>
      <c r="AF92" s="4">
        <f t="shared" si="749"/>
        <v>11.479869423286182</v>
      </c>
      <c r="AG92" s="4">
        <f t="shared" si="750"/>
        <v>11.806202582190872</v>
      </c>
      <c r="AH92" s="4">
        <f t="shared" si="751"/>
        <v>11.788984909067457</v>
      </c>
      <c r="AI92" s="4">
        <f t="shared" si="752"/>
        <v>8.4436672495628251</v>
      </c>
      <c r="AJ92" s="4">
        <f t="shared" si="753"/>
        <v>7.4182528062469499</v>
      </c>
      <c r="AK92" s="4">
        <f t="shared" si="754"/>
        <v>5.3809523809523752</v>
      </c>
      <c r="AL92" s="4">
        <f t="shared" si="755"/>
        <v>1.9960770739587019</v>
      </c>
      <c r="AM92" s="4">
        <f t="shared" si="756"/>
        <v>-0.1958074176457214</v>
      </c>
      <c r="AN92" s="4">
        <f t="shared" si="757"/>
        <v>-2.5329395729213999</v>
      </c>
      <c r="AO92" s="4">
        <f t="shared" si="758"/>
        <v>-4.2702214188883758</v>
      </c>
      <c r="AP92" s="4">
        <f t="shared" si="759"/>
        <v>-4.7624434389140324</v>
      </c>
      <c r="AQ92" s="4">
        <f t="shared" si="760"/>
        <v>-4.9047893825735596</v>
      </c>
      <c r="AR92" s="4">
        <f t="shared" si="761"/>
        <v>-3.146486423493744</v>
      </c>
      <c r="AS92" s="4">
        <f t="shared" si="762"/>
        <v>-2.478168515459056</v>
      </c>
      <c r="AT92" s="4">
        <f t="shared" si="763"/>
        <v>-1.852951656966384</v>
      </c>
      <c r="AU92" s="4">
        <f t="shared" si="764"/>
        <v>-0.66747572815533118</v>
      </c>
      <c r="AV92" s="4">
        <f t="shared" si="765"/>
        <v>-2.815545662375174</v>
      </c>
      <c r="AW92" s="4">
        <f t="shared" si="766"/>
        <v>-3.2671829622458848</v>
      </c>
      <c r="AX92" s="4">
        <f t="shared" si="767"/>
        <v>-6.5714631489773527</v>
      </c>
      <c r="AY92" s="4">
        <f t="shared" si="768"/>
        <v>-8.8943188759926688</v>
      </c>
      <c r="AZ92" s="4">
        <f t="shared" si="769"/>
        <v>-9.7189550575708878</v>
      </c>
      <c r="BA92" s="4">
        <f t="shared" si="770"/>
        <v>-10.257693269952473</v>
      </c>
      <c r="BB92" s="4">
        <f t="shared" si="771"/>
        <v>-9.0932642487046795</v>
      </c>
      <c r="BC92" s="4">
        <f t="shared" si="772"/>
        <v>-8.0863618076974735</v>
      </c>
      <c r="BD92" s="4">
        <f t="shared" si="773"/>
        <v>-7.4053757542512315</v>
      </c>
      <c r="BE92" s="4">
        <f t="shared" si="774"/>
        <v>-6.8302202397546585</v>
      </c>
      <c r="BF92" s="4">
        <f t="shared" si="775"/>
        <v>-5.2009119407238629</v>
      </c>
      <c r="BG92" s="4">
        <f t="shared" si="776"/>
        <v>-2.9471841260577558</v>
      </c>
      <c r="BH92" s="4">
        <f t="shared" si="777"/>
        <v>-1.4366113744075926</v>
      </c>
      <c r="BI92" s="4">
        <f t="shared" si="778"/>
        <v>0.10472770795930675</v>
      </c>
      <c r="BJ92" s="4">
        <f t="shared" si="779"/>
        <v>2.1343754697129125</v>
      </c>
      <c r="BK92" s="4">
        <f t="shared" si="780"/>
        <v>3.3674082982561471</v>
      </c>
      <c r="BL92" s="4">
        <f t="shared" si="781"/>
        <v>5.4395191585274283</v>
      </c>
      <c r="BM92" s="4">
        <f t="shared" si="782"/>
        <v>5.0216709012105731</v>
      </c>
      <c r="BN92" s="4">
        <f t="shared" si="783"/>
        <v>7.3730684326710705</v>
      </c>
      <c r="BO92" s="4">
        <f t="shared" si="784"/>
        <v>8.216986620127976</v>
      </c>
      <c r="BP92" s="4">
        <f t="shared" si="785"/>
        <v>7.7098475131822664</v>
      </c>
      <c r="BQ92" s="4">
        <f t="shared" si="786"/>
        <v>8.5527252027892473</v>
      </c>
      <c r="BR92" s="4">
        <f t="shared" si="787"/>
        <v>5.6332236842105532</v>
      </c>
      <c r="BS92" s="4">
        <f t="shared" si="788"/>
        <v>5.6578416879452087</v>
      </c>
      <c r="BT92" s="4">
        <f t="shared" si="789"/>
        <v>5.7819528975919576</v>
      </c>
      <c r="BU92" s="4">
        <f t="shared" si="790"/>
        <v>6.0435238594651386</v>
      </c>
      <c r="BV92" s="4">
        <f t="shared" si="791"/>
        <v>5.3717399766445961</v>
      </c>
      <c r="BW92" s="4">
        <f t="shared" si="792"/>
        <v>3.357924192317463</v>
      </c>
      <c r="BX92" s="4">
        <f t="shared" si="793"/>
        <v>0.98811757348342688</v>
      </c>
      <c r="BY92" s="4">
        <f t="shared" si="794"/>
        <v>-0.92718506613920226</v>
      </c>
      <c r="BZ92" s="4">
        <f t="shared" si="795"/>
        <v>-7.1542913434305966</v>
      </c>
      <c r="CA92" s="4">
        <f t="shared" si="796"/>
        <v>-9.4511444745262185</v>
      </c>
      <c r="CB92" s="4">
        <f t="shared" si="797"/>
        <v>-13.153331681942026</v>
      </c>
      <c r="CC92" s="4">
        <f t="shared" si="798"/>
        <v>-15.435487896181687</v>
      </c>
      <c r="CD92" s="4">
        <f t="shared" si="799"/>
        <v>-12.387267904509303</v>
      </c>
      <c r="CE92" s="4">
        <f t="shared" si="800"/>
        <v>-11.280239195433539</v>
      </c>
      <c r="CF92" s="4">
        <f t="shared" si="801"/>
        <v>-7.5156873930405155</v>
      </c>
      <c r="CG92" s="4">
        <f t="shared" si="802"/>
        <v>-4.2054006197432496</v>
      </c>
      <c r="CH92" s="4">
        <f t="shared" si="803"/>
        <v>-1.4380865879503268</v>
      </c>
      <c r="CI92" s="4">
        <f t="shared" si="804"/>
        <v>-7.6593137254898913E-2</v>
      </c>
      <c r="CJ92" s="4">
        <f t="shared" si="805"/>
        <v>2.0971472629144117</v>
      </c>
      <c r="CK92" s="4">
        <f t="shared" si="806"/>
        <v>3.558225508317947</v>
      </c>
      <c r="CL92" s="4">
        <f t="shared" si="807"/>
        <v>4.4847181692520222</v>
      </c>
      <c r="CM92" s="4">
        <f t="shared" si="808"/>
        <v>5.1510041391997552</v>
      </c>
      <c r="CN92" s="4">
        <f t="shared" si="809"/>
        <v>5.2711070835221419</v>
      </c>
      <c r="CO92" s="4">
        <f t="shared" si="810"/>
        <v>5.0870147255689391</v>
      </c>
      <c r="CP92" s="4">
        <f t="shared" si="811"/>
        <v>5.2770836395707788</v>
      </c>
      <c r="CQ92" s="4">
        <f t="shared" si="812"/>
        <v>5.467269281236331</v>
      </c>
      <c r="CR92" s="4">
        <f t="shared" si="813"/>
        <v>4.3185078909612651</v>
      </c>
      <c r="CS92" s="4">
        <f t="shared" si="814"/>
        <v>3.6376503892427525</v>
      </c>
      <c r="CT92" s="4">
        <f t="shared" si="815"/>
        <v>2.4434515498463982</v>
      </c>
      <c r="CU92" s="4">
        <f t="shared" si="816"/>
        <v>1.7694221730716331</v>
      </c>
      <c r="CV92" s="4">
        <f t="shared" si="817"/>
        <v>1.7191583000962796</v>
      </c>
      <c r="CW92" s="4">
        <f t="shared" si="818"/>
        <v>2.4993171264681813</v>
      </c>
      <c r="CX92" s="4">
        <f t="shared" si="819"/>
        <v>3.570941801826355</v>
      </c>
      <c r="CY92" s="4">
        <f t="shared" si="820"/>
        <v>4.4009779951100114</v>
      </c>
      <c r="CZ92" s="4">
        <f t="shared" si="821"/>
        <v>4.2996214169821467</v>
      </c>
      <c r="DA92" s="4">
        <f t="shared" si="822"/>
        <v>3.5842771485676161</v>
      </c>
      <c r="DB92" s="4">
        <f t="shared" si="823"/>
        <v>2.5003289906566639</v>
      </c>
      <c r="DC92" s="4">
        <f t="shared" si="824"/>
        <v>2.0426749934946642</v>
      </c>
      <c r="DD92" s="4">
        <f t="shared" si="825"/>
        <v>2.1389681099299951</v>
      </c>
      <c r="DE92" s="4">
        <f t="shared" si="826"/>
        <v>1.2091587342423438</v>
      </c>
      <c r="DF92" s="4">
        <f t="shared" si="827"/>
        <v>0.39799717550390579</v>
      </c>
      <c r="DG92" s="4">
        <f t="shared" si="828"/>
        <v>-0.43350758638276421</v>
      </c>
      <c r="DH92" s="4">
        <f t="shared" si="829"/>
        <v>-0.95189744891484018</v>
      </c>
      <c r="DI92" s="4">
        <f t="shared" si="830"/>
        <v>-1.626842907981696</v>
      </c>
      <c r="DJ92" s="4">
        <f t="shared" si="831"/>
        <v>-0.92071611253196073</v>
      </c>
      <c r="DK92" s="4">
        <f t="shared" si="832"/>
        <v>0.20489179152258785</v>
      </c>
      <c r="DL92" s="4">
        <f t="shared" si="833"/>
        <v>0.9610456176319726</v>
      </c>
      <c r="DM92" s="4">
        <f t="shared" si="834"/>
        <v>2.6744186046511631</v>
      </c>
      <c r="DN92" s="4">
        <f t="shared" si="835"/>
        <v>4.026845637583909</v>
      </c>
      <c r="DO92" s="4">
        <f t="shared" si="836"/>
        <v>3.0926517571884915</v>
      </c>
      <c r="DP92" s="4">
        <f t="shared" si="837"/>
        <v>3.3379870541946799</v>
      </c>
      <c r="DQ92" s="4">
        <f t="shared" si="838"/>
        <v>2.6173398766830225</v>
      </c>
      <c r="DR92" s="4">
        <f t="shared" si="839"/>
        <v>1.1414392059553302</v>
      </c>
      <c r="DS92" s="4">
        <f t="shared" si="840"/>
        <v>0.86773273831659559</v>
      </c>
      <c r="DT92" s="4">
        <f t="shared" si="841"/>
        <v>-9.3957258658805998</v>
      </c>
      <c r="DU92" s="4">
        <f t="shared" si="842"/>
        <v>-8.8779889638258673</v>
      </c>
      <c r="DV92" s="4">
        <f t="shared" si="843"/>
        <v>-9.5927379784102271</v>
      </c>
      <c r="DW92" s="4">
        <f t="shared" si="844"/>
        <v>-10.298635860882388</v>
      </c>
      <c r="DX92" s="4">
        <f t="shared" si="845"/>
        <v>-1.2064524874610405</v>
      </c>
      <c r="DY92" s="4">
        <f t="shared" si="846"/>
        <v>-1.8301709056654625</v>
      </c>
      <c r="DZ92" s="4">
        <f t="shared" si="847"/>
        <v>0.13568521031208647</v>
      </c>
      <c r="EA92" s="4">
        <f t="shared" si="848"/>
        <v>0.86313193588163362</v>
      </c>
      <c r="EB92" s="4">
        <f t="shared" si="849"/>
        <v>1.9346871569703605</v>
      </c>
      <c r="EC92" s="4">
        <f t="shared" si="850"/>
        <v>3.5366689513365523</v>
      </c>
      <c r="ED92" s="4">
        <f t="shared" si="851"/>
        <v>2.7777777777777901</v>
      </c>
      <c r="EE92" s="4">
        <f t="shared" si="852"/>
        <v>2.9611518609073739</v>
      </c>
      <c r="EF92" s="4">
        <f t="shared" si="853"/>
        <v>2.2479472338134299</v>
      </c>
      <c r="EG92" s="4">
        <f t="shared" si="854"/>
        <v>0.51635111876076056</v>
      </c>
      <c r="EH92" s="4">
        <f t="shared" si="855"/>
        <v>0.8437705998681766</v>
      </c>
      <c r="EI92" s="4">
        <f t="shared" si="856"/>
        <v>5.2770448548811189E-2</v>
      </c>
      <c r="EJ92" s="4">
        <f t="shared" si="857"/>
        <v>-3.9494470774104062E-2</v>
      </c>
      <c r="EK92" s="4">
        <f t="shared" si="858"/>
        <v>-0.25026343519496397</v>
      </c>
      <c r="EL92" s="10">
        <f t="shared" si="859"/>
        <v>-5.6847692508824821</v>
      </c>
      <c r="EM92" s="10">
        <f t="shared" si="860"/>
        <v>-1.502017405063294</v>
      </c>
      <c r="EN92" s="10">
        <f t="shared" si="861"/>
        <v>-1.6842749901224696</v>
      </c>
      <c r="EO92" s="10">
        <f t="shared" si="862"/>
        <v>-0.69263171794531342</v>
      </c>
      <c r="EP92" s="10">
        <f t="shared" si="863"/>
        <v>5.0454022998065451</v>
      </c>
      <c r="EQ92" s="10">
        <f t="shared" si="864"/>
        <v>2.0728674244356204</v>
      </c>
      <c r="ER92" s="10">
        <f t="shared" si="865"/>
        <v>2.6901535181048208</v>
      </c>
      <c r="ES92" s="10">
        <f t="shared" si="866"/>
        <v>2.4585046805770894</v>
      </c>
      <c r="ET92" s="10">
        <f t="shared" si="867"/>
        <v>2.1139311463105326</v>
      </c>
      <c r="EU92" s="10">
        <f t="shared" si="868"/>
        <v>1.9146269107711555</v>
      </c>
      <c r="EV92" s="10">
        <f t="shared" si="869"/>
        <v>1.6499746410614469</v>
      </c>
      <c r="EW92" s="10">
        <f t="shared" si="870"/>
        <v>1.3625179094250317</v>
      </c>
      <c r="EX92" s="10">
        <f t="shared" si="871"/>
        <v>1.1354741764817433</v>
      </c>
      <c r="EY92" s="10">
        <f t="shared" si="872"/>
        <v>0.92846137542768048</v>
      </c>
      <c r="EZ92" s="10">
        <f t="shared" si="873"/>
        <v>0.79581162313846487</v>
      </c>
      <c r="FA92" s="10">
        <f t="shared" si="874"/>
        <v>0.7964352273652775</v>
      </c>
      <c r="FB92" s="10">
        <f t="shared" si="875"/>
        <v>0.82905923932625747</v>
      </c>
      <c r="FC92" s="10">
        <f t="shared" si="876"/>
        <v>0.88637473765058594</v>
      </c>
      <c r="FD92" s="10">
        <f t="shared" si="877"/>
        <v>1.0296221179499243</v>
      </c>
      <c r="FE92" s="10">
        <f t="shared" si="878"/>
        <v>1.0723985228321853</v>
      </c>
      <c r="FF92" s="10">
        <f t="shared" si="879"/>
        <v>1.0433521089064257</v>
      </c>
      <c r="FG92" s="10">
        <f t="shared" si="880"/>
        <v>0.93231167038858587</v>
      </c>
      <c r="FH92" s="10">
        <f t="shared" si="881"/>
        <v>0.78881646152020313</v>
      </c>
      <c r="FI92" s="10">
        <f t="shared" si="882"/>
        <v>0.67528718839462432</v>
      </c>
      <c r="FJ92" s="10">
        <f t="shared" si="883"/>
        <v>0.55459152114596399</v>
      </c>
    </row>
    <row r="93" spans="2:166" x14ac:dyDescent="0.2">
      <c r="B93" t="str">
        <f t="shared" si="723"/>
        <v xml:space="preserve">   Natural resources</v>
      </c>
      <c r="C93" s="4"/>
      <c r="D93" s="4"/>
      <c r="E93" s="4"/>
      <c r="F93" s="4"/>
      <c r="G93" s="4">
        <f t="shared" si="724"/>
        <v>-1.7543859649122751</v>
      </c>
      <c r="H93" s="4">
        <f t="shared" si="725"/>
        <v>-8.3333333333333375</v>
      </c>
      <c r="I93" s="4">
        <f t="shared" si="726"/>
        <v>-11.66666666666667</v>
      </c>
      <c r="J93" s="4">
        <f t="shared" si="727"/>
        <v>-11.475409836065564</v>
      </c>
      <c r="K93" s="4">
        <f t="shared" si="728"/>
        <v>-10.71428571428571</v>
      </c>
      <c r="L93" s="4">
        <f t="shared" si="729"/>
        <v>-16.36363636363636</v>
      </c>
      <c r="M93" s="4">
        <f t="shared" si="730"/>
        <v>-15.094339622641506</v>
      </c>
      <c r="N93" s="4">
        <f t="shared" si="731"/>
        <v>-11.111111111111105</v>
      </c>
      <c r="O93" s="4">
        <f t="shared" si="732"/>
        <v>-2.0000000000000018</v>
      </c>
      <c r="P93" s="4">
        <f t="shared" si="733"/>
        <v>6.5217391304347672</v>
      </c>
      <c r="Q93" s="4">
        <f t="shared" si="734"/>
        <v>6.6666666666666652</v>
      </c>
      <c r="R93" s="4">
        <f t="shared" si="735"/>
        <v>2.0833333333333259</v>
      </c>
      <c r="S93" s="4">
        <f t="shared" si="736"/>
        <v>-2.0408163265306034</v>
      </c>
      <c r="T93" s="4">
        <f t="shared" si="737"/>
        <v>-4.0816326530612068</v>
      </c>
      <c r="U93" s="4">
        <f t="shared" si="738"/>
        <v>-6.25</v>
      </c>
      <c r="V93" s="4">
        <f t="shared" si="739"/>
        <v>-2.0408163265306034</v>
      </c>
      <c r="W93" s="4">
        <f t="shared" si="740"/>
        <v>2.0833333333333259</v>
      </c>
      <c r="X93" s="4">
        <f t="shared" si="741"/>
        <v>2.1276595744680771</v>
      </c>
      <c r="Y93" s="4">
        <f t="shared" si="742"/>
        <v>6.6666666666666652</v>
      </c>
      <c r="Z93" s="4">
        <f t="shared" si="743"/>
        <v>0</v>
      </c>
      <c r="AA93" s="4">
        <f t="shared" si="744"/>
        <v>2.0408163265306145</v>
      </c>
      <c r="AB93" s="4">
        <f t="shared" si="745"/>
        <v>-2.0833333333333259</v>
      </c>
      <c r="AC93" s="4">
        <f t="shared" si="746"/>
        <v>0</v>
      </c>
      <c r="AD93" s="4">
        <f t="shared" si="747"/>
        <v>6.25</v>
      </c>
      <c r="AE93" s="4">
        <f t="shared" si="748"/>
        <v>8.0000000000000071</v>
      </c>
      <c r="AF93" s="4">
        <f t="shared" si="749"/>
        <v>14.893617021276583</v>
      </c>
      <c r="AG93" s="4">
        <f t="shared" si="750"/>
        <v>16.66666666666665</v>
      </c>
      <c r="AH93" s="4">
        <f t="shared" si="751"/>
        <v>15.68627450980391</v>
      </c>
      <c r="AI93" s="4">
        <f t="shared" si="752"/>
        <v>-3.7037037037036979</v>
      </c>
      <c r="AJ93" s="4">
        <f t="shared" si="753"/>
        <v>-1.8518518518518601</v>
      </c>
      <c r="AK93" s="4">
        <f t="shared" si="754"/>
        <v>1.7857142857142794</v>
      </c>
      <c r="AL93" s="4">
        <f t="shared" si="755"/>
        <v>15.25423728813562</v>
      </c>
      <c r="AM93" s="4">
        <f t="shared" si="756"/>
        <v>21.153846153846146</v>
      </c>
      <c r="AN93" s="4">
        <f t="shared" si="757"/>
        <v>18.867924528301906</v>
      </c>
      <c r="AO93" s="4">
        <f t="shared" si="758"/>
        <v>12.280701754385959</v>
      </c>
      <c r="AP93" s="4">
        <f t="shared" si="759"/>
        <v>-7.3529411764705843</v>
      </c>
      <c r="AQ93" s="4">
        <f t="shared" si="760"/>
        <v>0</v>
      </c>
      <c r="AR93" s="4">
        <f t="shared" si="761"/>
        <v>1.5873015873015817</v>
      </c>
      <c r="AS93" s="4">
        <f t="shared" si="762"/>
        <v>0</v>
      </c>
      <c r="AT93" s="4">
        <f t="shared" si="763"/>
        <v>0</v>
      </c>
      <c r="AU93" s="4">
        <f t="shared" si="764"/>
        <v>4.7619047619047672</v>
      </c>
      <c r="AV93" s="4">
        <f t="shared" si="765"/>
        <v>-4.6875</v>
      </c>
      <c r="AW93" s="4">
        <f t="shared" si="766"/>
        <v>-10.9375</v>
      </c>
      <c r="AX93" s="4">
        <f t="shared" si="767"/>
        <v>-17.460317460317466</v>
      </c>
      <c r="AY93" s="4">
        <f t="shared" si="768"/>
        <v>-22.727272727272741</v>
      </c>
      <c r="AZ93" s="4">
        <f t="shared" si="769"/>
        <v>-21.311475409836056</v>
      </c>
      <c r="BA93" s="4">
        <f t="shared" si="770"/>
        <v>-15.78947368421052</v>
      </c>
      <c r="BB93" s="4">
        <f t="shared" si="771"/>
        <v>-13.461538461538469</v>
      </c>
      <c r="BC93" s="4">
        <f t="shared" si="772"/>
        <v>-9.8039215686274375</v>
      </c>
      <c r="BD93" s="4">
        <f t="shared" si="773"/>
        <v>-16.666666666666675</v>
      </c>
      <c r="BE93" s="4">
        <f t="shared" si="774"/>
        <v>-22.916666666666664</v>
      </c>
      <c r="BF93" s="4">
        <f t="shared" si="775"/>
        <v>-13.33333333333333</v>
      </c>
      <c r="BG93" s="4">
        <f t="shared" si="776"/>
        <v>-19.565217391304344</v>
      </c>
      <c r="BH93" s="4">
        <f t="shared" si="777"/>
        <v>-5.0000000000000044</v>
      </c>
      <c r="BI93" s="4">
        <f t="shared" si="778"/>
        <v>-2.7027027027027084</v>
      </c>
      <c r="BJ93" s="4">
        <f t="shared" si="779"/>
        <v>-7.6923076923076987</v>
      </c>
      <c r="BK93" s="4">
        <f t="shared" si="780"/>
        <v>-8.1081081081081141</v>
      </c>
      <c r="BL93" s="4">
        <f t="shared" si="781"/>
        <v>-13.15789473684209</v>
      </c>
      <c r="BM93" s="4">
        <f t="shared" si="782"/>
        <v>-8.333333333333325</v>
      </c>
      <c r="BN93" s="4">
        <f t="shared" si="783"/>
        <v>-8.333333333333325</v>
      </c>
      <c r="BO93" s="4">
        <f t="shared" si="784"/>
        <v>-2.9411764705882248</v>
      </c>
      <c r="BP93" s="4">
        <f t="shared" si="785"/>
        <v>0</v>
      </c>
      <c r="BQ93" s="4">
        <f t="shared" si="786"/>
        <v>0</v>
      </c>
      <c r="BR93" s="4">
        <f t="shared" si="787"/>
        <v>0</v>
      </c>
      <c r="BS93" s="4">
        <f t="shared" si="788"/>
        <v>-3.0303030303030165</v>
      </c>
      <c r="BT93" s="4">
        <f t="shared" si="789"/>
        <v>0</v>
      </c>
      <c r="BU93" s="4">
        <f t="shared" si="790"/>
        <v>3.0303030303030276</v>
      </c>
      <c r="BV93" s="4">
        <f t="shared" si="791"/>
        <v>0</v>
      </c>
      <c r="BW93" s="4">
        <f t="shared" si="792"/>
        <v>-6.2500000000000222</v>
      </c>
      <c r="BX93" s="4">
        <f t="shared" si="793"/>
        <v>-9.0909090909090935</v>
      </c>
      <c r="BY93" s="4">
        <f t="shared" si="794"/>
        <v>-11.764705882352944</v>
      </c>
      <c r="BZ93" s="4">
        <f t="shared" si="795"/>
        <v>-15.151515151515172</v>
      </c>
      <c r="CA93" s="4">
        <f t="shared" si="796"/>
        <v>-13.33333333333333</v>
      </c>
      <c r="CB93" s="4">
        <f t="shared" si="797"/>
        <v>-19.999999999999996</v>
      </c>
      <c r="CC93" s="4">
        <f t="shared" si="798"/>
        <v>-19.999999999999996</v>
      </c>
      <c r="CD93" s="4">
        <f t="shared" si="799"/>
        <v>-21.428571428571431</v>
      </c>
      <c r="CE93" s="4">
        <f t="shared" si="800"/>
        <v>-7.6923076923076872</v>
      </c>
      <c r="CF93" s="4">
        <f t="shared" si="801"/>
        <v>-4.1666666666666625</v>
      </c>
      <c r="CG93" s="4">
        <f t="shared" si="802"/>
        <v>0</v>
      </c>
      <c r="CH93" s="4">
        <f t="shared" si="803"/>
        <v>0</v>
      </c>
      <c r="CI93" s="4">
        <f t="shared" si="804"/>
        <v>-12.500000000000011</v>
      </c>
      <c r="CJ93" s="4">
        <f t="shared" si="805"/>
        <v>-8.6956521739130608</v>
      </c>
      <c r="CK93" s="4">
        <f t="shared" si="806"/>
        <v>-12.500000000000011</v>
      </c>
      <c r="CL93" s="4">
        <f t="shared" si="807"/>
        <v>4.5454545454545636</v>
      </c>
      <c r="CM93" s="4">
        <f t="shared" si="808"/>
        <v>4.7619047619047672</v>
      </c>
      <c r="CN93" s="4">
        <f t="shared" si="809"/>
        <v>0</v>
      </c>
      <c r="CO93" s="4">
        <f t="shared" si="810"/>
        <v>0</v>
      </c>
      <c r="CP93" s="4">
        <f t="shared" si="811"/>
        <v>-8.6956521739130608</v>
      </c>
      <c r="CQ93" s="4">
        <f t="shared" si="812"/>
        <v>0</v>
      </c>
      <c r="CR93" s="4">
        <f t="shared" si="813"/>
        <v>9.5238095238095344</v>
      </c>
      <c r="CS93" s="4">
        <f t="shared" si="814"/>
        <v>9.5238095238095344</v>
      </c>
      <c r="CT93" s="4">
        <f t="shared" si="815"/>
        <v>0</v>
      </c>
      <c r="CU93" s="4">
        <f t="shared" si="816"/>
        <v>-4.5454545454545414</v>
      </c>
      <c r="CV93" s="4">
        <f t="shared" si="817"/>
        <v>-8.6956521739130608</v>
      </c>
      <c r="CW93" s="4">
        <f t="shared" si="818"/>
        <v>-8.6956521739130608</v>
      </c>
      <c r="CX93" s="4">
        <f t="shared" si="819"/>
        <v>9.5238095238095344</v>
      </c>
      <c r="CY93" s="4">
        <f t="shared" si="820"/>
        <v>14.285714285714302</v>
      </c>
      <c r="CZ93" s="4">
        <f t="shared" si="821"/>
        <v>14.285714285714302</v>
      </c>
      <c r="DA93" s="4">
        <f t="shared" si="822"/>
        <v>14.285714285714302</v>
      </c>
      <c r="DB93" s="4">
        <f t="shared" si="823"/>
        <v>4.3478260869565188</v>
      </c>
      <c r="DC93" s="4">
        <f t="shared" si="824"/>
        <v>-8.3333333333333481</v>
      </c>
      <c r="DD93" s="4">
        <f t="shared" si="825"/>
        <v>0</v>
      </c>
      <c r="DE93" s="4">
        <f t="shared" si="826"/>
        <v>0</v>
      </c>
      <c r="DF93" s="4">
        <f t="shared" si="827"/>
        <v>0</v>
      </c>
      <c r="DG93" s="4">
        <f t="shared" si="828"/>
        <v>9.0909090909091042</v>
      </c>
      <c r="DH93" s="4">
        <f t="shared" si="829"/>
        <v>0</v>
      </c>
      <c r="DI93" s="4">
        <f t="shared" si="830"/>
        <v>0</v>
      </c>
      <c r="DJ93" s="4">
        <f t="shared" si="831"/>
        <v>0</v>
      </c>
      <c r="DK93" s="4">
        <f t="shared" si="832"/>
        <v>0</v>
      </c>
      <c r="DL93" s="4">
        <f t="shared" si="833"/>
        <v>0</v>
      </c>
      <c r="DM93" s="4">
        <f t="shared" si="834"/>
        <v>0</v>
      </c>
      <c r="DN93" s="4">
        <f t="shared" si="835"/>
        <v>0</v>
      </c>
      <c r="DO93" s="4">
        <f t="shared" si="836"/>
        <v>0</v>
      </c>
      <c r="DP93" s="4">
        <f t="shared" si="837"/>
        <v>0</v>
      </c>
      <c r="DQ93" s="4">
        <f t="shared" si="838"/>
        <v>0</v>
      </c>
      <c r="DR93" s="4">
        <f t="shared" si="839"/>
        <v>0</v>
      </c>
      <c r="DS93" s="4">
        <f t="shared" si="840"/>
        <v>0</v>
      </c>
      <c r="DT93" s="4">
        <f t="shared" si="841"/>
        <v>-12.500000000000011</v>
      </c>
      <c r="DU93" s="4">
        <f t="shared" si="842"/>
        <v>-4.1666666666666625</v>
      </c>
      <c r="DV93" s="4">
        <f t="shared" si="843"/>
        <v>-4.1666666666666625</v>
      </c>
      <c r="DW93" s="4">
        <f t="shared" si="844"/>
        <v>-12.500000000000011</v>
      </c>
      <c r="DX93" s="4">
        <f t="shared" si="845"/>
        <v>9.5238095238095344</v>
      </c>
      <c r="DY93" s="4">
        <f t="shared" si="846"/>
        <v>-8.6956521739130608</v>
      </c>
      <c r="DZ93" s="4">
        <f t="shared" si="847"/>
        <v>0</v>
      </c>
      <c r="EA93" s="4">
        <f t="shared" si="848"/>
        <v>4.7619047619047672</v>
      </c>
      <c r="EB93" s="4">
        <f t="shared" si="849"/>
        <v>-8.6956521739130608</v>
      </c>
      <c r="EC93" s="4">
        <f t="shared" si="850"/>
        <v>0</v>
      </c>
      <c r="ED93" s="4">
        <f t="shared" si="851"/>
        <v>-8.6956521739130608</v>
      </c>
      <c r="EE93" s="4">
        <f t="shared" si="852"/>
        <v>-4.5454545454545414</v>
      </c>
      <c r="EF93" s="4">
        <f t="shared" si="853"/>
        <v>0</v>
      </c>
      <c r="EG93" s="4">
        <f t="shared" si="854"/>
        <v>0</v>
      </c>
      <c r="EH93" s="4">
        <f t="shared" si="855"/>
        <v>0</v>
      </c>
      <c r="EI93" s="4">
        <f t="shared" si="856"/>
        <v>-9.5238095238095237</v>
      </c>
      <c r="EJ93" s="4">
        <f t="shared" si="857"/>
        <v>-4.7619047619047556</v>
      </c>
      <c r="EK93" s="4">
        <f t="shared" si="858"/>
        <v>-14.285714285714279</v>
      </c>
      <c r="EL93" s="10">
        <f t="shared" si="859"/>
        <v>-10.08201428571428</v>
      </c>
      <c r="EM93" s="10">
        <f t="shared" si="860"/>
        <v>3.1001947368421101</v>
      </c>
      <c r="EN93" s="10">
        <f t="shared" si="861"/>
        <v>0.7427150000000049</v>
      </c>
      <c r="EO93" s="10">
        <f t="shared" si="862"/>
        <v>14.380300000000013</v>
      </c>
      <c r="EP93" s="10">
        <f t="shared" si="863"/>
        <v>10.854113248279118</v>
      </c>
      <c r="EQ93" s="10">
        <f t="shared" si="864"/>
        <v>8.2235895516456381</v>
      </c>
      <c r="ER93" s="10">
        <f t="shared" si="865"/>
        <v>6.2484915162352106</v>
      </c>
      <c r="ES93" s="10">
        <f t="shared" si="866"/>
        <v>4.7581911687006651</v>
      </c>
      <c r="ET93" s="10">
        <f t="shared" si="867"/>
        <v>3.6293944273297685</v>
      </c>
      <c r="EU93" s="10">
        <f t="shared" si="868"/>
        <v>2.7719204551291732</v>
      </c>
      <c r="EV93" s="10">
        <f t="shared" si="869"/>
        <v>2.1191055125807878</v>
      </c>
      <c r="EW93" s="10">
        <f t="shared" si="870"/>
        <v>1.6212421571643709</v>
      </c>
      <c r="EX93" s="10">
        <f t="shared" si="871"/>
        <v>1.2410582456652941</v>
      </c>
      <c r="EY93" s="10">
        <f t="shared" si="872"/>
        <v>0.95043948153088476</v>
      </c>
      <c r="EZ93" s="10">
        <f t="shared" si="873"/>
        <v>0.7281403178265311</v>
      </c>
      <c r="FA93" s="10">
        <f t="shared" si="874"/>
        <v>0.55795840113792572</v>
      </c>
      <c r="FB93" s="10">
        <f t="shared" si="875"/>
        <v>0.42763933932215004</v>
      </c>
      <c r="FC93" s="10">
        <f t="shared" si="876"/>
        <v>0.32781559070436117</v>
      </c>
      <c r="FD93" s="10">
        <f t="shared" si="877"/>
        <v>0.25131751987057527</v>
      </c>
      <c r="FE93" s="10">
        <f t="shared" si="878"/>
        <v>0.1926855445687492</v>
      </c>
      <c r="FF93" s="10">
        <f t="shared" si="879"/>
        <v>0.14774761736224828</v>
      </c>
      <c r="FG93" s="10">
        <f t="shared" si="880"/>
        <v>0.11330150722002053</v>
      </c>
      <c r="FH93" s="10">
        <f t="shared" si="881"/>
        <v>8.687836376770619E-2</v>
      </c>
      <c r="FI93" s="10">
        <f t="shared" si="882"/>
        <v>6.6622822038953089E-2</v>
      </c>
      <c r="FJ93" s="10">
        <f t="shared" si="883"/>
        <v>5.1096163468611344E-2</v>
      </c>
    </row>
    <row r="94" spans="2:166" x14ac:dyDescent="0.2">
      <c r="B94" t="str">
        <f t="shared" si="723"/>
        <v xml:space="preserve">   Construction</v>
      </c>
      <c r="C94" s="4"/>
      <c r="D94" s="4"/>
      <c r="E94" s="4"/>
      <c r="F94" s="4"/>
      <c r="G94" s="4">
        <f t="shared" si="724"/>
        <v>-2.6415094339622636</v>
      </c>
      <c r="H94" s="4">
        <f t="shared" si="725"/>
        <v>-6.6492146596858648</v>
      </c>
      <c r="I94" s="4">
        <f t="shared" si="726"/>
        <v>-5.392670157068058</v>
      </c>
      <c r="J94" s="4">
        <f t="shared" si="727"/>
        <v>0.33076074972437919</v>
      </c>
      <c r="K94" s="4">
        <f t="shared" si="728"/>
        <v>1.9379844961240345</v>
      </c>
      <c r="L94" s="4">
        <f t="shared" si="729"/>
        <v>5.4402692091979787</v>
      </c>
      <c r="M94" s="4">
        <f t="shared" si="730"/>
        <v>2.9883785279468666</v>
      </c>
      <c r="N94" s="4">
        <f t="shared" si="731"/>
        <v>1.0439560439560402</v>
      </c>
      <c r="O94" s="4">
        <f t="shared" si="732"/>
        <v>-2.172732210755024</v>
      </c>
      <c r="P94" s="4">
        <f t="shared" si="733"/>
        <v>-7.2340425531914887</v>
      </c>
      <c r="Q94" s="4">
        <f t="shared" si="734"/>
        <v>-6.0720042987640994</v>
      </c>
      <c r="R94" s="4">
        <f t="shared" si="735"/>
        <v>-4.9483414899401783</v>
      </c>
      <c r="S94" s="4">
        <f t="shared" si="736"/>
        <v>-3.331482509716821</v>
      </c>
      <c r="T94" s="4">
        <f t="shared" si="737"/>
        <v>-0.74541284403669694</v>
      </c>
      <c r="U94" s="4">
        <f t="shared" si="738"/>
        <v>-1.1441647597253968</v>
      </c>
      <c r="V94" s="4">
        <f t="shared" si="739"/>
        <v>-5.7208237986261512E-2</v>
      </c>
      <c r="W94" s="4">
        <f t="shared" si="740"/>
        <v>0.97645031591040432</v>
      </c>
      <c r="X94" s="4">
        <f t="shared" si="741"/>
        <v>1.3287117273252491</v>
      </c>
      <c r="Y94" s="4">
        <f t="shared" si="742"/>
        <v>1.736111111111116</v>
      </c>
      <c r="Z94" s="4">
        <f t="shared" si="743"/>
        <v>-1.0303377218088161</v>
      </c>
      <c r="AA94" s="4">
        <f t="shared" si="744"/>
        <v>0.4550625711035261</v>
      </c>
      <c r="AB94" s="4">
        <f t="shared" si="745"/>
        <v>2.109464082098067</v>
      </c>
      <c r="AC94" s="4">
        <f t="shared" si="746"/>
        <v>3.5267349260523329</v>
      </c>
      <c r="AD94" s="4">
        <f t="shared" si="747"/>
        <v>8.5598611914401435</v>
      </c>
      <c r="AE94" s="4">
        <f t="shared" si="748"/>
        <v>10.305775764439407</v>
      </c>
      <c r="AF94" s="4">
        <f t="shared" si="749"/>
        <v>9.8269123394751468</v>
      </c>
      <c r="AG94" s="4">
        <f t="shared" si="750"/>
        <v>9.285714285714274</v>
      </c>
      <c r="AH94" s="4">
        <f t="shared" si="751"/>
        <v>10.122535961640921</v>
      </c>
      <c r="AI94" s="4">
        <f t="shared" si="752"/>
        <v>6.4168377823408784</v>
      </c>
      <c r="AJ94" s="4">
        <f t="shared" si="753"/>
        <v>8.2358922216573482</v>
      </c>
      <c r="AK94" s="4">
        <f t="shared" si="754"/>
        <v>9.5525389643036807</v>
      </c>
      <c r="AL94" s="4">
        <f t="shared" si="755"/>
        <v>8.0309627479438817</v>
      </c>
      <c r="AM94" s="4">
        <f t="shared" si="756"/>
        <v>9.1654606849975728</v>
      </c>
      <c r="AN94" s="4">
        <f t="shared" si="757"/>
        <v>8.642555190230139</v>
      </c>
      <c r="AO94" s="4">
        <f t="shared" si="758"/>
        <v>8.6278109224414923</v>
      </c>
      <c r="AP94" s="4">
        <f t="shared" si="759"/>
        <v>7.9713390058217426</v>
      </c>
      <c r="AQ94" s="4">
        <f t="shared" si="760"/>
        <v>8.6610693769332734</v>
      </c>
      <c r="AR94" s="4">
        <f t="shared" si="761"/>
        <v>7.7821011673151697</v>
      </c>
      <c r="AS94" s="4">
        <f t="shared" si="762"/>
        <v>5.4921841994085341</v>
      </c>
      <c r="AT94" s="4">
        <f t="shared" si="763"/>
        <v>5.3919535462463752</v>
      </c>
      <c r="AU94" s="4">
        <f t="shared" si="764"/>
        <v>3.2126880845872119</v>
      </c>
      <c r="AV94" s="4">
        <f t="shared" si="765"/>
        <v>-1.1231448054552784</v>
      </c>
      <c r="AW94" s="4">
        <f t="shared" si="766"/>
        <v>-2.9235082098518217</v>
      </c>
      <c r="AX94" s="4">
        <f t="shared" si="767"/>
        <v>-8.658008658008665</v>
      </c>
      <c r="AY94" s="4">
        <f t="shared" si="768"/>
        <v>-8.7076438140267882</v>
      </c>
      <c r="AZ94" s="4">
        <f t="shared" si="769"/>
        <v>-7.9918864097362814</v>
      </c>
      <c r="BA94" s="4">
        <f t="shared" si="770"/>
        <v>-6.3118811881188064</v>
      </c>
      <c r="BB94" s="4">
        <f t="shared" si="771"/>
        <v>-3.3606204222317859</v>
      </c>
      <c r="BC94" s="4">
        <f t="shared" si="772"/>
        <v>-4.3590850237375971</v>
      </c>
      <c r="BD94" s="4">
        <f t="shared" si="773"/>
        <v>-2.0723104056437514</v>
      </c>
      <c r="BE94" s="4">
        <f t="shared" si="774"/>
        <v>-1.9815059445178362</v>
      </c>
      <c r="BF94" s="4">
        <f t="shared" si="775"/>
        <v>0.40124832813195344</v>
      </c>
      <c r="BG94" s="4">
        <f t="shared" si="776"/>
        <v>2.8429602888086825</v>
      </c>
      <c r="BH94" s="4">
        <f t="shared" si="777"/>
        <v>2.611436289959479</v>
      </c>
      <c r="BI94" s="4">
        <f t="shared" si="778"/>
        <v>3.0098831985624352</v>
      </c>
      <c r="BJ94" s="4">
        <f t="shared" si="779"/>
        <v>4.2628774422735383</v>
      </c>
      <c r="BK94" s="4">
        <f t="shared" si="780"/>
        <v>4.3878894251864864</v>
      </c>
      <c r="BL94" s="4">
        <f t="shared" si="781"/>
        <v>6.7573497147871864</v>
      </c>
      <c r="BM94" s="4">
        <f t="shared" si="782"/>
        <v>9.2891408634975914</v>
      </c>
      <c r="BN94" s="4">
        <f t="shared" si="783"/>
        <v>10.008517887563873</v>
      </c>
      <c r="BO94" s="4">
        <f t="shared" si="784"/>
        <v>11.433375367801602</v>
      </c>
      <c r="BP94" s="4">
        <f t="shared" si="785"/>
        <v>12.124948623099074</v>
      </c>
      <c r="BQ94" s="4">
        <f t="shared" si="786"/>
        <v>9.8962490023942529</v>
      </c>
      <c r="BR94" s="4">
        <f t="shared" si="787"/>
        <v>7.7429345722028975</v>
      </c>
      <c r="BS94" s="4">
        <f t="shared" si="788"/>
        <v>8.9400226329687129</v>
      </c>
      <c r="BT94" s="4">
        <f t="shared" si="789"/>
        <v>9.5674486803519088</v>
      </c>
      <c r="BU94" s="4">
        <f t="shared" si="790"/>
        <v>9.3681917211329022</v>
      </c>
      <c r="BV94" s="4">
        <f t="shared" si="791"/>
        <v>8.1925979159180429</v>
      </c>
      <c r="BW94" s="4">
        <f t="shared" si="792"/>
        <v>3.5318559556786866</v>
      </c>
      <c r="BX94" s="4">
        <f t="shared" si="793"/>
        <v>-1.5055202408832513</v>
      </c>
      <c r="BY94" s="4">
        <f t="shared" si="794"/>
        <v>-4.116865869853914</v>
      </c>
      <c r="BZ94" s="4">
        <f t="shared" si="795"/>
        <v>-9.6645632680172451</v>
      </c>
      <c r="CA94" s="4">
        <f t="shared" si="796"/>
        <v>-17.357859531772579</v>
      </c>
      <c r="CB94" s="4">
        <f t="shared" si="797"/>
        <v>-22.180706521739111</v>
      </c>
      <c r="CC94" s="4">
        <f t="shared" si="798"/>
        <v>-25.380886426592809</v>
      </c>
      <c r="CD94" s="4">
        <f t="shared" si="799"/>
        <v>-24.448529411764717</v>
      </c>
      <c r="CE94" s="4">
        <f t="shared" si="800"/>
        <v>-19.142047753945768</v>
      </c>
      <c r="CF94" s="4">
        <f t="shared" si="801"/>
        <v>-14.535137494543882</v>
      </c>
      <c r="CG94" s="4">
        <f t="shared" si="802"/>
        <v>-9.4663573085846835</v>
      </c>
      <c r="CH94" s="4">
        <f t="shared" si="803"/>
        <v>-5.9367396593673956</v>
      </c>
      <c r="CI94" s="4">
        <f t="shared" si="804"/>
        <v>-5.6056056056056125</v>
      </c>
      <c r="CJ94" s="4">
        <f t="shared" si="805"/>
        <v>-3.5240040858018351</v>
      </c>
      <c r="CK94" s="4">
        <f t="shared" si="806"/>
        <v>-2.7678113787801051</v>
      </c>
      <c r="CL94" s="4">
        <f t="shared" si="807"/>
        <v>-1.8623900672529836</v>
      </c>
      <c r="CM94" s="4">
        <f t="shared" si="808"/>
        <v>0.90137857900316476</v>
      </c>
      <c r="CN94" s="4">
        <f t="shared" si="809"/>
        <v>3.5468501852832235</v>
      </c>
      <c r="CO94" s="4">
        <f t="shared" si="810"/>
        <v>5.0079072219293419</v>
      </c>
      <c r="CP94" s="4">
        <f t="shared" si="811"/>
        <v>8.0126515550869684</v>
      </c>
      <c r="CQ94" s="4">
        <f t="shared" si="812"/>
        <v>10.089332632685233</v>
      </c>
      <c r="CR94" s="4">
        <f t="shared" si="813"/>
        <v>8.7423312883435642</v>
      </c>
      <c r="CS94" s="4">
        <f t="shared" si="814"/>
        <v>9.7389558232931819</v>
      </c>
      <c r="CT94" s="4">
        <f t="shared" si="815"/>
        <v>7.7598828696925359</v>
      </c>
      <c r="CU94" s="4">
        <f t="shared" si="816"/>
        <v>7.3031026252983411</v>
      </c>
      <c r="CV94" s="4">
        <f t="shared" si="817"/>
        <v>7.1462153267512818</v>
      </c>
      <c r="CW94" s="4">
        <f t="shared" si="818"/>
        <v>8.4172003659652503</v>
      </c>
      <c r="CX94" s="4">
        <f t="shared" si="819"/>
        <v>11.458333333333348</v>
      </c>
      <c r="CY94" s="4">
        <f t="shared" si="820"/>
        <v>12.633451957295371</v>
      </c>
      <c r="CZ94" s="4">
        <f t="shared" si="821"/>
        <v>12.900394910048263</v>
      </c>
      <c r="DA94" s="4">
        <f t="shared" si="822"/>
        <v>9.7046413502109843</v>
      </c>
      <c r="DB94" s="4">
        <f t="shared" si="823"/>
        <v>7.0702966273872292</v>
      </c>
      <c r="DC94" s="4">
        <f t="shared" si="824"/>
        <v>6.8720379146919308</v>
      </c>
      <c r="DD94" s="4">
        <f t="shared" si="825"/>
        <v>7.2289156626506257</v>
      </c>
      <c r="DE94" s="4">
        <f t="shared" si="826"/>
        <v>7.6538461538461444</v>
      </c>
      <c r="DF94" s="4">
        <f t="shared" si="827"/>
        <v>7.2865275142314889</v>
      </c>
      <c r="DG94" s="4">
        <f t="shared" si="828"/>
        <v>6.0606060606060552</v>
      </c>
      <c r="DH94" s="4">
        <f t="shared" si="829"/>
        <v>4.9655672345052304</v>
      </c>
      <c r="DI94" s="4">
        <f t="shared" si="830"/>
        <v>3.9657020364415985</v>
      </c>
      <c r="DJ94" s="4">
        <f t="shared" si="831"/>
        <v>3.9971701450300712</v>
      </c>
      <c r="DK94" s="4">
        <f t="shared" si="832"/>
        <v>4.878048780487787</v>
      </c>
      <c r="DL94" s="4">
        <f t="shared" si="833"/>
        <v>5.0759668508287614</v>
      </c>
      <c r="DM94" s="4">
        <f t="shared" si="834"/>
        <v>5.7044673539518698</v>
      </c>
      <c r="DN94" s="4">
        <f t="shared" si="835"/>
        <v>5.8843537414966063</v>
      </c>
      <c r="DO94" s="4">
        <f t="shared" si="836"/>
        <v>1.9933554817275656</v>
      </c>
      <c r="DP94" s="4">
        <f t="shared" si="837"/>
        <v>2.3660860992441357</v>
      </c>
      <c r="DQ94" s="4">
        <f t="shared" si="838"/>
        <v>1.4629388816645106</v>
      </c>
      <c r="DR94" s="4">
        <f t="shared" si="839"/>
        <v>0.38548024413749271</v>
      </c>
      <c r="DS94" s="4">
        <f t="shared" si="840"/>
        <v>2.2149837133550676</v>
      </c>
      <c r="DT94" s="4">
        <f t="shared" si="841"/>
        <v>-11.13964686998392</v>
      </c>
      <c r="DU94" s="4">
        <f t="shared" si="842"/>
        <v>-3.8449214995193826</v>
      </c>
      <c r="DV94" s="4">
        <f t="shared" si="843"/>
        <v>-1.7600000000000393</v>
      </c>
      <c r="DW94" s="4">
        <f t="shared" si="844"/>
        <v>-1.6889738687062006</v>
      </c>
      <c r="DX94" s="4">
        <f t="shared" si="845"/>
        <v>12.680635838150289</v>
      </c>
      <c r="DY94" s="4">
        <f t="shared" si="846"/>
        <v>4.1986004665111709</v>
      </c>
      <c r="DZ94" s="4">
        <f t="shared" si="847"/>
        <v>2.6384364820846828</v>
      </c>
      <c r="EA94" s="4">
        <f t="shared" si="848"/>
        <v>0.71312803889791443</v>
      </c>
      <c r="EB94" s="4">
        <f t="shared" si="849"/>
        <v>0.92978518756010597</v>
      </c>
      <c r="EC94" s="4">
        <f t="shared" si="850"/>
        <v>2.3984649824112525</v>
      </c>
      <c r="ED94" s="4">
        <f t="shared" si="851"/>
        <v>1.4915899714376568</v>
      </c>
      <c r="EE94" s="4">
        <f t="shared" si="852"/>
        <v>2.6392018023817299</v>
      </c>
      <c r="EF94" s="4">
        <f t="shared" si="853"/>
        <v>0.73062261753493729</v>
      </c>
      <c r="EG94" s="4">
        <f t="shared" si="854"/>
        <v>-2.404747033104282</v>
      </c>
      <c r="EH94" s="4">
        <f t="shared" si="855"/>
        <v>-1.5009380863039379</v>
      </c>
      <c r="EI94" s="4">
        <f t="shared" si="856"/>
        <v>-4.7350266541235309</v>
      </c>
      <c r="EJ94" s="4">
        <f t="shared" si="857"/>
        <v>-4.6988331756543822</v>
      </c>
      <c r="EK94" s="4">
        <f t="shared" si="858"/>
        <v>-3.4880000000000355</v>
      </c>
      <c r="EL94" s="10">
        <f t="shared" si="859"/>
        <v>-4.5947619047619011</v>
      </c>
      <c r="EM94" s="10">
        <f t="shared" si="860"/>
        <v>-0.56718235681370022</v>
      </c>
      <c r="EN94" s="10">
        <f t="shared" si="861"/>
        <v>0.20377233620119117</v>
      </c>
      <c r="EO94" s="10">
        <f t="shared" si="862"/>
        <v>0.9326923076923288</v>
      </c>
      <c r="EP94" s="10">
        <f t="shared" si="863"/>
        <v>1.9399953082340549</v>
      </c>
      <c r="EQ94" s="10">
        <f t="shared" si="864"/>
        <v>2.0111766242304485</v>
      </c>
      <c r="ER94" s="10">
        <f t="shared" si="865"/>
        <v>2.3860049574691899</v>
      </c>
      <c r="ES94" s="10">
        <f t="shared" si="866"/>
        <v>2.3861990125257471</v>
      </c>
      <c r="ET94" s="10">
        <f t="shared" si="867"/>
        <v>2.2815561076353186</v>
      </c>
      <c r="EU94" s="10">
        <f t="shared" si="868"/>
        <v>2.261642136580555</v>
      </c>
      <c r="EV94" s="10">
        <f t="shared" si="869"/>
        <v>2.1572953254569649</v>
      </c>
      <c r="EW94" s="10">
        <f t="shared" si="870"/>
        <v>2.1803348275088563</v>
      </c>
      <c r="EX94" s="10">
        <f t="shared" si="871"/>
        <v>2.2115141581329878</v>
      </c>
      <c r="EY94" s="10">
        <f t="shared" si="872"/>
        <v>2.2249513282971867</v>
      </c>
      <c r="EZ94" s="10">
        <f t="shared" si="873"/>
        <v>2.2648979649827261</v>
      </c>
      <c r="FA94" s="10">
        <f t="shared" si="874"/>
        <v>2.3631867743682866</v>
      </c>
      <c r="FB94" s="10">
        <f t="shared" si="875"/>
        <v>2.4847623659711049</v>
      </c>
      <c r="FC94" s="10">
        <f t="shared" si="876"/>
        <v>2.5141184008582895</v>
      </c>
      <c r="FD94" s="10">
        <f t="shared" si="877"/>
        <v>2.6529230501344481</v>
      </c>
      <c r="FE94" s="10">
        <f t="shared" si="878"/>
        <v>2.525532318236956</v>
      </c>
      <c r="FF94" s="10">
        <f t="shared" si="879"/>
        <v>2.3809219149010019</v>
      </c>
      <c r="FG94" s="10">
        <f t="shared" si="880"/>
        <v>2.2296170324099807</v>
      </c>
      <c r="FH94" s="10">
        <f t="shared" si="881"/>
        <v>1.9329255088783137</v>
      </c>
      <c r="FI94" s="10">
        <f t="shared" si="882"/>
        <v>1.8542221296716788</v>
      </c>
      <c r="FJ94" s="10">
        <f t="shared" si="883"/>
        <v>1.5736088644162871</v>
      </c>
    </row>
    <row r="95" spans="2:166" x14ac:dyDescent="0.2">
      <c r="B95" t="str">
        <f t="shared" si="723"/>
        <v xml:space="preserve">   Manufacturing</v>
      </c>
      <c r="C95" s="4"/>
      <c r="D95" s="4"/>
      <c r="E95" s="4"/>
      <c r="F95" s="4"/>
      <c r="G95" s="4">
        <f t="shared" si="724"/>
        <v>-2.2450888681010195</v>
      </c>
      <c r="H95" s="4">
        <f t="shared" si="725"/>
        <v>-1.9303201506591261</v>
      </c>
      <c r="I95" s="4">
        <f t="shared" si="726"/>
        <v>-1.8870867124142099</v>
      </c>
      <c r="J95" s="4">
        <f t="shared" si="727"/>
        <v>-1.5639810426540168</v>
      </c>
      <c r="K95" s="4">
        <f t="shared" si="728"/>
        <v>-0.87719298245614308</v>
      </c>
      <c r="L95" s="4">
        <f t="shared" si="729"/>
        <v>-1.0881741078572538</v>
      </c>
      <c r="M95" s="4">
        <f t="shared" si="730"/>
        <v>-2.5274201239866345</v>
      </c>
      <c r="N95" s="4">
        <f t="shared" si="731"/>
        <v>-3.1455625100304752</v>
      </c>
      <c r="O95" s="4">
        <f t="shared" si="732"/>
        <v>-4.682220434432816</v>
      </c>
      <c r="P95" s="4">
        <f t="shared" si="733"/>
        <v>-5.1609771881572346</v>
      </c>
      <c r="Q95" s="4">
        <f t="shared" si="734"/>
        <v>-3.7997390737116943</v>
      </c>
      <c r="R95" s="4">
        <f t="shared" si="735"/>
        <v>-6.263463131731573</v>
      </c>
      <c r="S95" s="4">
        <f t="shared" si="736"/>
        <v>-6.1107359891964919</v>
      </c>
      <c r="T95" s="4">
        <f t="shared" si="737"/>
        <v>-5.6806550665302051</v>
      </c>
      <c r="U95" s="4">
        <f t="shared" si="738"/>
        <v>-6.5265299203254852</v>
      </c>
      <c r="V95" s="4">
        <f t="shared" si="739"/>
        <v>-2.6869365388014876</v>
      </c>
      <c r="W95" s="4">
        <f t="shared" si="740"/>
        <v>0.48543689320388328</v>
      </c>
      <c r="X95" s="4">
        <f t="shared" si="741"/>
        <v>-0.23512389220475827</v>
      </c>
      <c r="Y95" s="4">
        <f t="shared" si="742"/>
        <v>-2.4664490388102811</v>
      </c>
      <c r="Z95" s="4">
        <f t="shared" si="743"/>
        <v>-10.953678474114458</v>
      </c>
      <c r="AA95" s="4">
        <f t="shared" si="744"/>
        <v>-3.2385042046877976</v>
      </c>
      <c r="AB95" s="4">
        <f t="shared" si="745"/>
        <v>-3.6258158085566983E-2</v>
      </c>
      <c r="AC95" s="4">
        <f t="shared" si="746"/>
        <v>4.9646708813685159</v>
      </c>
      <c r="AD95" s="4">
        <f t="shared" si="747"/>
        <v>18.829049367605077</v>
      </c>
      <c r="AE95" s="4">
        <f t="shared" si="748"/>
        <v>11.020710059171602</v>
      </c>
      <c r="AF95" s="4">
        <f t="shared" si="749"/>
        <v>11.987667754805953</v>
      </c>
      <c r="AG95" s="4">
        <f t="shared" si="750"/>
        <v>12.577502214348968</v>
      </c>
      <c r="AH95" s="4">
        <f t="shared" si="751"/>
        <v>12.291845493562214</v>
      </c>
      <c r="AI95" s="4">
        <f t="shared" si="752"/>
        <v>9.210526315789469</v>
      </c>
      <c r="AJ95" s="4">
        <f t="shared" si="753"/>
        <v>7.2388663967611455</v>
      </c>
      <c r="AK95" s="4">
        <f t="shared" si="754"/>
        <v>4.1070023603462014</v>
      </c>
      <c r="AL95" s="4">
        <f t="shared" si="755"/>
        <v>-3.057636447023615E-2</v>
      </c>
      <c r="AM95" s="4">
        <f t="shared" si="756"/>
        <v>-3.3246911697422776</v>
      </c>
      <c r="AN95" s="4">
        <f t="shared" si="757"/>
        <v>-6.2971911809121099</v>
      </c>
      <c r="AO95" s="4">
        <f t="shared" si="758"/>
        <v>-8.6608222490931031</v>
      </c>
      <c r="AP95" s="4">
        <f t="shared" si="759"/>
        <v>-9.083957791711283</v>
      </c>
      <c r="AQ95" s="4">
        <f t="shared" si="760"/>
        <v>-9.7964978703265473</v>
      </c>
      <c r="AR95" s="4">
        <f t="shared" si="761"/>
        <v>-7.2683319903303678</v>
      </c>
      <c r="AS95" s="4">
        <f t="shared" si="762"/>
        <v>-5.6263445308621591</v>
      </c>
      <c r="AT95" s="4">
        <f t="shared" si="763"/>
        <v>-4.8107653490327866</v>
      </c>
      <c r="AU95" s="4">
        <f t="shared" si="764"/>
        <v>-2.3959426372857529</v>
      </c>
      <c r="AV95" s="4">
        <f t="shared" si="765"/>
        <v>-3.5279805352798066</v>
      </c>
      <c r="AW95" s="4">
        <f t="shared" si="766"/>
        <v>-3.3315798702437172</v>
      </c>
      <c r="AX95" s="4">
        <f t="shared" si="767"/>
        <v>-5.5133415797844147</v>
      </c>
      <c r="AY95" s="4">
        <f t="shared" si="768"/>
        <v>-8.8156244400645072</v>
      </c>
      <c r="AZ95" s="4">
        <f t="shared" si="769"/>
        <v>-10.358493965051341</v>
      </c>
      <c r="BA95" s="4">
        <f t="shared" si="770"/>
        <v>-11.935425358244157</v>
      </c>
      <c r="BB95" s="4">
        <f t="shared" si="771"/>
        <v>-11.53918084907426</v>
      </c>
      <c r="BC95" s="4">
        <f t="shared" si="772"/>
        <v>-9.7661623108665765</v>
      </c>
      <c r="BD95" s="4">
        <f t="shared" si="773"/>
        <v>-9.7467845659163892</v>
      </c>
      <c r="BE95" s="4">
        <f t="shared" si="774"/>
        <v>-8.9392378990731167</v>
      </c>
      <c r="BF95" s="4">
        <f t="shared" si="775"/>
        <v>-7.7801268498942866</v>
      </c>
      <c r="BG95" s="4">
        <f t="shared" si="776"/>
        <v>-5.5749128919860613</v>
      </c>
      <c r="BH95" s="4">
        <f t="shared" si="777"/>
        <v>-3.4068136272545235</v>
      </c>
      <c r="BI95" s="4">
        <f t="shared" si="778"/>
        <v>-1.3345396969011603</v>
      </c>
      <c r="BJ95" s="4">
        <f t="shared" si="779"/>
        <v>1.1233379183860581</v>
      </c>
      <c r="BK95" s="4">
        <f t="shared" si="780"/>
        <v>2.9289667896678973</v>
      </c>
      <c r="BL95" s="4">
        <f t="shared" si="781"/>
        <v>4.9100968188105165</v>
      </c>
      <c r="BM95" s="4">
        <f t="shared" si="782"/>
        <v>2.8885832187069971</v>
      </c>
      <c r="BN95" s="4">
        <f t="shared" si="783"/>
        <v>6.0983903876671963</v>
      </c>
      <c r="BO95" s="4">
        <f t="shared" si="784"/>
        <v>6.5874971991933817</v>
      </c>
      <c r="BP95" s="4">
        <f t="shared" si="785"/>
        <v>5.4054054054053946</v>
      </c>
      <c r="BQ95" s="4">
        <f t="shared" si="786"/>
        <v>7.8654188948306558</v>
      </c>
      <c r="BR95" s="4">
        <f t="shared" si="787"/>
        <v>4.5085470085470147</v>
      </c>
      <c r="BS95" s="4">
        <f t="shared" si="788"/>
        <v>3.8890056758461355</v>
      </c>
      <c r="BT95" s="4">
        <f t="shared" si="789"/>
        <v>3.6689597665207518</v>
      </c>
      <c r="BU95" s="4">
        <f t="shared" si="790"/>
        <v>4.1726915926461494</v>
      </c>
      <c r="BV95" s="4">
        <f t="shared" si="791"/>
        <v>3.8029032917603622</v>
      </c>
      <c r="BW95" s="4">
        <f t="shared" si="792"/>
        <v>3.3184945366248497</v>
      </c>
      <c r="BX95" s="4">
        <f t="shared" si="793"/>
        <v>2.5537904685300816</v>
      </c>
      <c r="BY95" s="4">
        <f t="shared" si="794"/>
        <v>1.0509617291294848</v>
      </c>
      <c r="BZ95" s="4">
        <f t="shared" si="795"/>
        <v>-5.6135513098286349</v>
      </c>
      <c r="CA95" s="4">
        <f t="shared" si="796"/>
        <v>-4.7982765374069869</v>
      </c>
      <c r="CB95" s="4">
        <f t="shared" si="797"/>
        <v>-7.9019607843137329</v>
      </c>
      <c r="CC95" s="4">
        <f t="shared" si="798"/>
        <v>-9.7723704866562127</v>
      </c>
      <c r="CD95" s="4">
        <f t="shared" si="799"/>
        <v>-5.4883138564273848</v>
      </c>
      <c r="CE95" s="4">
        <f t="shared" si="800"/>
        <v>-7.3030240691215891</v>
      </c>
      <c r="CF95" s="4">
        <f t="shared" si="801"/>
        <v>-4.1090057483500146</v>
      </c>
      <c r="CG95" s="4">
        <f t="shared" si="802"/>
        <v>-1.7616354936929035</v>
      </c>
      <c r="CH95" s="4">
        <f t="shared" si="803"/>
        <v>0.59615809229411898</v>
      </c>
      <c r="CI95" s="4">
        <f t="shared" si="804"/>
        <v>2.4411895250776805</v>
      </c>
      <c r="CJ95" s="4">
        <f t="shared" si="805"/>
        <v>4.5959147424511571</v>
      </c>
      <c r="CK95" s="4">
        <f t="shared" si="806"/>
        <v>6.3759132167367616</v>
      </c>
      <c r="CL95" s="4">
        <f t="shared" si="807"/>
        <v>7.1773485513608515</v>
      </c>
      <c r="CM95" s="4">
        <f t="shared" si="808"/>
        <v>6.8890814558058899</v>
      </c>
      <c r="CN95" s="4">
        <f t="shared" si="809"/>
        <v>5.9859902356187655</v>
      </c>
      <c r="CO95" s="4">
        <f t="shared" si="810"/>
        <v>5.1404786680541159</v>
      </c>
      <c r="CP95" s="4">
        <f t="shared" si="811"/>
        <v>4.2801556420233533</v>
      </c>
      <c r="CQ95" s="4">
        <f t="shared" si="812"/>
        <v>3.7089582488852857</v>
      </c>
      <c r="CR95" s="4">
        <f t="shared" si="813"/>
        <v>2.5635890246344939</v>
      </c>
      <c r="CS95" s="4">
        <f t="shared" si="814"/>
        <v>1.2074425969912816</v>
      </c>
      <c r="CT95" s="4">
        <f t="shared" si="815"/>
        <v>0.31421838177532191</v>
      </c>
      <c r="CU95" s="4">
        <f t="shared" si="816"/>
        <v>-0.46902481923001282</v>
      </c>
      <c r="CV95" s="4">
        <f t="shared" si="817"/>
        <v>-0.48818590119117378</v>
      </c>
      <c r="CW95" s="4">
        <f t="shared" si="818"/>
        <v>1.9557989438689916E-2</v>
      </c>
      <c r="CX95" s="4">
        <f t="shared" si="819"/>
        <v>0.13703993735318942</v>
      </c>
      <c r="CY95" s="4">
        <f t="shared" si="820"/>
        <v>0.72648733555860101</v>
      </c>
      <c r="CZ95" s="4">
        <f t="shared" si="821"/>
        <v>0.41208791208791062</v>
      </c>
      <c r="DA95" s="4">
        <f t="shared" si="822"/>
        <v>0.70394994133748945</v>
      </c>
      <c r="DB95" s="4">
        <f t="shared" si="823"/>
        <v>0.29325513196480912</v>
      </c>
      <c r="DC95" s="4">
        <f t="shared" si="824"/>
        <v>-0.29239766081871066</v>
      </c>
      <c r="DD95" s="4">
        <f t="shared" si="825"/>
        <v>-0.41039671682625567</v>
      </c>
      <c r="DE95" s="4">
        <f t="shared" si="826"/>
        <v>-2.038834951456292</v>
      </c>
      <c r="DF95" s="4">
        <f t="shared" si="827"/>
        <v>-3.1384015594541959</v>
      </c>
      <c r="DG95" s="4">
        <f t="shared" si="828"/>
        <v>-3.910068426197455</v>
      </c>
      <c r="DH95" s="4">
        <f t="shared" si="829"/>
        <v>-4.1601255886970172</v>
      </c>
      <c r="DI95" s="4">
        <f t="shared" si="830"/>
        <v>-4.7373637264618633</v>
      </c>
      <c r="DJ95" s="4">
        <f t="shared" si="831"/>
        <v>-3.7230831153149624</v>
      </c>
      <c r="DK95" s="4">
        <f t="shared" si="832"/>
        <v>-2.5228891149542298</v>
      </c>
      <c r="DL95" s="4">
        <f t="shared" si="833"/>
        <v>-1.4742014742014753</v>
      </c>
      <c r="DM95" s="4">
        <f t="shared" si="834"/>
        <v>0.85310029130254428</v>
      </c>
      <c r="DN95" s="4">
        <f t="shared" si="835"/>
        <v>2.9055183946488539</v>
      </c>
      <c r="DO95" s="4">
        <f t="shared" si="836"/>
        <v>3.7987893967856623</v>
      </c>
      <c r="DP95" s="4">
        <f t="shared" si="837"/>
        <v>3.9692435577722174</v>
      </c>
      <c r="DQ95" s="4">
        <f t="shared" si="838"/>
        <v>3.3629048896224534</v>
      </c>
      <c r="DR95" s="4">
        <f t="shared" si="839"/>
        <v>1.6250253910217394</v>
      </c>
      <c r="DS95" s="4">
        <f t="shared" si="840"/>
        <v>4.0217172732748274E-2</v>
      </c>
      <c r="DT95" s="4">
        <f t="shared" si="841"/>
        <v>-8.2950229862082665</v>
      </c>
      <c r="DU95" s="4">
        <f t="shared" si="842"/>
        <v>-12.035928143712571</v>
      </c>
      <c r="DV95" s="4">
        <f t="shared" si="843"/>
        <v>-14.511293224065568</v>
      </c>
      <c r="DW95" s="4">
        <f t="shared" si="844"/>
        <v>-15.718592964824118</v>
      </c>
      <c r="DX95" s="4">
        <f t="shared" si="845"/>
        <v>-9.6338273757628716</v>
      </c>
      <c r="DY95" s="4">
        <f t="shared" si="846"/>
        <v>-5.8997050147492791</v>
      </c>
      <c r="DZ95" s="4">
        <f t="shared" si="847"/>
        <v>-1.6600420855740095</v>
      </c>
      <c r="EA95" s="4">
        <f t="shared" si="848"/>
        <v>0.95397090388744665</v>
      </c>
      <c r="EB95" s="4">
        <f t="shared" si="849"/>
        <v>2.7496382054992941</v>
      </c>
      <c r="EC95" s="4">
        <f t="shared" si="850"/>
        <v>4.4128285507595955</v>
      </c>
      <c r="ED95" s="4">
        <f t="shared" si="851"/>
        <v>3.8040893961008182</v>
      </c>
      <c r="EE95" s="4">
        <f t="shared" si="852"/>
        <v>3.2364753130167845</v>
      </c>
      <c r="EF95" s="4">
        <f t="shared" si="853"/>
        <v>3.3802816901408406</v>
      </c>
      <c r="EG95" s="4">
        <f t="shared" si="854"/>
        <v>2.6789838337182292</v>
      </c>
      <c r="EH95" s="4">
        <f t="shared" si="855"/>
        <v>2.5652771415483278</v>
      </c>
      <c r="EI95" s="4">
        <f t="shared" si="856"/>
        <v>3.5926773455377203</v>
      </c>
      <c r="EJ95" s="4">
        <f t="shared" si="857"/>
        <v>3.3378746594005415</v>
      </c>
      <c r="EK95" s="4">
        <f t="shared" si="858"/>
        <v>2.0917678812415685</v>
      </c>
      <c r="EL95" s="10">
        <f t="shared" si="859"/>
        <v>-6.4308843233586543</v>
      </c>
      <c r="EM95" s="10">
        <f t="shared" si="860"/>
        <v>-2.1487077534791066</v>
      </c>
      <c r="EN95" s="10">
        <f t="shared" si="861"/>
        <v>-2.9486486486486441</v>
      </c>
      <c r="EO95" s="10">
        <f t="shared" si="862"/>
        <v>-1.8323859881030913</v>
      </c>
      <c r="EP95" s="10">
        <f t="shared" si="863"/>
        <v>7.2464961426244479</v>
      </c>
      <c r="EQ95" s="10">
        <f t="shared" si="864"/>
        <v>2.0877354094878786</v>
      </c>
      <c r="ER95" s="10">
        <f t="shared" si="865"/>
        <v>2.8824216226789989</v>
      </c>
      <c r="ES95" s="10">
        <f t="shared" si="866"/>
        <v>2.4972463030440206</v>
      </c>
      <c r="ET95" s="10">
        <f t="shared" si="867"/>
        <v>1.9926095795071097</v>
      </c>
      <c r="EU95" s="10">
        <f t="shared" si="868"/>
        <v>1.6742039122915608</v>
      </c>
      <c r="EV95" s="10">
        <f t="shared" si="869"/>
        <v>1.3016387338533164</v>
      </c>
      <c r="EW95" s="10">
        <f t="shared" si="870"/>
        <v>0.80322287595564479</v>
      </c>
      <c r="EX95" s="10">
        <f t="shared" si="871"/>
        <v>0.39935014780079214</v>
      </c>
      <c r="EY95" s="10">
        <f t="shared" si="872"/>
        <v>3.9735358596937331E-2</v>
      </c>
      <c r="EZ95" s="10">
        <f t="shared" si="873"/>
        <v>-0.21460849753197619</v>
      </c>
      <c r="FA95" s="10">
        <f t="shared" si="874"/>
        <v>-0.28626445413936219</v>
      </c>
      <c r="FB95" s="10">
        <f t="shared" si="875"/>
        <v>-0.32141699911267807</v>
      </c>
      <c r="FC95" s="10">
        <f t="shared" si="876"/>
        <v>-0.2508398831501002</v>
      </c>
      <c r="FD95" s="10">
        <f t="shared" si="877"/>
        <v>-0.11142104943476783</v>
      </c>
      <c r="FE95" s="10">
        <f t="shared" si="878"/>
        <v>4.4699980786866433E-2</v>
      </c>
      <c r="FF95" s="10">
        <f t="shared" si="879"/>
        <v>9.0391607577466893E-2</v>
      </c>
      <c r="FG95" s="10">
        <f t="shared" si="880"/>
        <v>2.4846296234448673E-3</v>
      </c>
      <c r="FH95" s="10">
        <f t="shared" si="881"/>
        <v>-3.6876652175366065E-2</v>
      </c>
      <c r="FI95" s="10">
        <f t="shared" si="882"/>
        <v>-0.17976518173137279</v>
      </c>
      <c r="FJ95" s="10">
        <f t="shared" si="883"/>
        <v>-0.18885371025659792</v>
      </c>
    </row>
    <row r="96" spans="2:166" x14ac:dyDescent="0.2">
      <c r="B96" t="str">
        <f t="shared" si="723"/>
        <v xml:space="preserve">      Aerospace</v>
      </c>
      <c r="C96" s="4"/>
      <c r="D96" s="4"/>
      <c r="E96" s="4"/>
      <c r="F96" s="4"/>
      <c r="G96" s="4">
        <f t="shared" si="724"/>
        <v>-1.4022787028921901</v>
      </c>
      <c r="H96" s="4">
        <f t="shared" si="725"/>
        <v>0.20814748736246447</v>
      </c>
      <c r="I96" s="4">
        <f t="shared" si="726"/>
        <v>1.4934289127837674</v>
      </c>
      <c r="J96" s="4">
        <f t="shared" si="727"/>
        <v>1.0460251046025215</v>
      </c>
      <c r="K96" s="4">
        <f t="shared" si="728"/>
        <v>-0.23703703703704671</v>
      </c>
      <c r="L96" s="4">
        <f t="shared" si="729"/>
        <v>-2.0474777448071246</v>
      </c>
      <c r="M96" s="4">
        <f t="shared" si="730"/>
        <v>-4.4143613890523792</v>
      </c>
      <c r="N96" s="4">
        <f t="shared" si="731"/>
        <v>-5.3238686779059403</v>
      </c>
      <c r="O96" s="4">
        <f t="shared" si="732"/>
        <v>-6.6825066825066841</v>
      </c>
      <c r="P96" s="4">
        <f t="shared" si="733"/>
        <v>-7.9672826416237292</v>
      </c>
      <c r="Q96" s="4">
        <f t="shared" si="734"/>
        <v>-8.497536945812822</v>
      </c>
      <c r="R96" s="4">
        <f t="shared" si="735"/>
        <v>-11.715089034676662</v>
      </c>
      <c r="S96" s="4">
        <f t="shared" si="736"/>
        <v>-13.01718650541056</v>
      </c>
      <c r="T96" s="4">
        <f t="shared" si="737"/>
        <v>-12.310730743910481</v>
      </c>
      <c r="U96" s="4">
        <f t="shared" si="738"/>
        <v>-11.170928667563928</v>
      </c>
      <c r="V96" s="4">
        <f t="shared" si="739"/>
        <v>-6.12172682236376</v>
      </c>
      <c r="W96" s="4">
        <f t="shared" si="740"/>
        <v>-3.768752286864252</v>
      </c>
      <c r="X96" s="4">
        <f t="shared" si="741"/>
        <v>-3.6411411411411465</v>
      </c>
      <c r="Y96" s="4">
        <f t="shared" si="742"/>
        <v>-10.757575757575754</v>
      </c>
      <c r="Z96" s="4">
        <f t="shared" si="743"/>
        <v>-28.75989445910291</v>
      </c>
      <c r="AA96" s="4">
        <f t="shared" si="744"/>
        <v>-10.380228136882119</v>
      </c>
      <c r="AB96" s="4">
        <f t="shared" si="745"/>
        <v>-5.9602649006622492</v>
      </c>
      <c r="AC96" s="4">
        <f t="shared" si="746"/>
        <v>7.6400679117147652</v>
      </c>
      <c r="AD96" s="4">
        <f t="shared" si="747"/>
        <v>43.650793650793652</v>
      </c>
      <c r="AE96" s="4">
        <f t="shared" si="748"/>
        <v>21.552821383114139</v>
      </c>
      <c r="AF96" s="4">
        <f t="shared" si="749"/>
        <v>22.618061309030679</v>
      </c>
      <c r="AG96" s="4">
        <f t="shared" si="750"/>
        <v>22.436908517350162</v>
      </c>
      <c r="AH96" s="4">
        <f t="shared" si="751"/>
        <v>19.373848987108634</v>
      </c>
      <c r="AI96" s="4">
        <f t="shared" si="752"/>
        <v>13.123909249563681</v>
      </c>
      <c r="AJ96" s="4">
        <f t="shared" si="753"/>
        <v>10.067567567567547</v>
      </c>
      <c r="AK96" s="4">
        <f t="shared" si="754"/>
        <v>4.4444444444444287</v>
      </c>
      <c r="AL96" s="4">
        <f t="shared" si="755"/>
        <v>-1.4501697007096248</v>
      </c>
      <c r="AM96" s="4">
        <f t="shared" si="756"/>
        <v>-5.7389694538722669</v>
      </c>
      <c r="AN96" s="4">
        <f t="shared" si="757"/>
        <v>-11.141804788213626</v>
      </c>
      <c r="AO96" s="4">
        <f t="shared" si="758"/>
        <v>-15.448658649398695</v>
      </c>
      <c r="AP96" s="4">
        <f t="shared" si="759"/>
        <v>-17.094552285535393</v>
      </c>
      <c r="AQ96" s="4">
        <f t="shared" si="760"/>
        <v>-20.458265139116182</v>
      </c>
      <c r="AR96" s="4">
        <f t="shared" si="761"/>
        <v>-13.298791018998269</v>
      </c>
      <c r="AS96" s="4">
        <f t="shared" si="762"/>
        <v>-9.6280087527352407</v>
      </c>
      <c r="AT96" s="4">
        <f t="shared" si="763"/>
        <v>-6.3066465256797493</v>
      </c>
      <c r="AU96" s="4">
        <f t="shared" si="764"/>
        <v>2.9218106995884785</v>
      </c>
      <c r="AV96" s="4">
        <f t="shared" si="765"/>
        <v>-3.9840637450216931E-2</v>
      </c>
      <c r="AW96" s="4">
        <f t="shared" si="766"/>
        <v>1.9774011299435124</v>
      </c>
      <c r="AX96" s="4">
        <f t="shared" si="767"/>
        <v>0.12091898428052694</v>
      </c>
      <c r="AY96" s="4">
        <f t="shared" si="768"/>
        <v>-7.7968812475009859</v>
      </c>
      <c r="AZ96" s="4">
        <f t="shared" si="769"/>
        <v>-11.717815862893577</v>
      </c>
      <c r="BA96" s="4">
        <f t="shared" si="770"/>
        <v>-16.026909378709931</v>
      </c>
      <c r="BB96" s="4">
        <f t="shared" si="771"/>
        <v>-16.586151368760071</v>
      </c>
      <c r="BC96" s="4">
        <f t="shared" si="772"/>
        <v>-14.310494362532522</v>
      </c>
      <c r="BD96" s="4">
        <f t="shared" si="773"/>
        <v>-14.040632054176061</v>
      </c>
      <c r="BE96" s="4">
        <f t="shared" si="774"/>
        <v>-13.524976437323277</v>
      </c>
      <c r="BF96" s="4">
        <f t="shared" si="775"/>
        <v>-13.513513513513509</v>
      </c>
      <c r="BG96" s="4">
        <f t="shared" si="776"/>
        <v>-10.779352226720661</v>
      </c>
      <c r="BH96" s="4">
        <f t="shared" si="777"/>
        <v>-8.0882352941176627</v>
      </c>
      <c r="BI96" s="4">
        <f t="shared" si="778"/>
        <v>-4.4141689373297099</v>
      </c>
      <c r="BJ96" s="4">
        <f t="shared" si="779"/>
        <v>0</v>
      </c>
      <c r="BK96" s="4">
        <f t="shared" si="780"/>
        <v>4.254112308564939</v>
      </c>
      <c r="BL96" s="4">
        <f t="shared" si="781"/>
        <v>7.4857142857142955</v>
      </c>
      <c r="BM96" s="4">
        <f t="shared" si="782"/>
        <v>2.4515393386544959</v>
      </c>
      <c r="BN96" s="4">
        <f t="shared" si="783"/>
        <v>10.9375</v>
      </c>
      <c r="BO96" s="4">
        <f t="shared" si="784"/>
        <v>10.881392818280755</v>
      </c>
      <c r="BP96" s="4">
        <f t="shared" si="785"/>
        <v>9.5162147793726568</v>
      </c>
      <c r="BQ96" s="4">
        <f t="shared" si="786"/>
        <v>17.36227045075125</v>
      </c>
      <c r="BR96" s="4">
        <f t="shared" si="787"/>
        <v>8.9034205231388377</v>
      </c>
      <c r="BS96" s="4">
        <f t="shared" si="788"/>
        <v>8.5377821393523021</v>
      </c>
      <c r="BT96" s="4">
        <f t="shared" si="789"/>
        <v>8.8834951456310698</v>
      </c>
      <c r="BU96" s="4">
        <f t="shared" si="790"/>
        <v>9.1512565196775864</v>
      </c>
      <c r="BV96" s="4">
        <f t="shared" si="791"/>
        <v>8.5912240184757405</v>
      </c>
      <c r="BW96" s="4">
        <f t="shared" si="792"/>
        <v>8.0470162748643723</v>
      </c>
      <c r="BX96" s="4">
        <f t="shared" si="793"/>
        <v>7.0441373160945231</v>
      </c>
      <c r="BY96" s="4">
        <f t="shared" si="794"/>
        <v>5.8644656820156404</v>
      </c>
      <c r="BZ96" s="4">
        <f t="shared" si="795"/>
        <v>-6.3377286261165349</v>
      </c>
      <c r="CA96" s="4">
        <f t="shared" si="796"/>
        <v>1.464435146443499</v>
      </c>
      <c r="CB96" s="4">
        <f t="shared" si="797"/>
        <v>-1.2494793835901685</v>
      </c>
      <c r="CC96" s="4">
        <f t="shared" si="798"/>
        <v>-3.8572014772261021</v>
      </c>
      <c r="CD96" s="4">
        <f t="shared" si="799"/>
        <v>5.3587647593096976</v>
      </c>
      <c r="CE96" s="4">
        <f t="shared" si="800"/>
        <v>-4.9072164948453452</v>
      </c>
      <c r="CF96" s="4">
        <f t="shared" si="801"/>
        <v>-3.5006326444538161</v>
      </c>
      <c r="CG96" s="4">
        <f t="shared" si="802"/>
        <v>-1.9206145966709331</v>
      </c>
      <c r="CH96" s="4">
        <f t="shared" si="803"/>
        <v>-8.6206896551721535E-2</v>
      </c>
      <c r="CI96" s="4">
        <f t="shared" si="804"/>
        <v>2.0815264527319854</v>
      </c>
      <c r="CJ96" s="4">
        <f t="shared" si="805"/>
        <v>5.6381118881118741</v>
      </c>
      <c r="CK96" s="4">
        <f t="shared" si="806"/>
        <v>9.2689295039164676</v>
      </c>
      <c r="CL96" s="4">
        <f t="shared" si="807"/>
        <v>10.785159620362395</v>
      </c>
      <c r="CM96" s="4">
        <f t="shared" si="808"/>
        <v>10.577740016992344</v>
      </c>
      <c r="CN96" s="4">
        <f t="shared" si="809"/>
        <v>9.3090608191973558</v>
      </c>
      <c r="CO96" s="4">
        <f t="shared" si="810"/>
        <v>8.0047789725209206</v>
      </c>
      <c r="CP96" s="4">
        <f t="shared" si="811"/>
        <v>6.7757009345794428</v>
      </c>
      <c r="CQ96" s="4">
        <f t="shared" si="812"/>
        <v>5.608912792931231</v>
      </c>
      <c r="CR96" s="4">
        <f t="shared" si="813"/>
        <v>3.6336109008327178</v>
      </c>
      <c r="CS96" s="4">
        <f t="shared" si="814"/>
        <v>0.58997050147493457</v>
      </c>
      <c r="CT96" s="4">
        <f t="shared" si="815"/>
        <v>-2.0058351568198463</v>
      </c>
      <c r="CU96" s="4">
        <f t="shared" si="816"/>
        <v>-3.1284103310294631</v>
      </c>
      <c r="CV96" s="4">
        <f t="shared" si="817"/>
        <v>-2.8853177501826255</v>
      </c>
      <c r="CW96" s="4">
        <f t="shared" si="818"/>
        <v>-1.9061583577712593</v>
      </c>
      <c r="CX96" s="4">
        <f t="shared" si="819"/>
        <v>-1.0420543356903456</v>
      </c>
      <c r="CY96" s="4">
        <f t="shared" si="820"/>
        <v>-0.48817123544874219</v>
      </c>
      <c r="CZ96" s="4">
        <f t="shared" si="821"/>
        <v>-0.52651372696502774</v>
      </c>
      <c r="DA96" s="4">
        <f t="shared" si="822"/>
        <v>-0.78475336322870737</v>
      </c>
      <c r="DB96" s="4">
        <f t="shared" si="823"/>
        <v>-1.1658518239940019</v>
      </c>
      <c r="DC96" s="4">
        <f t="shared" si="824"/>
        <v>-1.4716981132075424</v>
      </c>
      <c r="DD96" s="4">
        <f t="shared" si="825"/>
        <v>-2.3818525519848865</v>
      </c>
      <c r="DE96" s="4">
        <f t="shared" si="826"/>
        <v>-4.3314500941619478</v>
      </c>
      <c r="DF96" s="4">
        <f t="shared" si="827"/>
        <v>-6.354642313546421</v>
      </c>
      <c r="DG96" s="4">
        <f t="shared" si="828"/>
        <v>-7.2386058981233177</v>
      </c>
      <c r="DH96" s="4">
        <f t="shared" si="829"/>
        <v>-8.2106893880712573</v>
      </c>
      <c r="DI96" s="4">
        <f t="shared" si="830"/>
        <v>-8.858267716535428</v>
      </c>
      <c r="DJ96" s="4">
        <f t="shared" si="831"/>
        <v>-7.5579032913449806</v>
      </c>
      <c r="DK96" s="4">
        <f t="shared" si="832"/>
        <v>-5.6151940545004049</v>
      </c>
      <c r="DL96" s="4">
        <f t="shared" si="833"/>
        <v>-2.7848101265822822</v>
      </c>
      <c r="DM96" s="4">
        <f t="shared" si="834"/>
        <v>1.4686825053995545</v>
      </c>
      <c r="DN96" s="4">
        <f t="shared" si="835"/>
        <v>5.0989010989010985</v>
      </c>
      <c r="DO96" s="4">
        <f t="shared" si="836"/>
        <v>6.0804899387576494</v>
      </c>
      <c r="DP96" s="4">
        <f t="shared" si="837"/>
        <v>6.6840277777777901</v>
      </c>
      <c r="DQ96" s="4">
        <f t="shared" si="838"/>
        <v>5.7045551298424924</v>
      </c>
      <c r="DR96" s="4">
        <f t="shared" si="839"/>
        <v>3.178586365537428</v>
      </c>
      <c r="DS96" s="4">
        <f t="shared" si="840"/>
        <v>1.7731958762886579</v>
      </c>
      <c r="DT96" s="4">
        <f t="shared" si="841"/>
        <v>-5.6956875508543554</v>
      </c>
      <c r="DU96" s="4">
        <f t="shared" si="842"/>
        <v>-13.894482480869918</v>
      </c>
      <c r="DV96" s="4">
        <f t="shared" si="843"/>
        <v>-19.335224969598709</v>
      </c>
      <c r="DW96" s="4">
        <f t="shared" si="844"/>
        <v>-22.568881685575359</v>
      </c>
      <c r="DX96" s="4">
        <f t="shared" si="845"/>
        <v>-19.154443485763583</v>
      </c>
      <c r="DY96" s="4">
        <f t="shared" si="846"/>
        <v>-12.58185219831619</v>
      </c>
      <c r="DZ96" s="4">
        <f t="shared" si="847"/>
        <v>-4.9246231155778863</v>
      </c>
      <c r="EA96" s="4">
        <f t="shared" si="848"/>
        <v>0.57561486132913231</v>
      </c>
      <c r="EB96" s="4">
        <f t="shared" si="849"/>
        <v>4.7491995731056669</v>
      </c>
      <c r="EC96" s="4">
        <f t="shared" si="850"/>
        <v>9.4703049759229607</v>
      </c>
      <c r="ED96" s="4">
        <f t="shared" si="851"/>
        <v>10.042283298097265</v>
      </c>
      <c r="EE96" s="4">
        <f t="shared" si="852"/>
        <v>9.2091571279916842</v>
      </c>
      <c r="EF96" s="4">
        <f t="shared" si="853"/>
        <v>9.4243504839531145</v>
      </c>
      <c r="EG96" s="4">
        <f t="shared" si="854"/>
        <v>9.139784946236551</v>
      </c>
      <c r="EH96" s="4">
        <f t="shared" si="855"/>
        <v>7.2526416906820268</v>
      </c>
      <c r="EI96" s="4">
        <f t="shared" si="856"/>
        <v>9.7665555026202888</v>
      </c>
      <c r="EJ96" s="4">
        <f t="shared" si="857"/>
        <v>8.6126629422718981</v>
      </c>
      <c r="EK96" s="4">
        <f t="shared" si="858"/>
        <v>6.0456784594715707</v>
      </c>
      <c r="EL96" s="10">
        <f t="shared" si="859"/>
        <v>-9.1368786386027736</v>
      </c>
      <c r="EM96" s="10">
        <f t="shared" si="860"/>
        <v>-1.5573046875000052</v>
      </c>
      <c r="EN96" s="10">
        <f t="shared" si="861"/>
        <v>-3.491697385340764</v>
      </c>
      <c r="EO96" s="10">
        <f t="shared" si="862"/>
        <v>-3.6390498310810759</v>
      </c>
      <c r="EP96" s="10">
        <f t="shared" si="863"/>
        <v>14.401045651902301</v>
      </c>
      <c r="EQ96" s="10">
        <f t="shared" si="864"/>
        <v>4.0785149037769086</v>
      </c>
      <c r="ER96" s="10">
        <f t="shared" si="865"/>
        <v>6.3492846025697824</v>
      </c>
      <c r="ES96" s="10">
        <f t="shared" si="866"/>
        <v>6.2965194605218322</v>
      </c>
      <c r="ET96" s="10">
        <f t="shared" si="867"/>
        <v>5.467930806698984</v>
      </c>
      <c r="EU96" s="10">
        <f t="shared" si="868"/>
        <v>4.538865189659691</v>
      </c>
      <c r="EV96" s="10">
        <f t="shared" si="869"/>
        <v>3.5303848790181336</v>
      </c>
      <c r="EW96" s="10">
        <f t="shared" si="870"/>
        <v>2.551462521382164</v>
      </c>
      <c r="EX96" s="10">
        <f t="shared" si="871"/>
        <v>1.8313199446735373</v>
      </c>
      <c r="EY96" s="10">
        <f t="shared" si="872"/>
        <v>1.2418940510239507</v>
      </c>
      <c r="EZ96" s="10">
        <f t="shared" si="873"/>
        <v>0.89122754535222448</v>
      </c>
      <c r="FA96" s="10">
        <f t="shared" si="874"/>
        <v>0.77220738470800132</v>
      </c>
      <c r="FB96" s="10">
        <f t="shared" si="875"/>
        <v>0.65757852541539208</v>
      </c>
      <c r="FC96" s="10">
        <f t="shared" si="876"/>
        <v>0.54345189636000324</v>
      </c>
      <c r="FD96" s="10">
        <f t="shared" si="877"/>
        <v>0.43028254496777496</v>
      </c>
      <c r="FE96" s="10">
        <f t="shared" si="878"/>
        <v>0.31697162598880446</v>
      </c>
      <c r="FF96" s="10">
        <f t="shared" si="879"/>
        <v>9.2870081236218205E-2</v>
      </c>
      <c r="FG96" s="10">
        <f t="shared" si="880"/>
        <v>-0.13177570327846944</v>
      </c>
      <c r="FH96" s="10">
        <f t="shared" si="881"/>
        <v>-0.22877233396627616</v>
      </c>
      <c r="FI96" s="10">
        <f t="shared" si="882"/>
        <v>-0.43416657460217944</v>
      </c>
      <c r="FJ96" s="10">
        <f t="shared" si="883"/>
        <v>-0.40091298032367551</v>
      </c>
    </row>
    <row r="97" spans="2:166" x14ac:dyDescent="0.2">
      <c r="B97" t="str">
        <f t="shared" si="723"/>
        <v xml:space="preserve"> Services providing</v>
      </c>
      <c r="C97" s="4"/>
      <c r="D97" s="4"/>
      <c r="E97" s="4"/>
      <c r="F97" s="4"/>
      <c r="G97" s="4">
        <f t="shared" si="724"/>
        <v>2.1193666260657773</v>
      </c>
      <c r="H97" s="4">
        <f t="shared" si="725"/>
        <v>1.5822657724589462</v>
      </c>
      <c r="I97" s="4">
        <f t="shared" si="726"/>
        <v>0.82283261120164042</v>
      </c>
      <c r="J97" s="4">
        <f t="shared" si="727"/>
        <v>1.1209158120677465</v>
      </c>
      <c r="K97" s="4">
        <f t="shared" si="728"/>
        <v>2.2741730279898231</v>
      </c>
      <c r="L97" s="4">
        <f t="shared" si="729"/>
        <v>1.8699347697173296</v>
      </c>
      <c r="M97" s="4">
        <f t="shared" si="730"/>
        <v>1.5336697681753941</v>
      </c>
      <c r="N97" s="4">
        <f t="shared" si="731"/>
        <v>2.1855345911949708</v>
      </c>
      <c r="O97" s="4">
        <f t="shared" si="732"/>
        <v>2.0059088788680013</v>
      </c>
      <c r="P97" s="4">
        <f t="shared" si="733"/>
        <v>2.7010245265445265</v>
      </c>
      <c r="Q97" s="4">
        <f t="shared" si="734"/>
        <v>4.3412417970721817</v>
      </c>
      <c r="R97" s="4">
        <f t="shared" si="735"/>
        <v>2.6004000615479361</v>
      </c>
      <c r="S97" s="4">
        <f t="shared" si="736"/>
        <v>2.774390243902447</v>
      </c>
      <c r="T97" s="4">
        <f t="shared" si="737"/>
        <v>2.5922007255139157</v>
      </c>
      <c r="U97" s="4">
        <f t="shared" si="738"/>
        <v>1.4885936511480846</v>
      </c>
      <c r="V97" s="4">
        <f t="shared" si="739"/>
        <v>3.5692861427714329</v>
      </c>
      <c r="W97" s="4">
        <f t="shared" si="740"/>
        <v>3.2037970928507908</v>
      </c>
      <c r="X97" s="4">
        <f t="shared" si="741"/>
        <v>2.7808471454880301</v>
      </c>
      <c r="Y97" s="4">
        <f t="shared" si="742"/>
        <v>3.0618605845036617</v>
      </c>
      <c r="Z97" s="4">
        <f t="shared" si="743"/>
        <v>2.8417318273964653</v>
      </c>
      <c r="AA97" s="4">
        <f t="shared" si="744"/>
        <v>3.2768036792181654</v>
      </c>
      <c r="AB97" s="4">
        <f t="shared" si="745"/>
        <v>3.4868303171474935</v>
      </c>
      <c r="AC97" s="4">
        <f t="shared" si="746"/>
        <v>3.6291183377215042</v>
      </c>
      <c r="AD97" s="4">
        <f t="shared" si="747"/>
        <v>3.9494526382484407</v>
      </c>
      <c r="AE97" s="4">
        <f t="shared" si="748"/>
        <v>3.4024492067909806</v>
      </c>
      <c r="AF97" s="4">
        <f t="shared" si="749"/>
        <v>4.7821871320728349</v>
      </c>
      <c r="AG97" s="4">
        <f t="shared" si="750"/>
        <v>4.6281672732266799</v>
      </c>
      <c r="AH97" s="4">
        <f t="shared" si="751"/>
        <v>4.4021536690257879</v>
      </c>
      <c r="AI97" s="4">
        <f t="shared" si="752"/>
        <v>4.8348025031963004</v>
      </c>
      <c r="AJ97" s="4">
        <f t="shared" si="753"/>
        <v>4.316071251528486</v>
      </c>
      <c r="AK97" s="4">
        <f t="shared" si="754"/>
        <v>4.5907987136575512</v>
      </c>
      <c r="AL97" s="4">
        <f t="shared" si="755"/>
        <v>4.4954753332684616</v>
      </c>
      <c r="AM97" s="4">
        <f t="shared" si="756"/>
        <v>4.4417343303700507</v>
      </c>
      <c r="AN97" s="4">
        <f t="shared" si="757"/>
        <v>3.8238555361951532</v>
      </c>
      <c r="AO97" s="4">
        <f t="shared" si="758"/>
        <v>4.2198726194584646</v>
      </c>
      <c r="AP97" s="4">
        <f t="shared" si="759"/>
        <v>4.1965421982183004</v>
      </c>
      <c r="AQ97" s="4">
        <f t="shared" si="760"/>
        <v>4.2897090003994665</v>
      </c>
      <c r="AR97" s="4">
        <f t="shared" si="761"/>
        <v>4.0491883315024957</v>
      </c>
      <c r="AS97" s="4">
        <f t="shared" si="762"/>
        <v>3.3686555481967639</v>
      </c>
      <c r="AT97" s="4">
        <f t="shared" si="763"/>
        <v>2.9670231463552632</v>
      </c>
      <c r="AU97" s="4">
        <f t="shared" si="764"/>
        <v>1.4084092047496721</v>
      </c>
      <c r="AV97" s="4">
        <f t="shared" si="765"/>
        <v>0.38710812633799829</v>
      </c>
      <c r="AW97" s="4">
        <f t="shared" si="766"/>
        <v>-1.3396627544631112</v>
      </c>
      <c r="AX97" s="4">
        <f t="shared" si="767"/>
        <v>-3.1910892521336387</v>
      </c>
      <c r="AY97" s="4">
        <f t="shared" si="768"/>
        <v>-3.3994828137257738</v>
      </c>
      <c r="AZ97" s="4">
        <f t="shared" si="769"/>
        <v>-3.1082936519529092</v>
      </c>
      <c r="BA97" s="4">
        <f t="shared" si="770"/>
        <v>-1.3873719632789272</v>
      </c>
      <c r="BB97" s="4">
        <f t="shared" si="771"/>
        <v>-0.16735401350786994</v>
      </c>
      <c r="BC97" s="4">
        <f t="shared" si="772"/>
        <v>0.69780732096129672</v>
      </c>
      <c r="BD97" s="4">
        <f t="shared" si="773"/>
        <v>0.81406217022943483</v>
      </c>
      <c r="BE97" s="4">
        <f t="shared" si="774"/>
        <v>0.23947076959918157</v>
      </c>
      <c r="BF97" s="4">
        <f t="shared" si="775"/>
        <v>0.59570137101121468</v>
      </c>
      <c r="BG97" s="4">
        <f t="shared" si="776"/>
        <v>0.40622479763432473</v>
      </c>
      <c r="BH97" s="4">
        <f t="shared" si="777"/>
        <v>1.0676795167030573</v>
      </c>
      <c r="BI97" s="4">
        <f t="shared" si="778"/>
        <v>1.1556723504643429</v>
      </c>
      <c r="BJ97" s="4">
        <f t="shared" si="779"/>
        <v>1.3301592024996145</v>
      </c>
      <c r="BK97" s="4">
        <f t="shared" si="780"/>
        <v>1.6361743269373674</v>
      </c>
      <c r="BL97" s="4">
        <f t="shared" si="781"/>
        <v>1.7606675741255851</v>
      </c>
      <c r="BM97" s="4">
        <f t="shared" si="782"/>
        <v>2.2701777174233939</v>
      </c>
      <c r="BN97" s="4">
        <f t="shared" si="783"/>
        <v>2.3287912604252448</v>
      </c>
      <c r="BO97" s="4">
        <f t="shared" si="784"/>
        <v>2.5259768769208213</v>
      </c>
      <c r="BP97" s="4">
        <f t="shared" si="785"/>
        <v>2.4455494489517005</v>
      </c>
      <c r="BQ97" s="4">
        <f t="shared" si="786"/>
        <v>2.2861761394798341</v>
      </c>
      <c r="BR97" s="4">
        <f t="shared" si="787"/>
        <v>2.1896972305926354</v>
      </c>
      <c r="BS97" s="4">
        <f t="shared" si="788"/>
        <v>2.5693730729702047</v>
      </c>
      <c r="BT97" s="4">
        <f t="shared" si="789"/>
        <v>2.5007096224808567</v>
      </c>
      <c r="BU97" s="4">
        <f t="shared" si="790"/>
        <v>2.4664879356568248</v>
      </c>
      <c r="BV97" s="4">
        <f t="shared" si="791"/>
        <v>2.6398562120871549</v>
      </c>
      <c r="BW97" s="4">
        <f t="shared" si="792"/>
        <v>2.5105767089734998</v>
      </c>
      <c r="BX97" s="4">
        <f t="shared" si="793"/>
        <v>2.0990833817950305</v>
      </c>
      <c r="BY97" s="4">
        <f t="shared" si="794"/>
        <v>1.9499297694786533</v>
      </c>
      <c r="BZ97" s="4">
        <f t="shared" si="795"/>
        <v>0.36937725730548099</v>
      </c>
      <c r="CA97" s="4">
        <f t="shared" si="796"/>
        <v>-1.7784414879174482</v>
      </c>
      <c r="CB97" s="4">
        <f t="shared" si="797"/>
        <v>-3.4934497816593968</v>
      </c>
      <c r="CC97" s="4">
        <f t="shared" si="798"/>
        <v>-4.5465596887916515</v>
      </c>
      <c r="CD97" s="4">
        <f t="shared" si="799"/>
        <v>-3.9909494861380068</v>
      </c>
      <c r="CE97" s="4">
        <f t="shared" si="800"/>
        <v>-2.8942639944713133</v>
      </c>
      <c r="CF97" s="4">
        <f t="shared" si="801"/>
        <v>-0.62392850116633758</v>
      </c>
      <c r="CG97" s="4">
        <f t="shared" si="802"/>
        <v>0.25188203996151515</v>
      </c>
      <c r="CH97" s="4">
        <f t="shared" si="803"/>
        <v>1.2322893892501297</v>
      </c>
      <c r="CI97" s="4">
        <f t="shared" si="804"/>
        <v>1.8133682532452733</v>
      </c>
      <c r="CJ97" s="4">
        <f t="shared" si="805"/>
        <v>1.7053649707287954</v>
      </c>
      <c r="CK97" s="4">
        <f t="shared" si="806"/>
        <v>1.8377890071422653</v>
      </c>
      <c r="CL97" s="4">
        <f t="shared" si="807"/>
        <v>1.6324012004599986</v>
      </c>
      <c r="CM97" s="4">
        <f t="shared" si="808"/>
        <v>1.8817279463162251</v>
      </c>
      <c r="CN97" s="4">
        <f t="shared" si="809"/>
        <v>2.1300261387019459</v>
      </c>
      <c r="CO97" s="4">
        <f t="shared" si="810"/>
        <v>2.0762876309807554</v>
      </c>
      <c r="CP97" s="4">
        <f t="shared" si="811"/>
        <v>2.4782668690492393</v>
      </c>
      <c r="CQ97" s="4">
        <f t="shared" si="812"/>
        <v>2.54679181074704</v>
      </c>
      <c r="CR97" s="4">
        <f t="shared" si="813"/>
        <v>2.4313874972772931</v>
      </c>
      <c r="CS97" s="4">
        <f t="shared" si="814"/>
        <v>2.7971648154686113</v>
      </c>
      <c r="CT97" s="4">
        <f t="shared" si="815"/>
        <v>2.9219292812323383</v>
      </c>
      <c r="CU97" s="4">
        <f t="shared" si="816"/>
        <v>3.0187871326874616</v>
      </c>
      <c r="CV97" s="4">
        <f t="shared" si="817"/>
        <v>2.6102442784615043</v>
      </c>
      <c r="CW97" s="4">
        <f t="shared" si="818"/>
        <v>3.0750534964203657</v>
      </c>
      <c r="CX97" s="4">
        <f t="shared" si="819"/>
        <v>2.6061018368307876</v>
      </c>
      <c r="CY97" s="4">
        <f t="shared" si="820"/>
        <v>2.5536447238530657</v>
      </c>
      <c r="CZ97" s="4">
        <f t="shared" si="821"/>
        <v>3.2070046369453209</v>
      </c>
      <c r="DA97" s="4">
        <f t="shared" si="822"/>
        <v>3.1473460286542077</v>
      </c>
      <c r="DB97" s="4">
        <f t="shared" si="823"/>
        <v>3.3967460600805799</v>
      </c>
      <c r="DC97" s="4">
        <f t="shared" si="824"/>
        <v>3.6020974238163861</v>
      </c>
      <c r="DD97" s="4">
        <f t="shared" si="825"/>
        <v>3.7649657388117763</v>
      </c>
      <c r="DE97" s="4">
        <f t="shared" si="826"/>
        <v>3.5606907690396206</v>
      </c>
      <c r="DF97" s="4">
        <f t="shared" si="827"/>
        <v>3.4676663542642983</v>
      </c>
      <c r="DG97" s="4">
        <f t="shared" si="828"/>
        <v>3.3350448666226606</v>
      </c>
      <c r="DH97" s="4">
        <f t="shared" si="829"/>
        <v>3.2824556735444155</v>
      </c>
      <c r="DI97" s="4">
        <f t="shared" si="830"/>
        <v>3.0759633379720652</v>
      </c>
      <c r="DJ97" s="4">
        <f t="shared" si="831"/>
        <v>2.908085430968721</v>
      </c>
      <c r="DK97" s="4">
        <f t="shared" si="832"/>
        <v>2.9103471121311841</v>
      </c>
      <c r="DL97" s="4">
        <f t="shared" si="833"/>
        <v>2.2460068387278209</v>
      </c>
      <c r="DM97" s="4">
        <f t="shared" si="834"/>
        <v>2.0460893854748585</v>
      </c>
      <c r="DN97" s="4">
        <f t="shared" si="835"/>
        <v>2.0383581951264551</v>
      </c>
      <c r="DO97" s="4">
        <f t="shared" si="836"/>
        <v>1.7543052905065304</v>
      </c>
      <c r="DP97" s="4">
        <f t="shared" si="837"/>
        <v>2.1829259912499621</v>
      </c>
      <c r="DQ97" s="4">
        <f t="shared" si="838"/>
        <v>2.714477976231211</v>
      </c>
      <c r="DR97" s="4">
        <f t="shared" si="839"/>
        <v>2.5787705439026753</v>
      </c>
      <c r="DS97" s="4">
        <f t="shared" si="840"/>
        <v>2.4787599421547402</v>
      </c>
      <c r="DT97" s="4">
        <f t="shared" si="841"/>
        <v>-10.109840842860351</v>
      </c>
      <c r="DU97" s="4">
        <f t="shared" si="842"/>
        <v>-7.6528459437251612</v>
      </c>
      <c r="DV97" s="4">
        <f t="shared" si="843"/>
        <v>-7.0151367619722294</v>
      </c>
      <c r="DW97" s="4">
        <f t="shared" si="844"/>
        <v>-7.2277467863206439</v>
      </c>
      <c r="DX97" s="4">
        <f t="shared" si="845"/>
        <v>6.7356608478803093</v>
      </c>
      <c r="DY97" s="4">
        <f t="shared" si="846"/>
        <v>5.437318134814717</v>
      </c>
      <c r="DZ97" s="4">
        <f t="shared" si="847"/>
        <v>6.3425198724356147</v>
      </c>
      <c r="EA97" s="4">
        <f t="shared" si="848"/>
        <v>6.7712418300653665</v>
      </c>
      <c r="EB97" s="4">
        <f t="shared" si="849"/>
        <v>5.9110768439989858</v>
      </c>
      <c r="EC97" s="4">
        <f t="shared" si="850"/>
        <v>4.6140863059939807</v>
      </c>
      <c r="ED97" s="4">
        <f t="shared" si="851"/>
        <v>2.3118411923998217</v>
      </c>
      <c r="EE97" s="4">
        <f t="shared" si="852"/>
        <v>2.0835188318048203</v>
      </c>
      <c r="EF97" s="4">
        <f t="shared" si="853"/>
        <v>1.6721448898104896</v>
      </c>
      <c r="EG97" s="4">
        <f t="shared" si="854"/>
        <v>0.1046504022499839</v>
      </c>
      <c r="EH97" s="4">
        <f t="shared" si="855"/>
        <v>0.34998687549214758</v>
      </c>
      <c r="EI97" s="4">
        <f t="shared" si="856"/>
        <v>0.56258177060619641</v>
      </c>
      <c r="EJ97" s="4">
        <f t="shared" si="857"/>
        <v>0.61402937794268198</v>
      </c>
      <c r="EK97" s="4">
        <f t="shared" si="858"/>
        <v>0.85592943482521999</v>
      </c>
      <c r="EL97" s="10">
        <f t="shared" si="859"/>
        <v>0.99686110384515914</v>
      </c>
      <c r="EM97" s="10">
        <f t="shared" si="860"/>
        <v>1.0152001387744525</v>
      </c>
      <c r="EN97" s="10">
        <f t="shared" si="861"/>
        <v>0.80212197015441244</v>
      </c>
      <c r="EO97" s="10">
        <f t="shared" si="862"/>
        <v>1.2713138118683576</v>
      </c>
      <c r="EP97" s="10">
        <f t="shared" si="863"/>
        <v>1.666101198878045</v>
      </c>
      <c r="EQ97" s="10">
        <f t="shared" si="864"/>
        <v>1.5460375703615137</v>
      </c>
      <c r="ER97" s="10">
        <f t="shared" si="865"/>
        <v>1.5224640787815158</v>
      </c>
      <c r="ES97" s="10">
        <f t="shared" si="866"/>
        <v>1.3685818539121763</v>
      </c>
      <c r="ET97" s="10">
        <f t="shared" si="867"/>
        <v>1.0842096682155411</v>
      </c>
      <c r="EU97" s="10">
        <f t="shared" si="868"/>
        <v>0.82561715183326889</v>
      </c>
      <c r="EV97" s="10">
        <f t="shared" si="869"/>
        <v>0.63608904488023921</v>
      </c>
      <c r="EW97" s="10">
        <f t="shared" si="870"/>
        <v>0.56587770680378568</v>
      </c>
      <c r="EX97" s="10">
        <f t="shared" si="871"/>
        <v>0.54101562499999645</v>
      </c>
      <c r="EY97" s="10">
        <f t="shared" si="872"/>
        <v>0.5491540348449675</v>
      </c>
      <c r="EZ97" s="10">
        <f t="shared" si="873"/>
        <v>0.61410275416542426</v>
      </c>
      <c r="FA97" s="10">
        <f t="shared" si="874"/>
        <v>0.7449869319804181</v>
      </c>
      <c r="FB97" s="10">
        <f t="shared" si="875"/>
        <v>0.86928894645714738</v>
      </c>
      <c r="FC97" s="10">
        <f t="shared" si="876"/>
        <v>0.9376147466175544</v>
      </c>
      <c r="FD97" s="10">
        <f t="shared" si="877"/>
        <v>0.98227374551411728</v>
      </c>
      <c r="FE97" s="10">
        <f t="shared" si="878"/>
        <v>0.98763155911369971</v>
      </c>
      <c r="FF97" s="10">
        <f t="shared" si="879"/>
        <v>0.95983062251072671</v>
      </c>
      <c r="FG97" s="10">
        <f t="shared" si="880"/>
        <v>0.91843184888635854</v>
      </c>
      <c r="FH97" s="10">
        <f t="shared" si="881"/>
        <v>0.83453637726633723</v>
      </c>
      <c r="FI97" s="10">
        <f t="shared" si="882"/>
        <v>0.99277560841120049</v>
      </c>
      <c r="FJ97" s="10">
        <f t="shared" si="883"/>
        <v>0.86074226405736809</v>
      </c>
    </row>
    <row r="98" spans="2:166" x14ac:dyDescent="0.2">
      <c r="B98" t="str">
        <f t="shared" si="723"/>
        <v xml:space="preserve">   Wholesale and retail trade</v>
      </c>
      <c r="C98" s="4"/>
      <c r="D98" s="4"/>
      <c r="E98" s="4"/>
      <c r="F98" s="4"/>
      <c r="G98" s="4">
        <f t="shared" si="724"/>
        <v>-0.47232193463064842</v>
      </c>
      <c r="H98" s="4">
        <f t="shared" si="725"/>
        <v>-0.64114652083725465</v>
      </c>
      <c r="I98" s="4">
        <f t="shared" si="726"/>
        <v>-1.2589252160841835</v>
      </c>
      <c r="J98" s="4">
        <f t="shared" si="727"/>
        <v>-2.7142591559769502</v>
      </c>
      <c r="K98" s="4">
        <f t="shared" si="728"/>
        <v>0.37965072133638866</v>
      </c>
      <c r="L98" s="4">
        <f t="shared" si="729"/>
        <v>0.45549440121466223</v>
      </c>
      <c r="M98" s="4">
        <f t="shared" si="730"/>
        <v>0.11417697431019835</v>
      </c>
      <c r="N98" s="4">
        <f t="shared" si="731"/>
        <v>0.7070514045480536</v>
      </c>
      <c r="O98" s="4">
        <f t="shared" si="732"/>
        <v>0.11346444780635512</v>
      </c>
      <c r="P98" s="4">
        <f t="shared" si="733"/>
        <v>0.3400717929340713</v>
      </c>
      <c r="Q98" s="4">
        <f t="shared" si="734"/>
        <v>2.8891845656719317</v>
      </c>
      <c r="R98" s="4">
        <f t="shared" si="735"/>
        <v>1.0056925996205113</v>
      </c>
      <c r="S98" s="4">
        <f t="shared" si="736"/>
        <v>0.92557612391386268</v>
      </c>
      <c r="T98" s="4">
        <f t="shared" si="737"/>
        <v>1.0732442101299311</v>
      </c>
      <c r="U98" s="4">
        <f t="shared" si="738"/>
        <v>0.20321448365046013</v>
      </c>
      <c r="V98" s="4">
        <f t="shared" si="739"/>
        <v>2.2355814390381479</v>
      </c>
      <c r="W98" s="4">
        <f t="shared" si="740"/>
        <v>2.5828186412127918</v>
      </c>
      <c r="X98" s="4">
        <f t="shared" si="741"/>
        <v>2.7011922503725749</v>
      </c>
      <c r="Y98" s="4">
        <f t="shared" si="742"/>
        <v>2.710176991150437</v>
      </c>
      <c r="Z98" s="4">
        <f t="shared" si="743"/>
        <v>3.2892319000367598</v>
      </c>
      <c r="AA98" s="4">
        <f t="shared" si="744"/>
        <v>4.2145593869731934</v>
      </c>
      <c r="AB98" s="4">
        <f t="shared" si="745"/>
        <v>4.3714855795392804</v>
      </c>
      <c r="AC98" s="4">
        <f t="shared" si="746"/>
        <v>3.7874708310895899</v>
      </c>
      <c r="AD98" s="4">
        <f t="shared" si="747"/>
        <v>3.6826187511119102</v>
      </c>
      <c r="AE98" s="4">
        <f t="shared" si="748"/>
        <v>1.5231092436974736</v>
      </c>
      <c r="AF98" s="4">
        <f t="shared" si="749"/>
        <v>3.4063260340632784</v>
      </c>
      <c r="AG98" s="4">
        <f t="shared" si="750"/>
        <v>3.7703216879972246</v>
      </c>
      <c r="AH98" s="4">
        <f t="shared" si="751"/>
        <v>4.6842827728208691</v>
      </c>
      <c r="AI98" s="4">
        <f t="shared" si="752"/>
        <v>4.8801517503017866</v>
      </c>
      <c r="AJ98" s="4">
        <f t="shared" si="753"/>
        <v>3.4789915966386475</v>
      </c>
      <c r="AK98" s="4">
        <f t="shared" si="754"/>
        <v>3.5499999999999865</v>
      </c>
      <c r="AL98" s="4">
        <f t="shared" si="755"/>
        <v>3.6879200131126</v>
      </c>
      <c r="AM98" s="4">
        <f t="shared" si="756"/>
        <v>4.4886550476817</v>
      </c>
      <c r="AN98" s="4">
        <f t="shared" si="757"/>
        <v>3.7680688647068417</v>
      </c>
      <c r="AO98" s="4">
        <f t="shared" si="758"/>
        <v>4.2974408498309913</v>
      </c>
      <c r="AP98" s="4">
        <f t="shared" si="759"/>
        <v>3.8729054694909948</v>
      </c>
      <c r="AQ98" s="4">
        <f t="shared" si="760"/>
        <v>3.8709677419354716</v>
      </c>
      <c r="AR98" s="4">
        <f t="shared" si="761"/>
        <v>3.8347159179840329</v>
      </c>
      <c r="AS98" s="4">
        <f t="shared" si="762"/>
        <v>2.3919753086419471</v>
      </c>
      <c r="AT98" s="4">
        <f t="shared" si="763"/>
        <v>1.7196773702632839</v>
      </c>
      <c r="AU98" s="4">
        <f t="shared" si="764"/>
        <v>0.39387971519466713</v>
      </c>
      <c r="AV98" s="4">
        <f t="shared" si="765"/>
        <v>-1.1456135061802875</v>
      </c>
      <c r="AW98" s="4">
        <f t="shared" si="766"/>
        <v>-2.969103240391846</v>
      </c>
      <c r="AX98" s="4">
        <f t="shared" si="767"/>
        <v>-6.2836624775583498</v>
      </c>
      <c r="AY98" s="4">
        <f t="shared" si="768"/>
        <v>-7.409084050098091</v>
      </c>
      <c r="AZ98" s="4">
        <f t="shared" si="769"/>
        <v>-7.9444952729490703</v>
      </c>
      <c r="BA98" s="4">
        <f t="shared" si="770"/>
        <v>-3.3084808946877931</v>
      </c>
      <c r="BB98" s="4">
        <f t="shared" si="771"/>
        <v>-1.3250319284802137</v>
      </c>
      <c r="BC98" s="4">
        <f t="shared" si="772"/>
        <v>0.84745762711864181</v>
      </c>
      <c r="BD98" s="4">
        <f t="shared" si="773"/>
        <v>1.8552261056816288</v>
      </c>
      <c r="BE98" s="4">
        <f t="shared" si="774"/>
        <v>-0.96385542168674343</v>
      </c>
      <c r="BF98" s="4">
        <f t="shared" si="775"/>
        <v>-0.19414334250121845</v>
      </c>
      <c r="BG98" s="4">
        <f t="shared" si="776"/>
        <v>-0.46864899806075</v>
      </c>
      <c r="BH98" s="4">
        <f t="shared" si="777"/>
        <v>0.71556350626118537</v>
      </c>
      <c r="BI98" s="4">
        <f t="shared" si="778"/>
        <v>0.389294403892948</v>
      </c>
      <c r="BJ98" s="4">
        <f t="shared" si="779"/>
        <v>0.40525206678554415</v>
      </c>
      <c r="BK98" s="4">
        <f t="shared" si="780"/>
        <v>0.94171131677218689</v>
      </c>
      <c r="BL98" s="4">
        <f t="shared" si="781"/>
        <v>1.0980138866461875</v>
      </c>
      <c r="BM98" s="4">
        <f t="shared" si="782"/>
        <v>1.9066084989497467</v>
      </c>
      <c r="BN98" s="4">
        <f t="shared" si="783"/>
        <v>2.4701323861801683</v>
      </c>
      <c r="BO98" s="4">
        <f t="shared" si="784"/>
        <v>2.2518899790896052</v>
      </c>
      <c r="BP98" s="4">
        <f t="shared" si="785"/>
        <v>1.5812170579779572</v>
      </c>
      <c r="BQ98" s="4">
        <f t="shared" si="786"/>
        <v>0.9830347233233061</v>
      </c>
      <c r="BR98" s="4">
        <f t="shared" si="787"/>
        <v>0.36237592563419518</v>
      </c>
      <c r="BS98" s="4">
        <f t="shared" si="788"/>
        <v>1.321378008494567</v>
      </c>
      <c r="BT98" s="4">
        <f t="shared" si="789"/>
        <v>1.5251572327044105</v>
      </c>
      <c r="BU98" s="4">
        <f t="shared" si="790"/>
        <v>1.8684251844873545</v>
      </c>
      <c r="BV98" s="4">
        <f t="shared" si="791"/>
        <v>2.4803767660910303</v>
      </c>
      <c r="BW98" s="4">
        <f t="shared" si="792"/>
        <v>2.3443564663871985</v>
      </c>
      <c r="BX98" s="4">
        <f t="shared" si="793"/>
        <v>1.1770171906458016</v>
      </c>
      <c r="BY98" s="4">
        <f t="shared" si="794"/>
        <v>0.70900123304562523</v>
      </c>
      <c r="BZ98" s="4">
        <f t="shared" si="795"/>
        <v>-1.7003676470588203</v>
      </c>
      <c r="CA98" s="4">
        <f t="shared" si="796"/>
        <v>-5.3094660194174859</v>
      </c>
      <c r="CB98" s="4">
        <f t="shared" si="797"/>
        <v>-6.8115720189805495</v>
      </c>
      <c r="CC98" s="4">
        <f t="shared" si="798"/>
        <v>-7.5451484542393699</v>
      </c>
      <c r="CD98" s="4">
        <f t="shared" si="799"/>
        <v>-6.9502882967118591</v>
      </c>
      <c r="CE98" s="4">
        <f t="shared" si="800"/>
        <v>-5.4629926305671201</v>
      </c>
      <c r="CF98" s="4">
        <f t="shared" si="801"/>
        <v>-2.7595269382391541</v>
      </c>
      <c r="CG98" s="4">
        <f t="shared" si="802"/>
        <v>-2.2678364509187254</v>
      </c>
      <c r="CH98" s="4">
        <f t="shared" si="803"/>
        <v>-0.45218556355719475</v>
      </c>
      <c r="CI98" s="4">
        <f t="shared" si="804"/>
        <v>1.1015082189459457</v>
      </c>
      <c r="CJ98" s="4">
        <f t="shared" si="805"/>
        <v>1.1655405405405217</v>
      </c>
      <c r="CK98" s="4">
        <f t="shared" si="806"/>
        <v>1.5074525745257361</v>
      </c>
      <c r="CL98" s="4">
        <f t="shared" si="807"/>
        <v>0.89165545087483977</v>
      </c>
      <c r="CM98" s="4">
        <f t="shared" si="808"/>
        <v>0.97217566208516182</v>
      </c>
      <c r="CN98" s="4">
        <f t="shared" si="809"/>
        <v>1.4359659375521749</v>
      </c>
      <c r="CO98" s="4">
        <f t="shared" si="810"/>
        <v>1.9689637910895952</v>
      </c>
      <c r="CP98" s="4">
        <f t="shared" si="811"/>
        <v>2.5346006336501636</v>
      </c>
      <c r="CQ98" s="4">
        <f t="shared" si="812"/>
        <v>2.7556440903054646</v>
      </c>
      <c r="CR98" s="4">
        <f t="shared" si="813"/>
        <v>2.5185185185185199</v>
      </c>
      <c r="CS98" s="4">
        <f t="shared" si="814"/>
        <v>2.7000490918016595</v>
      </c>
      <c r="CT98" s="4">
        <f t="shared" si="815"/>
        <v>3.2362985851357884</v>
      </c>
      <c r="CU98" s="4">
        <f t="shared" si="816"/>
        <v>2.7786752827140271</v>
      </c>
      <c r="CV98" s="4">
        <f t="shared" si="817"/>
        <v>1.9910083493898556</v>
      </c>
      <c r="CW98" s="4">
        <f t="shared" si="818"/>
        <v>2.0873167622689426</v>
      </c>
      <c r="CX98" s="4">
        <f t="shared" si="819"/>
        <v>1.4020163831127697</v>
      </c>
      <c r="CY98" s="4">
        <f t="shared" si="820"/>
        <v>1.7761710154039934</v>
      </c>
      <c r="CZ98" s="4">
        <f t="shared" si="821"/>
        <v>2.4716624685138688</v>
      </c>
      <c r="DA98" s="4">
        <f t="shared" si="822"/>
        <v>2.2787576088653339</v>
      </c>
      <c r="DB98" s="4">
        <f t="shared" si="823"/>
        <v>1.7865465278856796</v>
      </c>
      <c r="DC98" s="4">
        <f t="shared" si="824"/>
        <v>1.1428571428571344</v>
      </c>
      <c r="DD98" s="4">
        <f t="shared" si="825"/>
        <v>1.2444307881394723</v>
      </c>
      <c r="DE98" s="4">
        <f t="shared" si="826"/>
        <v>0.65618800549365197</v>
      </c>
      <c r="DF98" s="4">
        <f t="shared" si="827"/>
        <v>1.0683760683760646</v>
      </c>
      <c r="DG98" s="4">
        <f t="shared" si="828"/>
        <v>1.389525118338697</v>
      </c>
      <c r="DH98" s="4">
        <f t="shared" si="829"/>
        <v>1.0925644916540245</v>
      </c>
      <c r="DI98" s="4">
        <f t="shared" si="830"/>
        <v>1.1370527592480251</v>
      </c>
      <c r="DJ98" s="4">
        <f t="shared" si="831"/>
        <v>0.66445182724250706</v>
      </c>
      <c r="DK98" s="4">
        <f t="shared" si="832"/>
        <v>0.78313253012045614</v>
      </c>
      <c r="DL98" s="4">
        <f t="shared" si="833"/>
        <v>-4.5031522065430707E-2</v>
      </c>
      <c r="DM98" s="4">
        <f t="shared" si="834"/>
        <v>-0.19487333233396686</v>
      </c>
      <c r="DN98" s="4">
        <f t="shared" si="835"/>
        <v>-0.60006000600059117</v>
      </c>
      <c r="DO98" s="4">
        <f t="shared" si="836"/>
        <v>-1.4943215780027774E-2</v>
      </c>
      <c r="DP98" s="4">
        <f t="shared" si="837"/>
        <v>-0.72082895329629304</v>
      </c>
      <c r="DQ98" s="4">
        <f t="shared" si="838"/>
        <v>-1.321718233703828</v>
      </c>
      <c r="DR98" s="4">
        <f t="shared" si="839"/>
        <v>-1.1017204950196091</v>
      </c>
      <c r="DS98" s="4">
        <f t="shared" si="840"/>
        <v>-2.0176356299506759</v>
      </c>
      <c r="DT98" s="4">
        <f t="shared" si="841"/>
        <v>-12.222054152170614</v>
      </c>
      <c r="DU98" s="4">
        <f t="shared" si="842"/>
        <v>-5.9208523592085278</v>
      </c>
      <c r="DV98" s="4">
        <f t="shared" si="843"/>
        <v>-4.0286891500076472</v>
      </c>
      <c r="DW98" s="4">
        <f t="shared" si="844"/>
        <v>-2.7150701647346009</v>
      </c>
      <c r="DX98" s="4">
        <f t="shared" si="845"/>
        <v>11.735309322764076</v>
      </c>
      <c r="DY98" s="4">
        <f t="shared" si="846"/>
        <v>5.5816210969098945</v>
      </c>
      <c r="DZ98" s="4">
        <f t="shared" si="847"/>
        <v>4.4522181586897913</v>
      </c>
      <c r="EA98" s="4">
        <f t="shared" si="848"/>
        <v>-0.32925682031984538</v>
      </c>
      <c r="EB98" s="4">
        <f t="shared" si="849"/>
        <v>-1.9740900678593354</v>
      </c>
      <c r="EC98" s="4">
        <f t="shared" si="850"/>
        <v>-2.1452650934722706</v>
      </c>
      <c r="ED98" s="4">
        <f t="shared" si="851"/>
        <v>-3.7448622316943125</v>
      </c>
      <c r="EE98" s="4">
        <f t="shared" si="852"/>
        <v>1.2741859367626285</v>
      </c>
      <c r="EF98" s="4">
        <f t="shared" si="853"/>
        <v>1.3215859030836885</v>
      </c>
      <c r="EG98" s="4">
        <f t="shared" si="854"/>
        <v>3.1318509238986714E-2</v>
      </c>
      <c r="EH98" s="4">
        <f t="shared" si="855"/>
        <v>-0.72750276767358235</v>
      </c>
      <c r="EI98" s="4">
        <f t="shared" si="856"/>
        <v>-1.3824168996582786</v>
      </c>
      <c r="EJ98" s="4">
        <f t="shared" si="857"/>
        <v>-1.366459627329164</v>
      </c>
      <c r="EK98" s="4">
        <f t="shared" si="858"/>
        <v>-1.3149655604258181</v>
      </c>
      <c r="EL98" s="10">
        <f t="shared" si="859"/>
        <v>0.67946471244224593</v>
      </c>
      <c r="EM98" s="10">
        <f t="shared" si="860"/>
        <v>-3.5170893054026209E-2</v>
      </c>
      <c r="EN98" s="10">
        <f t="shared" si="861"/>
        <v>0.41682934508815439</v>
      </c>
      <c r="EO98" s="10">
        <f t="shared" si="862"/>
        <v>1.2675126903553213</v>
      </c>
      <c r="EP98" s="10">
        <f t="shared" si="863"/>
        <v>1.1722484631269126</v>
      </c>
      <c r="EQ98" s="10">
        <f t="shared" si="864"/>
        <v>0.46890015026548326</v>
      </c>
      <c r="ER98" s="10">
        <f t="shared" si="865"/>
        <v>0.11146861547042253</v>
      </c>
      <c r="ES98" s="10">
        <f t="shared" si="866"/>
        <v>0.37486465961895643</v>
      </c>
      <c r="ET98" s="10">
        <f t="shared" si="867"/>
        <v>0.23235256028872886</v>
      </c>
      <c r="EU98" s="10">
        <f t="shared" si="868"/>
        <v>0.54481067828928698</v>
      </c>
      <c r="EV98" s="10">
        <f t="shared" si="869"/>
        <v>0.67910749630377687</v>
      </c>
      <c r="EW98" s="10">
        <f t="shared" si="870"/>
        <v>0.48170716006263881</v>
      </c>
      <c r="EX98" s="10">
        <f t="shared" si="871"/>
        <v>0.38278322775624485</v>
      </c>
      <c r="EY98" s="10">
        <f t="shared" si="872"/>
        <v>9.456789118282849E-2</v>
      </c>
      <c r="EZ98" s="10">
        <f t="shared" si="873"/>
        <v>-0.31885445714945337</v>
      </c>
      <c r="FA98" s="10">
        <f t="shared" si="874"/>
        <v>-0.59383086839552846</v>
      </c>
      <c r="FB98" s="10">
        <f t="shared" si="875"/>
        <v>-0.62526435466218055</v>
      </c>
      <c r="FC98" s="10">
        <f t="shared" si="876"/>
        <v>-0.6028675477184442</v>
      </c>
      <c r="FD98" s="10">
        <f t="shared" si="877"/>
        <v>-0.54836947388082757</v>
      </c>
      <c r="FE98" s="10">
        <f t="shared" si="878"/>
        <v>-0.52233688573036785</v>
      </c>
      <c r="FF98" s="10">
        <f t="shared" si="879"/>
        <v>-0.47485528856644477</v>
      </c>
      <c r="FG98" s="10">
        <f t="shared" si="880"/>
        <v>-0.28774149732810894</v>
      </c>
      <c r="FH98" s="10">
        <f t="shared" si="881"/>
        <v>-0.2022182818318452</v>
      </c>
      <c r="FI98" s="10">
        <f t="shared" si="882"/>
        <v>-3.6469094327262752E-2</v>
      </c>
      <c r="FJ98" s="10">
        <f t="shared" si="883"/>
        <v>3.7579343337523774E-2</v>
      </c>
    </row>
    <row r="99" spans="2:166" x14ac:dyDescent="0.2">
      <c r="B99" t="str">
        <f t="shared" si="723"/>
        <v xml:space="preserve">   Transportation and public utilities</v>
      </c>
      <c r="C99" s="4"/>
      <c r="D99" s="4"/>
      <c r="E99" s="4"/>
      <c r="F99" s="4"/>
      <c r="G99" s="4">
        <f t="shared" si="724"/>
        <v>4.793608521970727</v>
      </c>
      <c r="H99" s="4">
        <f t="shared" si="725"/>
        <v>0.3207184092366866</v>
      </c>
      <c r="I99" s="4">
        <f t="shared" si="726"/>
        <v>1.2125079770261671</v>
      </c>
      <c r="J99" s="4">
        <f t="shared" si="727"/>
        <v>2.4901703800786379</v>
      </c>
      <c r="K99" s="4">
        <f t="shared" si="728"/>
        <v>-2.2236340533672294</v>
      </c>
      <c r="L99" s="4">
        <f t="shared" si="729"/>
        <v>-1.2787723785166238</v>
      </c>
      <c r="M99" s="4">
        <f t="shared" si="730"/>
        <v>-3.9092055485498212</v>
      </c>
      <c r="N99" s="4">
        <f t="shared" si="731"/>
        <v>-3.4526854219948833</v>
      </c>
      <c r="O99" s="4">
        <f t="shared" si="732"/>
        <v>-0.77972709551656916</v>
      </c>
      <c r="P99" s="4">
        <f t="shared" si="733"/>
        <v>-2.9792746113989632</v>
      </c>
      <c r="Q99" s="4">
        <f t="shared" si="734"/>
        <v>0</v>
      </c>
      <c r="R99" s="4">
        <f t="shared" si="735"/>
        <v>-4.9668874172185458</v>
      </c>
      <c r="S99" s="4">
        <f t="shared" si="736"/>
        <v>-1.3097576948264522</v>
      </c>
      <c r="T99" s="4">
        <f t="shared" si="737"/>
        <v>0.8678237650200149</v>
      </c>
      <c r="U99" s="4">
        <f t="shared" si="738"/>
        <v>-0.85301837270340686</v>
      </c>
      <c r="V99" s="4">
        <f t="shared" si="739"/>
        <v>5.505226480836245</v>
      </c>
      <c r="W99" s="4">
        <f t="shared" si="740"/>
        <v>6.6357000663574972E-2</v>
      </c>
      <c r="X99" s="4">
        <f t="shared" si="741"/>
        <v>-0.33090668431501324</v>
      </c>
      <c r="Y99" s="4">
        <f t="shared" si="742"/>
        <v>1.588352084712108</v>
      </c>
      <c r="Z99" s="4">
        <f t="shared" si="743"/>
        <v>1.2549537648612885</v>
      </c>
      <c r="AA99" s="4">
        <f t="shared" si="744"/>
        <v>4.1777188328912418</v>
      </c>
      <c r="AB99" s="4">
        <f t="shared" si="745"/>
        <v>0.26560424966799445</v>
      </c>
      <c r="AC99" s="4">
        <f t="shared" si="746"/>
        <v>3.5830618892508159</v>
      </c>
      <c r="AD99" s="4">
        <f t="shared" si="747"/>
        <v>6.1969993476842733</v>
      </c>
      <c r="AE99" s="4">
        <f t="shared" si="748"/>
        <v>4.1374920432845297</v>
      </c>
      <c r="AF99" s="4">
        <f t="shared" si="749"/>
        <v>9.27152317880795</v>
      </c>
      <c r="AG99" s="4">
        <f t="shared" si="750"/>
        <v>2.0125786163522008</v>
      </c>
      <c r="AH99" s="4">
        <f t="shared" si="751"/>
        <v>-5.0982800982800942</v>
      </c>
      <c r="AI99" s="4">
        <f t="shared" si="752"/>
        <v>3.117359413202947</v>
      </c>
      <c r="AJ99" s="4">
        <f t="shared" si="753"/>
        <v>3.0909090909090997</v>
      </c>
      <c r="AK99" s="4">
        <f t="shared" si="754"/>
        <v>5.6103575832305852</v>
      </c>
      <c r="AL99" s="4">
        <f t="shared" si="755"/>
        <v>10.161812297734629</v>
      </c>
      <c r="AM99" s="4">
        <f t="shared" si="756"/>
        <v>2.6081802015412103</v>
      </c>
      <c r="AN99" s="4">
        <f t="shared" si="757"/>
        <v>0.47031158142269991</v>
      </c>
      <c r="AO99" s="4">
        <f t="shared" si="758"/>
        <v>-0.46701692936368389</v>
      </c>
      <c r="AP99" s="4">
        <f t="shared" si="759"/>
        <v>1.3513513513513598</v>
      </c>
      <c r="AQ99" s="4">
        <f t="shared" si="760"/>
        <v>-1.675332177931832</v>
      </c>
      <c r="AR99" s="4">
        <f t="shared" si="761"/>
        <v>-1.0532475131656005</v>
      </c>
      <c r="AS99" s="4">
        <f t="shared" si="762"/>
        <v>-0.99706744868035546</v>
      </c>
      <c r="AT99" s="4">
        <f t="shared" si="763"/>
        <v>-0.98550724637680442</v>
      </c>
      <c r="AU99" s="4">
        <f t="shared" si="764"/>
        <v>0.58754406580492358</v>
      </c>
      <c r="AV99" s="4">
        <f t="shared" si="765"/>
        <v>-1.0053222945002993</v>
      </c>
      <c r="AW99" s="4">
        <f t="shared" si="766"/>
        <v>-3.2582938388625582</v>
      </c>
      <c r="AX99" s="4">
        <f t="shared" si="767"/>
        <v>-8.2552693208430945</v>
      </c>
      <c r="AY99" s="4">
        <f t="shared" si="768"/>
        <v>-8.8200934579439227</v>
      </c>
      <c r="AZ99" s="4">
        <f t="shared" si="769"/>
        <v>-7.7060931899641583</v>
      </c>
      <c r="BA99" s="4">
        <f t="shared" si="770"/>
        <v>-4.3478260869565073</v>
      </c>
      <c r="BB99" s="4">
        <f t="shared" si="771"/>
        <v>-1.9783024888321621</v>
      </c>
      <c r="BC99" s="4">
        <f t="shared" si="772"/>
        <v>-1.3452914798206317</v>
      </c>
      <c r="BD99" s="4">
        <f t="shared" si="773"/>
        <v>-1.8770226537216828</v>
      </c>
      <c r="BE99" s="4">
        <f t="shared" si="774"/>
        <v>-2.9449423815621101</v>
      </c>
      <c r="BF99" s="4">
        <f t="shared" si="775"/>
        <v>-2.018229166666663</v>
      </c>
      <c r="BG99" s="4">
        <f t="shared" si="776"/>
        <v>-2.4025974025973951</v>
      </c>
      <c r="BH99" s="4">
        <f t="shared" si="777"/>
        <v>0.39577836411610612</v>
      </c>
      <c r="BI99" s="4">
        <f t="shared" si="778"/>
        <v>0.461741424802109</v>
      </c>
      <c r="BJ99" s="4">
        <f t="shared" si="779"/>
        <v>2.0598006644518163</v>
      </c>
      <c r="BK99" s="4">
        <f t="shared" si="780"/>
        <v>1.0645375914837052</v>
      </c>
      <c r="BL99" s="4">
        <f t="shared" si="781"/>
        <v>-1.0512483574244391</v>
      </c>
      <c r="BM99" s="4">
        <f t="shared" si="782"/>
        <v>-1.9697964543663793</v>
      </c>
      <c r="BN99" s="4">
        <f t="shared" si="783"/>
        <v>-2.1484375</v>
      </c>
      <c r="BO99" s="4">
        <f t="shared" si="784"/>
        <v>-0.13166556945357621</v>
      </c>
      <c r="BP99" s="4">
        <f t="shared" si="785"/>
        <v>0.86321381142098197</v>
      </c>
      <c r="BQ99" s="4">
        <f t="shared" si="786"/>
        <v>2.009377093101139</v>
      </c>
      <c r="BR99" s="4">
        <f t="shared" si="787"/>
        <v>1.3306719893546148</v>
      </c>
      <c r="BS99" s="4">
        <f t="shared" si="788"/>
        <v>1.911667765326297</v>
      </c>
      <c r="BT99" s="4">
        <f t="shared" si="789"/>
        <v>2.501645819618159</v>
      </c>
      <c r="BU99" s="4">
        <f t="shared" si="790"/>
        <v>2.2324359816152217</v>
      </c>
      <c r="BV99" s="4">
        <f t="shared" si="791"/>
        <v>2.5607353906762942</v>
      </c>
      <c r="BW99" s="4">
        <f t="shared" si="792"/>
        <v>0.84087968952135661</v>
      </c>
      <c r="BX99" s="4">
        <f t="shared" si="793"/>
        <v>0.12845215157355483</v>
      </c>
      <c r="BY99" s="4">
        <f t="shared" si="794"/>
        <v>-1.1560693641618491</v>
      </c>
      <c r="BZ99" s="4">
        <f t="shared" si="795"/>
        <v>-3.3930857874519993</v>
      </c>
      <c r="CA99" s="4">
        <f t="shared" si="796"/>
        <v>-4.6183450930083474</v>
      </c>
      <c r="CB99" s="4">
        <f t="shared" si="797"/>
        <v>-7.6972418216805671</v>
      </c>
      <c r="CC99" s="4">
        <f t="shared" si="798"/>
        <v>-7.7322936972059715</v>
      </c>
      <c r="CD99" s="4">
        <f t="shared" si="799"/>
        <v>-6.9582504970178931</v>
      </c>
      <c r="CE99" s="4">
        <f t="shared" si="800"/>
        <v>-6.254203093476784</v>
      </c>
      <c r="CF99" s="4">
        <f t="shared" si="801"/>
        <v>-3.4746351633078598</v>
      </c>
      <c r="CG99" s="4">
        <f t="shared" si="802"/>
        <v>-1.4788732394366289</v>
      </c>
      <c r="CH99" s="4">
        <f t="shared" si="803"/>
        <v>0.64102564102566095</v>
      </c>
      <c r="CI99" s="4">
        <f t="shared" si="804"/>
        <v>2.0086083213773254</v>
      </c>
      <c r="CJ99" s="4">
        <f t="shared" si="805"/>
        <v>3.3837293016558689</v>
      </c>
      <c r="CK99" s="4">
        <f t="shared" si="806"/>
        <v>3.7884203002144456</v>
      </c>
      <c r="CL99" s="4">
        <f t="shared" si="807"/>
        <v>2.26468506723283</v>
      </c>
      <c r="CM99" s="4">
        <f t="shared" si="808"/>
        <v>2.2503516174402272</v>
      </c>
      <c r="CN99" s="4">
        <f t="shared" si="809"/>
        <v>2.1587743732590425</v>
      </c>
      <c r="CO99" s="4">
        <f t="shared" si="810"/>
        <v>1.1019283746556363</v>
      </c>
      <c r="CP99" s="4">
        <f t="shared" si="811"/>
        <v>1.2456747404844259</v>
      </c>
      <c r="CQ99" s="4">
        <f t="shared" si="812"/>
        <v>0.55020632737277086</v>
      </c>
      <c r="CR99" s="4">
        <f t="shared" si="813"/>
        <v>1.0906612133606108</v>
      </c>
      <c r="CS99" s="4">
        <f t="shared" si="814"/>
        <v>2.1798365122615904</v>
      </c>
      <c r="CT99" s="4">
        <f t="shared" si="815"/>
        <v>3.8961038961038863</v>
      </c>
      <c r="CU99" s="4">
        <f t="shared" si="816"/>
        <v>6.6347469220246147</v>
      </c>
      <c r="CV99" s="4">
        <f t="shared" si="817"/>
        <v>7.3499662845583069</v>
      </c>
      <c r="CW99" s="4">
        <f t="shared" si="818"/>
        <v>7.4666666666666659</v>
      </c>
      <c r="CX99" s="4">
        <f t="shared" si="819"/>
        <v>7.4342105263157876</v>
      </c>
      <c r="CY99" s="4">
        <f t="shared" si="820"/>
        <v>6.6709429121231567</v>
      </c>
      <c r="CZ99" s="4">
        <f t="shared" si="821"/>
        <v>4.8994974874371877</v>
      </c>
      <c r="DA99" s="4">
        <f t="shared" si="822"/>
        <v>4.9007444168734482</v>
      </c>
      <c r="DB99" s="4">
        <f t="shared" si="823"/>
        <v>5.9399877526025824</v>
      </c>
      <c r="DC99" s="4">
        <f t="shared" si="824"/>
        <v>4.4497895369813412</v>
      </c>
      <c r="DD99" s="4">
        <f t="shared" si="825"/>
        <v>5.8083832335329433</v>
      </c>
      <c r="DE99" s="4">
        <f t="shared" si="826"/>
        <v>6.3276167947959649</v>
      </c>
      <c r="DF99" s="4">
        <f t="shared" si="827"/>
        <v>5.0867052023121362</v>
      </c>
      <c r="DG99" s="4">
        <f t="shared" si="828"/>
        <v>6.2751871042026508</v>
      </c>
      <c r="DH99" s="4">
        <f t="shared" si="829"/>
        <v>5.8856819468025012</v>
      </c>
      <c r="DI99" s="4">
        <f t="shared" si="830"/>
        <v>5.3948832035595196</v>
      </c>
      <c r="DJ99" s="4">
        <f t="shared" si="831"/>
        <v>5.6105610561056007</v>
      </c>
      <c r="DK99" s="4">
        <f t="shared" si="832"/>
        <v>5.1462621885157267</v>
      </c>
      <c r="DL99" s="4">
        <f t="shared" si="833"/>
        <v>3.848209513629075</v>
      </c>
      <c r="DM99" s="4">
        <f t="shared" si="834"/>
        <v>2.6385224274406482</v>
      </c>
      <c r="DN99" s="4">
        <f t="shared" si="835"/>
        <v>2.4479166666666607</v>
      </c>
      <c r="DO99" s="4">
        <f t="shared" si="836"/>
        <v>2.1123132405976186</v>
      </c>
      <c r="DP99" s="4">
        <f t="shared" si="837"/>
        <v>3.242408646423045</v>
      </c>
      <c r="DQ99" s="4">
        <f t="shared" si="838"/>
        <v>4.3187660668380312</v>
      </c>
      <c r="DR99" s="4">
        <f t="shared" si="839"/>
        <v>4.0162684290798278</v>
      </c>
      <c r="DS99" s="4">
        <f t="shared" si="840"/>
        <v>3.9858728557013112</v>
      </c>
      <c r="DT99" s="4">
        <f t="shared" si="841"/>
        <v>-6.2811565304087713</v>
      </c>
      <c r="DU99" s="4">
        <f t="shared" si="842"/>
        <v>-6.6535239034007043</v>
      </c>
      <c r="DV99" s="4">
        <f t="shared" si="843"/>
        <v>-5.1319648093841597</v>
      </c>
      <c r="DW99" s="4">
        <f t="shared" si="844"/>
        <v>-5.6283357593401195</v>
      </c>
      <c r="DX99" s="4">
        <f t="shared" si="845"/>
        <v>2.0744680851063846</v>
      </c>
      <c r="DY99" s="4">
        <f t="shared" si="846"/>
        <v>3.3262935586061193</v>
      </c>
      <c r="DZ99" s="4">
        <f t="shared" si="847"/>
        <v>5.6156620298815074</v>
      </c>
      <c r="EA99" s="4">
        <f t="shared" si="848"/>
        <v>9.4601542416452347</v>
      </c>
      <c r="EB99" s="4">
        <f t="shared" si="849"/>
        <v>11.776967170401242</v>
      </c>
      <c r="EC99" s="4">
        <f t="shared" si="850"/>
        <v>11.139499233520688</v>
      </c>
      <c r="ED99" s="4">
        <f t="shared" si="851"/>
        <v>7.0731707317073012</v>
      </c>
      <c r="EE99" s="4">
        <f t="shared" si="852"/>
        <v>2.4894316580554188</v>
      </c>
      <c r="EF99" s="4">
        <f t="shared" si="853"/>
        <v>1.2121212121211977</v>
      </c>
      <c r="EG99" s="4">
        <f t="shared" si="854"/>
        <v>-0.41379310344826781</v>
      </c>
      <c r="EH99" s="4">
        <f t="shared" si="855"/>
        <v>-1.3667425968109326</v>
      </c>
      <c r="EI99" s="4">
        <f t="shared" si="856"/>
        <v>-0.87076076993585216</v>
      </c>
      <c r="EJ99" s="4">
        <f t="shared" si="857"/>
        <v>0.27637033625058649</v>
      </c>
      <c r="EK99" s="4">
        <f t="shared" si="858"/>
        <v>1.2465373961218829</v>
      </c>
      <c r="EL99" s="10">
        <f t="shared" si="859"/>
        <v>1.0248960739029922</v>
      </c>
      <c r="EM99" s="10">
        <f t="shared" si="860"/>
        <v>0.99373092926491324</v>
      </c>
      <c r="EN99" s="10">
        <f t="shared" si="861"/>
        <v>0.27536518144235522</v>
      </c>
      <c r="EO99" s="10">
        <f t="shared" si="862"/>
        <v>-0.42195622435021729</v>
      </c>
      <c r="EP99" s="10">
        <f t="shared" si="863"/>
        <v>-8.0788628691907949E-2</v>
      </c>
      <c r="EQ99" s="10">
        <f t="shared" si="864"/>
        <v>0.31159155180255915</v>
      </c>
      <c r="ER99" s="10">
        <f t="shared" si="865"/>
        <v>0.42735330507215341</v>
      </c>
      <c r="ES99" s="10">
        <f t="shared" si="866"/>
        <v>3.2558724192588429E-2</v>
      </c>
      <c r="ET99" s="10">
        <f t="shared" si="867"/>
        <v>-0.16408272635674015</v>
      </c>
      <c r="EU99" s="10">
        <f t="shared" si="868"/>
        <v>-0.57871097677995031</v>
      </c>
      <c r="EV99" s="10">
        <f t="shared" si="869"/>
        <v>-0.87440094387517542</v>
      </c>
      <c r="EW99" s="10">
        <f t="shared" si="870"/>
        <v>-0.73856781374780356</v>
      </c>
      <c r="EX99" s="10">
        <f t="shared" si="871"/>
        <v>-0.64988841279141063</v>
      </c>
      <c r="EY99" s="10">
        <f t="shared" si="872"/>
        <v>-0.41948117794577966</v>
      </c>
      <c r="EZ99" s="10">
        <f t="shared" si="873"/>
        <v>-9.7185928968390733E-2</v>
      </c>
      <c r="FA99" s="10">
        <f t="shared" si="874"/>
        <v>0.25209795695642079</v>
      </c>
      <c r="FB99" s="10">
        <f t="shared" si="875"/>
        <v>0.50610876279941763</v>
      </c>
      <c r="FC99" s="10">
        <f t="shared" si="876"/>
        <v>0.69814396614416019</v>
      </c>
      <c r="FD99" s="10">
        <f t="shared" si="877"/>
        <v>0.86475983123497357</v>
      </c>
      <c r="FE99" s="10">
        <f t="shared" si="878"/>
        <v>0.99394601162272611</v>
      </c>
      <c r="FF99" s="10">
        <f t="shared" si="879"/>
        <v>1.0367124289684559</v>
      </c>
      <c r="FG99" s="10">
        <f t="shared" si="880"/>
        <v>1.0489296342121479</v>
      </c>
      <c r="FH99" s="10">
        <f t="shared" si="881"/>
        <v>1.0560474384975871</v>
      </c>
      <c r="FI99" s="10">
        <f t="shared" si="882"/>
        <v>1.0445084085953571</v>
      </c>
      <c r="FJ99" s="10">
        <f t="shared" si="883"/>
        <v>1.0559357852355511</v>
      </c>
    </row>
    <row r="100" spans="2:166" x14ac:dyDescent="0.2">
      <c r="B100" t="str">
        <f t="shared" si="723"/>
        <v xml:space="preserve">   Information</v>
      </c>
      <c r="C100" s="4"/>
      <c r="D100" s="4"/>
      <c r="E100" s="4"/>
      <c r="F100" s="4"/>
      <c r="G100" s="4">
        <f t="shared" si="724"/>
        <v>1.682439537329139</v>
      </c>
      <c r="H100" s="4">
        <f t="shared" si="725"/>
        <v>4.0084388185654074</v>
      </c>
      <c r="I100" s="4">
        <f t="shared" si="726"/>
        <v>4.4791666666666563</v>
      </c>
      <c r="J100" s="4">
        <f t="shared" si="727"/>
        <v>8.2191780821917924</v>
      </c>
      <c r="K100" s="4">
        <f t="shared" si="728"/>
        <v>7.6525336091003204</v>
      </c>
      <c r="L100" s="4">
        <f t="shared" si="729"/>
        <v>5.9837728194726214</v>
      </c>
      <c r="M100" s="4">
        <f t="shared" si="730"/>
        <v>5.5832502492522362</v>
      </c>
      <c r="N100" s="4">
        <f t="shared" si="731"/>
        <v>5.5501460564751692</v>
      </c>
      <c r="O100" s="4">
        <f t="shared" si="732"/>
        <v>6.1479346781940336</v>
      </c>
      <c r="P100" s="4">
        <f t="shared" si="733"/>
        <v>8.0382775119617111</v>
      </c>
      <c r="Q100" s="4">
        <f t="shared" si="734"/>
        <v>10.292728989612865</v>
      </c>
      <c r="R100" s="4">
        <f t="shared" si="735"/>
        <v>6.9188191881918826</v>
      </c>
      <c r="S100" s="4">
        <f t="shared" si="736"/>
        <v>6.5158371040723972</v>
      </c>
      <c r="T100" s="4">
        <f t="shared" si="737"/>
        <v>6.0230292294065624</v>
      </c>
      <c r="U100" s="4">
        <f t="shared" si="738"/>
        <v>2.9965753424657571</v>
      </c>
      <c r="V100" s="4">
        <f t="shared" si="739"/>
        <v>10.871440897325279</v>
      </c>
      <c r="W100" s="4">
        <f t="shared" si="740"/>
        <v>10.875106202208995</v>
      </c>
      <c r="X100" s="4">
        <f t="shared" si="741"/>
        <v>13.199665831244767</v>
      </c>
      <c r="Y100" s="4">
        <f t="shared" si="742"/>
        <v>16.126350789692424</v>
      </c>
      <c r="Z100" s="4">
        <f t="shared" si="743"/>
        <v>12.996108949416341</v>
      </c>
      <c r="AA100" s="4">
        <f t="shared" si="744"/>
        <v>12.79693486590039</v>
      </c>
      <c r="AB100" s="4">
        <f t="shared" si="745"/>
        <v>11.439114391143912</v>
      </c>
      <c r="AC100" s="4">
        <f t="shared" si="746"/>
        <v>7.0866141732283561</v>
      </c>
      <c r="AD100" s="4">
        <f t="shared" si="747"/>
        <v>4.889807162534443</v>
      </c>
      <c r="AE100" s="4">
        <f t="shared" si="748"/>
        <v>5.6385869565217295</v>
      </c>
      <c r="AF100" s="4">
        <f t="shared" si="749"/>
        <v>5.2980132450331174</v>
      </c>
      <c r="AG100" s="4">
        <f t="shared" si="750"/>
        <v>9.6256684491978781</v>
      </c>
      <c r="AH100" s="4">
        <f t="shared" si="751"/>
        <v>8.470124753775444</v>
      </c>
      <c r="AI100" s="4">
        <f t="shared" si="752"/>
        <v>7.9099678456591604</v>
      </c>
      <c r="AJ100" s="4">
        <f t="shared" si="753"/>
        <v>6.2893081761006275</v>
      </c>
      <c r="AK100" s="4">
        <f t="shared" si="754"/>
        <v>5.9146341463414576</v>
      </c>
      <c r="AL100" s="4">
        <f t="shared" si="755"/>
        <v>7.0217917675544639</v>
      </c>
      <c r="AM100" s="4">
        <f t="shared" si="756"/>
        <v>10.429082240762799</v>
      </c>
      <c r="AN100" s="4">
        <f t="shared" si="757"/>
        <v>11.065088757396445</v>
      </c>
      <c r="AO100" s="4">
        <f t="shared" si="758"/>
        <v>14.622913068508915</v>
      </c>
      <c r="AP100" s="4">
        <f t="shared" si="759"/>
        <v>13.574660633484182</v>
      </c>
      <c r="AQ100" s="4">
        <f t="shared" si="760"/>
        <v>15.650296815974096</v>
      </c>
      <c r="AR100" s="4">
        <f t="shared" si="761"/>
        <v>18.700053276505059</v>
      </c>
      <c r="AS100" s="4">
        <f t="shared" si="762"/>
        <v>17.327975891511805</v>
      </c>
      <c r="AT100" s="4">
        <f t="shared" si="763"/>
        <v>18.177290836653381</v>
      </c>
      <c r="AU100" s="4">
        <f t="shared" si="764"/>
        <v>10.639290713952398</v>
      </c>
      <c r="AV100" s="4">
        <f t="shared" si="765"/>
        <v>4.3087971274685888</v>
      </c>
      <c r="AW100" s="4">
        <f t="shared" si="766"/>
        <v>-2.4828767123287521</v>
      </c>
      <c r="AX100" s="4">
        <f t="shared" si="767"/>
        <v>-4.9726085124315089</v>
      </c>
      <c r="AY100" s="4">
        <f t="shared" si="768"/>
        <v>-6.8325601012231063</v>
      </c>
      <c r="AZ100" s="4">
        <f t="shared" si="769"/>
        <v>-5.6798623063683333</v>
      </c>
      <c r="BA100" s="4">
        <f t="shared" si="770"/>
        <v>-4.302019315188776</v>
      </c>
      <c r="BB100" s="4">
        <f t="shared" si="771"/>
        <v>-3.5033259423503438</v>
      </c>
      <c r="BC100" s="4">
        <f t="shared" si="772"/>
        <v>-2.3992756903576495</v>
      </c>
      <c r="BD100" s="4">
        <f t="shared" si="773"/>
        <v>-2.5547445255474366</v>
      </c>
      <c r="BE100" s="4">
        <f t="shared" si="774"/>
        <v>-1.4220183486238325</v>
      </c>
      <c r="BF100" s="4">
        <f t="shared" si="775"/>
        <v>-0.59742647058823595</v>
      </c>
      <c r="BG100" s="4">
        <f t="shared" si="776"/>
        <v>0.74211502782932648</v>
      </c>
      <c r="BH100" s="4">
        <f t="shared" si="777"/>
        <v>2.1067415730336991</v>
      </c>
      <c r="BI100" s="4">
        <f t="shared" si="778"/>
        <v>1.3029315960911836</v>
      </c>
      <c r="BJ100" s="4">
        <f t="shared" si="779"/>
        <v>1.4794267221451829</v>
      </c>
      <c r="BK100" s="4">
        <f t="shared" si="780"/>
        <v>1.9797421731123199</v>
      </c>
      <c r="BL100" s="4">
        <f t="shared" si="781"/>
        <v>1.7881705639614776</v>
      </c>
      <c r="BM100" s="4">
        <f t="shared" si="782"/>
        <v>2.5723472668810476</v>
      </c>
      <c r="BN100" s="4">
        <f t="shared" si="783"/>
        <v>2.1412300683371299</v>
      </c>
      <c r="BO100" s="4">
        <f t="shared" si="784"/>
        <v>1.9413092550790045</v>
      </c>
      <c r="BP100" s="4">
        <f t="shared" si="785"/>
        <v>4.1891891891891797</v>
      </c>
      <c r="BQ100" s="4">
        <f t="shared" si="786"/>
        <v>6.0008956560680726</v>
      </c>
      <c r="BR100" s="4">
        <f t="shared" si="787"/>
        <v>6.8242640499553975</v>
      </c>
      <c r="BS100" s="4">
        <f t="shared" si="788"/>
        <v>7.1744906997342817</v>
      </c>
      <c r="BT100" s="4">
        <f t="shared" si="789"/>
        <v>5.7933419801124098</v>
      </c>
      <c r="BU100" s="4">
        <f t="shared" si="790"/>
        <v>3.7177862272919082</v>
      </c>
      <c r="BV100" s="4">
        <f t="shared" si="791"/>
        <v>3.2150313152400578</v>
      </c>
      <c r="BW100" s="4">
        <f t="shared" si="792"/>
        <v>3.6363636363636154</v>
      </c>
      <c r="BX100" s="4">
        <f t="shared" si="793"/>
        <v>3.8823048630976853</v>
      </c>
      <c r="BY100" s="4">
        <f t="shared" si="794"/>
        <v>5.3360488798370742</v>
      </c>
      <c r="BZ100" s="4">
        <f t="shared" si="795"/>
        <v>5.4611650485437035</v>
      </c>
      <c r="CA100" s="4">
        <f t="shared" si="796"/>
        <v>3.5087719298245723</v>
      </c>
      <c r="CB100" s="4">
        <f t="shared" si="797"/>
        <v>0.78678206136899576</v>
      </c>
      <c r="CC100" s="4">
        <f t="shared" si="798"/>
        <v>-2.0494972931167865</v>
      </c>
      <c r="CD100" s="4">
        <f t="shared" si="799"/>
        <v>-2.9919447640966768</v>
      </c>
      <c r="CE100" s="4">
        <f t="shared" si="800"/>
        <v>-2.3882896764252703</v>
      </c>
      <c r="CF100" s="4">
        <f t="shared" si="801"/>
        <v>-1.0928961748633781</v>
      </c>
      <c r="CG100" s="4">
        <f t="shared" si="802"/>
        <v>0.27635215159889093</v>
      </c>
      <c r="CH100" s="4">
        <f t="shared" si="803"/>
        <v>1.3444049031237748</v>
      </c>
      <c r="CI100" s="4">
        <f t="shared" si="804"/>
        <v>0.98658247829517265</v>
      </c>
      <c r="CJ100" s="4">
        <f t="shared" si="805"/>
        <v>1.3812154696132728</v>
      </c>
      <c r="CK100" s="4">
        <f t="shared" si="806"/>
        <v>1.9291338582677175</v>
      </c>
      <c r="CL100" s="4">
        <f t="shared" si="807"/>
        <v>1.1705033164260525</v>
      </c>
      <c r="CM100" s="4">
        <f t="shared" si="808"/>
        <v>1.9148104728409665</v>
      </c>
      <c r="CN100" s="4">
        <f t="shared" si="809"/>
        <v>1.8684312962242045</v>
      </c>
      <c r="CO100" s="4">
        <f t="shared" si="810"/>
        <v>0.19312475859405431</v>
      </c>
      <c r="CP100" s="4">
        <f t="shared" si="811"/>
        <v>0.3085229463941408</v>
      </c>
      <c r="CQ100" s="4">
        <f t="shared" si="812"/>
        <v>0.34509202453987253</v>
      </c>
      <c r="CR100" s="4">
        <f t="shared" si="813"/>
        <v>0.64959877722583492</v>
      </c>
      <c r="CS100" s="4">
        <f t="shared" si="814"/>
        <v>2.1588280647648395</v>
      </c>
      <c r="CT100" s="4">
        <f t="shared" si="815"/>
        <v>2.9988465974625012</v>
      </c>
      <c r="CU100" s="4">
        <f t="shared" si="816"/>
        <v>3.3244172716851317</v>
      </c>
      <c r="CV100" s="4">
        <f t="shared" si="817"/>
        <v>3.796507213363709</v>
      </c>
      <c r="CW100" s="4">
        <f t="shared" si="818"/>
        <v>4.9811320754716837</v>
      </c>
      <c r="CX100" s="4">
        <f t="shared" si="819"/>
        <v>3.6207540126912852</v>
      </c>
      <c r="CY100" s="4">
        <f t="shared" si="820"/>
        <v>2.4408284023668347</v>
      </c>
      <c r="CZ100" s="4">
        <f t="shared" si="821"/>
        <v>2.5603511338698093</v>
      </c>
      <c r="DA100" s="4">
        <f t="shared" si="822"/>
        <v>2.8756290438533672</v>
      </c>
      <c r="DB100" s="4">
        <f t="shared" si="823"/>
        <v>5.2233429394813014</v>
      </c>
      <c r="DC100" s="4">
        <f t="shared" si="824"/>
        <v>7.148014440433248</v>
      </c>
      <c r="DD100" s="4">
        <f t="shared" si="825"/>
        <v>8.3452211126961338</v>
      </c>
      <c r="DE100" s="4">
        <f t="shared" si="826"/>
        <v>8.3857442348008284</v>
      </c>
      <c r="DF100" s="4">
        <f t="shared" si="827"/>
        <v>7.9767203012666821</v>
      </c>
      <c r="DG100" s="4">
        <f t="shared" si="828"/>
        <v>7.7493261455525486</v>
      </c>
      <c r="DH100" s="4">
        <f t="shared" si="829"/>
        <v>6.6820276497695508</v>
      </c>
      <c r="DI100" s="4">
        <f t="shared" si="830"/>
        <v>5.6415215989683798</v>
      </c>
      <c r="DJ100" s="4">
        <f t="shared" si="831"/>
        <v>5.0729232720355233</v>
      </c>
      <c r="DK100" s="4">
        <f t="shared" si="832"/>
        <v>4.7842401500938214</v>
      </c>
      <c r="DL100" s="4">
        <f t="shared" si="833"/>
        <v>6.6337550138846124</v>
      </c>
      <c r="DM100" s="4">
        <f t="shared" si="834"/>
        <v>8.1782117790662578</v>
      </c>
      <c r="DN100" s="4">
        <f t="shared" si="835"/>
        <v>8.539529269764623</v>
      </c>
      <c r="DO100" s="4">
        <f t="shared" si="836"/>
        <v>9.6090719188302032</v>
      </c>
      <c r="DP100" s="4">
        <f t="shared" si="837"/>
        <v>8.5648148148148131</v>
      </c>
      <c r="DQ100" s="4">
        <f t="shared" si="838"/>
        <v>8.6600846262341094</v>
      </c>
      <c r="DR100" s="4">
        <f t="shared" si="839"/>
        <v>7.4228523769808152</v>
      </c>
      <c r="DS100" s="4">
        <f t="shared" si="840"/>
        <v>6.7791995643887715</v>
      </c>
      <c r="DT100" s="4">
        <f t="shared" si="841"/>
        <v>4.584221748400874</v>
      </c>
      <c r="DU100" s="4">
        <f t="shared" si="842"/>
        <v>2.1287642782969796</v>
      </c>
      <c r="DV100" s="4">
        <f t="shared" si="843"/>
        <v>3.6749482401656319</v>
      </c>
      <c r="DW100" s="4">
        <f t="shared" si="844"/>
        <v>2.6007139214686337</v>
      </c>
      <c r="DX100" s="4">
        <f t="shared" si="845"/>
        <v>3.8735983690111997</v>
      </c>
      <c r="DY100" s="4">
        <f t="shared" si="846"/>
        <v>5.134722928317248</v>
      </c>
      <c r="DZ100" s="4">
        <f t="shared" si="847"/>
        <v>6.5901148277583754</v>
      </c>
      <c r="EA100" s="4">
        <f t="shared" si="848"/>
        <v>6.2624254473161001</v>
      </c>
      <c r="EB100" s="4">
        <f t="shared" si="849"/>
        <v>7.5809617271835217</v>
      </c>
      <c r="EC100" s="4">
        <f t="shared" si="850"/>
        <v>5.6576402321083075</v>
      </c>
      <c r="ED100" s="4">
        <f t="shared" si="851"/>
        <v>1.7330210772833476</v>
      </c>
      <c r="EE100" s="4">
        <f t="shared" si="852"/>
        <v>0.44434050514499113</v>
      </c>
      <c r="EF100" s="4">
        <f t="shared" si="853"/>
        <v>-3.7400228050171291</v>
      </c>
      <c r="EG100" s="4">
        <f t="shared" si="854"/>
        <v>-5.8810068649885583</v>
      </c>
      <c r="EH100" s="4">
        <f t="shared" si="855"/>
        <v>-4.1436464088397624</v>
      </c>
      <c r="EI100" s="4">
        <f t="shared" si="856"/>
        <v>-6.6821885913853301</v>
      </c>
      <c r="EJ100" s="4">
        <f t="shared" si="857"/>
        <v>-5.0935797204453852</v>
      </c>
      <c r="EK100" s="4">
        <f t="shared" si="858"/>
        <v>-3.768538779479691</v>
      </c>
      <c r="EL100" s="10">
        <f t="shared" si="859"/>
        <v>-5.3252161383285372</v>
      </c>
      <c r="EM100" s="10">
        <f t="shared" si="860"/>
        <v>-0.22612275449100938</v>
      </c>
      <c r="EN100" s="10">
        <f t="shared" si="861"/>
        <v>0.39605591612581481</v>
      </c>
      <c r="EO100" s="10">
        <f t="shared" si="862"/>
        <v>2.6288024254674136</v>
      </c>
      <c r="EP100" s="10">
        <f t="shared" si="863"/>
        <v>4.4812896568413363</v>
      </c>
      <c r="EQ100" s="10">
        <f t="shared" si="864"/>
        <v>4.3143215309468408</v>
      </c>
      <c r="ER100" s="10">
        <f t="shared" si="865"/>
        <v>4.6588822203424973</v>
      </c>
      <c r="ES100" s="10">
        <f t="shared" si="866"/>
        <v>4.215459787772069</v>
      </c>
      <c r="ET100" s="10">
        <f t="shared" si="867"/>
        <v>3.2860782505713892</v>
      </c>
      <c r="EU100" s="10">
        <f t="shared" si="868"/>
        <v>2.4323834509898834</v>
      </c>
      <c r="EV100" s="10">
        <f t="shared" si="869"/>
        <v>1.6103857228383367</v>
      </c>
      <c r="EW100" s="10">
        <f t="shared" si="870"/>
        <v>1.03494168354481</v>
      </c>
      <c r="EX100" s="10">
        <f t="shared" si="871"/>
        <v>0.52782226246412822</v>
      </c>
      <c r="EY100" s="10">
        <f t="shared" si="872"/>
        <v>0.36733576257976797</v>
      </c>
      <c r="EZ100" s="10">
        <f t="shared" si="873"/>
        <v>0.57705998912795931</v>
      </c>
      <c r="FA100" s="10">
        <f t="shared" si="874"/>
        <v>1.0685993807945326</v>
      </c>
      <c r="FB100" s="10">
        <f t="shared" si="875"/>
        <v>1.6291660353429105</v>
      </c>
      <c r="FC100" s="10">
        <f t="shared" si="876"/>
        <v>2.1392166162309545</v>
      </c>
      <c r="FD100" s="10">
        <f t="shared" si="877"/>
        <v>2.6545049801171894</v>
      </c>
      <c r="FE100" s="10">
        <f t="shared" si="878"/>
        <v>3.0283850810551183</v>
      </c>
      <c r="FF100" s="10">
        <f t="shared" si="879"/>
        <v>3.1945726155627963</v>
      </c>
      <c r="FG100" s="10">
        <f t="shared" si="880"/>
        <v>3.1337085985221558</v>
      </c>
      <c r="FH100" s="10">
        <f t="shared" si="881"/>
        <v>2.7959224573953945</v>
      </c>
      <c r="FI100" s="10">
        <f t="shared" si="882"/>
        <v>2.724492614022922</v>
      </c>
      <c r="FJ100" s="10">
        <f t="shared" si="883"/>
        <v>2.5059461541960149</v>
      </c>
    </row>
    <row r="101" spans="2:166" x14ac:dyDescent="0.2">
      <c r="B101" t="str">
        <f t="shared" si="723"/>
        <v xml:space="preserve">   Financial activities</v>
      </c>
      <c r="C101" s="4"/>
      <c r="D101" s="4"/>
      <c r="E101" s="4"/>
      <c r="F101" s="4"/>
      <c r="G101" s="4">
        <f t="shared" si="724"/>
        <v>0.14177693761816546</v>
      </c>
      <c r="H101" s="4">
        <f t="shared" si="725"/>
        <v>0.28182245185532917</v>
      </c>
      <c r="I101" s="4">
        <f t="shared" si="726"/>
        <v>-0.42253521126760507</v>
      </c>
      <c r="J101" s="4">
        <f t="shared" si="727"/>
        <v>0</v>
      </c>
      <c r="K101" s="4">
        <f t="shared" si="728"/>
        <v>0.99103350637090859</v>
      </c>
      <c r="L101" s="4">
        <f t="shared" si="729"/>
        <v>0.42154566744729838</v>
      </c>
      <c r="M101" s="4">
        <f t="shared" si="730"/>
        <v>2.0273455917020344</v>
      </c>
      <c r="N101" s="4">
        <f t="shared" si="731"/>
        <v>4.1568256967406736</v>
      </c>
      <c r="O101" s="4">
        <f t="shared" si="732"/>
        <v>3.4112149532710356</v>
      </c>
      <c r="P101" s="4">
        <f t="shared" si="733"/>
        <v>3.4048507462686395</v>
      </c>
      <c r="Q101" s="4">
        <f t="shared" si="734"/>
        <v>5.2680221811460148</v>
      </c>
      <c r="R101" s="4">
        <f t="shared" si="735"/>
        <v>2.7210884353741527</v>
      </c>
      <c r="S101" s="4">
        <f t="shared" si="736"/>
        <v>5.6032535020334562</v>
      </c>
      <c r="T101" s="4">
        <f t="shared" si="737"/>
        <v>3.2476319350473792</v>
      </c>
      <c r="U101" s="4">
        <f t="shared" si="738"/>
        <v>-0.70237050043897575</v>
      </c>
      <c r="V101" s="4">
        <f t="shared" si="739"/>
        <v>-2.1633554083885342</v>
      </c>
      <c r="W101" s="4">
        <f t="shared" si="740"/>
        <v>-5.5626872058194383</v>
      </c>
      <c r="X101" s="4">
        <f t="shared" si="741"/>
        <v>-4.2376583660987404</v>
      </c>
      <c r="Y101" s="4">
        <f t="shared" si="742"/>
        <v>-1.7683465959328126</v>
      </c>
      <c r="Z101" s="4">
        <f t="shared" si="743"/>
        <v>1.3537906137184086</v>
      </c>
      <c r="AA101" s="4">
        <f t="shared" si="744"/>
        <v>2.6280018124150484</v>
      </c>
      <c r="AB101" s="4">
        <f t="shared" si="745"/>
        <v>3.8321167883211826</v>
      </c>
      <c r="AC101" s="4">
        <f t="shared" si="746"/>
        <v>2.7452745274527457</v>
      </c>
      <c r="AD101" s="4">
        <f t="shared" si="747"/>
        <v>1.8699910952804988</v>
      </c>
      <c r="AE101" s="4">
        <f t="shared" si="748"/>
        <v>1.1479028697571669</v>
      </c>
      <c r="AF101" s="4">
        <f t="shared" si="749"/>
        <v>2.0650263620386689</v>
      </c>
      <c r="AG101" s="4">
        <f t="shared" si="750"/>
        <v>2.803328953131845</v>
      </c>
      <c r="AH101" s="4">
        <f t="shared" si="751"/>
        <v>5.2447552447552503</v>
      </c>
      <c r="AI101" s="4">
        <f t="shared" si="752"/>
        <v>4.321257092972508</v>
      </c>
      <c r="AJ101" s="4">
        <f t="shared" si="753"/>
        <v>7.4042186827378398</v>
      </c>
      <c r="AK101" s="4">
        <f t="shared" si="754"/>
        <v>8.2658713250958638</v>
      </c>
      <c r="AL101" s="4">
        <f t="shared" si="755"/>
        <v>8.9285714285714413</v>
      </c>
      <c r="AM101" s="4">
        <f t="shared" si="756"/>
        <v>10.292887029288721</v>
      </c>
      <c r="AN101" s="4">
        <f t="shared" si="757"/>
        <v>6.3727454909819681</v>
      </c>
      <c r="AO101" s="4">
        <f t="shared" si="758"/>
        <v>5.1554506099960484</v>
      </c>
      <c r="AP101" s="4">
        <f t="shared" si="759"/>
        <v>1.4487228364468141</v>
      </c>
      <c r="AQ101" s="4">
        <f t="shared" si="760"/>
        <v>1.4036418816388396</v>
      </c>
      <c r="AR101" s="4">
        <f t="shared" si="761"/>
        <v>0.15071590052750938</v>
      </c>
      <c r="AS101" s="4">
        <f t="shared" si="762"/>
        <v>-1.0853293413173537</v>
      </c>
      <c r="AT101" s="4">
        <f t="shared" si="763"/>
        <v>-0.30063885757234399</v>
      </c>
      <c r="AU101" s="4">
        <f t="shared" si="764"/>
        <v>1.0101010101010166</v>
      </c>
      <c r="AV101" s="4">
        <f t="shared" si="765"/>
        <v>1.5048908954100826</v>
      </c>
      <c r="AW101" s="4">
        <f t="shared" si="766"/>
        <v>3.9349224366250324</v>
      </c>
      <c r="AX101" s="4">
        <f t="shared" si="767"/>
        <v>2.7892951375801056</v>
      </c>
      <c r="AY101" s="4">
        <f t="shared" si="768"/>
        <v>-0.33333333333332993</v>
      </c>
      <c r="AZ101" s="4">
        <f t="shared" si="769"/>
        <v>-7.4128984432908496E-2</v>
      </c>
      <c r="BA101" s="4">
        <f t="shared" si="770"/>
        <v>-1.7109574080815371</v>
      </c>
      <c r="BB101" s="4">
        <f t="shared" si="771"/>
        <v>-0.36670333700037361</v>
      </c>
      <c r="BC101" s="4">
        <f t="shared" si="772"/>
        <v>2.4897807506503167</v>
      </c>
      <c r="BD101" s="4">
        <f t="shared" si="773"/>
        <v>2.8931750741839846</v>
      </c>
      <c r="BE101" s="4">
        <f t="shared" si="774"/>
        <v>3.5555555555555562</v>
      </c>
      <c r="BF101" s="4">
        <f t="shared" si="775"/>
        <v>2.3555391976444628</v>
      </c>
      <c r="BG101" s="4">
        <f t="shared" si="776"/>
        <v>0.58013052936911613</v>
      </c>
      <c r="BH101" s="4">
        <f t="shared" si="777"/>
        <v>-0.75702956020188283</v>
      </c>
      <c r="BI101" s="4">
        <f t="shared" si="778"/>
        <v>-1.7882689556509512</v>
      </c>
      <c r="BJ101" s="4">
        <f t="shared" si="779"/>
        <v>-1.4023732470334394</v>
      </c>
      <c r="BK101" s="4">
        <f t="shared" si="780"/>
        <v>-1.4780100937274887</v>
      </c>
      <c r="BL101" s="4">
        <f t="shared" si="781"/>
        <v>-0.21794406102435548</v>
      </c>
      <c r="BM101" s="4">
        <f t="shared" si="782"/>
        <v>1.7844136926438825</v>
      </c>
      <c r="BN101" s="4">
        <f t="shared" si="783"/>
        <v>2.6987600291757952</v>
      </c>
      <c r="BO101" s="4">
        <f t="shared" si="784"/>
        <v>3.4028540065861757</v>
      </c>
      <c r="BP101" s="4">
        <f t="shared" si="785"/>
        <v>2.7666545322169611</v>
      </c>
      <c r="BQ101" s="4">
        <f t="shared" si="786"/>
        <v>0.67978533094810167</v>
      </c>
      <c r="BR101" s="4">
        <f t="shared" si="787"/>
        <v>-0.31960227272728181</v>
      </c>
      <c r="BS101" s="4">
        <f t="shared" si="788"/>
        <v>-0.49539985845720169</v>
      </c>
      <c r="BT101" s="4">
        <f t="shared" si="789"/>
        <v>-0.38965639390720064</v>
      </c>
      <c r="BU101" s="4">
        <f t="shared" si="790"/>
        <v>-0.71073205401562811</v>
      </c>
      <c r="BV101" s="4">
        <f t="shared" si="791"/>
        <v>-0.42750267189167745</v>
      </c>
      <c r="BW101" s="4">
        <f t="shared" si="792"/>
        <v>-0.53342816500711043</v>
      </c>
      <c r="BX101" s="4">
        <f t="shared" si="793"/>
        <v>-1.3513513513513153</v>
      </c>
      <c r="BY101" s="4">
        <f t="shared" si="794"/>
        <v>-1.9327129563350254</v>
      </c>
      <c r="BZ101" s="4">
        <f t="shared" si="795"/>
        <v>-4.0787119856887433</v>
      </c>
      <c r="CA101" s="4">
        <f t="shared" si="796"/>
        <v>-6.6499821237039569</v>
      </c>
      <c r="CB101" s="4">
        <f t="shared" si="797"/>
        <v>-7.8586878154289996</v>
      </c>
      <c r="CC101" s="4">
        <f t="shared" si="798"/>
        <v>-8.9051094890510782</v>
      </c>
      <c r="CD101" s="4">
        <f t="shared" si="799"/>
        <v>-8.7653860499813607</v>
      </c>
      <c r="CE101" s="4">
        <f t="shared" si="800"/>
        <v>-7.6599004212945072</v>
      </c>
      <c r="CF101" s="4">
        <f t="shared" si="801"/>
        <v>-5.8685446009389626</v>
      </c>
      <c r="CG101" s="4">
        <f t="shared" si="802"/>
        <v>-3.8862179487179516</v>
      </c>
      <c r="CH101" s="4">
        <f t="shared" si="803"/>
        <v>-2.0850367947669479</v>
      </c>
      <c r="CI101" s="4">
        <f t="shared" si="804"/>
        <v>-1.2028204064703507</v>
      </c>
      <c r="CJ101" s="4">
        <f t="shared" si="805"/>
        <v>-1.7040731504571971</v>
      </c>
      <c r="CK101" s="4">
        <f t="shared" si="806"/>
        <v>-2.4176740308461953</v>
      </c>
      <c r="CL101" s="4">
        <f t="shared" si="807"/>
        <v>-2.5469728601252739</v>
      </c>
      <c r="CM101" s="4">
        <f t="shared" si="808"/>
        <v>-2.5608732157850644</v>
      </c>
      <c r="CN101" s="4">
        <f t="shared" si="809"/>
        <v>-1.5221987315010455</v>
      </c>
      <c r="CO101" s="4">
        <f t="shared" si="810"/>
        <v>-0.21358393848781576</v>
      </c>
      <c r="CP101" s="4">
        <f t="shared" si="811"/>
        <v>0.85689802913453406</v>
      </c>
      <c r="CQ101" s="4">
        <f t="shared" si="812"/>
        <v>2.8436018957346265</v>
      </c>
      <c r="CR101" s="4">
        <f t="shared" si="813"/>
        <v>3.3490768570201723</v>
      </c>
      <c r="CS101" s="4">
        <f t="shared" si="814"/>
        <v>3.4246575342465668</v>
      </c>
      <c r="CT101" s="4">
        <f t="shared" si="815"/>
        <v>2.8462192013593901</v>
      </c>
      <c r="CU101" s="4">
        <f t="shared" si="816"/>
        <v>1.2149141181398981</v>
      </c>
      <c r="CV101" s="4">
        <f t="shared" si="817"/>
        <v>0.49854590776898799</v>
      </c>
      <c r="CW101" s="4">
        <f t="shared" si="818"/>
        <v>0.7864238410596025</v>
      </c>
      <c r="CX101" s="4">
        <f t="shared" si="819"/>
        <v>1.1152416356877248</v>
      </c>
      <c r="CY101" s="4">
        <f t="shared" si="820"/>
        <v>1.490066225165565</v>
      </c>
      <c r="CZ101" s="4">
        <f t="shared" si="821"/>
        <v>1.5708970649028764</v>
      </c>
      <c r="DA101" s="4">
        <f t="shared" si="822"/>
        <v>1.2731006160164204</v>
      </c>
      <c r="DB101" s="4">
        <f t="shared" si="823"/>
        <v>0.85784313725489891</v>
      </c>
      <c r="DC101" s="4">
        <f t="shared" si="824"/>
        <v>1.5497553017944421</v>
      </c>
      <c r="DD101" s="4">
        <f t="shared" si="825"/>
        <v>1.424501424501412</v>
      </c>
      <c r="DE101" s="4">
        <f t="shared" si="826"/>
        <v>1.6626115166261002</v>
      </c>
      <c r="DF101" s="4">
        <f t="shared" si="827"/>
        <v>1.2150668286755817</v>
      </c>
      <c r="DG101" s="4">
        <f t="shared" si="828"/>
        <v>0.60240963855422436</v>
      </c>
      <c r="DH101" s="4">
        <f t="shared" si="829"/>
        <v>1.2439807383627599</v>
      </c>
      <c r="DI101" s="4">
        <f t="shared" si="830"/>
        <v>1.1567610690067731</v>
      </c>
      <c r="DJ101" s="4">
        <f t="shared" si="831"/>
        <v>2.0408163265306145</v>
      </c>
      <c r="DK101" s="4">
        <f t="shared" si="832"/>
        <v>3.1936127744510934</v>
      </c>
      <c r="DL101" s="4">
        <f t="shared" si="833"/>
        <v>3.2104637336504149</v>
      </c>
      <c r="DM101" s="4">
        <f t="shared" si="834"/>
        <v>2.7208201892744643</v>
      </c>
      <c r="DN101" s="4">
        <f t="shared" si="835"/>
        <v>2.1176470588235352</v>
      </c>
      <c r="DO101" s="4">
        <f t="shared" si="836"/>
        <v>1.5860735009671112</v>
      </c>
      <c r="DP101" s="4">
        <f t="shared" si="837"/>
        <v>1.5745007680491696</v>
      </c>
      <c r="DQ101" s="4">
        <f t="shared" si="838"/>
        <v>2.3032629558541018</v>
      </c>
      <c r="DR101" s="4">
        <f t="shared" si="839"/>
        <v>2.4961597542242808</v>
      </c>
      <c r="DS101" s="4">
        <f t="shared" si="840"/>
        <v>0.72353389185073613</v>
      </c>
      <c r="DT101" s="4">
        <f t="shared" si="841"/>
        <v>-3.4782608695652306</v>
      </c>
      <c r="DU101" s="4">
        <f t="shared" si="842"/>
        <v>-4.2026266416510305</v>
      </c>
      <c r="DV101" s="4">
        <f t="shared" si="843"/>
        <v>-2.9973772948669986</v>
      </c>
      <c r="DW101" s="4">
        <f t="shared" si="844"/>
        <v>-1.8147448015122802</v>
      </c>
      <c r="DX101" s="4">
        <f t="shared" si="845"/>
        <v>1.9584802193497897</v>
      </c>
      <c r="DY101" s="4">
        <f t="shared" si="846"/>
        <v>2.2718370544457578</v>
      </c>
      <c r="DZ101" s="4">
        <f t="shared" si="847"/>
        <v>2.5492468134414858</v>
      </c>
      <c r="EA101" s="4">
        <f t="shared" si="848"/>
        <v>3.7350789372352589</v>
      </c>
      <c r="EB101" s="4">
        <f t="shared" si="849"/>
        <v>3.1886285055704899</v>
      </c>
      <c r="EC101" s="4">
        <f t="shared" si="850"/>
        <v>2.6043661432401333</v>
      </c>
      <c r="ED101" s="4">
        <f t="shared" si="851"/>
        <v>0.45197740112994378</v>
      </c>
      <c r="EE101" s="4">
        <f t="shared" si="852"/>
        <v>-1.1878247958426069</v>
      </c>
      <c r="EF101" s="4">
        <f t="shared" si="853"/>
        <v>-1.0052122114668549</v>
      </c>
      <c r="EG101" s="4">
        <f t="shared" si="854"/>
        <v>-1.903695408734607</v>
      </c>
      <c r="EH101" s="4">
        <f t="shared" si="855"/>
        <v>-1.1998500187476724</v>
      </c>
      <c r="EI101" s="4">
        <f t="shared" si="856"/>
        <v>-2.2915101427498086</v>
      </c>
      <c r="EJ101" s="4">
        <f t="shared" si="857"/>
        <v>-3.6479879654005232</v>
      </c>
      <c r="EK101" s="4">
        <f t="shared" si="858"/>
        <v>-3.1582952815829568</v>
      </c>
      <c r="EL101" s="10">
        <f t="shared" si="859"/>
        <v>-3.3977115749525444</v>
      </c>
      <c r="EM101" s="10">
        <f t="shared" si="860"/>
        <v>-1.6965743944636791</v>
      </c>
      <c r="EN101" s="10">
        <f t="shared" si="861"/>
        <v>-1.166276346604711E-2</v>
      </c>
      <c r="EO101" s="10">
        <f t="shared" si="862"/>
        <v>1.0018192534381187</v>
      </c>
      <c r="EP101" s="10">
        <f t="shared" si="863"/>
        <v>1.2434087327595211</v>
      </c>
      <c r="EQ101" s="10">
        <f t="shared" si="864"/>
        <v>1.4547970545730537</v>
      </c>
      <c r="ER101" s="10">
        <f t="shared" si="865"/>
        <v>1.5100355966574108</v>
      </c>
      <c r="ES101" s="10">
        <f t="shared" si="866"/>
        <v>1.5034800867054443</v>
      </c>
      <c r="ET101" s="10">
        <f t="shared" si="867"/>
        <v>1.2441907556607124</v>
      </c>
      <c r="EU101" s="10">
        <f t="shared" si="868"/>
        <v>0.8843980812541119</v>
      </c>
      <c r="EV101" s="10">
        <f t="shared" si="869"/>
        <v>0.68794844822519519</v>
      </c>
      <c r="EW101" s="10">
        <f t="shared" si="870"/>
        <v>0.24656369953170998</v>
      </c>
      <c r="EX101" s="10">
        <f t="shared" si="871"/>
        <v>-7.7966868737422423E-2</v>
      </c>
      <c r="EY101" s="10">
        <f t="shared" si="872"/>
        <v>-0.42652089427356321</v>
      </c>
      <c r="EZ101" s="10">
        <f t="shared" si="873"/>
        <v>-0.90664339025596785</v>
      </c>
      <c r="FA101" s="10">
        <f t="shared" si="874"/>
        <v>-1.2275611601327951</v>
      </c>
      <c r="FB101" s="10">
        <f t="shared" si="875"/>
        <v>-1.1602665576434412</v>
      </c>
      <c r="FC101" s="10">
        <f t="shared" si="876"/>
        <v>-1.2018423782926391</v>
      </c>
      <c r="FD101" s="10">
        <f t="shared" si="877"/>
        <v>-0.94614652870127491</v>
      </c>
      <c r="FE101" s="10">
        <f t="shared" si="878"/>
        <v>-0.57061657339285698</v>
      </c>
      <c r="FF101" s="10">
        <f t="shared" si="879"/>
        <v>-0.54290793476350352</v>
      </c>
      <c r="FG101" s="10">
        <f t="shared" si="880"/>
        <v>-0.63858621240141522</v>
      </c>
      <c r="FH101" s="10">
        <f t="shared" si="881"/>
        <v>-0.7949924719451773</v>
      </c>
      <c r="FI101" s="10">
        <f t="shared" si="882"/>
        <v>-0.86209242407201403</v>
      </c>
      <c r="FJ101" s="10">
        <f t="shared" si="883"/>
        <v>-0.95274092254791221</v>
      </c>
    </row>
    <row r="102" spans="2:166" x14ac:dyDescent="0.2">
      <c r="B102" t="str">
        <f t="shared" si="723"/>
        <v xml:space="preserve">   Professional and business services</v>
      </c>
      <c r="C102" s="4"/>
      <c r="D102" s="4"/>
      <c r="E102" s="4"/>
      <c r="F102" s="4"/>
      <c r="G102" s="4">
        <f t="shared" si="724"/>
        <v>2.3510114816839733</v>
      </c>
      <c r="H102" s="4">
        <f t="shared" si="725"/>
        <v>-0.48270313757039496</v>
      </c>
      <c r="I102" s="4">
        <f t="shared" si="726"/>
        <v>-1.6644649933949984</v>
      </c>
      <c r="J102" s="4">
        <f t="shared" si="727"/>
        <v>-0.63711176002122505</v>
      </c>
      <c r="K102" s="4">
        <f t="shared" si="728"/>
        <v>2.8846153846153966</v>
      </c>
      <c r="L102" s="4">
        <f t="shared" si="729"/>
        <v>2.2365939099973087</v>
      </c>
      <c r="M102" s="4">
        <f t="shared" si="730"/>
        <v>2.6867275658237766E-2</v>
      </c>
      <c r="N102" s="4">
        <f t="shared" si="731"/>
        <v>-0.18701576275717002</v>
      </c>
      <c r="O102" s="4">
        <f t="shared" si="732"/>
        <v>0.9605399792315561</v>
      </c>
      <c r="P102" s="4">
        <f t="shared" si="733"/>
        <v>3.4264628360569205</v>
      </c>
      <c r="Q102" s="4">
        <f t="shared" si="734"/>
        <v>8.0042976094547349</v>
      </c>
      <c r="R102" s="4">
        <f t="shared" si="735"/>
        <v>7.1199143468950954</v>
      </c>
      <c r="S102" s="4">
        <f t="shared" si="736"/>
        <v>4.9884289020313721</v>
      </c>
      <c r="T102" s="4">
        <f t="shared" si="737"/>
        <v>6.34556574923546</v>
      </c>
      <c r="U102" s="4">
        <f t="shared" si="738"/>
        <v>5.7448395921412487</v>
      </c>
      <c r="V102" s="4">
        <f t="shared" si="739"/>
        <v>8.8205897051474089</v>
      </c>
      <c r="W102" s="4">
        <f t="shared" si="740"/>
        <v>6.7107518981141423</v>
      </c>
      <c r="X102" s="4">
        <f t="shared" si="741"/>
        <v>3.6903906062784708</v>
      </c>
      <c r="Y102" s="4">
        <f t="shared" si="742"/>
        <v>2.7516462841016054</v>
      </c>
      <c r="Z102" s="4">
        <f t="shared" si="743"/>
        <v>2.502870264064283</v>
      </c>
      <c r="AA102" s="4">
        <f t="shared" si="744"/>
        <v>5.4165710351158802</v>
      </c>
      <c r="AB102" s="4">
        <f t="shared" si="745"/>
        <v>6.2861104691472214</v>
      </c>
      <c r="AC102" s="4">
        <f t="shared" si="746"/>
        <v>7.3243305104143008</v>
      </c>
      <c r="AD102" s="4">
        <f t="shared" si="747"/>
        <v>7.9301075268817245</v>
      </c>
      <c r="AE102" s="4">
        <f t="shared" si="748"/>
        <v>7.5332026997604995</v>
      </c>
      <c r="AF102" s="4">
        <f t="shared" si="749"/>
        <v>10.37181996086105</v>
      </c>
      <c r="AG102" s="4">
        <f t="shared" si="750"/>
        <v>8.8505011729579799</v>
      </c>
      <c r="AH102" s="4">
        <f t="shared" si="751"/>
        <v>8.1154005811540095</v>
      </c>
      <c r="AI102" s="4">
        <f t="shared" si="752"/>
        <v>7.9773233448066305</v>
      </c>
      <c r="AJ102" s="4">
        <f t="shared" si="753"/>
        <v>5.1615445232466639</v>
      </c>
      <c r="AK102" s="4">
        <f t="shared" si="754"/>
        <v>5.6230407523511161</v>
      </c>
      <c r="AL102" s="4">
        <f t="shared" si="755"/>
        <v>4.2426569399117042</v>
      </c>
      <c r="AM102" s="4">
        <f t="shared" si="756"/>
        <v>3.2252015750984464</v>
      </c>
      <c r="AN102" s="4">
        <f t="shared" si="757"/>
        <v>5.6200824278756167</v>
      </c>
      <c r="AO102" s="4">
        <f t="shared" si="758"/>
        <v>6.6406974587274847</v>
      </c>
      <c r="AP102" s="4">
        <f t="shared" si="759"/>
        <v>8.2136279926335209</v>
      </c>
      <c r="AQ102" s="4">
        <f t="shared" si="760"/>
        <v>8.4105358764759544</v>
      </c>
      <c r="AR102" s="4">
        <f t="shared" si="761"/>
        <v>6.6867683575735803</v>
      </c>
      <c r="AS102" s="4">
        <f t="shared" si="762"/>
        <v>6.7316054966081174</v>
      </c>
      <c r="AT102" s="4">
        <f t="shared" si="763"/>
        <v>4.7821647379169496</v>
      </c>
      <c r="AU102" s="4">
        <f t="shared" si="764"/>
        <v>-0.21782841823058119</v>
      </c>
      <c r="AV102" s="4">
        <f t="shared" si="765"/>
        <v>-3.0091438071487953</v>
      </c>
      <c r="AW102" s="4">
        <f t="shared" si="766"/>
        <v>-8.4093872229465294</v>
      </c>
      <c r="AX102" s="4">
        <f t="shared" si="767"/>
        <v>-11.222998213415625</v>
      </c>
      <c r="AY102" s="4">
        <f t="shared" si="768"/>
        <v>-9.017632241813601</v>
      </c>
      <c r="AZ102" s="4">
        <f t="shared" si="769"/>
        <v>-7.5419952005485014</v>
      </c>
      <c r="BA102" s="4">
        <f t="shared" si="770"/>
        <v>-4.0035587188612221</v>
      </c>
      <c r="BB102" s="4">
        <f t="shared" si="771"/>
        <v>-1.4818880351262331</v>
      </c>
      <c r="BC102" s="4">
        <f t="shared" si="772"/>
        <v>-1.0520487264673362</v>
      </c>
      <c r="BD102" s="4">
        <f t="shared" si="773"/>
        <v>-1.427512050426416</v>
      </c>
      <c r="BE102" s="4">
        <f t="shared" si="774"/>
        <v>-1.6496756255792389</v>
      </c>
      <c r="BF102" s="4">
        <f t="shared" si="775"/>
        <v>-0.79851439182915263</v>
      </c>
      <c r="BG102" s="4">
        <f t="shared" si="776"/>
        <v>0.98862152583474305</v>
      </c>
      <c r="BH102" s="4">
        <f t="shared" si="777"/>
        <v>2.9151777318036531</v>
      </c>
      <c r="BI102" s="4">
        <f t="shared" si="778"/>
        <v>4.1839427063701473</v>
      </c>
      <c r="BJ102" s="4">
        <f t="shared" si="779"/>
        <v>5.0542867839760142</v>
      </c>
      <c r="BK102" s="4">
        <f t="shared" si="780"/>
        <v>5.0978943479867089</v>
      </c>
      <c r="BL102" s="4">
        <f t="shared" si="781"/>
        <v>5.2083333333333259</v>
      </c>
      <c r="BM102" s="4">
        <f t="shared" si="782"/>
        <v>6.0057887120115838</v>
      </c>
      <c r="BN102" s="4">
        <f t="shared" si="783"/>
        <v>5.7911617961511341</v>
      </c>
      <c r="BO102" s="4">
        <f t="shared" si="784"/>
        <v>5.5184534270650065</v>
      </c>
      <c r="BP102" s="4">
        <f t="shared" si="785"/>
        <v>6.3401076949800128</v>
      </c>
      <c r="BQ102" s="4">
        <f t="shared" si="786"/>
        <v>6.1774744027303541</v>
      </c>
      <c r="BR102" s="4">
        <f t="shared" si="787"/>
        <v>6.097355566784568</v>
      </c>
      <c r="BS102" s="4">
        <f t="shared" si="788"/>
        <v>6.4956695536309228</v>
      </c>
      <c r="BT102" s="4">
        <f t="shared" si="789"/>
        <v>5.29238810846131</v>
      </c>
      <c r="BU102" s="4">
        <f t="shared" si="790"/>
        <v>4.5001607200257032</v>
      </c>
      <c r="BV102" s="4">
        <f t="shared" si="791"/>
        <v>4.1593903794252984</v>
      </c>
      <c r="BW102" s="4">
        <f t="shared" si="792"/>
        <v>3.8004379105411212</v>
      </c>
      <c r="BX102" s="4">
        <f t="shared" si="793"/>
        <v>3.4284827800186157</v>
      </c>
      <c r="BY102" s="4">
        <f t="shared" si="794"/>
        <v>1.9532451553368357</v>
      </c>
      <c r="BZ102" s="4">
        <f t="shared" si="795"/>
        <v>-1.249809480262154</v>
      </c>
      <c r="CA102" s="4">
        <f t="shared" si="796"/>
        <v>-5.1529305409070076</v>
      </c>
      <c r="CB102" s="4">
        <f t="shared" si="797"/>
        <v>-9.82450877456127</v>
      </c>
      <c r="CC102" s="4">
        <f t="shared" si="798"/>
        <v>-10.740684869512741</v>
      </c>
      <c r="CD102" s="4">
        <f t="shared" si="799"/>
        <v>-8.6433091526470047</v>
      </c>
      <c r="CE102" s="4">
        <f t="shared" si="800"/>
        <v>-5.3534551231136041</v>
      </c>
      <c r="CF102" s="4">
        <f t="shared" si="801"/>
        <v>1.6633399866949894E-2</v>
      </c>
      <c r="CG102" s="4">
        <f t="shared" si="802"/>
        <v>2.6026702720973516</v>
      </c>
      <c r="CH102" s="4">
        <f t="shared" si="803"/>
        <v>3.9026862645717086</v>
      </c>
      <c r="CI102" s="4">
        <f t="shared" si="804"/>
        <v>4.6156428331654897</v>
      </c>
      <c r="CJ102" s="4">
        <f t="shared" si="805"/>
        <v>4.922667553633775</v>
      </c>
      <c r="CK102" s="4">
        <f t="shared" si="806"/>
        <v>5.5180365672870879</v>
      </c>
      <c r="CL102" s="4">
        <f t="shared" si="807"/>
        <v>5.5121951219512244</v>
      </c>
      <c r="CM102" s="4">
        <f t="shared" si="808"/>
        <v>5.3425316861864358</v>
      </c>
      <c r="CN102" s="4">
        <f t="shared" si="809"/>
        <v>6.1974956411475546</v>
      </c>
      <c r="CO102" s="4">
        <f t="shared" si="810"/>
        <v>5.2763034655010976</v>
      </c>
      <c r="CP102" s="4">
        <f t="shared" si="811"/>
        <v>5.8714748035136433</v>
      </c>
      <c r="CQ102" s="4">
        <f t="shared" si="812"/>
        <v>6.0310691440755182</v>
      </c>
      <c r="CR102" s="4">
        <f t="shared" si="813"/>
        <v>4.8656716417910584</v>
      </c>
      <c r="CS102" s="4">
        <f t="shared" si="814"/>
        <v>5.2194543297745977</v>
      </c>
      <c r="CT102" s="4">
        <f t="shared" si="815"/>
        <v>4.6288209606986985</v>
      </c>
      <c r="CU102" s="4">
        <f t="shared" si="816"/>
        <v>4.3234702671646197</v>
      </c>
      <c r="CV102" s="4">
        <f t="shared" si="817"/>
        <v>3.871335041275259</v>
      </c>
      <c r="CW102" s="4">
        <f t="shared" si="818"/>
        <v>5.0028184892897398</v>
      </c>
      <c r="CX102" s="4">
        <f t="shared" si="819"/>
        <v>4.9109627156371793</v>
      </c>
      <c r="CY102" s="4">
        <f t="shared" si="820"/>
        <v>4.7776400936252017</v>
      </c>
      <c r="CZ102" s="4">
        <f t="shared" si="821"/>
        <v>5.8098109070978232</v>
      </c>
      <c r="DA102" s="4">
        <f t="shared" si="822"/>
        <v>5.2073547174875889</v>
      </c>
      <c r="DB102" s="4">
        <f t="shared" si="823"/>
        <v>5.0523803209123308</v>
      </c>
      <c r="DC102" s="4">
        <f t="shared" si="824"/>
        <v>5.3613666228646606</v>
      </c>
      <c r="DD102" s="4">
        <f t="shared" si="825"/>
        <v>5.3483553483553603</v>
      </c>
      <c r="DE102" s="4">
        <f t="shared" si="826"/>
        <v>5.0899349406811956</v>
      </c>
      <c r="DF102" s="4">
        <f t="shared" si="827"/>
        <v>4.7462761928805941</v>
      </c>
      <c r="DG102" s="4">
        <f t="shared" si="828"/>
        <v>5.1134946370666068</v>
      </c>
      <c r="DH102" s="4">
        <f t="shared" si="829"/>
        <v>5.6545789797172619</v>
      </c>
      <c r="DI102" s="4">
        <f t="shared" si="830"/>
        <v>5.7416848749696658</v>
      </c>
      <c r="DJ102" s="4">
        <f t="shared" si="831"/>
        <v>5.567606652205348</v>
      </c>
      <c r="DK102" s="4">
        <f t="shared" si="832"/>
        <v>5.1020408163265252</v>
      </c>
      <c r="DL102" s="4">
        <f t="shared" si="833"/>
        <v>3.2344386271087711</v>
      </c>
      <c r="DM102" s="4">
        <f t="shared" si="834"/>
        <v>2.6632992767764874</v>
      </c>
      <c r="DN102" s="4">
        <f t="shared" si="835"/>
        <v>3.356164383561655</v>
      </c>
      <c r="DO102" s="4">
        <f t="shared" si="836"/>
        <v>2.3255813953488413</v>
      </c>
      <c r="DP102" s="4">
        <f t="shared" si="837"/>
        <v>4.2375746647131729</v>
      </c>
      <c r="DQ102" s="4">
        <f t="shared" si="838"/>
        <v>5.2890528905289003</v>
      </c>
      <c r="DR102" s="4">
        <f t="shared" si="839"/>
        <v>5.4782416611442564</v>
      </c>
      <c r="DS102" s="4">
        <f t="shared" si="840"/>
        <v>6.608561341571062</v>
      </c>
      <c r="DT102" s="4">
        <f t="shared" si="841"/>
        <v>-0.87577035355175248</v>
      </c>
      <c r="DU102" s="4">
        <f t="shared" si="842"/>
        <v>-0.83899745114698332</v>
      </c>
      <c r="DV102" s="4">
        <f t="shared" si="843"/>
        <v>0.6701570680628155</v>
      </c>
      <c r="DW102" s="4">
        <f t="shared" si="844"/>
        <v>-0.93138776777398347</v>
      </c>
      <c r="DX102" s="4">
        <f t="shared" si="845"/>
        <v>4.4611692844677364</v>
      </c>
      <c r="DY102" s="4">
        <f t="shared" si="846"/>
        <v>4.8730855735246825</v>
      </c>
      <c r="DZ102" s="4">
        <f t="shared" si="847"/>
        <v>5.3255668816309498</v>
      </c>
      <c r="EA102" s="4">
        <f t="shared" si="848"/>
        <v>10.425154079181031</v>
      </c>
      <c r="EB102" s="4">
        <f t="shared" si="849"/>
        <v>11.76777696564686</v>
      </c>
      <c r="EC102" s="4">
        <f t="shared" si="850"/>
        <v>9.0482026143790861</v>
      </c>
      <c r="ED102" s="4">
        <f t="shared" si="851"/>
        <v>5.1846731187043194</v>
      </c>
      <c r="EE102" s="4">
        <f t="shared" si="852"/>
        <v>-0.11351811559927594</v>
      </c>
      <c r="EF102" s="4">
        <f t="shared" si="853"/>
        <v>-2.2795216741405055</v>
      </c>
      <c r="EG102" s="4">
        <f t="shared" si="854"/>
        <v>-2.4068177561341053</v>
      </c>
      <c r="EH102" s="4">
        <f t="shared" si="855"/>
        <v>-2.0561449629142636</v>
      </c>
      <c r="EI102" s="4">
        <f t="shared" si="856"/>
        <v>-1.5531773842220042</v>
      </c>
      <c r="EJ102" s="4">
        <f t="shared" si="857"/>
        <v>-0.62141491395794057</v>
      </c>
      <c r="EK102" s="4">
        <f t="shared" si="858"/>
        <v>-0.16313213703099683</v>
      </c>
      <c r="EL102" s="10">
        <f t="shared" si="859"/>
        <v>-0.27047546012269885</v>
      </c>
      <c r="EM102" s="10">
        <f t="shared" si="860"/>
        <v>-3.1168831168837396E-2</v>
      </c>
      <c r="EN102" s="10">
        <f t="shared" si="861"/>
        <v>-1.1976911976907534E-2</v>
      </c>
      <c r="EO102" s="10">
        <f t="shared" si="862"/>
        <v>7.3298731257209759E-2</v>
      </c>
      <c r="EP102" s="10">
        <f t="shared" si="863"/>
        <v>0.34121238964590628</v>
      </c>
      <c r="EQ102" s="10">
        <f t="shared" si="864"/>
        <v>1.0307974780018103</v>
      </c>
      <c r="ER102" s="10">
        <f t="shared" si="865"/>
        <v>1.3106043003707324</v>
      </c>
      <c r="ES102" s="10">
        <f t="shared" si="866"/>
        <v>0.77042721280999871</v>
      </c>
      <c r="ET102" s="10">
        <f t="shared" si="867"/>
        <v>0.3838194634631531</v>
      </c>
      <c r="EU102" s="10">
        <f t="shared" si="868"/>
        <v>-0.27080036552477038</v>
      </c>
      <c r="EV102" s="10">
        <f t="shared" si="869"/>
        <v>-0.81162578148326059</v>
      </c>
      <c r="EW102" s="10">
        <f t="shared" si="870"/>
        <v>-0.69439678836124008</v>
      </c>
      <c r="EX102" s="10">
        <f t="shared" si="871"/>
        <v>-0.53676988202799869</v>
      </c>
      <c r="EY102" s="10">
        <f t="shared" si="872"/>
        <v>-0.19145314426404214</v>
      </c>
      <c r="EZ102" s="10">
        <f t="shared" si="873"/>
        <v>0.33097764644245409</v>
      </c>
      <c r="FA102" s="10">
        <f t="shared" si="874"/>
        <v>0.93072405805363356</v>
      </c>
      <c r="FB102" s="10">
        <f t="shared" si="875"/>
        <v>1.3959089526236035</v>
      </c>
      <c r="FC102" s="10">
        <f t="shared" si="876"/>
        <v>1.7368328736859118</v>
      </c>
      <c r="FD102" s="10">
        <f t="shared" si="877"/>
        <v>2.0120084957831574</v>
      </c>
      <c r="FE102" s="10">
        <f t="shared" si="878"/>
        <v>2.2260170900280318</v>
      </c>
      <c r="FF102" s="10">
        <f t="shared" si="879"/>
        <v>2.3071272083581951</v>
      </c>
      <c r="FG102" s="10">
        <f t="shared" si="880"/>
        <v>2.3194051640970992</v>
      </c>
      <c r="FH102" s="10">
        <f t="shared" si="881"/>
        <v>2.3311771901775691</v>
      </c>
      <c r="FI102" s="10">
        <f t="shared" si="882"/>
        <v>2.3083998539913164</v>
      </c>
      <c r="FJ102" s="10">
        <f t="shared" si="883"/>
        <v>2.3165839979157221</v>
      </c>
    </row>
    <row r="103" spans="2:166" x14ac:dyDescent="0.2">
      <c r="B103" t="str">
        <f t="shared" si="723"/>
        <v xml:space="preserve">   Other services</v>
      </c>
      <c r="C103" s="4"/>
      <c r="D103" s="4"/>
      <c r="E103" s="4"/>
      <c r="F103" s="4"/>
      <c r="G103" s="4">
        <f t="shared" si="724"/>
        <v>3.5201893211063373</v>
      </c>
      <c r="H103" s="4">
        <f t="shared" si="725"/>
        <v>2.9265437518290804</v>
      </c>
      <c r="I103" s="4">
        <f t="shared" si="726"/>
        <v>1.8521198090001301</v>
      </c>
      <c r="J103" s="4">
        <f t="shared" si="727"/>
        <v>2.2282921219091367</v>
      </c>
      <c r="K103" s="4">
        <f t="shared" si="728"/>
        <v>2.0860122874696074</v>
      </c>
      <c r="L103" s="4">
        <f t="shared" si="729"/>
        <v>2.2035825988057978</v>
      </c>
      <c r="M103" s="4">
        <f t="shared" si="730"/>
        <v>3.4521949140502883</v>
      </c>
      <c r="N103" s="4">
        <f t="shared" si="731"/>
        <v>3.5016172127689593</v>
      </c>
      <c r="O103" s="4">
        <f t="shared" si="732"/>
        <v>3.6389083275017775</v>
      </c>
      <c r="P103" s="4">
        <f t="shared" si="733"/>
        <v>4.8546390318542132</v>
      </c>
      <c r="Q103" s="4">
        <f t="shared" si="734"/>
        <v>4.3806646525679893</v>
      </c>
      <c r="R103" s="4">
        <f t="shared" si="735"/>
        <v>3.0298913043478093</v>
      </c>
      <c r="S103" s="4">
        <f t="shared" si="736"/>
        <v>2.9169480081026267</v>
      </c>
      <c r="T103" s="4">
        <f t="shared" si="737"/>
        <v>1.7776598567259327</v>
      </c>
      <c r="U103" s="4">
        <f t="shared" si="738"/>
        <v>1.6182081305091467</v>
      </c>
      <c r="V103" s="4">
        <f t="shared" si="739"/>
        <v>2.901226427535275</v>
      </c>
      <c r="W103" s="4">
        <f t="shared" si="740"/>
        <v>4.2645322136202646</v>
      </c>
      <c r="X103" s="4">
        <f t="shared" si="741"/>
        <v>3.8451511991657972</v>
      </c>
      <c r="Y103" s="4">
        <f t="shared" si="742"/>
        <v>3.6121180735370073</v>
      </c>
      <c r="Z103" s="4">
        <f t="shared" si="743"/>
        <v>2.870690759964134</v>
      </c>
      <c r="AA103" s="4">
        <f t="shared" si="744"/>
        <v>0.69217216209411792</v>
      </c>
      <c r="AB103" s="4">
        <f t="shared" si="745"/>
        <v>1.7698004267603817</v>
      </c>
      <c r="AC103" s="4">
        <f t="shared" si="746"/>
        <v>2.2366612520305029</v>
      </c>
      <c r="AD103" s="4">
        <f t="shared" si="747"/>
        <v>3.625264731531086</v>
      </c>
      <c r="AE103" s="4">
        <f t="shared" si="748"/>
        <v>4.661917260342463</v>
      </c>
      <c r="AF103" s="4">
        <f t="shared" si="749"/>
        <v>4.020720276270362</v>
      </c>
      <c r="AG103" s="4">
        <f t="shared" si="750"/>
        <v>4.2410168662918579</v>
      </c>
      <c r="AH103" s="4">
        <f t="shared" si="751"/>
        <v>4.1235874008175077</v>
      </c>
      <c r="AI103" s="4">
        <f t="shared" si="752"/>
        <v>3.7735849056603765</v>
      </c>
      <c r="AJ103" s="4">
        <f t="shared" si="753"/>
        <v>4.801991937396255</v>
      </c>
      <c r="AK103" s="4">
        <f t="shared" si="754"/>
        <v>4.4436627975143583</v>
      </c>
      <c r="AL103" s="4">
        <f t="shared" si="755"/>
        <v>3.463803255975062</v>
      </c>
      <c r="AM103" s="4">
        <f t="shared" si="756"/>
        <v>4.0391254315304881</v>
      </c>
      <c r="AN103" s="4">
        <f t="shared" si="757"/>
        <v>2.251385903382741</v>
      </c>
      <c r="AO103" s="4">
        <f t="shared" si="758"/>
        <v>2.2114952851369551</v>
      </c>
      <c r="AP103" s="4">
        <f t="shared" si="759"/>
        <v>2.7229103894654605</v>
      </c>
      <c r="AQ103" s="4">
        <f t="shared" si="760"/>
        <v>2.8426059064262876</v>
      </c>
      <c r="AR103" s="4">
        <f t="shared" si="761"/>
        <v>2.5558751936269219</v>
      </c>
      <c r="AS103" s="4">
        <f t="shared" si="762"/>
        <v>2.4601867105985553</v>
      </c>
      <c r="AT103" s="4">
        <f t="shared" si="763"/>
        <v>2.2705051602390114</v>
      </c>
      <c r="AU103" s="4">
        <f t="shared" si="764"/>
        <v>0.66681006668101173</v>
      </c>
      <c r="AV103" s="4">
        <f t="shared" si="765"/>
        <v>1.4241018448591936</v>
      </c>
      <c r="AW103" s="4">
        <f t="shared" si="766"/>
        <v>0.6753135384285569</v>
      </c>
      <c r="AX103" s="4">
        <f t="shared" si="767"/>
        <v>-0.58423624389206674</v>
      </c>
      <c r="AY103" s="4">
        <f t="shared" si="768"/>
        <v>0.27777777777777679</v>
      </c>
      <c r="AZ103" s="4">
        <f t="shared" si="769"/>
        <v>0.35102648654397051</v>
      </c>
      <c r="BA103" s="4">
        <f t="shared" si="770"/>
        <v>0.83049403747870176</v>
      </c>
      <c r="BB103" s="4">
        <f t="shared" si="771"/>
        <v>1.4958863126402377</v>
      </c>
      <c r="BC103" s="4">
        <f t="shared" si="772"/>
        <v>1.7046665246111203</v>
      </c>
      <c r="BD103" s="4">
        <f t="shared" si="773"/>
        <v>1.5687937248251238</v>
      </c>
      <c r="BE103" s="4">
        <f t="shared" si="774"/>
        <v>1.7106652587117077</v>
      </c>
      <c r="BF103" s="4">
        <f t="shared" si="775"/>
        <v>2.1054847878724026</v>
      </c>
      <c r="BG103" s="4">
        <f t="shared" si="776"/>
        <v>1.2780222082547699</v>
      </c>
      <c r="BH103" s="4">
        <f t="shared" si="777"/>
        <v>1.6280525986224204</v>
      </c>
      <c r="BI103" s="4">
        <f t="shared" si="778"/>
        <v>1.3704318936877291</v>
      </c>
      <c r="BJ103" s="4">
        <f t="shared" si="779"/>
        <v>1.2372409526755446</v>
      </c>
      <c r="BK103" s="4">
        <f t="shared" si="780"/>
        <v>2.0997103847745002</v>
      </c>
      <c r="BL103" s="4">
        <f t="shared" si="781"/>
        <v>2.3824193879646627</v>
      </c>
      <c r="BM103" s="4">
        <f t="shared" si="782"/>
        <v>2.591151167554262</v>
      </c>
      <c r="BN103" s="4">
        <f t="shared" si="783"/>
        <v>2.3831347387717638</v>
      </c>
      <c r="BO103" s="4">
        <f t="shared" si="784"/>
        <v>2.3807111741465103</v>
      </c>
      <c r="BP103" s="4">
        <f t="shared" si="785"/>
        <v>1.7352056168505658</v>
      </c>
      <c r="BQ103" s="4">
        <f t="shared" si="786"/>
        <v>1.7470300489168533</v>
      </c>
      <c r="BR103" s="4">
        <f t="shared" si="787"/>
        <v>1.9695613249776311</v>
      </c>
      <c r="BS103" s="4">
        <f t="shared" si="788"/>
        <v>2.3847219473579928</v>
      </c>
      <c r="BT103" s="4">
        <f t="shared" si="789"/>
        <v>2.6126392586019787</v>
      </c>
      <c r="BU103" s="4">
        <f t="shared" si="790"/>
        <v>2.8846153846153744</v>
      </c>
      <c r="BV103" s="4">
        <f t="shared" si="791"/>
        <v>3.3069944395668793</v>
      </c>
      <c r="BW103" s="4">
        <f t="shared" si="792"/>
        <v>3.083019232627815</v>
      </c>
      <c r="BX103" s="4">
        <f t="shared" si="793"/>
        <v>2.9688700999231488</v>
      </c>
      <c r="BY103" s="4">
        <f t="shared" si="794"/>
        <v>3.0040053404539524</v>
      </c>
      <c r="BZ103" s="4">
        <f t="shared" si="795"/>
        <v>1.8319169027384286</v>
      </c>
      <c r="CA103" s="4">
        <f t="shared" si="796"/>
        <v>0.90943183948997142</v>
      </c>
      <c r="CB103" s="4">
        <f t="shared" si="797"/>
        <v>-7.4647755901835477E-2</v>
      </c>
      <c r="CC103" s="4">
        <f t="shared" si="798"/>
        <v>-0.50921210998983168</v>
      </c>
      <c r="CD103" s="4">
        <f t="shared" si="799"/>
        <v>9.2729970326388411E-3</v>
      </c>
      <c r="CE103" s="4">
        <f t="shared" si="800"/>
        <v>0.18582179689679013</v>
      </c>
      <c r="CF103" s="4">
        <f t="shared" si="801"/>
        <v>1.335325427210754</v>
      </c>
      <c r="CG103" s="4">
        <f t="shared" si="802"/>
        <v>1.7029592406476945</v>
      </c>
      <c r="CH103" s="4">
        <f t="shared" si="803"/>
        <v>2.6054705609642959</v>
      </c>
      <c r="CI103" s="4">
        <f t="shared" si="804"/>
        <v>3.0510989520541543</v>
      </c>
      <c r="CJ103" s="4">
        <f t="shared" si="805"/>
        <v>3.3265757464061796</v>
      </c>
      <c r="CK103" s="4">
        <f t="shared" si="806"/>
        <v>3.0469393357123176</v>
      </c>
      <c r="CL103" s="4">
        <f t="shared" si="807"/>
        <v>2.3043556840773638</v>
      </c>
      <c r="CM103" s="4">
        <f t="shared" si="808"/>
        <v>2.5377969762419017</v>
      </c>
      <c r="CN103" s="4">
        <f t="shared" si="809"/>
        <v>2.2830643003656448</v>
      </c>
      <c r="CO103" s="4">
        <f t="shared" si="810"/>
        <v>2.113301367430287</v>
      </c>
      <c r="CP103" s="4">
        <f t="shared" si="811"/>
        <v>2.3849483261195958</v>
      </c>
      <c r="CQ103" s="4">
        <f t="shared" si="812"/>
        <v>2.0098297349482097</v>
      </c>
      <c r="CR103" s="4">
        <f t="shared" si="813"/>
        <v>2.1361932164966291</v>
      </c>
      <c r="CS103" s="4">
        <f t="shared" si="814"/>
        <v>2.4347826086956514</v>
      </c>
      <c r="CT103" s="4">
        <f t="shared" si="815"/>
        <v>2.4588042446725966</v>
      </c>
      <c r="CU103" s="4">
        <f t="shared" si="816"/>
        <v>3.1403252172416796</v>
      </c>
      <c r="CV103" s="4">
        <f t="shared" si="817"/>
        <v>2.4244493768140751</v>
      </c>
      <c r="CW103" s="4">
        <f t="shared" si="818"/>
        <v>2.6400679117147829</v>
      </c>
      <c r="CX103" s="4">
        <f t="shared" si="819"/>
        <v>1.9366790165038728</v>
      </c>
      <c r="CY103" s="4">
        <f t="shared" si="820"/>
        <v>1.6433099766433035</v>
      </c>
      <c r="CZ103" s="4">
        <f t="shared" si="821"/>
        <v>2.6004334055675926</v>
      </c>
      <c r="DA103" s="4">
        <f t="shared" si="822"/>
        <v>2.704490943677107</v>
      </c>
      <c r="DB103" s="4">
        <f t="shared" si="823"/>
        <v>3.3454485379150745</v>
      </c>
      <c r="DC103" s="4">
        <f t="shared" si="824"/>
        <v>4.0131308986458558</v>
      </c>
      <c r="DD103" s="4">
        <f t="shared" si="825"/>
        <v>3.9642567018684183</v>
      </c>
      <c r="DE103" s="4">
        <f t="shared" si="826"/>
        <v>3.7767756482525394</v>
      </c>
      <c r="DF103" s="4">
        <f t="shared" si="827"/>
        <v>3.5968347853888583</v>
      </c>
      <c r="DG103" s="4">
        <f t="shared" si="828"/>
        <v>2.856241123560066</v>
      </c>
      <c r="DH103" s="4">
        <f t="shared" si="829"/>
        <v>2.8520081262697117</v>
      </c>
      <c r="DI103" s="4">
        <f t="shared" si="830"/>
        <v>2.5917591371149129</v>
      </c>
      <c r="DJ103" s="4">
        <f t="shared" si="831"/>
        <v>2.677262556901483</v>
      </c>
      <c r="DK103" s="4">
        <f t="shared" si="832"/>
        <v>3.2602025161092341</v>
      </c>
      <c r="DL103" s="4">
        <f t="shared" si="833"/>
        <v>2.9172680999772105</v>
      </c>
      <c r="DM103" s="4">
        <f t="shared" si="834"/>
        <v>2.9271613342409797</v>
      </c>
      <c r="DN103" s="4">
        <f t="shared" si="835"/>
        <v>2.9155395250976879</v>
      </c>
      <c r="DO103" s="4">
        <f t="shared" si="836"/>
        <v>2.4812421068271195</v>
      </c>
      <c r="DP103" s="4">
        <f t="shared" si="837"/>
        <v>2.4876356388868315</v>
      </c>
      <c r="DQ103" s="4">
        <f t="shared" si="838"/>
        <v>2.5720164609053464</v>
      </c>
      <c r="DR103" s="4">
        <f t="shared" si="839"/>
        <v>2.3583528037383061</v>
      </c>
      <c r="DS103" s="4">
        <f t="shared" si="840"/>
        <v>0.95686843059079596</v>
      </c>
      <c r="DT103" s="4">
        <f t="shared" si="841"/>
        <v>-23.681936041486608</v>
      </c>
      <c r="DU103" s="4">
        <f t="shared" si="842"/>
        <v>-18.648803553517691</v>
      </c>
      <c r="DV103" s="4">
        <f t="shared" si="843"/>
        <v>-17.954205007489843</v>
      </c>
      <c r="DW103" s="4">
        <f t="shared" si="844"/>
        <v>-17.656350972930291</v>
      </c>
      <c r="DX103" s="4">
        <f t="shared" si="845"/>
        <v>12.750094375235953</v>
      </c>
      <c r="DY103" s="4">
        <f t="shared" si="846"/>
        <v>9.6873623954205179</v>
      </c>
      <c r="DZ103" s="4">
        <f t="shared" si="847"/>
        <v>10.963310728568953</v>
      </c>
      <c r="EA103" s="4">
        <f t="shared" si="848"/>
        <v>12.103243808859453</v>
      </c>
      <c r="EB103" s="4">
        <f t="shared" si="849"/>
        <v>9.0399263413409194</v>
      </c>
      <c r="EC103" s="4">
        <f t="shared" si="850"/>
        <v>6.3348052990766623</v>
      </c>
      <c r="ED103" s="4">
        <f t="shared" si="851"/>
        <v>4.442529185928068</v>
      </c>
      <c r="EE103" s="4">
        <f t="shared" si="852"/>
        <v>5.1415681393901513</v>
      </c>
      <c r="EF103" s="4">
        <f t="shared" si="853"/>
        <v>4.9512550855914439</v>
      </c>
      <c r="EG103" s="4">
        <f t="shared" si="854"/>
        <v>3.9036544850498345</v>
      </c>
      <c r="EH103" s="4">
        <f t="shared" si="855"/>
        <v>4.4336084021005417</v>
      </c>
      <c r="EI103" s="4">
        <f t="shared" si="856"/>
        <v>2.8704594214692625</v>
      </c>
      <c r="EJ103" s="4">
        <f t="shared" si="857"/>
        <v>2.6550614394382777</v>
      </c>
      <c r="EK103" s="4">
        <f t="shared" si="858"/>
        <v>2.2309425187122978</v>
      </c>
      <c r="EL103" s="10">
        <f t="shared" si="859"/>
        <v>1.4869118597801823</v>
      </c>
      <c r="EM103" s="10">
        <f t="shared" si="860"/>
        <v>2.6448327939590177</v>
      </c>
      <c r="EN103" s="10">
        <f t="shared" si="861"/>
        <v>2.3757534734591967</v>
      </c>
      <c r="EO103" s="10">
        <f t="shared" si="862"/>
        <v>2.7085655388114915</v>
      </c>
      <c r="EP103" s="10">
        <f t="shared" si="863"/>
        <v>2.9680224218684215</v>
      </c>
      <c r="EQ103" s="10">
        <f t="shared" si="864"/>
        <v>2.4479631275343694</v>
      </c>
      <c r="ER103" s="10">
        <f t="shared" si="865"/>
        <v>2.1580844179502678</v>
      </c>
      <c r="ES103" s="10">
        <f t="shared" si="866"/>
        <v>2.0701581509803946</v>
      </c>
      <c r="ET103" s="10">
        <f t="shared" si="867"/>
        <v>1.8331217822670443</v>
      </c>
      <c r="EU103" s="10">
        <f t="shared" si="868"/>
        <v>1.7065267256073602</v>
      </c>
      <c r="EV103" s="10">
        <f t="shared" si="869"/>
        <v>1.7493521145183655</v>
      </c>
      <c r="EW103" s="10">
        <f t="shared" si="870"/>
        <v>1.7335045004600147</v>
      </c>
      <c r="EX103" s="10">
        <f t="shared" si="871"/>
        <v>1.7609171333709206</v>
      </c>
      <c r="EY103" s="10">
        <f t="shared" si="872"/>
        <v>1.7257020000488232</v>
      </c>
      <c r="EZ103" s="10">
        <f t="shared" si="873"/>
        <v>1.6951116947842904</v>
      </c>
      <c r="FA103" s="10">
        <f t="shared" si="874"/>
        <v>1.6397625164633167</v>
      </c>
      <c r="FB103" s="10">
        <f t="shared" si="875"/>
        <v>1.4832787357642818</v>
      </c>
      <c r="FC103" s="10">
        <f t="shared" si="876"/>
        <v>1.2668220837094513</v>
      </c>
      <c r="FD103" s="10">
        <f t="shared" si="877"/>
        <v>0.96234847633425158</v>
      </c>
      <c r="FE103" s="10">
        <f t="shared" si="878"/>
        <v>0.62152758788514006</v>
      </c>
      <c r="FF103" s="10">
        <f t="shared" si="879"/>
        <v>0.39219662071625638</v>
      </c>
      <c r="FG103" s="10">
        <f t="shared" si="880"/>
        <v>0.20438020239847976</v>
      </c>
      <c r="FH103" s="10">
        <f t="shared" si="881"/>
        <v>4.0124854618328598E-2</v>
      </c>
      <c r="FI103" s="10">
        <f t="shared" si="882"/>
        <v>5.8320084396967786E-2</v>
      </c>
      <c r="FJ103" s="10">
        <f t="shared" si="883"/>
        <v>4.9106521107700196E-2</v>
      </c>
    </row>
    <row r="104" spans="2:166" x14ac:dyDescent="0.2">
      <c r="B104" t="str">
        <f t="shared" si="723"/>
        <v xml:space="preserve">      Leisure and Hospitality</v>
      </c>
      <c r="C104" s="4"/>
      <c r="D104" s="4"/>
      <c r="E104" s="4"/>
      <c r="F104" s="4"/>
      <c r="G104" s="4">
        <f t="shared" si="724"/>
        <v>3.1516499814608689</v>
      </c>
      <c r="H104" s="4">
        <f t="shared" si="725"/>
        <v>1.6146788990825778</v>
      </c>
      <c r="I104" s="4">
        <f t="shared" si="726"/>
        <v>-0.72886297376095754</v>
      </c>
      <c r="J104" s="4">
        <f t="shared" si="727"/>
        <v>0.36549707602338</v>
      </c>
      <c r="K104" s="4">
        <f t="shared" si="728"/>
        <v>-0.43134435657801173</v>
      </c>
      <c r="L104" s="4">
        <f t="shared" si="729"/>
        <v>0.57782592993858017</v>
      </c>
      <c r="M104" s="4">
        <f t="shared" si="730"/>
        <v>3.5976505139500681</v>
      </c>
      <c r="N104" s="4">
        <f t="shared" si="731"/>
        <v>3.3867443554260968</v>
      </c>
      <c r="O104" s="4">
        <f t="shared" si="732"/>
        <v>3.2851985559567032</v>
      </c>
      <c r="P104" s="4">
        <f t="shared" si="733"/>
        <v>3.6624775583482982</v>
      </c>
      <c r="Q104" s="4">
        <f t="shared" si="734"/>
        <v>3.9333805811481382</v>
      </c>
      <c r="R104" s="4">
        <f t="shared" si="735"/>
        <v>2.39520958083832</v>
      </c>
      <c r="S104" s="4">
        <f t="shared" si="736"/>
        <v>2.4117441454037269</v>
      </c>
      <c r="T104" s="4">
        <f t="shared" si="737"/>
        <v>2.8749567024593192</v>
      </c>
      <c r="U104" s="4">
        <f t="shared" si="738"/>
        <v>0.92055915444937408</v>
      </c>
      <c r="V104" s="4">
        <f t="shared" si="739"/>
        <v>3.7839697282421536</v>
      </c>
      <c r="W104" s="4">
        <f t="shared" si="740"/>
        <v>4.7098976109214874</v>
      </c>
      <c r="X104" s="4">
        <f t="shared" si="741"/>
        <v>3.8047138047138107</v>
      </c>
      <c r="Y104" s="4">
        <f t="shared" si="742"/>
        <v>3.7837837837837673</v>
      </c>
      <c r="Z104" s="4">
        <f t="shared" si="743"/>
        <v>4.0768975803778806</v>
      </c>
      <c r="AA104" s="4">
        <f t="shared" si="744"/>
        <v>1.2711864406779405</v>
      </c>
      <c r="AB104" s="4">
        <f t="shared" si="745"/>
        <v>3.0814142069412798</v>
      </c>
      <c r="AC104" s="4">
        <f t="shared" si="746"/>
        <v>5.1432291666666741</v>
      </c>
      <c r="AD104" s="4">
        <f t="shared" si="747"/>
        <v>3.5350318471337516</v>
      </c>
      <c r="AE104" s="4">
        <f t="shared" si="748"/>
        <v>4.6346958480849576</v>
      </c>
      <c r="AF104" s="4">
        <f t="shared" si="749"/>
        <v>2.1711768407803422</v>
      </c>
      <c r="AG104" s="4">
        <f t="shared" si="750"/>
        <v>2.1052631578947212</v>
      </c>
      <c r="AH104" s="4">
        <f t="shared" si="751"/>
        <v>3.5988926484158856</v>
      </c>
      <c r="AI104" s="4">
        <f t="shared" si="752"/>
        <v>3.291294986158122</v>
      </c>
      <c r="AJ104" s="4">
        <f t="shared" si="753"/>
        <v>4.9892208192177545</v>
      </c>
      <c r="AK104" s="4">
        <f t="shared" si="754"/>
        <v>4.4269254093389776</v>
      </c>
      <c r="AL104" s="4">
        <f t="shared" si="755"/>
        <v>1.4548693586698302</v>
      </c>
      <c r="AM104" s="4">
        <f t="shared" si="756"/>
        <v>5.6879094699225696</v>
      </c>
      <c r="AN104" s="4">
        <f t="shared" si="757"/>
        <v>4.3414491053094695</v>
      </c>
      <c r="AO104" s="4">
        <f t="shared" si="758"/>
        <v>3.7166085946573668</v>
      </c>
      <c r="AP104" s="4">
        <f t="shared" si="759"/>
        <v>5.9701492537313383</v>
      </c>
      <c r="AQ104" s="4">
        <f t="shared" si="760"/>
        <v>2.5922795153564326</v>
      </c>
      <c r="AR104" s="4">
        <f t="shared" si="761"/>
        <v>1.8273826258082604</v>
      </c>
      <c r="AS104" s="4">
        <f t="shared" si="762"/>
        <v>-0.16797312430011369</v>
      </c>
      <c r="AT104" s="4">
        <f t="shared" si="763"/>
        <v>0.69041701187515514</v>
      </c>
      <c r="AU104" s="4">
        <f t="shared" si="764"/>
        <v>-2.7464982147773487E-2</v>
      </c>
      <c r="AV104" s="4">
        <f t="shared" si="765"/>
        <v>8.28271673108949E-2</v>
      </c>
      <c r="AW104" s="4">
        <f t="shared" si="766"/>
        <v>0.81323611890073977</v>
      </c>
      <c r="AX104" s="4">
        <f t="shared" si="767"/>
        <v>-3.6204059243005848</v>
      </c>
      <c r="AY104" s="4">
        <f t="shared" si="768"/>
        <v>-3.9285714285714146</v>
      </c>
      <c r="AZ104" s="4">
        <f t="shared" si="769"/>
        <v>-2.8689655172413842</v>
      </c>
      <c r="BA104" s="4">
        <f t="shared" si="770"/>
        <v>-1.5855354659249032</v>
      </c>
      <c r="BB104" s="4">
        <f t="shared" si="771"/>
        <v>0.68298235628911907</v>
      </c>
      <c r="BC104" s="4">
        <f t="shared" si="772"/>
        <v>1.4297969688304102</v>
      </c>
      <c r="BD104" s="4">
        <f t="shared" si="773"/>
        <v>1.022436807725069</v>
      </c>
      <c r="BE104" s="4">
        <f t="shared" si="774"/>
        <v>1.6393442622950838</v>
      </c>
      <c r="BF104" s="4">
        <f t="shared" si="775"/>
        <v>3.3352176370831099</v>
      </c>
      <c r="BG104" s="4">
        <f t="shared" si="776"/>
        <v>2.9320552579644943</v>
      </c>
      <c r="BH104" s="4">
        <f t="shared" si="777"/>
        <v>3.8515603036266555</v>
      </c>
      <c r="BI104" s="4">
        <f t="shared" si="778"/>
        <v>2.4471635150166815</v>
      </c>
      <c r="BJ104" s="4">
        <f t="shared" si="779"/>
        <v>1.8052516411378505</v>
      </c>
      <c r="BK104" s="4">
        <f t="shared" si="780"/>
        <v>2.3829087921117376</v>
      </c>
      <c r="BL104" s="4">
        <f t="shared" si="781"/>
        <v>2.6529507309150047</v>
      </c>
      <c r="BM104" s="4">
        <f t="shared" si="782"/>
        <v>3.5016286644951045</v>
      </c>
      <c r="BN104" s="4">
        <f t="shared" si="783"/>
        <v>3.3315421816227708</v>
      </c>
      <c r="BO104" s="4">
        <f t="shared" si="784"/>
        <v>3.6650615302300737</v>
      </c>
      <c r="BP104" s="4">
        <f t="shared" si="785"/>
        <v>2.7162447257383926</v>
      </c>
      <c r="BQ104" s="4">
        <f t="shared" si="786"/>
        <v>3.3307107264621161</v>
      </c>
      <c r="BR104" s="4">
        <f t="shared" si="787"/>
        <v>3.4061362454498312</v>
      </c>
      <c r="BS104" s="4">
        <f t="shared" si="788"/>
        <v>3.6387096774193717</v>
      </c>
      <c r="BT104" s="4">
        <f t="shared" si="789"/>
        <v>3.7997432605904935</v>
      </c>
      <c r="BU104" s="4">
        <f t="shared" si="790"/>
        <v>3.4771573604060801</v>
      </c>
      <c r="BV104" s="4">
        <f t="shared" si="791"/>
        <v>3.1682172491828142</v>
      </c>
      <c r="BW104" s="4">
        <f t="shared" si="792"/>
        <v>2.9133466135458086</v>
      </c>
      <c r="BX104" s="4">
        <f t="shared" si="793"/>
        <v>1.9539945584961638</v>
      </c>
      <c r="BY104" s="4">
        <f t="shared" si="794"/>
        <v>1.2018641157713894</v>
      </c>
      <c r="BZ104" s="4">
        <f t="shared" si="795"/>
        <v>-0.99926882768706093</v>
      </c>
      <c r="CA104" s="4">
        <f t="shared" si="796"/>
        <v>-3.7986934430195851</v>
      </c>
      <c r="CB104" s="4">
        <f t="shared" si="797"/>
        <v>-5.240174672489073</v>
      </c>
      <c r="CC104" s="4">
        <f t="shared" si="798"/>
        <v>-5.3805138148327769</v>
      </c>
      <c r="CD104" s="4">
        <f t="shared" si="799"/>
        <v>-4.4066962087641599</v>
      </c>
      <c r="CE104" s="4">
        <f t="shared" si="800"/>
        <v>-2.5402414486921598</v>
      </c>
      <c r="CF104" s="4">
        <f t="shared" si="801"/>
        <v>-0.10240655401947407</v>
      </c>
      <c r="CG104" s="4">
        <f t="shared" si="802"/>
        <v>0.35860655737705027</v>
      </c>
      <c r="CH104" s="4">
        <f t="shared" si="803"/>
        <v>1.931496265773891</v>
      </c>
      <c r="CI104" s="4">
        <f t="shared" si="804"/>
        <v>2.2193548387096751</v>
      </c>
      <c r="CJ104" s="4">
        <f t="shared" si="805"/>
        <v>2.5371604305484352</v>
      </c>
      <c r="CK104" s="4">
        <f t="shared" si="806"/>
        <v>2.3481368044921069</v>
      </c>
      <c r="CL104" s="4">
        <f t="shared" si="807"/>
        <v>2.2991409802930685</v>
      </c>
      <c r="CM104" s="4">
        <f t="shared" si="808"/>
        <v>3.1305225953042193</v>
      </c>
      <c r="CN104" s="4">
        <f t="shared" si="809"/>
        <v>3.1492126968257761</v>
      </c>
      <c r="CO104" s="4">
        <f t="shared" si="810"/>
        <v>3.3416458852867592</v>
      </c>
      <c r="CP104" s="4">
        <f t="shared" si="811"/>
        <v>4.0750802667325337</v>
      </c>
      <c r="CQ104" s="4">
        <f t="shared" si="812"/>
        <v>3.9902080783353666</v>
      </c>
      <c r="CR104" s="4">
        <f t="shared" si="813"/>
        <v>4.1919069542040388</v>
      </c>
      <c r="CS104" s="4">
        <f t="shared" si="814"/>
        <v>4.8021235521235495</v>
      </c>
      <c r="CT104" s="4">
        <f t="shared" si="815"/>
        <v>4.0104413858566668</v>
      </c>
      <c r="CU104" s="4">
        <f t="shared" si="816"/>
        <v>4.2372881355932313</v>
      </c>
      <c r="CV104" s="4">
        <f t="shared" si="817"/>
        <v>3.2790697674418556</v>
      </c>
      <c r="CW104" s="4">
        <f t="shared" si="818"/>
        <v>3.0854248215519187</v>
      </c>
      <c r="CX104" s="4">
        <f t="shared" si="819"/>
        <v>2.5781428245494009</v>
      </c>
      <c r="CY104" s="4">
        <f t="shared" si="820"/>
        <v>2.9132791327913354</v>
      </c>
      <c r="CZ104" s="4">
        <f t="shared" si="821"/>
        <v>3.7378968700743087</v>
      </c>
      <c r="DA104" s="4">
        <f t="shared" si="822"/>
        <v>5.0033504578959276</v>
      </c>
      <c r="DB104" s="4">
        <f t="shared" si="823"/>
        <v>5.2713523131672435</v>
      </c>
      <c r="DC104" s="4">
        <f t="shared" si="824"/>
        <v>5.0252359008119418</v>
      </c>
      <c r="DD104" s="4">
        <f t="shared" si="825"/>
        <v>4.6885174734100143</v>
      </c>
      <c r="DE104" s="4">
        <f t="shared" si="826"/>
        <v>3.8289725590299861</v>
      </c>
      <c r="DF104" s="4">
        <f t="shared" si="827"/>
        <v>3.6763152334671423</v>
      </c>
      <c r="DG104" s="4">
        <f t="shared" si="828"/>
        <v>3.3221897200167216</v>
      </c>
      <c r="DH104" s="4">
        <f t="shared" si="829"/>
        <v>3.980924735641711</v>
      </c>
      <c r="DI104" s="4">
        <f t="shared" si="830"/>
        <v>2.8068018848596665</v>
      </c>
      <c r="DJ104" s="4">
        <f t="shared" si="831"/>
        <v>2.7715508457305971</v>
      </c>
      <c r="DK104" s="4">
        <f t="shared" si="832"/>
        <v>3.2962588473205212</v>
      </c>
      <c r="DL104" s="4">
        <f t="shared" si="833"/>
        <v>2.731804586241271</v>
      </c>
      <c r="DM104" s="4">
        <f t="shared" si="834"/>
        <v>2.5109605420486458</v>
      </c>
      <c r="DN104" s="4">
        <f t="shared" si="835"/>
        <v>2.8356137219908817</v>
      </c>
      <c r="DO104" s="4">
        <f t="shared" si="836"/>
        <v>1.4682850430697059</v>
      </c>
      <c r="DP104" s="4">
        <f t="shared" si="837"/>
        <v>1.1257763975155433</v>
      </c>
      <c r="DQ104" s="4">
        <f t="shared" si="838"/>
        <v>1.5940902021773118</v>
      </c>
      <c r="DR104" s="4">
        <f t="shared" si="839"/>
        <v>0.96413420748167056</v>
      </c>
      <c r="DS104" s="4">
        <f t="shared" si="840"/>
        <v>-0.25081998842371167</v>
      </c>
      <c r="DT104" s="4">
        <f t="shared" si="841"/>
        <v>-44.548944337811911</v>
      </c>
      <c r="DU104" s="4">
        <f t="shared" si="842"/>
        <v>-37.007271335629554</v>
      </c>
      <c r="DV104" s="4">
        <f t="shared" si="843"/>
        <v>-35.599694423223823</v>
      </c>
      <c r="DW104" s="4">
        <f t="shared" si="844"/>
        <v>-35.705996131528039</v>
      </c>
      <c r="DX104" s="4">
        <f t="shared" si="845"/>
        <v>28.106611284181394</v>
      </c>
      <c r="DY104" s="4">
        <f t="shared" si="846"/>
        <v>24.635479951397343</v>
      </c>
      <c r="DZ104" s="4">
        <f t="shared" si="847"/>
        <v>28.262158956109129</v>
      </c>
      <c r="EA104" s="4">
        <f t="shared" si="848"/>
        <v>32.460890493381456</v>
      </c>
      <c r="EB104" s="4">
        <f t="shared" si="849"/>
        <v>21.777897865441751</v>
      </c>
      <c r="EC104" s="4">
        <f t="shared" si="850"/>
        <v>12.941749939068959</v>
      </c>
      <c r="ED104" s="4">
        <f t="shared" si="851"/>
        <v>9.1791907514450877</v>
      </c>
      <c r="EE104" s="4">
        <f t="shared" si="852"/>
        <v>9.0392913922325846</v>
      </c>
      <c r="EF104" s="4">
        <f t="shared" si="853"/>
        <v>8.7197692478367053</v>
      </c>
      <c r="EG104" s="4">
        <f t="shared" si="854"/>
        <v>6.6896849374190825</v>
      </c>
      <c r="EH104" s="4">
        <f t="shared" si="855"/>
        <v>9.0851334180432008</v>
      </c>
      <c r="EI104" s="4">
        <f t="shared" si="856"/>
        <v>3.4784419912518239</v>
      </c>
      <c r="EJ104" s="4">
        <f t="shared" si="857"/>
        <v>2.4693877551020371</v>
      </c>
      <c r="EK104" s="4">
        <f t="shared" si="858"/>
        <v>1.1529126213592367</v>
      </c>
      <c r="EL104" s="10">
        <f t="shared" si="859"/>
        <v>-3.3062317996505497</v>
      </c>
      <c r="EM104" s="10">
        <f t="shared" si="860"/>
        <v>1.0896739130434874</v>
      </c>
      <c r="EN104" s="10">
        <f t="shared" si="861"/>
        <v>0.26243776140213448</v>
      </c>
      <c r="EO104" s="10">
        <f t="shared" si="862"/>
        <v>1.1475104979004058</v>
      </c>
      <c r="EP104" s="10">
        <f t="shared" si="863"/>
        <v>2.6504729459497112</v>
      </c>
      <c r="EQ104" s="10">
        <f t="shared" si="864"/>
        <v>2.0004241224100827</v>
      </c>
      <c r="ER104" s="10">
        <f t="shared" si="865"/>
        <v>1.9669749394985336</v>
      </c>
      <c r="ES104" s="10">
        <f t="shared" si="866"/>
        <v>1.9688885014136126</v>
      </c>
      <c r="ET104" s="10">
        <f t="shared" si="867"/>
        <v>1.5799455005057972</v>
      </c>
      <c r="EU104" s="10">
        <f t="shared" si="868"/>
        <v>1.5293994318118731</v>
      </c>
      <c r="EV104" s="10">
        <f t="shared" si="869"/>
        <v>1.8434122354134885</v>
      </c>
      <c r="EW104" s="10">
        <f t="shared" si="870"/>
        <v>1.9970604777334255</v>
      </c>
      <c r="EX104" s="10">
        <f t="shared" si="871"/>
        <v>2.0069756614343515</v>
      </c>
      <c r="EY104" s="10">
        <f t="shared" si="872"/>
        <v>2.1417842607034387</v>
      </c>
      <c r="EZ104" s="10">
        <f t="shared" si="873"/>
        <v>2.2507643715626191</v>
      </c>
      <c r="FA104" s="10">
        <f t="shared" si="874"/>
        <v>2.2653725373689371</v>
      </c>
      <c r="FB104" s="10">
        <f t="shared" si="875"/>
        <v>2.0106959260572266</v>
      </c>
      <c r="FC104" s="10">
        <f t="shared" si="876"/>
        <v>1.5816202925379219</v>
      </c>
      <c r="FD104" s="10">
        <f t="shared" si="877"/>
        <v>0.92550916754123858</v>
      </c>
      <c r="FE104" s="10">
        <f t="shared" si="878"/>
        <v>0.17380491694500844</v>
      </c>
      <c r="FF104" s="10">
        <f t="shared" si="879"/>
        <v>-0.38736258703584436</v>
      </c>
      <c r="FG104" s="10">
        <f t="shared" si="880"/>
        <v>-0.84462520833495924</v>
      </c>
      <c r="FH104" s="10">
        <f t="shared" si="881"/>
        <v>-1.2775249802454702</v>
      </c>
      <c r="FI104" s="10">
        <f t="shared" si="882"/>
        <v>-1.3595271268077358</v>
      </c>
      <c r="FJ104" s="10">
        <f t="shared" si="883"/>
        <v>-1.5980517544519679</v>
      </c>
    </row>
    <row r="105" spans="2:166" x14ac:dyDescent="0.2">
      <c r="B105" t="str">
        <f t="shared" ref="B105:B107" si="884">B21</f>
        <v xml:space="preserve">   Government</v>
      </c>
      <c r="C105" s="4"/>
      <c r="D105" s="4"/>
      <c r="E105" s="4"/>
      <c r="F105" s="4"/>
      <c r="G105" s="4">
        <f t="shared" si="724"/>
        <v>3.0351805012646338</v>
      </c>
      <c r="H105" s="4">
        <f t="shared" si="725"/>
        <v>4.4782905205728474</v>
      </c>
      <c r="I105" s="4">
        <f t="shared" si="726"/>
        <v>3.4805890227576963</v>
      </c>
      <c r="J105" s="4">
        <f t="shared" si="727"/>
        <v>4.054659498207891</v>
      </c>
      <c r="K105" s="4">
        <f t="shared" si="728"/>
        <v>5.3113144387413547</v>
      </c>
      <c r="L105" s="4">
        <f t="shared" si="729"/>
        <v>3.5465622280243636</v>
      </c>
      <c r="M105" s="4">
        <f t="shared" si="730"/>
        <v>2.1992238033635259</v>
      </c>
      <c r="N105" s="4">
        <f t="shared" si="731"/>
        <v>4.0043057050591857</v>
      </c>
      <c r="O105" s="4">
        <f t="shared" si="732"/>
        <v>1.8648018648018905</v>
      </c>
      <c r="P105" s="4">
        <f t="shared" si="733"/>
        <v>1.8491279680605155</v>
      </c>
      <c r="Q105" s="4">
        <f t="shared" si="734"/>
        <v>2.65822784810128</v>
      </c>
      <c r="R105" s="4">
        <f t="shared" si="735"/>
        <v>1.5317739598426749</v>
      </c>
      <c r="S105" s="4">
        <f t="shared" si="736"/>
        <v>1.9346785937174982</v>
      </c>
      <c r="T105" s="4">
        <f t="shared" si="737"/>
        <v>1.9187126057355064</v>
      </c>
      <c r="U105" s="4">
        <f t="shared" si="738"/>
        <v>0.59597205096588723</v>
      </c>
      <c r="V105" s="4">
        <f t="shared" si="739"/>
        <v>2.1202854230377044</v>
      </c>
      <c r="W105" s="4">
        <f t="shared" si="740"/>
        <v>2.6122448979591706</v>
      </c>
      <c r="X105" s="4">
        <f t="shared" si="741"/>
        <v>2.1255060728744946</v>
      </c>
      <c r="Y105" s="4">
        <f t="shared" si="742"/>
        <v>2.3289070480081664</v>
      </c>
      <c r="Z105" s="4">
        <f t="shared" si="743"/>
        <v>1.1379516869634898</v>
      </c>
      <c r="AA105" s="4">
        <f t="shared" si="744"/>
        <v>2.0286396181384392</v>
      </c>
      <c r="AB105" s="4">
        <f t="shared" si="745"/>
        <v>1.5064420218037666</v>
      </c>
      <c r="AC105" s="4">
        <f t="shared" si="746"/>
        <v>1.8965861449391275</v>
      </c>
      <c r="AD105" s="4">
        <f t="shared" si="747"/>
        <v>1.2238452427951074</v>
      </c>
      <c r="AE105" s="4">
        <f t="shared" si="748"/>
        <v>-3.8986354775827348E-2</v>
      </c>
      <c r="AF105" s="4">
        <f t="shared" si="749"/>
        <v>2.2456551454794083</v>
      </c>
      <c r="AG105" s="4">
        <f t="shared" si="750"/>
        <v>2.5078369905956022</v>
      </c>
      <c r="AH105" s="4">
        <f t="shared" si="751"/>
        <v>2.476599063962559</v>
      </c>
      <c r="AI105" s="4">
        <f t="shared" si="752"/>
        <v>3.3346333853354171</v>
      </c>
      <c r="AJ105" s="4">
        <f t="shared" si="753"/>
        <v>2.0817417876241473</v>
      </c>
      <c r="AK105" s="4">
        <f t="shared" si="754"/>
        <v>2.6376146788990695</v>
      </c>
      <c r="AL105" s="4">
        <f t="shared" si="755"/>
        <v>2.8924833491912327</v>
      </c>
      <c r="AM105" s="4">
        <f t="shared" si="756"/>
        <v>2.3211926778637482</v>
      </c>
      <c r="AN105" s="4">
        <f t="shared" si="757"/>
        <v>2.2825070159027128</v>
      </c>
      <c r="AO105" s="4">
        <f t="shared" si="758"/>
        <v>2.7188081936685426</v>
      </c>
      <c r="AP105" s="4">
        <f t="shared" si="759"/>
        <v>2.1453671167005695</v>
      </c>
      <c r="AQ105" s="4">
        <f t="shared" si="760"/>
        <v>2.4345260051641393</v>
      </c>
      <c r="AR105" s="4">
        <f t="shared" si="761"/>
        <v>2.5059447594658613</v>
      </c>
      <c r="AS105" s="4">
        <f t="shared" si="762"/>
        <v>0.97897026831035294</v>
      </c>
      <c r="AT105" s="4">
        <f t="shared" si="763"/>
        <v>0.95962339308346412</v>
      </c>
      <c r="AU105" s="4">
        <f t="shared" si="764"/>
        <v>2.4846957148001447</v>
      </c>
      <c r="AV105" s="4">
        <f t="shared" si="765"/>
        <v>2.4625267665953077</v>
      </c>
      <c r="AW105" s="4">
        <f t="shared" si="766"/>
        <v>3.5727109515260258</v>
      </c>
      <c r="AX105" s="4">
        <f t="shared" si="767"/>
        <v>4.4476327116212522</v>
      </c>
      <c r="AY105" s="4">
        <f t="shared" si="768"/>
        <v>2.7055516514406186</v>
      </c>
      <c r="AZ105" s="4">
        <f t="shared" si="769"/>
        <v>2.2117729014280663</v>
      </c>
      <c r="BA105" s="4">
        <f t="shared" si="770"/>
        <v>1.837406829606536</v>
      </c>
      <c r="BB105" s="4">
        <f t="shared" si="771"/>
        <v>1.5109890109890056</v>
      </c>
      <c r="BC105" s="4">
        <f t="shared" si="772"/>
        <v>1.436879917892564</v>
      </c>
      <c r="BD105" s="4">
        <f t="shared" si="773"/>
        <v>1.6016357130686831</v>
      </c>
      <c r="BE105" s="4">
        <f t="shared" si="774"/>
        <v>0.81702127659573076</v>
      </c>
      <c r="BF105" s="4">
        <f t="shared" si="775"/>
        <v>0.57510148849797549</v>
      </c>
      <c r="BG105" s="4">
        <f t="shared" si="776"/>
        <v>-8.4317032040470696E-2</v>
      </c>
      <c r="BH105" s="4">
        <f t="shared" si="777"/>
        <v>-0.46956230085528627</v>
      </c>
      <c r="BI105" s="4">
        <f t="shared" si="778"/>
        <v>0.40520006753332893</v>
      </c>
      <c r="BJ105" s="4">
        <f t="shared" si="779"/>
        <v>0.1345442314160783</v>
      </c>
      <c r="BK105" s="4">
        <f t="shared" si="780"/>
        <v>-8.4388185654005188E-2</v>
      </c>
      <c r="BL105" s="4">
        <f t="shared" si="781"/>
        <v>-0.11794439764110098</v>
      </c>
      <c r="BM105" s="4">
        <f t="shared" si="782"/>
        <v>-0.15133680847485564</v>
      </c>
      <c r="BN105" s="4">
        <f t="shared" si="783"/>
        <v>-0.11756802149814893</v>
      </c>
      <c r="BO105" s="4">
        <f t="shared" si="784"/>
        <v>0.67567567567567988</v>
      </c>
      <c r="BP105" s="4">
        <f t="shared" si="785"/>
        <v>0.3711201079622084</v>
      </c>
      <c r="BQ105" s="4">
        <f t="shared" si="786"/>
        <v>0.16840687100032614</v>
      </c>
      <c r="BR105" s="4">
        <f t="shared" si="787"/>
        <v>0.26904321506640017</v>
      </c>
      <c r="BS105" s="4">
        <f t="shared" si="788"/>
        <v>0.13422818791943847</v>
      </c>
      <c r="BT105" s="4">
        <f t="shared" si="789"/>
        <v>0.57142857142857828</v>
      </c>
      <c r="BU105" s="4">
        <f t="shared" si="790"/>
        <v>1.3281775386684735</v>
      </c>
      <c r="BV105" s="4">
        <f t="shared" si="791"/>
        <v>1.2912963273520095</v>
      </c>
      <c r="BW105" s="4">
        <f t="shared" si="792"/>
        <v>1.7258713136729442</v>
      </c>
      <c r="BX105" s="4">
        <f t="shared" si="793"/>
        <v>1.5541443850267456</v>
      </c>
      <c r="BY105" s="4">
        <f t="shared" si="794"/>
        <v>2.6713124274100108</v>
      </c>
      <c r="BZ105" s="4">
        <f t="shared" si="795"/>
        <v>2.7483443708609334</v>
      </c>
      <c r="CA105" s="4">
        <f t="shared" si="796"/>
        <v>1.8118926041838179</v>
      </c>
      <c r="CB105" s="4">
        <f t="shared" si="797"/>
        <v>2.2708573309198732</v>
      </c>
      <c r="CC105" s="4">
        <f t="shared" si="798"/>
        <v>-0.11312217194572316</v>
      </c>
      <c r="CD105" s="4">
        <f t="shared" si="799"/>
        <v>-0.66065098291976376</v>
      </c>
      <c r="CE105" s="4">
        <f t="shared" si="800"/>
        <v>-0.55007280375343193</v>
      </c>
      <c r="CF105" s="4">
        <f t="shared" si="801"/>
        <v>0.48270313757039496</v>
      </c>
      <c r="CG105" s="4">
        <f t="shared" si="802"/>
        <v>2.2204460492503131E-14</v>
      </c>
      <c r="CH105" s="4">
        <f t="shared" si="803"/>
        <v>-0.6974858069748513</v>
      </c>
      <c r="CI105" s="4">
        <f t="shared" si="804"/>
        <v>-0.91101350252156266</v>
      </c>
      <c r="CJ105" s="4">
        <f t="shared" si="805"/>
        <v>-2.6261008807045738</v>
      </c>
      <c r="CK105" s="4">
        <f t="shared" si="806"/>
        <v>-2.4267917812651807</v>
      </c>
      <c r="CL105" s="4">
        <f t="shared" si="807"/>
        <v>-1.0780790591310097</v>
      </c>
      <c r="CM105" s="4">
        <f t="shared" si="808"/>
        <v>-0.32835330815957908</v>
      </c>
      <c r="CN105" s="4">
        <f t="shared" si="809"/>
        <v>-0.16444663706626228</v>
      </c>
      <c r="CO105" s="4">
        <f t="shared" si="810"/>
        <v>0.64665892886752729</v>
      </c>
      <c r="CP105" s="4">
        <f t="shared" si="811"/>
        <v>0.80911492734476731</v>
      </c>
      <c r="CQ105" s="4">
        <f t="shared" si="812"/>
        <v>0.88947455114478657</v>
      </c>
      <c r="CR105" s="4">
        <f t="shared" si="813"/>
        <v>0.95536155493329833</v>
      </c>
      <c r="CS105" s="4">
        <f t="shared" si="814"/>
        <v>1.0708401976935678</v>
      </c>
      <c r="CT105" s="4">
        <f t="shared" si="815"/>
        <v>1.3267813267813677</v>
      </c>
      <c r="CU105" s="4">
        <f t="shared" si="816"/>
        <v>1.2571428571428678</v>
      </c>
      <c r="CV105" s="4">
        <f t="shared" si="817"/>
        <v>1.3215859030836885</v>
      </c>
      <c r="CW105" s="4">
        <f t="shared" si="818"/>
        <v>1.6951915240424054</v>
      </c>
      <c r="CX105" s="4">
        <f t="shared" si="819"/>
        <v>1.4064015518913342</v>
      </c>
      <c r="CY105" s="4">
        <f t="shared" si="820"/>
        <v>1.9348597226700903</v>
      </c>
      <c r="CZ105" s="4">
        <f t="shared" si="821"/>
        <v>2.5603864734299542</v>
      </c>
      <c r="DA105" s="4">
        <f t="shared" si="822"/>
        <v>2.8369931078698452</v>
      </c>
      <c r="DB105" s="4">
        <f t="shared" si="823"/>
        <v>2.6781444285031153</v>
      </c>
      <c r="DC105" s="4">
        <f t="shared" si="824"/>
        <v>2.230306864916165</v>
      </c>
      <c r="DD105" s="4">
        <f t="shared" si="825"/>
        <v>2.3865598995132631</v>
      </c>
      <c r="DE105" s="4">
        <f t="shared" si="826"/>
        <v>2.0885286783042023</v>
      </c>
      <c r="DF105" s="4">
        <f t="shared" si="827"/>
        <v>2.4685607824872058</v>
      </c>
      <c r="DG105" s="4">
        <f t="shared" si="828"/>
        <v>2.2744855330341984</v>
      </c>
      <c r="DH105" s="4">
        <f t="shared" si="829"/>
        <v>1.8708786995859539</v>
      </c>
      <c r="DI105" s="4">
        <f t="shared" si="830"/>
        <v>1.5114503816793912</v>
      </c>
      <c r="DJ105" s="4">
        <f t="shared" si="831"/>
        <v>0.8181818181818068</v>
      </c>
      <c r="DK105" s="4">
        <f t="shared" si="832"/>
        <v>-7.5642965204236745E-2</v>
      </c>
      <c r="DL105" s="4">
        <f t="shared" si="833"/>
        <v>-1.0236339003462325</v>
      </c>
      <c r="DM105" s="4">
        <f t="shared" si="834"/>
        <v>-1.7145435403820186</v>
      </c>
      <c r="DN105" s="4">
        <f t="shared" si="835"/>
        <v>-2.1941689209497794</v>
      </c>
      <c r="DO105" s="4">
        <f t="shared" si="836"/>
        <v>-2.7252081756245272</v>
      </c>
      <c r="DP105" s="4">
        <f t="shared" si="837"/>
        <v>-1.7034220532319511</v>
      </c>
      <c r="DQ105" s="4">
        <f t="shared" si="838"/>
        <v>6.1208875286911102E-2</v>
      </c>
      <c r="DR105" s="4">
        <f t="shared" si="839"/>
        <v>-0.32267977873386977</v>
      </c>
      <c r="DS105" s="4">
        <f t="shared" si="840"/>
        <v>2.3968871595330787</v>
      </c>
      <c r="DT105" s="4">
        <f t="shared" si="841"/>
        <v>-4.4406622311619852</v>
      </c>
      <c r="DU105" s="4">
        <f t="shared" si="842"/>
        <v>-3.2115002293928607</v>
      </c>
      <c r="DV105" s="4">
        <f t="shared" si="843"/>
        <v>-6.3203329736395979</v>
      </c>
      <c r="DW105" s="4">
        <f t="shared" si="844"/>
        <v>-7.432740538075711</v>
      </c>
      <c r="DX105" s="4">
        <f t="shared" si="845"/>
        <v>0.30764248704664432</v>
      </c>
      <c r="DY105" s="4">
        <f t="shared" si="846"/>
        <v>0.60041080739454689</v>
      </c>
      <c r="DZ105" s="4">
        <f t="shared" si="847"/>
        <v>2.8467994076024405</v>
      </c>
      <c r="EA105" s="4">
        <f t="shared" si="848"/>
        <v>-0.80459770114942319</v>
      </c>
      <c r="EB105" s="4">
        <f t="shared" si="849"/>
        <v>-2.6957223567393163</v>
      </c>
      <c r="EC105" s="4">
        <f t="shared" si="850"/>
        <v>-0.50259148735670722</v>
      </c>
      <c r="ED105" s="4">
        <f t="shared" si="851"/>
        <v>-0.70400000000000462</v>
      </c>
      <c r="EE105" s="4">
        <f t="shared" si="852"/>
        <v>2.7478894222810579</v>
      </c>
      <c r="EF105" s="4">
        <f t="shared" si="853"/>
        <v>7.2660915726609154</v>
      </c>
      <c r="EG105" s="4">
        <f t="shared" si="854"/>
        <v>1.6258879242304847</v>
      </c>
      <c r="EH105" s="4">
        <f t="shared" si="855"/>
        <v>1.2246213341926993</v>
      </c>
      <c r="EI105" s="4">
        <f t="shared" si="856"/>
        <v>7.8943128725632583</v>
      </c>
      <c r="EJ105" s="4">
        <f t="shared" si="857"/>
        <v>5.8614290133003344</v>
      </c>
      <c r="EK105" s="4">
        <f t="shared" si="858"/>
        <v>6.1820441130786108</v>
      </c>
      <c r="EL105" s="10">
        <f t="shared" si="859"/>
        <v>8.3568767908309702</v>
      </c>
      <c r="EM105" s="10">
        <f t="shared" si="860"/>
        <v>2.0543825593549059</v>
      </c>
      <c r="EN105" s="10">
        <f t="shared" si="861"/>
        <v>-0.12103725346968019</v>
      </c>
      <c r="EO105" s="10">
        <f t="shared" si="862"/>
        <v>-2.2674078408391196E-3</v>
      </c>
      <c r="EP105" s="10">
        <f t="shared" si="863"/>
        <v>0.53653757415734749</v>
      </c>
      <c r="EQ105" s="10">
        <f t="shared" si="864"/>
        <v>0.25555330230875306</v>
      </c>
      <c r="ER105" s="10">
        <f t="shared" si="865"/>
        <v>0.33445887388898754</v>
      </c>
      <c r="ES105" s="10">
        <f t="shared" si="866"/>
        <v>0.40945925485436074</v>
      </c>
      <c r="ET105" s="10">
        <f t="shared" si="867"/>
        <v>0.36946001761377634</v>
      </c>
      <c r="EU105" s="10">
        <f t="shared" si="868"/>
        <v>0.33572444326133155</v>
      </c>
      <c r="EV105" s="10">
        <f t="shared" si="869"/>
        <v>0.30168023382186604</v>
      </c>
      <c r="EW105" s="10">
        <f t="shared" si="870"/>
        <v>0.30914204668381906</v>
      </c>
      <c r="EX105" s="10">
        <f t="shared" si="871"/>
        <v>0.32363802331853986</v>
      </c>
      <c r="EY105" s="10">
        <f t="shared" si="872"/>
        <v>0.34716828323626547</v>
      </c>
      <c r="EZ105" s="10">
        <f t="shared" si="873"/>
        <v>0.3953475696828912</v>
      </c>
      <c r="FA105" s="10">
        <f t="shared" si="874"/>
        <v>0.46940808307385229</v>
      </c>
      <c r="FB105" s="10">
        <f t="shared" si="875"/>
        <v>0.53508808208950764</v>
      </c>
      <c r="FC105" s="10">
        <f t="shared" si="876"/>
        <v>0.57452470821519608</v>
      </c>
      <c r="FD105" s="10">
        <f t="shared" si="877"/>
        <v>0.60399775547537171</v>
      </c>
      <c r="FE105" s="10">
        <f t="shared" si="878"/>
        <v>0.61419270003222337</v>
      </c>
      <c r="FF105" s="10">
        <f t="shared" si="879"/>
        <v>0.61477610492548518</v>
      </c>
      <c r="FG105" s="10">
        <f t="shared" si="880"/>
        <v>0.59515265135858808</v>
      </c>
      <c r="FH105" s="10">
        <f t="shared" si="881"/>
        <v>0.52227617090148115</v>
      </c>
      <c r="FI105" s="10">
        <f t="shared" si="882"/>
        <v>1.5222722184458082</v>
      </c>
      <c r="FJ105" s="10">
        <f t="shared" si="883"/>
        <v>0.6886183861969819</v>
      </c>
    </row>
    <row r="106" spans="2:166" x14ac:dyDescent="0.2">
      <c r="B106" t="str">
        <f t="shared" si="884"/>
        <v xml:space="preserve">      State and local</v>
      </c>
      <c r="C106" s="4"/>
      <c r="D106" s="4"/>
      <c r="E106" s="4"/>
      <c r="F106" s="4"/>
      <c r="G106" s="4">
        <f t="shared" si="724"/>
        <v>4.0584415584415501</v>
      </c>
      <c r="H106" s="4">
        <f t="shared" si="725"/>
        <v>6.1158798283261762</v>
      </c>
      <c r="I106" s="4">
        <f t="shared" si="726"/>
        <v>4.0720438527799496</v>
      </c>
      <c r="J106" s="4">
        <f t="shared" si="727"/>
        <v>4.3864229765012919</v>
      </c>
      <c r="K106" s="4">
        <f t="shared" si="728"/>
        <v>5.7982319292771756</v>
      </c>
      <c r="L106" s="4">
        <f t="shared" si="729"/>
        <v>3.8169868554094988</v>
      </c>
      <c r="M106" s="4">
        <f t="shared" si="730"/>
        <v>2.5081514923501524</v>
      </c>
      <c r="N106" s="4">
        <f t="shared" si="731"/>
        <v>4.4022011005502515</v>
      </c>
      <c r="O106" s="4">
        <f t="shared" si="732"/>
        <v>1.7449004669451984</v>
      </c>
      <c r="P106" s="4">
        <f t="shared" si="733"/>
        <v>1.753104455807164</v>
      </c>
      <c r="Q106" s="4">
        <f t="shared" si="734"/>
        <v>2.5691216050893084</v>
      </c>
      <c r="R106" s="4">
        <f t="shared" si="735"/>
        <v>1.4614278869190311</v>
      </c>
      <c r="S106" s="4">
        <f t="shared" si="736"/>
        <v>2.1739130434782705</v>
      </c>
      <c r="T106" s="4">
        <f t="shared" si="737"/>
        <v>2.1536252692031299</v>
      </c>
      <c r="U106" s="4">
        <f t="shared" si="738"/>
        <v>0.85877862595418186</v>
      </c>
      <c r="V106" s="4">
        <f t="shared" si="739"/>
        <v>2.573789846517105</v>
      </c>
      <c r="W106" s="4">
        <f t="shared" si="740"/>
        <v>3.3096926713947816</v>
      </c>
      <c r="X106" s="4">
        <f t="shared" si="741"/>
        <v>2.7641133754977787</v>
      </c>
      <c r="Y106" s="4">
        <f t="shared" si="742"/>
        <v>3.0037842951750049</v>
      </c>
      <c r="Z106" s="4">
        <f t="shared" si="743"/>
        <v>1.5883977900552626</v>
      </c>
      <c r="AA106" s="4">
        <f t="shared" si="744"/>
        <v>2.4713958810068881</v>
      </c>
      <c r="AB106" s="4">
        <f t="shared" si="745"/>
        <v>1.9603373603829466</v>
      </c>
      <c r="AC106" s="4">
        <f t="shared" si="746"/>
        <v>2.5028702640643052</v>
      </c>
      <c r="AD106" s="4">
        <f t="shared" si="747"/>
        <v>1.540901880806711</v>
      </c>
      <c r="AE106" s="4">
        <f t="shared" si="748"/>
        <v>4.4662795891015072E-2</v>
      </c>
      <c r="AF106" s="4">
        <f t="shared" si="749"/>
        <v>2.52626872345183</v>
      </c>
      <c r="AG106" s="4">
        <f t="shared" si="750"/>
        <v>2.4865591397849274</v>
      </c>
      <c r="AH106" s="4">
        <f t="shared" si="751"/>
        <v>2.7002901138138746</v>
      </c>
      <c r="AI106" s="4">
        <f t="shared" si="752"/>
        <v>3.3482142857142794</v>
      </c>
      <c r="AJ106" s="4">
        <f t="shared" si="753"/>
        <v>1.984300043610987</v>
      </c>
      <c r="AK106" s="4">
        <f t="shared" si="754"/>
        <v>2.6010928961748725</v>
      </c>
      <c r="AL106" s="4">
        <f t="shared" si="755"/>
        <v>2.5423728813559254</v>
      </c>
      <c r="AM106" s="4">
        <f t="shared" si="756"/>
        <v>1.9438444924406051</v>
      </c>
      <c r="AN106" s="4">
        <f t="shared" si="757"/>
        <v>2.1595039555270423</v>
      </c>
      <c r="AO106" s="4">
        <f t="shared" si="758"/>
        <v>2.8973157221985568</v>
      </c>
      <c r="AP106" s="4">
        <f t="shared" si="759"/>
        <v>2.3098114007205073</v>
      </c>
      <c r="AQ106" s="4">
        <f t="shared" si="760"/>
        <v>2.923728813559312</v>
      </c>
      <c r="AR106" s="4">
        <f t="shared" si="761"/>
        <v>1.2557555462536341</v>
      </c>
      <c r="AS106" s="4">
        <f t="shared" si="762"/>
        <v>0.64182194616977384</v>
      </c>
      <c r="AT106" s="4">
        <f t="shared" si="763"/>
        <v>1.0977630488815171</v>
      </c>
      <c r="AU106" s="4">
        <f t="shared" si="764"/>
        <v>2.5524907369287808</v>
      </c>
      <c r="AV106" s="4">
        <f t="shared" si="765"/>
        <v>4.0926002480363932</v>
      </c>
      <c r="AW106" s="4">
        <f t="shared" si="766"/>
        <v>4.0732359596790779</v>
      </c>
      <c r="AX106" s="4">
        <f t="shared" si="767"/>
        <v>4.6711739397664598</v>
      </c>
      <c r="AY106" s="4">
        <f t="shared" si="768"/>
        <v>3.0309112806101934</v>
      </c>
      <c r="AZ106" s="4">
        <f t="shared" si="769"/>
        <v>2.3828435266084247</v>
      </c>
      <c r="BA106" s="4">
        <f t="shared" si="770"/>
        <v>1.9964419845819315</v>
      </c>
      <c r="BB106" s="4">
        <f t="shared" si="771"/>
        <v>1.0569583088666956</v>
      </c>
      <c r="BC106" s="4">
        <f t="shared" si="772"/>
        <v>0.87668030391583329</v>
      </c>
      <c r="BD106" s="4">
        <f t="shared" si="773"/>
        <v>1.1442979053529978</v>
      </c>
      <c r="BE106" s="4">
        <f t="shared" si="774"/>
        <v>0.42635658914729202</v>
      </c>
      <c r="BF106" s="4">
        <f t="shared" si="775"/>
        <v>0.75537478210343512</v>
      </c>
      <c r="BG106" s="4">
        <f t="shared" si="776"/>
        <v>0.13518733101585134</v>
      </c>
      <c r="BH106" s="4">
        <f t="shared" si="777"/>
        <v>-0.40268456375840422</v>
      </c>
      <c r="BI106" s="4">
        <f t="shared" si="778"/>
        <v>0.52103434967192275</v>
      </c>
      <c r="BJ106" s="4">
        <f t="shared" si="779"/>
        <v>0.21145713187236126</v>
      </c>
      <c r="BK106" s="4">
        <f t="shared" si="780"/>
        <v>0.11571841851494291</v>
      </c>
      <c r="BL106" s="4">
        <f t="shared" si="781"/>
        <v>0.15402387370042625</v>
      </c>
      <c r="BM106" s="4">
        <f t="shared" si="782"/>
        <v>0</v>
      </c>
      <c r="BN106" s="4">
        <f t="shared" si="783"/>
        <v>0.32610780740456313</v>
      </c>
      <c r="BO106" s="4">
        <f t="shared" si="784"/>
        <v>1.0787902138316374</v>
      </c>
      <c r="BP106" s="4">
        <f t="shared" si="785"/>
        <v>0.73048827374087022</v>
      </c>
      <c r="BQ106" s="4">
        <f t="shared" si="786"/>
        <v>0.5759262814359678</v>
      </c>
      <c r="BR106" s="4">
        <f t="shared" si="787"/>
        <v>0.42065009560228184</v>
      </c>
      <c r="BS106" s="4">
        <f t="shared" si="788"/>
        <v>0.20964360587001352</v>
      </c>
      <c r="BT106" s="4">
        <f t="shared" si="789"/>
        <v>0.66793893129772908</v>
      </c>
      <c r="BU106" s="4">
        <f t="shared" si="790"/>
        <v>1.5079213590379892</v>
      </c>
      <c r="BV106" s="4">
        <f t="shared" si="791"/>
        <v>1.4470677837014501</v>
      </c>
      <c r="BW106" s="4">
        <f t="shared" si="792"/>
        <v>1.863826550019021</v>
      </c>
      <c r="BX106" s="4">
        <f t="shared" si="793"/>
        <v>1.6492890995260634</v>
      </c>
      <c r="BY106" s="4">
        <f t="shared" si="794"/>
        <v>2.8582173749529982</v>
      </c>
      <c r="BZ106" s="4">
        <f t="shared" si="795"/>
        <v>2.9091591591591692</v>
      </c>
      <c r="CA106" s="4">
        <f t="shared" si="796"/>
        <v>1.8857356235997047</v>
      </c>
      <c r="CB106" s="4">
        <f t="shared" si="797"/>
        <v>1.9768743006341127</v>
      </c>
      <c r="CC106" s="4">
        <f t="shared" si="798"/>
        <v>-0.40219378427790442</v>
      </c>
      <c r="CD106" s="4">
        <f t="shared" si="799"/>
        <v>-0.80248039394492654</v>
      </c>
      <c r="CE106" s="4">
        <f t="shared" si="800"/>
        <v>-0.32985156679493643</v>
      </c>
      <c r="CF106" s="4">
        <f t="shared" si="801"/>
        <v>-0.20117044623263469</v>
      </c>
      <c r="CG106" s="4">
        <f t="shared" si="802"/>
        <v>0.18355359765054313</v>
      </c>
      <c r="CH106" s="4">
        <f t="shared" si="803"/>
        <v>-0.47802904945760671</v>
      </c>
      <c r="CI106" s="4">
        <f t="shared" si="804"/>
        <v>-1.0479867622724792</v>
      </c>
      <c r="CJ106" s="4">
        <f t="shared" si="805"/>
        <v>-1.5209822246655791</v>
      </c>
      <c r="CK106" s="4">
        <f t="shared" si="806"/>
        <v>-2.3268596555515053</v>
      </c>
      <c r="CL106" s="4">
        <f t="shared" si="807"/>
        <v>-0.97912433031591695</v>
      </c>
      <c r="CM106" s="4">
        <f t="shared" si="808"/>
        <v>-9.2902266815308998E-2</v>
      </c>
      <c r="CN106" s="4">
        <f t="shared" si="809"/>
        <v>0.11164867882398344</v>
      </c>
      <c r="CO106" s="4">
        <f t="shared" si="810"/>
        <v>0.91915212905646637</v>
      </c>
      <c r="CP106" s="4">
        <f t="shared" si="811"/>
        <v>1.0634328358208656</v>
      </c>
      <c r="CQ106" s="4">
        <f t="shared" si="812"/>
        <v>1.1902547889157455</v>
      </c>
      <c r="CR106" s="4">
        <f t="shared" si="813"/>
        <v>1.3568773234200693</v>
      </c>
      <c r="CS106" s="4">
        <f t="shared" si="814"/>
        <v>1.5613382899628103</v>
      </c>
      <c r="CT106" s="4">
        <f t="shared" si="815"/>
        <v>1.86450064611412</v>
      </c>
      <c r="CU106" s="4">
        <f t="shared" si="816"/>
        <v>1.69086564969676</v>
      </c>
      <c r="CV106" s="4">
        <f t="shared" si="817"/>
        <v>1.6504676324958556</v>
      </c>
      <c r="CW106" s="4">
        <f t="shared" si="818"/>
        <v>2.0863836017569692</v>
      </c>
      <c r="CX106" s="4">
        <f t="shared" si="819"/>
        <v>1.7760057992025846</v>
      </c>
      <c r="CY106" s="4">
        <f t="shared" si="820"/>
        <v>2.3676125067775056</v>
      </c>
      <c r="CZ106" s="4">
        <f t="shared" si="821"/>
        <v>2.9947681760779554</v>
      </c>
      <c r="DA106" s="4">
        <f t="shared" si="822"/>
        <v>3.1731803513804335</v>
      </c>
      <c r="DB106" s="4">
        <f t="shared" si="823"/>
        <v>2.9024216524216495</v>
      </c>
      <c r="DC106" s="4">
        <f t="shared" si="824"/>
        <v>2.4187853107344504</v>
      </c>
      <c r="DD106" s="4">
        <f t="shared" si="825"/>
        <v>2.6099141706078077</v>
      </c>
      <c r="DE106" s="4">
        <f t="shared" si="826"/>
        <v>2.2762814943527054</v>
      </c>
      <c r="DF106" s="4">
        <f t="shared" si="827"/>
        <v>2.6475168714310549</v>
      </c>
      <c r="DG106" s="4">
        <f t="shared" si="828"/>
        <v>2.3961385967936621</v>
      </c>
      <c r="DH106" s="4">
        <f t="shared" si="829"/>
        <v>2.014339364970974</v>
      </c>
      <c r="DI106" s="4">
        <f t="shared" si="830"/>
        <v>1.6819571865443583</v>
      </c>
      <c r="DJ106" s="4">
        <f t="shared" si="831"/>
        <v>1.011463250168565</v>
      </c>
      <c r="DK106" s="4">
        <f t="shared" si="832"/>
        <v>0.18518518518519933</v>
      </c>
      <c r="DL106" s="4">
        <f t="shared" si="833"/>
        <v>-0.87014725568941298</v>
      </c>
      <c r="DM106" s="4">
        <f t="shared" si="834"/>
        <v>-1.6541353383458746</v>
      </c>
      <c r="DN106" s="4">
        <f t="shared" si="835"/>
        <v>-2.1528704939919652</v>
      </c>
      <c r="DO106" s="4">
        <f t="shared" si="836"/>
        <v>-2.7726432532347522</v>
      </c>
      <c r="DP106" s="4">
        <f t="shared" si="837"/>
        <v>-1.6374071573261428</v>
      </c>
      <c r="DQ106" s="4">
        <f t="shared" si="838"/>
        <v>0.23785253143049356</v>
      </c>
      <c r="DR106" s="4">
        <f t="shared" si="839"/>
        <v>-0.22172949002219333</v>
      </c>
      <c r="DS106" s="4">
        <f t="shared" si="840"/>
        <v>2.6270307639129076</v>
      </c>
      <c r="DT106" s="4">
        <f t="shared" si="841"/>
        <v>-5.0798009267204236</v>
      </c>
      <c r="DU106" s="4">
        <f t="shared" si="842"/>
        <v>-4.4067796610169356</v>
      </c>
      <c r="DV106" s="4">
        <f t="shared" si="843"/>
        <v>-7.367521367521368</v>
      </c>
      <c r="DW106" s="4">
        <f t="shared" si="844"/>
        <v>-8.3529808016167166</v>
      </c>
      <c r="DX106" s="4">
        <f t="shared" si="845"/>
        <v>0.30735852467909108</v>
      </c>
      <c r="DY106" s="4">
        <f t="shared" si="846"/>
        <v>1.524822695035466</v>
      </c>
      <c r="DZ106" s="4">
        <f t="shared" si="847"/>
        <v>3.5430891308359413</v>
      </c>
      <c r="EA106" s="4">
        <f t="shared" si="848"/>
        <v>-0.60639470782800631</v>
      </c>
      <c r="EB106" s="4">
        <f t="shared" si="849"/>
        <v>-2.5234318673395872</v>
      </c>
      <c r="EC106" s="4">
        <f t="shared" si="850"/>
        <v>-0.10478519035979073</v>
      </c>
      <c r="ED106" s="4">
        <f t="shared" si="851"/>
        <v>-0.39208697201924547</v>
      </c>
      <c r="EE106" s="4">
        <f t="shared" si="852"/>
        <v>3.2723239046034358</v>
      </c>
      <c r="EF106" s="4">
        <f t="shared" si="853"/>
        <v>7.9511834319526464</v>
      </c>
      <c r="EG106" s="4">
        <f t="shared" si="854"/>
        <v>1.4860139860140009</v>
      </c>
      <c r="EH106" s="4">
        <f t="shared" si="855"/>
        <v>1.0377527285739818</v>
      </c>
      <c r="EI106" s="4">
        <f t="shared" si="856"/>
        <v>8.4496956677408086</v>
      </c>
      <c r="EJ106" s="4">
        <f t="shared" si="857"/>
        <v>6.2178828365878624</v>
      </c>
      <c r="EK106" s="4">
        <f t="shared" si="858"/>
        <v>6.6494401378122348</v>
      </c>
      <c r="EL106" s="10">
        <f t="shared" si="859"/>
        <v>9.1170178856029729</v>
      </c>
      <c r="EM106" s="10">
        <f t="shared" si="860"/>
        <v>2.1693628260151643</v>
      </c>
      <c r="EN106" s="10">
        <f t="shared" si="861"/>
        <v>-0.15234639574261966</v>
      </c>
      <c r="EO106" s="10">
        <f t="shared" si="862"/>
        <v>-5.1687934097932597E-3</v>
      </c>
      <c r="EP106" s="10">
        <f t="shared" si="863"/>
        <v>0.59232326458436013</v>
      </c>
      <c r="EQ106" s="10">
        <f t="shared" si="864"/>
        <v>0.28214275327897997</v>
      </c>
      <c r="ER106" s="10">
        <f t="shared" si="865"/>
        <v>0.36926115305804252</v>
      </c>
      <c r="ES106" s="10">
        <f t="shared" si="866"/>
        <v>0.45213126829362071</v>
      </c>
      <c r="ET106" s="10">
        <f t="shared" si="867"/>
        <v>0.40791593098534751</v>
      </c>
      <c r="EU106" s="10">
        <f t="shared" si="868"/>
        <v>0.37062080918877083</v>
      </c>
      <c r="EV106" s="10">
        <f t="shared" si="869"/>
        <v>0.33299991503625836</v>
      </c>
      <c r="EW106" s="10">
        <f t="shared" si="870"/>
        <v>0.34121443974355348</v>
      </c>
      <c r="EX106" s="10">
        <f t="shared" si="871"/>
        <v>0.35718761749592431</v>
      </c>
      <c r="EY106" s="10">
        <f t="shared" si="872"/>
        <v>0.38312091375010127</v>
      </c>
      <c r="EZ106" s="10">
        <f t="shared" si="873"/>
        <v>0.43625533470941225</v>
      </c>
      <c r="FA106" s="10">
        <f t="shared" si="874"/>
        <v>0.51794190569736109</v>
      </c>
      <c r="FB106" s="10">
        <f t="shared" si="875"/>
        <v>0.59035999903938041</v>
      </c>
      <c r="FC106" s="10">
        <f t="shared" si="876"/>
        <v>0.63379521583433185</v>
      </c>
      <c r="FD106" s="10">
        <f t="shared" si="877"/>
        <v>0.66617579356886836</v>
      </c>
      <c r="FE106" s="10">
        <f t="shared" si="878"/>
        <v>0.67736911786089316</v>
      </c>
      <c r="FF106" s="10">
        <f t="shared" si="879"/>
        <v>0.6779066974622161</v>
      </c>
      <c r="FG106" s="10">
        <f t="shared" si="880"/>
        <v>0.65616453832282318</v>
      </c>
      <c r="FH106" s="10">
        <f t="shared" si="881"/>
        <v>0.57577463555449349</v>
      </c>
      <c r="FI106" s="10">
        <f t="shared" si="882"/>
        <v>0.68530636638923781</v>
      </c>
      <c r="FJ106" s="10">
        <f t="shared" si="883"/>
        <v>0.63027701075393239</v>
      </c>
    </row>
    <row r="107" spans="2:166" x14ac:dyDescent="0.2">
      <c r="B107" t="str">
        <f t="shared" si="884"/>
        <v xml:space="preserve">      Federal</v>
      </c>
      <c r="C107" s="4"/>
      <c r="D107" s="4"/>
      <c r="E107" s="4"/>
      <c r="F107" s="4"/>
      <c r="G107" s="4">
        <f t="shared" si="724"/>
        <v>-2.7565084226646164</v>
      </c>
      <c r="H107" s="4">
        <f t="shared" si="725"/>
        <v>-4.6199701937406967</v>
      </c>
      <c r="I107" s="4">
        <f t="shared" si="726"/>
        <v>0</v>
      </c>
      <c r="J107" s="4">
        <f t="shared" si="727"/>
        <v>2.0504731861198611</v>
      </c>
      <c r="K107" s="4">
        <f t="shared" si="728"/>
        <v>2.3622047244094446</v>
      </c>
      <c r="L107" s="4">
        <f t="shared" si="729"/>
        <v>1.8750000000000044</v>
      </c>
      <c r="M107" s="4">
        <f t="shared" si="730"/>
        <v>0.30721966205837781</v>
      </c>
      <c r="N107" s="4">
        <f t="shared" si="731"/>
        <v>1.5455950540958385</v>
      </c>
      <c r="O107" s="4">
        <f t="shared" si="732"/>
        <v>2.6153846153846194</v>
      </c>
      <c r="P107" s="4">
        <f t="shared" si="733"/>
        <v>2.4539877300613355</v>
      </c>
      <c r="Q107" s="4">
        <f t="shared" si="734"/>
        <v>3.2159264931087339</v>
      </c>
      <c r="R107" s="4">
        <f t="shared" si="735"/>
        <v>1.9786910197869156</v>
      </c>
      <c r="S107" s="4">
        <f t="shared" si="736"/>
        <v>0.44977511244377322</v>
      </c>
      <c r="T107" s="4">
        <f t="shared" si="737"/>
        <v>0.44910179640720305</v>
      </c>
      <c r="U107" s="4">
        <f t="shared" si="738"/>
        <v>-1.0385756676557722</v>
      </c>
      <c r="V107" s="4">
        <f t="shared" si="739"/>
        <v>-0.74626865671640896</v>
      </c>
      <c r="W107" s="4">
        <f t="shared" si="740"/>
        <v>-1.7910447761193771</v>
      </c>
      <c r="X107" s="4">
        <f t="shared" si="741"/>
        <v>-1.9374068554396273</v>
      </c>
      <c r="Y107" s="4">
        <f t="shared" si="742"/>
        <v>-1.9490254872563728</v>
      </c>
      <c r="Z107" s="4">
        <f t="shared" si="743"/>
        <v>-1.8045112781954975</v>
      </c>
      <c r="AA107" s="4">
        <f t="shared" si="744"/>
        <v>-0.91185410334347905</v>
      </c>
      <c r="AB107" s="4">
        <f t="shared" si="745"/>
        <v>-1.5197568389057836</v>
      </c>
      <c r="AC107" s="4">
        <f t="shared" si="746"/>
        <v>-2.1406727828746308</v>
      </c>
      <c r="AD107" s="4">
        <f t="shared" si="747"/>
        <v>-0.91883614088822396</v>
      </c>
      <c r="AE107" s="4">
        <f t="shared" si="748"/>
        <v>-0.61349693251533388</v>
      </c>
      <c r="AF107" s="4">
        <f t="shared" si="749"/>
        <v>0.30864197530864335</v>
      </c>
      <c r="AG107" s="4">
        <f t="shared" si="750"/>
        <v>2.6562500000000044</v>
      </c>
      <c r="AH107" s="4">
        <f t="shared" si="751"/>
        <v>0.92735703245749868</v>
      </c>
      <c r="AI107" s="4">
        <f t="shared" si="752"/>
        <v>3.240740740740744</v>
      </c>
      <c r="AJ107" s="4">
        <f t="shared" si="753"/>
        <v>2.7692307692307683</v>
      </c>
      <c r="AK107" s="4">
        <f t="shared" si="754"/>
        <v>2.8919330289193468</v>
      </c>
      <c r="AL107" s="4">
        <f t="shared" si="755"/>
        <v>5.3598774885145639</v>
      </c>
      <c r="AM107" s="4">
        <f t="shared" si="756"/>
        <v>4.9327354260089606</v>
      </c>
      <c r="AN107" s="4">
        <f t="shared" si="757"/>
        <v>3.1437125748502881</v>
      </c>
      <c r="AO107" s="4">
        <f t="shared" si="758"/>
        <v>1.4792899408283988</v>
      </c>
      <c r="AP107" s="4">
        <f t="shared" si="759"/>
        <v>1.017441860465107</v>
      </c>
      <c r="AQ107" s="4">
        <f t="shared" si="760"/>
        <v>-0.85470085470085166</v>
      </c>
      <c r="AR107" s="4">
        <f t="shared" si="761"/>
        <v>11.175616835994218</v>
      </c>
      <c r="AS107" s="4">
        <f t="shared" si="762"/>
        <v>3.3527696793002937</v>
      </c>
      <c r="AT107" s="4">
        <f t="shared" si="763"/>
        <v>0</v>
      </c>
      <c r="AU107" s="4">
        <f t="shared" si="764"/>
        <v>2.0114942528735691</v>
      </c>
      <c r="AV107" s="4">
        <f t="shared" si="765"/>
        <v>-7.8328981723237545</v>
      </c>
      <c r="AW107" s="4">
        <f t="shared" si="766"/>
        <v>0.14104372355430161</v>
      </c>
      <c r="AX107" s="4">
        <f t="shared" si="767"/>
        <v>2.8776978417266008</v>
      </c>
      <c r="AY107" s="4">
        <f t="shared" si="768"/>
        <v>0.42253521126760507</v>
      </c>
      <c r="AZ107" s="4">
        <f t="shared" si="769"/>
        <v>0.99150141643058465</v>
      </c>
      <c r="BA107" s="4">
        <f t="shared" si="770"/>
        <v>0.70422535211267512</v>
      </c>
      <c r="BB107" s="4">
        <f t="shared" si="771"/>
        <v>4.7552447552447585</v>
      </c>
      <c r="BC107" s="4">
        <f t="shared" si="772"/>
        <v>5.4698457223001373</v>
      </c>
      <c r="BD107" s="4">
        <f t="shared" si="773"/>
        <v>4.9088359046283614</v>
      </c>
      <c r="BE107" s="4">
        <f t="shared" si="774"/>
        <v>3.6363636363636376</v>
      </c>
      <c r="BF107" s="4">
        <f t="shared" si="775"/>
        <v>-0.66755674232310547</v>
      </c>
      <c r="BG107" s="4">
        <f t="shared" si="776"/>
        <v>-1.5957446808510412</v>
      </c>
      <c r="BH107" s="4">
        <f t="shared" si="777"/>
        <v>-0.93582887700536244</v>
      </c>
      <c r="BI107" s="4">
        <f t="shared" si="778"/>
        <v>-0.40485829959513442</v>
      </c>
      <c r="BJ107" s="4">
        <f t="shared" si="779"/>
        <v>-0.40322580645162365</v>
      </c>
      <c r="BK107" s="4">
        <f t="shared" si="780"/>
        <v>-1.4864864864864935</v>
      </c>
      <c r="BL107" s="4">
        <f t="shared" si="781"/>
        <v>-2.0242914979757054</v>
      </c>
      <c r="BM107" s="4">
        <f t="shared" si="782"/>
        <v>-1.2195121951219523</v>
      </c>
      <c r="BN107" s="4">
        <f t="shared" si="783"/>
        <v>-3.238866396761142</v>
      </c>
      <c r="BO107" s="4">
        <f t="shared" si="784"/>
        <v>-2.1947873799725737</v>
      </c>
      <c r="BP107" s="4">
        <f t="shared" si="785"/>
        <v>-2.2038567493112837</v>
      </c>
      <c r="BQ107" s="4">
        <f t="shared" si="786"/>
        <v>-2.7434842249657088</v>
      </c>
      <c r="BR107" s="4">
        <f t="shared" si="787"/>
        <v>-0.83682008368201055</v>
      </c>
      <c r="BS107" s="4">
        <f t="shared" si="788"/>
        <v>-0.42075736325384305</v>
      </c>
      <c r="BT107" s="4">
        <f t="shared" si="789"/>
        <v>-0.14084507042254613</v>
      </c>
      <c r="BU107" s="4">
        <f t="shared" si="790"/>
        <v>0</v>
      </c>
      <c r="BV107" s="4">
        <f t="shared" si="791"/>
        <v>0.14064697609001975</v>
      </c>
      <c r="BW107" s="4">
        <f t="shared" si="792"/>
        <v>0.70422535211267512</v>
      </c>
      <c r="BX107" s="4">
        <f t="shared" si="793"/>
        <v>0.84626234132580969</v>
      </c>
      <c r="BY107" s="4">
        <f t="shared" si="794"/>
        <v>1.2693935119887367</v>
      </c>
      <c r="BZ107" s="4">
        <f t="shared" si="795"/>
        <v>1.5449438202247201</v>
      </c>
      <c r="CA107" s="4">
        <f t="shared" si="796"/>
        <v>1.2587412587412583</v>
      </c>
      <c r="CB107" s="4">
        <f t="shared" si="797"/>
        <v>4.4755244755244838</v>
      </c>
      <c r="CC107" s="4">
        <f t="shared" si="798"/>
        <v>2.089136490250687</v>
      </c>
      <c r="CD107" s="4">
        <f t="shared" si="799"/>
        <v>0.41493775933609811</v>
      </c>
      <c r="CE107" s="4">
        <f t="shared" si="800"/>
        <v>-2.2099447513812098</v>
      </c>
      <c r="CF107" s="4">
        <f t="shared" si="801"/>
        <v>5.4886211512717553</v>
      </c>
      <c r="CG107" s="4">
        <f t="shared" si="802"/>
        <v>-1.3642564802182955</v>
      </c>
      <c r="CH107" s="4">
        <f t="shared" si="803"/>
        <v>-2.3415977961432466</v>
      </c>
      <c r="CI107" s="4">
        <f t="shared" si="804"/>
        <v>0.14124293785309217</v>
      </c>
      <c r="CJ107" s="4">
        <f t="shared" si="805"/>
        <v>-10.279187817258894</v>
      </c>
      <c r="CK107" s="4">
        <f t="shared" si="806"/>
        <v>-3.1811894882434411</v>
      </c>
      <c r="CL107" s="4">
        <f t="shared" si="807"/>
        <v>-1.833568406205921</v>
      </c>
      <c r="CM107" s="4">
        <f t="shared" si="808"/>
        <v>-2.1156558533145242</v>
      </c>
      <c r="CN107" s="4">
        <f t="shared" si="809"/>
        <v>-2.2630834512022524</v>
      </c>
      <c r="CO107" s="4">
        <f t="shared" si="810"/>
        <v>-1.4285714285714235</v>
      </c>
      <c r="CP107" s="4">
        <f t="shared" si="811"/>
        <v>-1.1494252873562982</v>
      </c>
      <c r="CQ107" s="4">
        <f t="shared" si="812"/>
        <v>-1.4409221902017211</v>
      </c>
      <c r="CR107" s="4">
        <f t="shared" si="813"/>
        <v>-2.1707670043415228</v>
      </c>
      <c r="CS107" s="4">
        <f t="shared" si="814"/>
        <v>-2.753623188405796</v>
      </c>
      <c r="CT107" s="4">
        <f t="shared" si="815"/>
        <v>-2.9069767441860628</v>
      </c>
      <c r="CU107" s="4">
        <f t="shared" si="816"/>
        <v>-2.1929824561403466</v>
      </c>
      <c r="CV107" s="4">
        <f t="shared" si="817"/>
        <v>-1.3313609467455634</v>
      </c>
      <c r="CW107" s="4">
        <f t="shared" si="818"/>
        <v>-1.4903129657227954</v>
      </c>
      <c r="CX107" s="4">
        <f t="shared" si="819"/>
        <v>-1.646706586826352</v>
      </c>
      <c r="CY107" s="4">
        <f t="shared" si="820"/>
        <v>-1.6442451420029758</v>
      </c>
      <c r="CZ107" s="4">
        <f t="shared" si="821"/>
        <v>-1.0494752623688153</v>
      </c>
      <c r="DA107" s="4">
        <f t="shared" si="822"/>
        <v>0</v>
      </c>
      <c r="DB107" s="4">
        <f t="shared" si="823"/>
        <v>0.76103500761033338</v>
      </c>
      <c r="DC107" s="4">
        <f t="shared" si="824"/>
        <v>0.60790273556228236</v>
      </c>
      <c r="DD107" s="4">
        <f t="shared" si="825"/>
        <v>0.45454545454546302</v>
      </c>
      <c r="DE107" s="4">
        <f t="shared" si="826"/>
        <v>0.45385779122539827</v>
      </c>
      <c r="DF107" s="4">
        <f t="shared" si="827"/>
        <v>0.90634441087613649</v>
      </c>
      <c r="DG107" s="4">
        <f t="shared" si="828"/>
        <v>1.2084592145015227</v>
      </c>
      <c r="DH107" s="4">
        <f t="shared" si="829"/>
        <v>0.60331825037707176</v>
      </c>
      <c r="DI107" s="4">
        <f t="shared" si="830"/>
        <v>0</v>
      </c>
      <c r="DJ107" s="4">
        <f t="shared" si="831"/>
        <v>-0.89820359281438389</v>
      </c>
      <c r="DK107" s="4">
        <f t="shared" si="832"/>
        <v>-2.3880597014925287</v>
      </c>
      <c r="DL107" s="4">
        <f t="shared" si="833"/>
        <v>-2.3988005997001571</v>
      </c>
      <c r="DM107" s="4">
        <f t="shared" si="834"/>
        <v>-2.259036144578308</v>
      </c>
      <c r="DN107" s="4">
        <f t="shared" si="835"/>
        <v>-2.5679758308156941</v>
      </c>
      <c r="DO107" s="4">
        <f t="shared" si="836"/>
        <v>-2.2935779816513735</v>
      </c>
      <c r="DP107" s="4">
        <f t="shared" si="837"/>
        <v>-2.3041474654377891</v>
      </c>
      <c r="DQ107" s="4">
        <f t="shared" si="838"/>
        <v>-1.5408320493066174</v>
      </c>
      <c r="DR107" s="4">
        <f t="shared" si="839"/>
        <v>-1.2403100775193798</v>
      </c>
      <c r="DS107" s="4">
        <f t="shared" si="840"/>
        <v>0.3129890453834161</v>
      </c>
      <c r="DT107" s="4">
        <f t="shared" si="841"/>
        <v>1.4150943396226356</v>
      </c>
      <c r="DU107" s="4">
        <f t="shared" si="842"/>
        <v>7.8247261345852914</v>
      </c>
      <c r="DV107" s="4">
        <f t="shared" si="843"/>
        <v>3.2967032967033072</v>
      </c>
      <c r="DW107" s="4">
        <f t="shared" si="844"/>
        <v>1.0920436817472678</v>
      </c>
      <c r="DX107" s="4">
        <f t="shared" si="845"/>
        <v>0.31007751937983663</v>
      </c>
      <c r="DY107" s="4">
        <f t="shared" si="846"/>
        <v>-6.9666182873730058</v>
      </c>
      <c r="DZ107" s="4">
        <f t="shared" si="847"/>
        <v>-2.8875379939209855</v>
      </c>
      <c r="EA107" s="4">
        <f t="shared" si="848"/>
        <v>-2.4691358024691579</v>
      </c>
      <c r="EB107" s="4">
        <f t="shared" si="849"/>
        <v>-4.1731066460587112</v>
      </c>
      <c r="EC107" s="4">
        <f t="shared" si="850"/>
        <v>-4.0561622464898583</v>
      </c>
      <c r="ED107" s="4">
        <f t="shared" si="851"/>
        <v>-3.4428794992175438</v>
      </c>
      <c r="EE107" s="4">
        <f t="shared" si="852"/>
        <v>-1.7405063291139111</v>
      </c>
      <c r="EF107" s="4">
        <f t="shared" si="853"/>
        <v>1.2903225806451646</v>
      </c>
      <c r="EG107" s="4">
        <f t="shared" si="854"/>
        <v>2.9268292682926855</v>
      </c>
      <c r="EH107" s="4">
        <f t="shared" si="855"/>
        <v>2.9173419773095954</v>
      </c>
      <c r="EI107" s="4">
        <f t="shared" si="856"/>
        <v>2.898550724637694</v>
      </c>
      <c r="EJ107" s="4">
        <f t="shared" si="857"/>
        <v>2.5477707006369199</v>
      </c>
      <c r="EK107" s="4">
        <f t="shared" si="858"/>
        <v>1.8957345971563955</v>
      </c>
      <c r="EL107" s="10">
        <f t="shared" si="859"/>
        <v>1.5971496062991974</v>
      </c>
      <c r="EM107" s="10">
        <f t="shared" si="860"/>
        <v>0.96431924882629527</v>
      </c>
      <c r="EN107" s="10">
        <f t="shared" si="861"/>
        <v>0.18085403726708638</v>
      </c>
      <c r="EO107" s="10">
        <f t="shared" si="862"/>
        <v>2.5627906976755099E-2</v>
      </c>
      <c r="EP107" s="10">
        <f t="shared" si="863"/>
        <v>3.6271090127826255E-3</v>
      </c>
      <c r="EQ107" s="10">
        <f t="shared" si="864"/>
        <v>5.1149943733896919E-4</v>
      </c>
      <c r="ER107" s="10">
        <f t="shared" si="865"/>
        <v>9.299950849417371E-5</v>
      </c>
      <c r="ES107" s="10">
        <f t="shared" si="866"/>
        <v>0</v>
      </c>
      <c r="ET107" s="10">
        <f t="shared" si="867"/>
        <v>0</v>
      </c>
      <c r="EU107" s="10">
        <f t="shared" si="868"/>
        <v>0</v>
      </c>
      <c r="EV107" s="10">
        <f t="shared" si="869"/>
        <v>0</v>
      </c>
      <c r="EW107" s="10">
        <f t="shared" si="870"/>
        <v>0</v>
      </c>
      <c r="EX107" s="10">
        <f t="shared" si="871"/>
        <v>0</v>
      </c>
      <c r="EY107" s="10">
        <f t="shared" si="872"/>
        <v>0</v>
      </c>
      <c r="EZ107" s="10">
        <f t="shared" si="873"/>
        <v>0</v>
      </c>
      <c r="FA107" s="10">
        <f t="shared" si="874"/>
        <v>0</v>
      </c>
      <c r="FB107" s="10">
        <f t="shared" si="875"/>
        <v>0</v>
      </c>
      <c r="FC107" s="10">
        <f t="shared" si="876"/>
        <v>0</v>
      </c>
      <c r="FD107" s="10">
        <f t="shared" si="877"/>
        <v>0</v>
      </c>
      <c r="FE107" s="10">
        <f t="shared" si="878"/>
        <v>0</v>
      </c>
      <c r="FF107" s="10">
        <f t="shared" si="879"/>
        <v>0</v>
      </c>
      <c r="FG107" s="10">
        <f t="shared" si="880"/>
        <v>0</v>
      </c>
      <c r="FH107" s="10">
        <f t="shared" si="881"/>
        <v>0</v>
      </c>
      <c r="FI107" s="10">
        <f t="shared" si="882"/>
        <v>9.714022127352484</v>
      </c>
      <c r="FJ107" s="10">
        <f t="shared" si="883"/>
        <v>1.2607466644594778</v>
      </c>
    </row>
    <row r="108" spans="2:166" x14ac:dyDescent="0.2">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row>
    <row r="109" spans="2:166" x14ac:dyDescent="0.2">
      <c r="B109" t="str">
        <f>B25</f>
        <v>Personal income (mil. $2012)</v>
      </c>
      <c r="C109" s="4"/>
      <c r="D109" s="4"/>
      <c r="E109" s="4"/>
      <c r="F109" s="4"/>
      <c r="G109" s="4">
        <f t="shared" ref="G109:P112" si="885">100*(G25/C25-1)</f>
        <v>3.1850692684609605</v>
      </c>
      <c r="H109" s="4">
        <f t="shared" si="885"/>
        <v>2.589886873460534</v>
      </c>
      <c r="I109" s="4">
        <f t="shared" si="885"/>
        <v>2.6057337831784322</v>
      </c>
      <c r="J109" s="4">
        <f t="shared" si="885"/>
        <v>3.2791602372427953</v>
      </c>
      <c r="K109" s="4">
        <f t="shared" si="885"/>
        <v>4.0833599020735134</v>
      </c>
      <c r="L109" s="4">
        <f t="shared" si="885"/>
        <v>4.1651777882027563</v>
      </c>
      <c r="M109" s="4">
        <f t="shared" si="885"/>
        <v>4.593054070281144</v>
      </c>
      <c r="N109" s="4">
        <f t="shared" si="885"/>
        <v>6.0156059216305957</v>
      </c>
      <c r="O109" s="4">
        <f t="shared" si="885"/>
        <v>2.6214048570680992</v>
      </c>
      <c r="P109" s="4">
        <f t="shared" si="885"/>
        <v>2.4750042895609559</v>
      </c>
      <c r="Q109" s="4">
        <f t="shared" ref="Q109:Z112" si="886">100*(Q25/M25-1)</f>
        <v>0.64400458909299463</v>
      </c>
      <c r="R109" s="4">
        <f t="shared" si="886"/>
        <v>-1.3498138870658316</v>
      </c>
      <c r="S109" s="4">
        <f t="shared" si="886"/>
        <v>1.1125424408622964</v>
      </c>
      <c r="T109" s="4">
        <f t="shared" si="886"/>
        <v>2.0981614143255278</v>
      </c>
      <c r="U109" s="4">
        <f t="shared" si="886"/>
        <v>3.3884031633939937</v>
      </c>
      <c r="V109" s="4">
        <f t="shared" si="886"/>
        <v>5.1930834004777493</v>
      </c>
      <c r="W109" s="4">
        <f t="shared" si="886"/>
        <v>4.6436677551912497</v>
      </c>
      <c r="X109" s="4">
        <f t="shared" si="886"/>
        <v>3.7895271675891795</v>
      </c>
      <c r="Y109" s="4">
        <f t="shared" si="886"/>
        <v>4.3883362407537874</v>
      </c>
      <c r="Z109" s="4">
        <f t="shared" si="886"/>
        <v>2.8686756347941822</v>
      </c>
      <c r="AA109" s="4">
        <f t="shared" ref="AA109:AJ112" si="887">100*(AA25/W25-1)</f>
        <v>4.9853733800961697</v>
      </c>
      <c r="AB109" s="4">
        <f t="shared" si="887"/>
        <v>5.9086720537775195</v>
      </c>
      <c r="AC109" s="4">
        <f t="shared" si="887"/>
        <v>6.3782063049832027</v>
      </c>
      <c r="AD109" s="4">
        <f t="shared" si="887"/>
        <v>6.8670121447888866</v>
      </c>
      <c r="AE109" s="4">
        <f t="shared" si="887"/>
        <v>6.7939181221098544</v>
      </c>
      <c r="AF109" s="4">
        <f t="shared" si="887"/>
        <v>6.5879897724258507</v>
      </c>
      <c r="AG109" s="4">
        <f t="shared" si="887"/>
        <v>6.3014599160024387</v>
      </c>
      <c r="AH109" s="4">
        <f t="shared" si="887"/>
        <v>7.4218158995903893</v>
      </c>
      <c r="AI109" s="4">
        <f t="shared" si="887"/>
        <v>10.505465233196333</v>
      </c>
      <c r="AJ109" s="4">
        <f t="shared" si="887"/>
        <v>11.639230975703097</v>
      </c>
      <c r="AK109" s="4">
        <f t="shared" ref="AK109:AT112" si="888">100*(AK25/AG25-1)</f>
        <v>12.95968100598779</v>
      </c>
      <c r="AL109" s="4">
        <f t="shared" si="888"/>
        <v>12.587769997875697</v>
      </c>
      <c r="AM109" s="4">
        <f t="shared" si="888"/>
        <v>9.3000275080554307</v>
      </c>
      <c r="AN109" s="4">
        <f t="shared" si="888"/>
        <v>6.1952264523662981</v>
      </c>
      <c r="AO109" s="4">
        <f t="shared" si="888"/>
        <v>6.5629031870249044</v>
      </c>
      <c r="AP109" s="4">
        <f t="shared" si="888"/>
        <v>7.9514248979440927</v>
      </c>
      <c r="AQ109" s="4">
        <f t="shared" si="888"/>
        <v>7.1026798425108284</v>
      </c>
      <c r="AR109" s="4">
        <f t="shared" si="888"/>
        <v>6.0745144904887249</v>
      </c>
      <c r="AS109" s="4">
        <f t="shared" si="888"/>
        <v>2.5084756858201107</v>
      </c>
      <c r="AT109" s="4">
        <f t="shared" si="888"/>
        <v>-0.15042972149190703</v>
      </c>
      <c r="AU109" s="4">
        <f t="shared" ref="AU109:BD112" si="889">100*(AU25/AQ25-1)</f>
        <v>-1.3605323369249578</v>
      </c>
      <c r="AV109" s="4">
        <f t="shared" si="889"/>
        <v>1.143831416534602</v>
      </c>
      <c r="AW109" s="4">
        <f t="shared" si="889"/>
        <v>-0.29081076282643226</v>
      </c>
      <c r="AX109" s="4">
        <f t="shared" si="889"/>
        <v>-0.51245172409672968</v>
      </c>
      <c r="AY109" s="4">
        <f t="shared" si="889"/>
        <v>-0.38415145832852993</v>
      </c>
      <c r="AZ109" s="4">
        <f t="shared" si="889"/>
        <v>-1.9405242084901797</v>
      </c>
      <c r="BA109" s="4">
        <f t="shared" si="889"/>
        <v>0.19134711784627445</v>
      </c>
      <c r="BB109" s="4">
        <f t="shared" si="889"/>
        <v>0.18181229491591733</v>
      </c>
      <c r="BC109" s="4">
        <f t="shared" si="889"/>
        <v>-1.0401608749026403</v>
      </c>
      <c r="BD109" s="4">
        <f t="shared" si="889"/>
        <v>0.79380903918140344</v>
      </c>
      <c r="BE109" s="4">
        <f t="shared" ref="BE109:BN112" si="890">100*(BE25/BA25-1)</f>
        <v>1.612454600649138</v>
      </c>
      <c r="BF109" s="4">
        <f t="shared" si="890"/>
        <v>0.86450687886936439</v>
      </c>
      <c r="BG109" s="4">
        <f t="shared" si="890"/>
        <v>2.1389114911517071</v>
      </c>
      <c r="BH109" s="4">
        <f t="shared" si="890"/>
        <v>3.1556406723464603</v>
      </c>
      <c r="BI109" s="4">
        <f t="shared" si="890"/>
        <v>3.155773990933386</v>
      </c>
      <c r="BJ109" s="4">
        <f t="shared" si="890"/>
        <v>16.142303865278794</v>
      </c>
      <c r="BK109" s="4">
        <f t="shared" si="890"/>
        <v>5.0443737775898168</v>
      </c>
      <c r="BL109" s="4">
        <f t="shared" si="890"/>
        <v>2.5022025811104909</v>
      </c>
      <c r="BM109" s="4">
        <f t="shared" si="890"/>
        <v>0.98536598231062644</v>
      </c>
      <c r="BN109" s="4">
        <f t="shared" si="890"/>
        <v>-8.7501026406732745</v>
      </c>
      <c r="BO109" s="4">
        <f t="shared" ref="BO109:BX112" si="891">100*(BO25/BK25-1)</f>
        <v>4.0996302418598418</v>
      </c>
      <c r="BP109" s="4">
        <f t="shared" si="891"/>
        <v>6.237128493490407</v>
      </c>
      <c r="BQ109" s="4">
        <f t="shared" si="891"/>
        <v>8.6442952807646467</v>
      </c>
      <c r="BR109" s="4">
        <f t="shared" si="891"/>
        <v>10.865122685335971</v>
      </c>
      <c r="BS109" s="4">
        <f t="shared" si="891"/>
        <v>8.1018332647406091</v>
      </c>
      <c r="BT109" s="4">
        <f t="shared" si="891"/>
        <v>7.4081067403005907</v>
      </c>
      <c r="BU109" s="4">
        <f t="shared" si="891"/>
        <v>6.1253200146349274</v>
      </c>
      <c r="BV109" s="4">
        <f t="shared" si="891"/>
        <v>2.8508145801402485</v>
      </c>
      <c r="BW109" s="4">
        <f t="shared" si="891"/>
        <v>1.5836995545094323</v>
      </c>
      <c r="BX109" s="4">
        <f t="shared" si="891"/>
        <v>2.1258581302354695</v>
      </c>
      <c r="BY109" s="4">
        <f t="shared" ref="BY109:CH112" si="892">100*(BY25/BU25-1)</f>
        <v>-0.26474986157126734</v>
      </c>
      <c r="BZ109" s="4">
        <f t="shared" si="892"/>
        <v>-0.69728581089295583</v>
      </c>
      <c r="CA109" s="4">
        <f t="shared" si="892"/>
        <v>-3.9045546833473832</v>
      </c>
      <c r="CB109" s="4">
        <f t="shared" si="892"/>
        <v>-6.7723227152985732</v>
      </c>
      <c r="CC109" s="4">
        <f t="shared" si="892"/>
        <v>-7.2458354281552229</v>
      </c>
      <c r="CD109" s="4">
        <f t="shared" si="892"/>
        <v>-7.7176645075206611</v>
      </c>
      <c r="CE109" s="4">
        <f t="shared" si="892"/>
        <v>-3.9292369528699633</v>
      </c>
      <c r="CF109" s="4">
        <f t="shared" si="892"/>
        <v>-1.028837976572794</v>
      </c>
      <c r="CG109" s="4">
        <f t="shared" si="892"/>
        <v>2.7167784310823784</v>
      </c>
      <c r="CH109" s="4">
        <f t="shared" si="892"/>
        <v>4.4243370259303472</v>
      </c>
      <c r="CI109" s="4">
        <f t="shared" ref="CI109:CR112" si="893">100*(CI25/CE25-1)</f>
        <v>6.0957029640841709</v>
      </c>
      <c r="CJ109" s="4">
        <f t="shared" si="893"/>
        <v>4.1118217620392361</v>
      </c>
      <c r="CK109" s="4">
        <f t="shared" si="893"/>
        <v>3.8922745006572113</v>
      </c>
      <c r="CL109" s="4">
        <f t="shared" si="893"/>
        <v>4.7546914083032021</v>
      </c>
      <c r="CM109" s="4">
        <f t="shared" si="893"/>
        <v>6.1089882799775452</v>
      </c>
      <c r="CN109" s="4">
        <f t="shared" si="893"/>
        <v>8.8219065896430582</v>
      </c>
      <c r="CO109" s="4">
        <f t="shared" si="893"/>
        <v>8.7090506070016449</v>
      </c>
      <c r="CP109" s="4">
        <f t="shared" si="893"/>
        <v>11.675148149505098</v>
      </c>
      <c r="CQ109" s="4">
        <f t="shared" si="893"/>
        <v>4.076368270592301</v>
      </c>
      <c r="CR109" s="4">
        <f t="shared" si="893"/>
        <v>2.1798441152957482</v>
      </c>
      <c r="CS109" s="4">
        <f t="shared" ref="CS109:DB112" si="894">100*(CS25/CO25-1)</f>
        <v>2.0011000287778913</v>
      </c>
      <c r="CT109" s="4">
        <f t="shared" si="894"/>
        <v>-2.4301438931692676</v>
      </c>
      <c r="CU109" s="4">
        <f t="shared" si="894"/>
        <v>4.3512351022854556</v>
      </c>
      <c r="CV109" s="4">
        <f t="shared" si="894"/>
        <v>6.3689860636581441</v>
      </c>
      <c r="CW109" s="4">
        <f t="shared" si="894"/>
        <v>8.5976486773794889</v>
      </c>
      <c r="CX109" s="4">
        <f t="shared" si="894"/>
        <v>11.866477993943448</v>
      </c>
      <c r="CY109" s="4">
        <f t="shared" si="894"/>
        <v>9.9118439617057241</v>
      </c>
      <c r="CZ109" s="4">
        <f t="shared" si="894"/>
        <v>7.6695021342887637</v>
      </c>
      <c r="DA109" s="4">
        <f t="shared" si="894"/>
        <v>5.3318079619991909</v>
      </c>
      <c r="DB109" s="4">
        <f t="shared" si="894"/>
        <v>2.892035996073794</v>
      </c>
      <c r="DC109" s="4">
        <f t="shared" ref="DC109:DL112" si="895">100*(DC25/CY25-1)</f>
        <v>4.1827048732063776</v>
      </c>
      <c r="DD109" s="4">
        <f t="shared" si="895"/>
        <v>4.6235319404961173</v>
      </c>
      <c r="DE109" s="4">
        <f t="shared" si="895"/>
        <v>5.5718127817828922</v>
      </c>
      <c r="DF109" s="4">
        <f t="shared" si="895"/>
        <v>7.4572499407828063</v>
      </c>
      <c r="DG109" s="4">
        <f t="shared" si="895"/>
        <v>5.6812554004762816</v>
      </c>
      <c r="DH109" s="4">
        <f t="shared" si="895"/>
        <v>6.1812529200232946</v>
      </c>
      <c r="DI109" s="4">
        <f t="shared" si="895"/>
        <v>5.9660563932760091</v>
      </c>
      <c r="DJ109" s="4">
        <f t="shared" si="895"/>
        <v>5.0586800295295609</v>
      </c>
      <c r="DK109" s="4">
        <f t="shared" si="895"/>
        <v>5.6275701439371995</v>
      </c>
      <c r="DL109" s="4">
        <f t="shared" si="895"/>
        <v>4.974021588259836</v>
      </c>
      <c r="DM109" s="4">
        <f t="shared" ref="DM109:DV112" si="896">100*(DM25/DI25-1)</f>
        <v>5.6647275739563518</v>
      </c>
      <c r="DN109" s="4">
        <f t="shared" si="896"/>
        <v>5.705286373429086</v>
      </c>
      <c r="DO109" s="4">
        <f t="shared" si="896"/>
        <v>7.2365982233102866</v>
      </c>
      <c r="DP109" s="4">
        <f t="shared" si="896"/>
        <v>6.8065770598452868</v>
      </c>
      <c r="DQ109" s="4">
        <f t="shared" si="896"/>
        <v>5.3889935767156505</v>
      </c>
      <c r="DR109" s="4">
        <f t="shared" si="896"/>
        <v>4.9836263233275169</v>
      </c>
      <c r="DS109" s="4">
        <f t="shared" si="896"/>
        <v>3.069347786004184</v>
      </c>
      <c r="DT109" s="4">
        <f t="shared" si="896"/>
        <v>10.350035882812868</v>
      </c>
      <c r="DU109" s="4">
        <f t="shared" si="896"/>
        <v>6.5518910640488537</v>
      </c>
      <c r="DV109" s="4">
        <f t="shared" si="896"/>
        <v>4.1418239369477083</v>
      </c>
      <c r="DW109" s="4">
        <f t="shared" ref="DW109:EF112" si="897">100*(DW25/DS25-1)</f>
        <v>13.955204359615037</v>
      </c>
      <c r="DX109" s="4">
        <f t="shared" si="897"/>
        <v>1.1159928021752474</v>
      </c>
      <c r="DY109" s="4">
        <f t="shared" si="897"/>
        <v>2.9031251738881769</v>
      </c>
      <c r="DZ109" s="4">
        <f t="shared" si="897"/>
        <v>3.9354722801371755</v>
      </c>
      <c r="EA109" s="4">
        <f t="shared" si="897"/>
        <v>-6.6156734346337291</v>
      </c>
      <c r="EB109" s="4">
        <f t="shared" si="897"/>
        <v>-2.7854147245964356</v>
      </c>
      <c r="EC109" s="4">
        <f t="shared" si="897"/>
        <v>-0.84325352011330734</v>
      </c>
      <c r="ED109" s="4">
        <f t="shared" si="897"/>
        <v>0.18509014109915345</v>
      </c>
      <c r="EE109" s="4">
        <f t="shared" si="897"/>
        <v>2.1966656327851775</v>
      </c>
      <c r="EF109" s="4">
        <f t="shared" si="897"/>
        <v>4.8203257936167532</v>
      </c>
      <c r="EG109" s="4">
        <f t="shared" ref="EG109:EP112" si="898">100*(EG25/EC25-1)</f>
        <v>4.5415413343527611</v>
      </c>
      <c r="EH109" s="4">
        <f t="shared" si="898"/>
        <v>5.2646033681086557</v>
      </c>
      <c r="EI109" s="10">
        <f t="shared" si="898"/>
        <v>4.4991637945962282</v>
      </c>
      <c r="EJ109" s="10">
        <f t="shared" si="898"/>
        <v>3.7468586326892206</v>
      </c>
      <c r="EK109" s="10">
        <f t="shared" si="898"/>
        <v>2.1251996729885869</v>
      </c>
      <c r="EL109" s="10">
        <f t="shared" si="898"/>
        <v>1.4607866016361326</v>
      </c>
      <c r="EM109" s="10">
        <f t="shared" si="898"/>
        <v>1.4614428207524455</v>
      </c>
      <c r="EN109" s="10">
        <f t="shared" si="898"/>
        <v>1.311762339890743</v>
      </c>
      <c r="EO109" s="10">
        <f t="shared" si="898"/>
        <v>3.7540658759833256</v>
      </c>
      <c r="EP109" s="10">
        <f t="shared" si="898"/>
        <v>4.4238688054445863</v>
      </c>
      <c r="EQ109" s="10">
        <f t="shared" ref="EQ109:EZ112" si="899">100*(EQ25/EM25-1)</f>
        <v>5.1839736793954927</v>
      </c>
      <c r="ER109" s="10">
        <f t="shared" si="899"/>
        <v>5.5804602787706159</v>
      </c>
      <c r="ES109" s="10">
        <f t="shared" si="899"/>
        <v>5.2357963367992477</v>
      </c>
      <c r="ET109" s="10">
        <f t="shared" si="899"/>
        <v>4.8876714769869212</v>
      </c>
      <c r="EU109" s="10">
        <f t="shared" si="899"/>
        <v>4.6082993926171767</v>
      </c>
      <c r="EV109" s="10">
        <f t="shared" si="899"/>
        <v>4.5316894102167771</v>
      </c>
      <c r="EW109" s="10">
        <f t="shared" si="899"/>
        <v>4.6344959840827649</v>
      </c>
      <c r="EX109" s="10">
        <f t="shared" si="899"/>
        <v>4.5464170271241056</v>
      </c>
      <c r="EY109" s="10">
        <f t="shared" si="899"/>
        <v>4.4318535909641854</v>
      </c>
      <c r="EZ109" s="10">
        <f t="shared" si="899"/>
        <v>4.2194216338892865</v>
      </c>
      <c r="FA109" s="10">
        <f t="shared" ref="FA109:FF112" si="900">100*(FA25/EW25-1)</f>
        <v>3.9719102530110462</v>
      </c>
      <c r="FB109" s="10">
        <f t="shared" si="900"/>
        <v>3.8170002664656089</v>
      </c>
      <c r="FC109" s="10">
        <f t="shared" si="900"/>
        <v>3.5300345851276616</v>
      </c>
      <c r="FD109" s="10">
        <f t="shared" si="900"/>
        <v>3.3333947740838088</v>
      </c>
      <c r="FE109" s="10">
        <f t="shared" si="900"/>
        <v>3.2330705568380136</v>
      </c>
      <c r="FF109" s="10">
        <f t="shared" si="900"/>
        <v>3.1518151387837312</v>
      </c>
      <c r="FG109" s="10">
        <f t="shared" ref="FG109:FG112" si="901">100*(FG25/FC25-1)</f>
        <v>3.1234662454144191</v>
      </c>
      <c r="FH109" s="10">
        <f t="shared" ref="FH109:FH112" si="902">100*(FH25/FD25-1)</f>
        <v>3.0272151217771937</v>
      </c>
      <c r="FI109" s="10">
        <f t="shared" ref="FI109:FI112" si="903">100*(FI25/FE25-1)</f>
        <v>2.9387215984936876</v>
      </c>
      <c r="FJ109" s="10">
        <f t="shared" ref="FJ109:FJ112" si="904">100*(FJ25/FF25-1)</f>
        <v>2.8885856360433948</v>
      </c>
    </row>
    <row r="110" spans="2:166" x14ac:dyDescent="0.2">
      <c r="B110" t="str">
        <f>B26</f>
        <v>Personal income (mil. $)</v>
      </c>
      <c r="C110" s="4"/>
      <c r="D110" s="4"/>
      <c r="E110" s="4"/>
      <c r="F110" s="4"/>
      <c r="G110" s="4">
        <f t="shared" si="885"/>
        <v>7.4020410103632361</v>
      </c>
      <c r="H110" s="4">
        <f t="shared" si="885"/>
        <v>6.3989900838532954</v>
      </c>
      <c r="I110" s="4">
        <f t="shared" si="885"/>
        <v>5.7938594172289859</v>
      </c>
      <c r="J110" s="4">
        <f t="shared" si="885"/>
        <v>5.8610544240481399</v>
      </c>
      <c r="K110" s="4">
        <f t="shared" si="885"/>
        <v>6.7925000008285163</v>
      </c>
      <c r="L110" s="4">
        <f t="shared" si="885"/>
        <v>7.0022298873484212</v>
      </c>
      <c r="M110" s="4">
        <f t="shared" si="885"/>
        <v>7.3972162359320359</v>
      </c>
      <c r="N110" s="4">
        <f t="shared" si="885"/>
        <v>8.8272178022840606</v>
      </c>
      <c r="O110" s="4">
        <f t="shared" si="885"/>
        <v>5.3113456548184779</v>
      </c>
      <c r="P110" s="4">
        <f t="shared" si="885"/>
        <v>5.1693258919346841</v>
      </c>
      <c r="Q110" s="4">
        <f t="shared" si="886"/>
        <v>3.0804074353903088</v>
      </c>
      <c r="R110" s="4">
        <f t="shared" si="886"/>
        <v>0.91705062780700342</v>
      </c>
      <c r="S110" s="4">
        <f t="shared" si="886"/>
        <v>3.191562299867301</v>
      </c>
      <c r="T110" s="4">
        <f t="shared" si="886"/>
        <v>4.0795651387858012</v>
      </c>
      <c r="U110" s="4">
        <f t="shared" si="886"/>
        <v>5.6924467731438</v>
      </c>
      <c r="V110" s="4">
        <f t="shared" si="886"/>
        <v>7.4227639004436297</v>
      </c>
      <c r="W110" s="4">
        <f t="shared" si="886"/>
        <v>7.0001630862960518</v>
      </c>
      <c r="X110" s="4">
        <f t="shared" si="886"/>
        <v>6.1530526074511149</v>
      </c>
      <c r="Y110" s="4">
        <f t="shared" si="886"/>
        <v>6.4382700885912136</v>
      </c>
      <c r="Z110" s="4">
        <f t="shared" si="886"/>
        <v>4.8577979640145097</v>
      </c>
      <c r="AA110" s="4">
        <f t="shared" si="887"/>
        <v>7.0867357095622863</v>
      </c>
      <c r="AB110" s="4">
        <f t="shared" si="887"/>
        <v>8.1211375487137083</v>
      </c>
      <c r="AC110" s="4">
        <f t="shared" si="887"/>
        <v>8.6196435901548121</v>
      </c>
      <c r="AD110" s="4">
        <f t="shared" si="887"/>
        <v>9.3814747843113722</v>
      </c>
      <c r="AE110" s="4">
        <f t="shared" si="887"/>
        <v>9.182235740515754</v>
      </c>
      <c r="AF110" s="4">
        <f t="shared" si="887"/>
        <v>8.5190210996184401</v>
      </c>
      <c r="AG110" s="4">
        <f t="shared" si="887"/>
        <v>8.0520477974098004</v>
      </c>
      <c r="AH110" s="4">
        <f t="shared" si="887"/>
        <v>8.7926868368214386</v>
      </c>
      <c r="AI110" s="4">
        <f t="shared" si="887"/>
        <v>11.432030087776157</v>
      </c>
      <c r="AJ110" s="4">
        <f t="shared" si="887"/>
        <v>12.496736128070429</v>
      </c>
      <c r="AK110" s="4">
        <f t="shared" si="888"/>
        <v>13.879537675171715</v>
      </c>
      <c r="AL110" s="4">
        <f t="shared" si="888"/>
        <v>13.445991013698855</v>
      </c>
      <c r="AM110" s="4">
        <f t="shared" si="888"/>
        <v>10.343335413986798</v>
      </c>
      <c r="AN110" s="4">
        <f t="shared" si="888"/>
        <v>7.6237945650818206</v>
      </c>
      <c r="AO110" s="4">
        <f t="shared" si="888"/>
        <v>8.255925022860545</v>
      </c>
      <c r="AP110" s="4">
        <f t="shared" si="888"/>
        <v>10.042302894255094</v>
      </c>
      <c r="AQ110" s="4">
        <f t="shared" si="888"/>
        <v>9.8466327971536529</v>
      </c>
      <c r="AR110" s="4">
        <f t="shared" si="888"/>
        <v>8.6925439026724671</v>
      </c>
      <c r="AS110" s="4">
        <f t="shared" si="888"/>
        <v>5.1368253207393133</v>
      </c>
      <c r="AT110" s="4">
        <f t="shared" si="888"/>
        <v>2.3668094416515517</v>
      </c>
      <c r="AU110" s="4">
        <f t="shared" si="889"/>
        <v>1.0549686330404207</v>
      </c>
      <c r="AV110" s="4">
        <f t="shared" si="889"/>
        <v>3.6116595128900864</v>
      </c>
      <c r="AW110" s="4">
        <f t="shared" si="889"/>
        <v>1.5392963138775695</v>
      </c>
      <c r="AX110" s="4">
        <f t="shared" si="889"/>
        <v>0.78625760875554729</v>
      </c>
      <c r="AY110" s="4">
        <f t="shared" si="889"/>
        <v>0.37546387476263821</v>
      </c>
      <c r="AZ110" s="4">
        <f t="shared" si="889"/>
        <v>-0.92301548313474813</v>
      </c>
      <c r="BA110" s="4">
        <f t="shared" si="889"/>
        <v>1.7034988535010953</v>
      </c>
      <c r="BB110" s="4">
        <f t="shared" si="889"/>
        <v>2.1261618176616759</v>
      </c>
      <c r="BC110" s="4">
        <f t="shared" si="889"/>
        <v>1.4474515078461536</v>
      </c>
      <c r="BD110" s="4">
        <f t="shared" si="889"/>
        <v>2.669504454619287</v>
      </c>
      <c r="BE110" s="4">
        <f t="shared" si="890"/>
        <v>3.6489785342959546</v>
      </c>
      <c r="BF110" s="4">
        <f t="shared" si="890"/>
        <v>2.9120710595538446</v>
      </c>
      <c r="BG110" s="4">
        <f t="shared" si="890"/>
        <v>4.2190209632109177</v>
      </c>
      <c r="BH110" s="4">
        <f t="shared" si="890"/>
        <v>5.8581530088799294</v>
      </c>
      <c r="BI110" s="4">
        <f t="shared" si="890"/>
        <v>5.6820486296774497</v>
      </c>
      <c r="BJ110" s="4">
        <f t="shared" si="890"/>
        <v>19.416795321108072</v>
      </c>
      <c r="BK110" s="4">
        <f t="shared" si="890"/>
        <v>7.8026156632273747</v>
      </c>
      <c r="BL110" s="4">
        <f t="shared" si="890"/>
        <v>5.1499464877713397</v>
      </c>
      <c r="BM110" s="4">
        <f t="shared" si="890"/>
        <v>4.201090520123274</v>
      </c>
      <c r="BN110" s="4">
        <f t="shared" si="890"/>
        <v>-5.8995684658910914</v>
      </c>
      <c r="BO110" s="4">
        <f t="shared" si="891"/>
        <v>7.2853062739352659</v>
      </c>
      <c r="BP110" s="4">
        <f t="shared" si="891"/>
        <v>9.7566806377021855</v>
      </c>
      <c r="BQ110" s="4">
        <f t="shared" si="891"/>
        <v>11.843122857126032</v>
      </c>
      <c r="BR110" s="4">
        <f t="shared" si="891"/>
        <v>13.041404950360857</v>
      </c>
      <c r="BS110" s="4">
        <f t="shared" si="891"/>
        <v>10.656325826789947</v>
      </c>
      <c r="BT110" s="4">
        <f t="shared" si="891"/>
        <v>9.9152084197701171</v>
      </c>
      <c r="BU110" s="4">
        <f t="shared" si="891"/>
        <v>8.4361394636482956</v>
      </c>
      <c r="BV110" s="4">
        <f t="shared" si="891"/>
        <v>6.3332547427650709</v>
      </c>
      <c r="BW110" s="4">
        <f t="shared" si="891"/>
        <v>4.9197017443960656</v>
      </c>
      <c r="BX110" s="4">
        <f t="shared" si="891"/>
        <v>5.6099489067697128</v>
      </c>
      <c r="BY110" s="4">
        <f t="shared" si="892"/>
        <v>3.6517302071047641</v>
      </c>
      <c r="BZ110" s="4">
        <f t="shared" si="892"/>
        <v>0.53360855273010266</v>
      </c>
      <c r="CA110" s="4">
        <f t="shared" si="892"/>
        <v>-4.1512932826469839</v>
      </c>
      <c r="CB110" s="4">
        <f t="shared" si="892"/>
        <v>-7.5420053392646231</v>
      </c>
      <c r="CC110" s="4">
        <f t="shared" si="892"/>
        <v>-8.3551308646170437</v>
      </c>
      <c r="CD110" s="4">
        <f t="shared" si="892"/>
        <v>-6.6272941587792626</v>
      </c>
      <c r="CE110" s="4">
        <f t="shared" si="892"/>
        <v>-1.7546501026179606</v>
      </c>
      <c r="CF110" s="4">
        <f t="shared" si="892"/>
        <v>0.96663850889933123</v>
      </c>
      <c r="CG110" s="4">
        <f t="shared" si="892"/>
        <v>4.2700554197644847</v>
      </c>
      <c r="CH110" s="4">
        <f t="shared" si="892"/>
        <v>5.8657950901867428</v>
      </c>
      <c r="CI110" s="4">
        <f t="shared" si="893"/>
        <v>8.0463852391038806</v>
      </c>
      <c r="CJ110" s="4">
        <f t="shared" si="893"/>
        <v>6.9026000262186971</v>
      </c>
      <c r="CK110" s="4">
        <f t="shared" si="893"/>
        <v>6.96575907175081</v>
      </c>
      <c r="CL110" s="4">
        <f t="shared" si="893"/>
        <v>7.5210802612401872</v>
      </c>
      <c r="CM110" s="4">
        <f t="shared" si="893"/>
        <v>8.7191064759210022</v>
      </c>
      <c r="CN110" s="4">
        <f t="shared" si="893"/>
        <v>10.679452343610208</v>
      </c>
      <c r="CO110" s="4">
        <f t="shared" si="893"/>
        <v>10.375268519640235</v>
      </c>
      <c r="CP110" s="4">
        <f t="shared" si="893"/>
        <v>13.647607840276255</v>
      </c>
      <c r="CQ110" s="4">
        <f t="shared" si="893"/>
        <v>5.5861801894113494</v>
      </c>
      <c r="CR110" s="4">
        <f t="shared" si="893"/>
        <v>3.4657451867947442</v>
      </c>
      <c r="CS110" s="4">
        <f t="shared" si="894"/>
        <v>3.4093503235882228</v>
      </c>
      <c r="CT110" s="4">
        <f t="shared" si="894"/>
        <v>-1.2731647529919621</v>
      </c>
      <c r="CU110" s="4">
        <f t="shared" si="894"/>
        <v>5.7034646230380792</v>
      </c>
      <c r="CV110" s="4">
        <f t="shared" si="894"/>
        <v>8.1743230658903201</v>
      </c>
      <c r="CW110" s="4">
        <f t="shared" si="894"/>
        <v>10.288311855816911</v>
      </c>
      <c r="CX110" s="4">
        <f t="shared" si="894"/>
        <v>13.041463025753819</v>
      </c>
      <c r="CY110" s="4">
        <f t="shared" si="894"/>
        <v>10.063021624141676</v>
      </c>
      <c r="CZ110" s="4">
        <f t="shared" si="894"/>
        <v>7.8723614130888686</v>
      </c>
      <c r="DA110" s="4">
        <f t="shared" si="894"/>
        <v>5.5167448078161874</v>
      </c>
      <c r="DB110" s="4">
        <f t="shared" si="894"/>
        <v>3.1300528376829506</v>
      </c>
      <c r="DC110" s="4">
        <f t="shared" si="895"/>
        <v>4.9455500720115175</v>
      </c>
      <c r="DD110" s="4">
        <f t="shared" si="895"/>
        <v>5.532020970520346</v>
      </c>
      <c r="DE110" s="4">
        <f t="shared" si="895"/>
        <v>6.5792166427969923</v>
      </c>
      <c r="DF110" s="4">
        <f t="shared" si="895"/>
        <v>9.0632117129001664</v>
      </c>
      <c r="DG110" s="4">
        <f t="shared" si="895"/>
        <v>7.8330626266378323</v>
      </c>
      <c r="DH110" s="4">
        <f t="shared" si="895"/>
        <v>7.8763538636715147</v>
      </c>
      <c r="DI110" s="4">
        <f t="shared" si="895"/>
        <v>7.6658855142695215</v>
      </c>
      <c r="DJ110" s="4">
        <f t="shared" si="895"/>
        <v>6.8944755339011454</v>
      </c>
      <c r="DK110" s="4">
        <f t="shared" si="895"/>
        <v>7.5973942083553014</v>
      </c>
      <c r="DL110" s="4">
        <f t="shared" si="895"/>
        <v>7.2772099805737289</v>
      </c>
      <c r="DM110" s="4">
        <f t="shared" si="896"/>
        <v>7.9643576216808398</v>
      </c>
      <c r="DN110" s="4">
        <f t="shared" si="896"/>
        <v>7.7694982313710081</v>
      </c>
      <c r="DO110" s="4">
        <f t="shared" si="896"/>
        <v>8.7925760886337088</v>
      </c>
      <c r="DP110" s="4">
        <f t="shared" si="896"/>
        <v>8.3932906722619336</v>
      </c>
      <c r="DQ110" s="4">
        <f t="shared" si="896"/>
        <v>6.8535598516048069</v>
      </c>
      <c r="DR110" s="4">
        <f t="shared" si="896"/>
        <v>6.4575006197355567</v>
      </c>
      <c r="DS110" s="4">
        <f t="shared" si="896"/>
        <v>4.625644731212919</v>
      </c>
      <c r="DT110" s="4">
        <f t="shared" si="896"/>
        <v>10.949659963470948</v>
      </c>
      <c r="DU110" s="4">
        <f t="shared" si="896"/>
        <v>7.7409968075848656</v>
      </c>
      <c r="DV110" s="4">
        <f t="shared" si="896"/>
        <v>5.399534347761592</v>
      </c>
      <c r="DW110" s="4">
        <f t="shared" si="897"/>
        <v>16.274606003844916</v>
      </c>
      <c r="DX110" s="4">
        <f t="shared" si="897"/>
        <v>5.199994511691064</v>
      </c>
      <c r="DY110" s="4">
        <f t="shared" si="897"/>
        <v>7.6629051453490193</v>
      </c>
      <c r="DZ110" s="4">
        <f t="shared" si="897"/>
        <v>10.004459274584931</v>
      </c>
      <c r="EA110" s="4">
        <f t="shared" si="897"/>
        <v>-0.43031725701796475</v>
      </c>
      <c r="EB110" s="4">
        <f t="shared" si="897"/>
        <v>3.939489665919349</v>
      </c>
      <c r="EC110" s="4">
        <f t="shared" si="897"/>
        <v>5.7861209562044547</v>
      </c>
      <c r="ED110" s="4">
        <f t="shared" si="897"/>
        <v>6.188593448385693</v>
      </c>
      <c r="EE110" s="4">
        <f t="shared" si="897"/>
        <v>7.356659271065058</v>
      </c>
      <c r="EF110" s="4">
        <f t="shared" si="897"/>
        <v>8.9072238271011841</v>
      </c>
      <c r="EG110" s="4">
        <f t="shared" si="898"/>
        <v>8.0874877814107737</v>
      </c>
      <c r="EH110" s="4">
        <f t="shared" si="898"/>
        <v>8.2112853904295235</v>
      </c>
      <c r="EI110" s="10">
        <f t="shared" si="898"/>
        <v>7.2903038801927167</v>
      </c>
      <c r="EJ110" s="10">
        <f t="shared" si="898"/>
        <v>6.4168843749043969</v>
      </c>
      <c r="EK110" s="10">
        <f t="shared" si="898"/>
        <v>4.4583708780020048</v>
      </c>
      <c r="EL110" s="10">
        <f t="shared" si="898"/>
        <v>3.9354986455824248</v>
      </c>
      <c r="EM110" s="10">
        <f t="shared" si="898"/>
        <v>3.7538340921023039</v>
      </c>
      <c r="EN110" s="10">
        <f t="shared" si="898"/>
        <v>3.5511748251932262</v>
      </c>
      <c r="EO110" s="10">
        <f t="shared" si="898"/>
        <v>6.2639844398675537</v>
      </c>
      <c r="EP110" s="10">
        <f t="shared" si="898"/>
        <v>6.9398326105887254</v>
      </c>
      <c r="EQ110" s="10">
        <f t="shared" si="899"/>
        <v>7.6803660540474938</v>
      </c>
      <c r="ER110" s="10">
        <f t="shared" si="899"/>
        <v>8.123561420948878</v>
      </c>
      <c r="ES110" s="10">
        <f t="shared" si="899"/>
        <v>7.7812847891215897</v>
      </c>
      <c r="ET110" s="10">
        <f t="shared" si="899"/>
        <v>7.500872648796264</v>
      </c>
      <c r="EU110" s="10">
        <f t="shared" si="899"/>
        <v>7.1915202982320015</v>
      </c>
      <c r="EV110" s="10">
        <f t="shared" si="899"/>
        <v>6.9552583007600255</v>
      </c>
      <c r="EW110" s="10">
        <f t="shared" si="899"/>
        <v>6.9194970786112586</v>
      </c>
      <c r="EX110" s="10">
        <f t="shared" si="899"/>
        <v>6.7105391519250768</v>
      </c>
      <c r="EY110" s="10">
        <f t="shared" si="899"/>
        <v>6.4961544484137823</v>
      </c>
      <c r="EZ110" s="10">
        <f t="shared" si="899"/>
        <v>6.3453116649583752</v>
      </c>
      <c r="FA110" s="10">
        <f t="shared" si="900"/>
        <v>6.2015034953982529</v>
      </c>
      <c r="FB110" s="10">
        <f t="shared" si="900"/>
        <v>6.0934924965129422</v>
      </c>
      <c r="FC110" s="10">
        <f t="shared" si="900"/>
        <v>5.8313072726338788</v>
      </c>
      <c r="FD110" s="10">
        <f t="shared" si="900"/>
        <v>5.6362112991783508</v>
      </c>
      <c r="FE110" s="10">
        <f t="shared" si="900"/>
        <v>5.5077081533301042</v>
      </c>
      <c r="FF110" s="10">
        <f t="shared" si="900"/>
        <v>5.3889301782751087</v>
      </c>
      <c r="FG110" s="10">
        <f t="shared" si="901"/>
        <v>5.3300333504623154</v>
      </c>
      <c r="FH110" s="10">
        <f t="shared" si="902"/>
        <v>5.2472336345305459</v>
      </c>
      <c r="FI110" s="10">
        <f t="shared" si="903"/>
        <v>5.1466248639205237</v>
      </c>
      <c r="FJ110" s="10">
        <f t="shared" si="904"/>
        <v>5.1063399994228487</v>
      </c>
    </row>
    <row r="111" spans="2:166" x14ac:dyDescent="0.2">
      <c r="B111" t="str">
        <f>B27</f>
        <v xml:space="preserve">  Wage and salary disbursements (mil. $)</v>
      </c>
      <c r="C111" s="4"/>
      <c r="D111" s="4"/>
      <c r="E111" s="4"/>
      <c r="F111" s="4"/>
      <c r="G111" s="4">
        <f t="shared" si="885"/>
        <v>6.9983429741458103</v>
      </c>
      <c r="H111" s="4">
        <f t="shared" si="885"/>
        <v>5.6066681763509818</v>
      </c>
      <c r="I111" s="4">
        <f t="shared" si="885"/>
        <v>5.7939642103302047</v>
      </c>
      <c r="J111" s="4">
        <f t="shared" si="885"/>
        <v>6.3957016343276551</v>
      </c>
      <c r="K111" s="4">
        <f t="shared" si="885"/>
        <v>9.2954307516822645</v>
      </c>
      <c r="L111" s="4">
        <f t="shared" si="885"/>
        <v>8.8828481771178183</v>
      </c>
      <c r="M111" s="4">
        <f t="shared" si="885"/>
        <v>8.1607912276759222</v>
      </c>
      <c r="N111" s="4">
        <f t="shared" si="885"/>
        <v>10.143938235324622</v>
      </c>
      <c r="O111" s="4">
        <f t="shared" si="885"/>
        <v>3.4302753337645209</v>
      </c>
      <c r="P111" s="4">
        <f t="shared" si="885"/>
        <v>3.3485793634548511</v>
      </c>
      <c r="Q111" s="4">
        <f t="shared" si="886"/>
        <v>1.3547080844382497</v>
      </c>
      <c r="R111" s="4">
        <f t="shared" si="886"/>
        <v>-3.6433075786052815</v>
      </c>
      <c r="S111" s="4">
        <f t="shared" si="886"/>
        <v>1.3355283433501786</v>
      </c>
      <c r="T111" s="4">
        <f t="shared" si="886"/>
        <v>2.4825378333607651</v>
      </c>
      <c r="U111" s="4">
        <f t="shared" si="886"/>
        <v>3.2948592946987043</v>
      </c>
      <c r="V111" s="4">
        <f t="shared" si="886"/>
        <v>7.4450952483243071</v>
      </c>
      <c r="W111" s="4">
        <f t="shared" si="886"/>
        <v>7.0267757764912897</v>
      </c>
      <c r="X111" s="4">
        <f t="shared" si="886"/>
        <v>5.9372762611063168</v>
      </c>
      <c r="Y111" s="4">
        <f t="shared" si="886"/>
        <v>7.4488757695038155</v>
      </c>
      <c r="Z111" s="4">
        <f t="shared" si="886"/>
        <v>4.5241322245616944</v>
      </c>
      <c r="AA111" s="4">
        <f t="shared" si="887"/>
        <v>7.6090509728218514</v>
      </c>
      <c r="AB111" s="4">
        <f t="shared" si="887"/>
        <v>9.0607685971309415</v>
      </c>
      <c r="AC111" s="4">
        <f t="shared" si="887"/>
        <v>10.711299175380518</v>
      </c>
      <c r="AD111" s="4">
        <f t="shared" si="887"/>
        <v>13.807722675813716</v>
      </c>
      <c r="AE111" s="4">
        <f t="shared" si="887"/>
        <v>14.156290721616305</v>
      </c>
      <c r="AF111" s="4">
        <f t="shared" si="887"/>
        <v>15.203796741712505</v>
      </c>
      <c r="AG111" s="4">
        <f t="shared" si="887"/>
        <v>13.477756334694346</v>
      </c>
      <c r="AH111" s="4">
        <f t="shared" si="887"/>
        <v>13.914517693412609</v>
      </c>
      <c r="AI111" s="4">
        <f t="shared" si="887"/>
        <v>14.644035177720504</v>
      </c>
      <c r="AJ111" s="4">
        <f t="shared" si="887"/>
        <v>13.926478856537416</v>
      </c>
      <c r="AK111" s="4">
        <f t="shared" si="888"/>
        <v>15.557404250484709</v>
      </c>
      <c r="AL111" s="4">
        <f t="shared" si="888"/>
        <v>14.495961092282371</v>
      </c>
      <c r="AM111" s="4">
        <f t="shared" si="888"/>
        <v>13.939855043154026</v>
      </c>
      <c r="AN111" s="4">
        <f t="shared" si="888"/>
        <v>10.455537384229796</v>
      </c>
      <c r="AO111" s="4">
        <f t="shared" si="888"/>
        <v>12.111710720278236</v>
      </c>
      <c r="AP111" s="4">
        <f t="shared" si="888"/>
        <v>15.210540178529453</v>
      </c>
      <c r="AQ111" s="4">
        <f t="shared" si="888"/>
        <v>12.279815323346565</v>
      </c>
      <c r="AR111" s="4">
        <f t="shared" si="888"/>
        <v>8.7858545902361751</v>
      </c>
      <c r="AS111" s="4">
        <f t="shared" si="888"/>
        <v>2.666638042183278</v>
      </c>
      <c r="AT111" s="4">
        <f t="shared" si="888"/>
        <v>-1.5437908543884715</v>
      </c>
      <c r="AU111" s="4">
        <f t="shared" si="889"/>
        <v>-3.6615514170129204</v>
      </c>
      <c r="AV111" s="4">
        <f t="shared" si="889"/>
        <v>1.5228726914764179</v>
      </c>
      <c r="AW111" s="4">
        <f t="shared" si="889"/>
        <v>-1.3619722339038631</v>
      </c>
      <c r="AX111" s="4">
        <f t="shared" si="889"/>
        <v>-2.1946051902510755</v>
      </c>
      <c r="AY111" s="4">
        <f t="shared" si="889"/>
        <v>-2.5239645651622622</v>
      </c>
      <c r="AZ111" s="4">
        <f t="shared" si="889"/>
        <v>-4.2783228857283913</v>
      </c>
      <c r="BA111" s="4">
        <f t="shared" si="889"/>
        <v>5.162035987151814E-2</v>
      </c>
      <c r="BB111" s="4">
        <f t="shared" si="889"/>
        <v>8.804398824988624E-2</v>
      </c>
      <c r="BC111" s="4">
        <f t="shared" si="889"/>
        <v>-1.0302622626236713</v>
      </c>
      <c r="BD111" s="4">
        <f t="shared" si="889"/>
        <v>0.82845577981822682</v>
      </c>
      <c r="BE111" s="4">
        <f t="shared" si="890"/>
        <v>2.232183608219418</v>
      </c>
      <c r="BF111" s="4">
        <f t="shared" si="890"/>
        <v>1.2788038796514245</v>
      </c>
      <c r="BG111" s="4">
        <f t="shared" si="890"/>
        <v>2.0301785350009149</v>
      </c>
      <c r="BH111" s="4">
        <f t="shared" si="890"/>
        <v>3.2409121785513584</v>
      </c>
      <c r="BI111" s="4">
        <f t="shared" si="890"/>
        <v>1.968897643293599</v>
      </c>
      <c r="BJ111" s="4">
        <f t="shared" si="890"/>
        <v>4.4944933163050038</v>
      </c>
      <c r="BK111" s="4">
        <f t="shared" si="890"/>
        <v>5.4492233385029953</v>
      </c>
      <c r="BL111" s="4">
        <f t="shared" si="890"/>
        <v>3.7519088497834474</v>
      </c>
      <c r="BM111" s="4">
        <f t="shared" si="890"/>
        <v>4.8637372519023891</v>
      </c>
      <c r="BN111" s="4">
        <f t="shared" si="890"/>
        <v>6.6626879413240525</v>
      </c>
      <c r="BO111" s="4">
        <f t="shared" si="891"/>
        <v>9.4205265391535278</v>
      </c>
      <c r="BP111" s="4">
        <f t="shared" si="891"/>
        <v>9.7302553922159021</v>
      </c>
      <c r="BQ111" s="4">
        <f t="shared" si="891"/>
        <v>9.9296859755785292</v>
      </c>
      <c r="BR111" s="4">
        <f t="shared" si="891"/>
        <v>9.5421793211661221</v>
      </c>
      <c r="BS111" s="4">
        <f t="shared" si="891"/>
        <v>8.4717633731591349</v>
      </c>
      <c r="BT111" s="4">
        <f t="shared" si="891"/>
        <v>9.1152845495575221</v>
      </c>
      <c r="BU111" s="4">
        <f t="shared" si="891"/>
        <v>9.1758439287962688</v>
      </c>
      <c r="BV111" s="4">
        <f t="shared" si="891"/>
        <v>7.8391410806499584</v>
      </c>
      <c r="BW111" s="4">
        <f t="shared" si="891"/>
        <v>5.6162302493616867</v>
      </c>
      <c r="BX111" s="4">
        <f t="shared" si="891"/>
        <v>3.4041048930373963</v>
      </c>
      <c r="BY111" s="4">
        <f t="shared" si="892"/>
        <v>2.7239065242406379</v>
      </c>
      <c r="BZ111" s="4">
        <f t="shared" si="892"/>
        <v>-0.62290129597997179</v>
      </c>
      <c r="CA111" s="4">
        <f t="shared" si="892"/>
        <v>-3.6262418460294765</v>
      </c>
      <c r="CB111" s="4">
        <f t="shared" si="892"/>
        <v>-3.0672965819137588</v>
      </c>
      <c r="CC111" s="4">
        <f t="shared" si="892"/>
        <v>-5.1076325923880228</v>
      </c>
      <c r="CD111" s="4">
        <f t="shared" si="892"/>
        <v>-3.0391641036246697</v>
      </c>
      <c r="CE111" s="4">
        <f t="shared" si="892"/>
        <v>-1.2508222373044275</v>
      </c>
      <c r="CF111" s="4">
        <f t="shared" si="892"/>
        <v>0.16765319845308824</v>
      </c>
      <c r="CG111" s="4">
        <f t="shared" si="892"/>
        <v>2.6953311943144431</v>
      </c>
      <c r="CH111" s="4">
        <f t="shared" si="892"/>
        <v>3.6880549802720708</v>
      </c>
      <c r="CI111" s="4">
        <f t="shared" si="893"/>
        <v>6.7951597147876353</v>
      </c>
      <c r="CJ111" s="4">
        <f t="shared" si="893"/>
        <v>6.0207264339007027</v>
      </c>
      <c r="CK111" s="4">
        <f t="shared" si="893"/>
        <v>6.5753446447496477</v>
      </c>
      <c r="CL111" s="4">
        <f t="shared" si="893"/>
        <v>6.5912919378629642</v>
      </c>
      <c r="CM111" s="4">
        <f t="shared" si="893"/>
        <v>7.7939810693009148</v>
      </c>
      <c r="CN111" s="4">
        <f t="shared" si="893"/>
        <v>7.8444590872610132</v>
      </c>
      <c r="CO111" s="4">
        <f t="shared" si="893"/>
        <v>7.2276390394607093</v>
      </c>
      <c r="CP111" s="4">
        <f t="shared" si="893"/>
        <v>7.4672117315537578</v>
      </c>
      <c r="CQ111" s="4">
        <f t="shared" si="893"/>
        <v>5.2710028970031964</v>
      </c>
      <c r="CR111" s="4">
        <f t="shared" si="893"/>
        <v>4.970078132853506</v>
      </c>
      <c r="CS111" s="4">
        <f t="shared" si="894"/>
        <v>4.7309463905724325</v>
      </c>
      <c r="CT111" s="4">
        <f t="shared" si="894"/>
        <v>3.8939194623855977</v>
      </c>
      <c r="CU111" s="4">
        <f t="shared" si="894"/>
        <v>6.6793782173896421</v>
      </c>
      <c r="CV111" s="4">
        <f t="shared" si="894"/>
        <v>6.7117543889474662</v>
      </c>
      <c r="CW111" s="4">
        <f t="shared" si="894"/>
        <v>8.5343782831660775</v>
      </c>
      <c r="CX111" s="4">
        <f t="shared" si="894"/>
        <v>9.9996557374157913</v>
      </c>
      <c r="CY111" s="4">
        <f t="shared" si="894"/>
        <v>6.4393151545323324</v>
      </c>
      <c r="CZ111" s="4">
        <f t="shared" si="894"/>
        <v>7.3921835063927688</v>
      </c>
      <c r="DA111" s="4">
        <f t="shared" si="894"/>
        <v>5.9133012634046356</v>
      </c>
      <c r="DB111" s="4">
        <f t="shared" si="894"/>
        <v>3.8263351985534877</v>
      </c>
      <c r="DC111" s="4">
        <f t="shared" si="895"/>
        <v>6.6704196120365156</v>
      </c>
      <c r="DD111" s="4">
        <f t="shared" si="895"/>
        <v>6.0879531900811745</v>
      </c>
      <c r="DE111" s="4">
        <f t="shared" si="895"/>
        <v>6.3050702868437059</v>
      </c>
      <c r="DF111" s="4">
        <f t="shared" si="895"/>
        <v>9.6003814388313291</v>
      </c>
      <c r="DG111" s="4">
        <f t="shared" si="895"/>
        <v>7.8438090718232933</v>
      </c>
      <c r="DH111" s="4">
        <f t="shared" si="895"/>
        <v>8.3330767879887357</v>
      </c>
      <c r="DI111" s="4">
        <f t="shared" si="895"/>
        <v>8.763228416328861</v>
      </c>
      <c r="DJ111" s="4">
        <f t="shared" si="895"/>
        <v>8.0024697579872637</v>
      </c>
      <c r="DK111" s="4">
        <f t="shared" si="895"/>
        <v>10.422158123087355</v>
      </c>
      <c r="DL111" s="4">
        <f t="shared" si="895"/>
        <v>9.8781796337636951</v>
      </c>
      <c r="DM111" s="4">
        <f t="shared" si="896"/>
        <v>10.893434182085304</v>
      </c>
      <c r="DN111" s="4">
        <f t="shared" si="896"/>
        <v>9.7897052801347417</v>
      </c>
      <c r="DO111" s="4">
        <f t="shared" si="896"/>
        <v>9.4347492741253305</v>
      </c>
      <c r="DP111" s="4">
        <f t="shared" si="896"/>
        <v>8.6279591792159938</v>
      </c>
      <c r="DQ111" s="4">
        <f t="shared" si="896"/>
        <v>6.3796491310268655</v>
      </c>
      <c r="DR111" s="4">
        <f t="shared" si="896"/>
        <v>7.0208435406059699</v>
      </c>
      <c r="DS111" s="4">
        <f t="shared" si="896"/>
        <v>6.6519778494513515</v>
      </c>
      <c r="DT111" s="4">
        <f t="shared" si="896"/>
        <v>1.261433548275237</v>
      </c>
      <c r="DU111" s="4">
        <f t="shared" si="896"/>
        <v>5.9479102338847234</v>
      </c>
      <c r="DV111" s="4">
        <f t="shared" si="896"/>
        <v>7.2968329964227197</v>
      </c>
      <c r="DW111" s="4">
        <f t="shared" si="897"/>
        <v>6.2273959101720955</v>
      </c>
      <c r="DX111" s="4">
        <f t="shared" si="897"/>
        <v>15.100559271646773</v>
      </c>
      <c r="DY111" s="4">
        <f t="shared" si="897"/>
        <v>11.510903970538955</v>
      </c>
      <c r="DZ111" s="4">
        <f t="shared" si="897"/>
        <v>11.209420893886591</v>
      </c>
      <c r="EA111" s="4">
        <f t="shared" si="897"/>
        <v>9.1736300845613563</v>
      </c>
      <c r="EB111" s="4">
        <f t="shared" si="897"/>
        <v>5.8373543596948352</v>
      </c>
      <c r="EC111" s="4">
        <f t="shared" si="897"/>
        <v>5.3769483039233457</v>
      </c>
      <c r="ED111" s="4">
        <f t="shared" si="897"/>
        <v>2.114407989150302</v>
      </c>
      <c r="EE111" s="4">
        <f t="shared" si="897"/>
        <v>5.8123999199725107</v>
      </c>
      <c r="EF111" s="4">
        <f t="shared" si="897"/>
        <v>9.4753097053468913</v>
      </c>
      <c r="EG111" s="4">
        <f t="shared" si="898"/>
        <v>9.3022285362017954</v>
      </c>
      <c r="EH111" s="4">
        <f t="shared" si="898"/>
        <v>12.991086242616001</v>
      </c>
      <c r="EI111" s="10">
        <f t="shared" si="898"/>
        <v>10.248179712030826</v>
      </c>
      <c r="EJ111" s="10">
        <f t="shared" si="898"/>
        <v>8.6625659394081289</v>
      </c>
      <c r="EK111" s="10">
        <f t="shared" si="898"/>
        <v>5.7569509458952117</v>
      </c>
      <c r="EL111" s="10">
        <f t="shared" si="898"/>
        <v>3.5458963098984553</v>
      </c>
      <c r="EM111" s="10">
        <f t="shared" si="898"/>
        <v>3.3374146897580781</v>
      </c>
      <c r="EN111" s="10">
        <f t="shared" si="898"/>
        <v>2.192483725346106</v>
      </c>
      <c r="EO111" s="10">
        <f t="shared" si="898"/>
        <v>5.0146853857075513</v>
      </c>
      <c r="EP111" s="10">
        <f t="shared" si="898"/>
        <v>5.7237493688689911</v>
      </c>
      <c r="EQ111" s="10">
        <f t="shared" si="899"/>
        <v>6.6092596448233953</v>
      </c>
      <c r="ER111" s="10">
        <f t="shared" si="899"/>
        <v>7.1181227930288138</v>
      </c>
      <c r="ES111" s="10">
        <f t="shared" si="899"/>
        <v>6.6419628529375663</v>
      </c>
      <c r="ET111" s="10">
        <f t="shared" si="899"/>
        <v>6.2126503417418544</v>
      </c>
      <c r="EU111" s="10">
        <f t="shared" si="899"/>
        <v>5.7718251339965221</v>
      </c>
      <c r="EV111" s="10">
        <f t="shared" si="899"/>
        <v>5.6673098198422922</v>
      </c>
      <c r="EW111" s="10">
        <f t="shared" si="899"/>
        <v>5.9881043827372249</v>
      </c>
      <c r="EX111" s="10">
        <f t="shared" si="899"/>
        <v>6.0129069615191044</v>
      </c>
      <c r="EY111" s="10">
        <f t="shared" si="899"/>
        <v>5.9897850269941211</v>
      </c>
      <c r="EZ111" s="10">
        <f t="shared" si="899"/>
        <v>5.9209474350798263</v>
      </c>
      <c r="FA111" s="10">
        <f t="shared" si="900"/>
        <v>5.777695005058181</v>
      </c>
      <c r="FB111" s="10">
        <f t="shared" si="900"/>
        <v>5.6753039830462759</v>
      </c>
      <c r="FC111" s="10">
        <f t="shared" si="900"/>
        <v>5.4549472172126245</v>
      </c>
      <c r="FD111" s="10">
        <f t="shared" si="900"/>
        <v>5.3241865645250019</v>
      </c>
      <c r="FE111" s="10">
        <f t="shared" si="900"/>
        <v>5.3329263325023302</v>
      </c>
      <c r="FF111" s="10">
        <f t="shared" si="900"/>
        <v>5.3313010819099782</v>
      </c>
      <c r="FG111" s="10">
        <f t="shared" si="901"/>
        <v>5.3393231984959266</v>
      </c>
      <c r="FH111" s="10">
        <f t="shared" si="902"/>
        <v>5.3206900653100409</v>
      </c>
      <c r="FI111" s="10">
        <f t="shared" si="903"/>
        <v>5.2415494295073639</v>
      </c>
      <c r="FJ111" s="10">
        <f t="shared" si="904"/>
        <v>5.2107192422144566</v>
      </c>
    </row>
    <row r="112" spans="2:166" x14ac:dyDescent="0.2">
      <c r="B112" t="str">
        <f>B28</f>
        <v>Per capita personal income ($)</v>
      </c>
      <c r="C112" s="4"/>
      <c r="D112" s="4"/>
      <c r="E112" s="4"/>
      <c r="F112" s="4"/>
      <c r="G112" s="4">
        <f t="shared" si="885"/>
        <v>3.9696609318338849</v>
      </c>
      <c r="H112" s="4">
        <f t="shared" si="885"/>
        <v>3.4250627512877996</v>
      </c>
      <c r="I112" s="4">
        <f t="shared" si="885"/>
        <v>3.3721019616746117</v>
      </c>
      <c r="J112" s="4">
        <f t="shared" si="885"/>
        <v>3.9628694090952932</v>
      </c>
      <c r="K112" s="4">
        <f t="shared" si="885"/>
        <v>5.2742852849675836</v>
      </c>
      <c r="L112" s="4">
        <f t="shared" si="885"/>
        <v>5.6564866079917397</v>
      </c>
      <c r="M112" s="4">
        <f t="shared" si="885"/>
        <v>6.0464762841987874</v>
      </c>
      <c r="N112" s="4">
        <f t="shared" si="885"/>
        <v>7.3610186139061229</v>
      </c>
      <c r="O112" s="4">
        <f t="shared" si="885"/>
        <v>3.7812748916054018</v>
      </c>
      <c r="P112" s="4">
        <f t="shared" si="885"/>
        <v>3.5748490470860039</v>
      </c>
      <c r="Q112" s="4">
        <f t="shared" si="886"/>
        <v>1.498701260466162</v>
      </c>
      <c r="R112" s="4">
        <f t="shared" si="886"/>
        <v>-0.61610217932384082</v>
      </c>
      <c r="S112" s="4">
        <f t="shared" si="886"/>
        <v>1.6627007793049264</v>
      </c>
      <c r="T112" s="4">
        <f t="shared" si="886"/>
        <v>2.5895036297137519</v>
      </c>
      <c r="U112" s="4">
        <f t="shared" si="886"/>
        <v>4.2378158561549251</v>
      </c>
      <c r="V112" s="4">
        <f t="shared" si="886"/>
        <v>6.0032658102103786</v>
      </c>
      <c r="W112" s="4">
        <f t="shared" si="886"/>
        <v>5.6381457526610168</v>
      </c>
      <c r="X112" s="4">
        <f t="shared" si="886"/>
        <v>4.8414563033731817</v>
      </c>
      <c r="Y112" s="4">
        <f t="shared" si="886"/>
        <v>5.1503208900135711</v>
      </c>
      <c r="Z112" s="4">
        <f t="shared" si="886"/>
        <v>3.6037420370462314</v>
      </c>
      <c r="AA112" s="4">
        <f t="shared" si="887"/>
        <v>5.8092417202034952</v>
      </c>
      <c r="AB112" s="4">
        <f t="shared" si="887"/>
        <v>6.8212140020278422</v>
      </c>
      <c r="AC112" s="4">
        <f t="shared" si="887"/>
        <v>7.2818266690984901</v>
      </c>
      <c r="AD112" s="4">
        <f t="shared" si="887"/>
        <v>7.9701966535435931</v>
      </c>
      <c r="AE112" s="4">
        <f t="shared" si="887"/>
        <v>7.6678729111160138</v>
      </c>
      <c r="AF112" s="4">
        <f t="shared" si="887"/>
        <v>6.8648532802617623</v>
      </c>
      <c r="AG112" s="4">
        <f t="shared" si="887"/>
        <v>6.2377862954568819</v>
      </c>
      <c r="AH112" s="4">
        <f t="shared" si="887"/>
        <v>6.8101093635649868</v>
      </c>
      <c r="AI112" s="4">
        <f t="shared" si="887"/>
        <v>9.2859449685221094</v>
      </c>
      <c r="AJ112" s="4">
        <f t="shared" si="887"/>
        <v>10.280032691315832</v>
      </c>
      <c r="AK112" s="4">
        <f t="shared" si="888"/>
        <v>11.636069868376797</v>
      </c>
      <c r="AL112" s="4">
        <f t="shared" si="888"/>
        <v>11.237645247834461</v>
      </c>
      <c r="AM112" s="4">
        <f t="shared" si="888"/>
        <v>8.2228566628944186</v>
      </c>
      <c r="AN112" s="4">
        <f t="shared" si="888"/>
        <v>5.568793877997269</v>
      </c>
      <c r="AO112" s="4">
        <f t="shared" si="888"/>
        <v>6.2039419187887024</v>
      </c>
      <c r="AP112" s="4">
        <f t="shared" si="888"/>
        <v>7.996734042952669</v>
      </c>
      <c r="AQ112" s="4">
        <f t="shared" si="888"/>
        <v>7.8925181747774742</v>
      </c>
      <c r="AR112" s="4">
        <f t="shared" si="888"/>
        <v>6.9039748863563677</v>
      </c>
      <c r="AS112" s="4">
        <f t="shared" si="888"/>
        <v>3.5704593493748327</v>
      </c>
      <c r="AT112" s="4">
        <f t="shared" si="888"/>
        <v>0.98176462090586725</v>
      </c>
      <c r="AU112" s="4">
        <f t="shared" si="889"/>
        <v>-0.2343667856048226</v>
      </c>
      <c r="AV112" s="4">
        <f t="shared" si="889"/>
        <v>2.2819365246399714</v>
      </c>
      <c r="AW112" s="4">
        <f t="shared" si="889"/>
        <v>0.17975348713379358</v>
      </c>
      <c r="AX112" s="4">
        <f t="shared" si="889"/>
        <v>-0.61593816592925288</v>
      </c>
      <c r="AY112" s="4">
        <f t="shared" si="889"/>
        <v>-1.0195659871207519</v>
      </c>
      <c r="AZ112" s="4">
        <f t="shared" si="889"/>
        <v>-2.2117206184776084</v>
      </c>
      <c r="BA112" s="4">
        <f t="shared" si="889"/>
        <v>0.52944973524666761</v>
      </c>
      <c r="BB112" s="4">
        <f t="shared" si="889"/>
        <v>1.1080521795175491</v>
      </c>
      <c r="BC112" s="4">
        <f t="shared" si="889"/>
        <v>0.56071428311073035</v>
      </c>
      <c r="BD112" s="4">
        <f t="shared" si="889"/>
        <v>1.8280695563367866</v>
      </c>
      <c r="BE112" s="4">
        <f t="shared" si="890"/>
        <v>2.7997354092708759</v>
      </c>
      <c r="BF112" s="4">
        <f t="shared" si="890"/>
        <v>2.0396516392092501</v>
      </c>
      <c r="BG112" s="4">
        <f t="shared" si="890"/>
        <v>3.3027077730169552</v>
      </c>
      <c r="BH112" s="4">
        <f t="shared" si="890"/>
        <v>4.908443452746547</v>
      </c>
      <c r="BI112" s="4">
        <f t="shared" si="890"/>
        <v>4.7103889454210623</v>
      </c>
      <c r="BJ112" s="4">
        <f t="shared" si="890"/>
        <v>18.255737830232</v>
      </c>
      <c r="BK112" s="4">
        <f t="shared" si="890"/>
        <v>6.6366289941954815</v>
      </c>
      <c r="BL112" s="4">
        <f t="shared" si="890"/>
        <v>3.8249998454228384</v>
      </c>
      <c r="BM112" s="4">
        <f t="shared" si="890"/>
        <v>2.6696959598476289</v>
      </c>
      <c r="BN112" s="4">
        <f t="shared" si="890"/>
        <v>-7.4622298425255025</v>
      </c>
      <c r="BO112" s="4">
        <f t="shared" si="891"/>
        <v>5.3709371285165286</v>
      </c>
      <c r="BP112" s="4">
        <f t="shared" si="891"/>
        <v>7.7734920135479335</v>
      </c>
      <c r="BQ112" s="4">
        <f t="shared" si="891"/>
        <v>9.8870392058695078</v>
      </c>
      <c r="BR112" s="4">
        <f t="shared" si="891"/>
        <v>11.182641282434647</v>
      </c>
      <c r="BS112" s="4">
        <f t="shared" si="891"/>
        <v>8.967489325346655</v>
      </c>
      <c r="BT112" s="4">
        <f t="shared" si="891"/>
        <v>8.3534348130288816</v>
      </c>
      <c r="BU112" s="4">
        <f t="shared" si="891"/>
        <v>6.9953162502183419</v>
      </c>
      <c r="BV112" s="4">
        <f t="shared" si="891"/>
        <v>5.0108136274334969</v>
      </c>
      <c r="BW112" s="4">
        <f t="shared" si="891"/>
        <v>3.7028874783667787</v>
      </c>
      <c r="BX112" s="4">
        <f t="shared" si="891"/>
        <v>4.4750757174475186</v>
      </c>
      <c r="BY112" s="4">
        <f t="shared" si="892"/>
        <v>2.6153327050921327</v>
      </c>
      <c r="BZ112" s="4">
        <f t="shared" si="892"/>
        <v>-0.4222640412473555</v>
      </c>
      <c r="CA112" s="4">
        <f t="shared" si="892"/>
        <v>-5.0545460957689636</v>
      </c>
      <c r="CB112" s="4">
        <f t="shared" si="892"/>
        <v>-8.4496438207473883</v>
      </c>
      <c r="CC112" s="4">
        <f t="shared" si="892"/>
        <v>-9.3124106562982085</v>
      </c>
      <c r="CD112" s="4">
        <f t="shared" si="892"/>
        <v>-7.6538141240304665</v>
      </c>
      <c r="CE112" s="4">
        <f t="shared" si="892"/>
        <v>-2.8500073087888822</v>
      </c>
      <c r="CF112" s="4">
        <f t="shared" si="892"/>
        <v>-0.11308998511091461</v>
      </c>
      <c r="CG112" s="4">
        <f t="shared" si="892"/>
        <v>3.2507307570738275</v>
      </c>
      <c r="CH112" s="4">
        <f t="shared" si="892"/>
        <v>4.951981748205414</v>
      </c>
      <c r="CI112" s="4">
        <f t="shared" si="893"/>
        <v>7.2363698551244138</v>
      </c>
      <c r="CJ112" s="4">
        <f t="shared" si="893"/>
        <v>6.1983552727326696</v>
      </c>
      <c r="CK112" s="4">
        <f t="shared" si="893"/>
        <v>6.3184718481754887</v>
      </c>
      <c r="CL112" s="4">
        <f t="shared" si="893"/>
        <v>6.8740930227398245</v>
      </c>
      <c r="CM112" s="4">
        <f t="shared" si="893"/>
        <v>8.0000679832531887</v>
      </c>
      <c r="CN112" s="4">
        <f t="shared" si="893"/>
        <v>9.8053329640884535</v>
      </c>
      <c r="CO112" s="4">
        <f t="shared" si="893"/>
        <v>9.3099474170268195</v>
      </c>
      <c r="CP112" s="4">
        <f t="shared" si="893"/>
        <v>12.330192861389545</v>
      </c>
      <c r="CQ112" s="4">
        <f t="shared" si="893"/>
        <v>4.1672255287214854</v>
      </c>
      <c r="CR112" s="4">
        <f t="shared" si="893"/>
        <v>1.9174047781903791</v>
      </c>
      <c r="CS112" s="4">
        <f t="shared" si="894"/>
        <v>1.7406566579412086</v>
      </c>
      <c r="CT112" s="4">
        <f t="shared" si="894"/>
        <v>-2.9485828518979074</v>
      </c>
      <c r="CU112" s="4">
        <f t="shared" si="894"/>
        <v>3.8556858688302498</v>
      </c>
      <c r="CV112" s="4">
        <f t="shared" si="894"/>
        <v>6.256299239497487</v>
      </c>
      <c r="CW112" s="4">
        <f t="shared" si="894"/>
        <v>8.3066039072861706</v>
      </c>
      <c r="CX112" s="4">
        <f t="shared" si="894"/>
        <v>10.952108894682722</v>
      </c>
      <c r="CY112" s="4">
        <f t="shared" si="894"/>
        <v>7.9104369036127942</v>
      </c>
      <c r="CZ112" s="4">
        <f t="shared" si="894"/>
        <v>5.5747079391293308</v>
      </c>
      <c r="DA112" s="4">
        <f t="shared" si="894"/>
        <v>3.0741877016865482</v>
      </c>
      <c r="DB112" s="4">
        <f t="shared" si="894"/>
        <v>0.61414380123456791</v>
      </c>
      <c r="DC112" s="4">
        <f t="shared" si="895"/>
        <v>2.3899470054330685</v>
      </c>
      <c r="DD112" s="4">
        <f t="shared" si="895"/>
        <v>3.1457319007491602</v>
      </c>
      <c r="DE112" s="4">
        <f t="shared" si="895"/>
        <v>4.4630296566368965</v>
      </c>
      <c r="DF112" s="4">
        <f t="shared" si="895"/>
        <v>7.2070050399757779</v>
      </c>
      <c r="DG112" s="4">
        <f t="shared" si="895"/>
        <v>6.2121187532159228</v>
      </c>
      <c r="DH112" s="4">
        <f t="shared" si="895"/>
        <v>6.3065970558316753</v>
      </c>
      <c r="DI112" s="4">
        <f t="shared" si="895"/>
        <v>6.0302355372332084</v>
      </c>
      <c r="DJ112" s="4">
        <f t="shared" si="895"/>
        <v>5.150562601346409</v>
      </c>
      <c r="DK112" s="4">
        <f t="shared" si="895"/>
        <v>5.7369391047176199</v>
      </c>
      <c r="DL112" s="4">
        <f t="shared" si="895"/>
        <v>5.3822705563193018</v>
      </c>
      <c r="DM112" s="4">
        <f t="shared" si="896"/>
        <v>6.0625970898116055</v>
      </c>
      <c r="DN112" s="4">
        <f t="shared" si="896"/>
        <v>5.885895932320917</v>
      </c>
      <c r="DO112" s="4">
        <f t="shared" si="896"/>
        <v>6.8796599676106851</v>
      </c>
      <c r="DP112" s="4">
        <f t="shared" si="896"/>
        <v>6.4300695585461032</v>
      </c>
      <c r="DQ112" s="4">
        <f t="shared" si="896"/>
        <v>4.8572567172772141</v>
      </c>
      <c r="DR112" s="4">
        <f t="shared" si="896"/>
        <v>4.4580843483344346</v>
      </c>
      <c r="DS112" s="4">
        <f t="shared" si="896"/>
        <v>2.7524948523688142</v>
      </c>
      <c r="DT112" s="4">
        <f t="shared" si="896"/>
        <v>9.2001427156896742</v>
      </c>
      <c r="DU112" s="4">
        <f t="shared" si="896"/>
        <v>6.3425805224360143</v>
      </c>
      <c r="DV112" s="4">
        <f t="shared" si="896"/>
        <v>4.3081782374109645</v>
      </c>
      <c r="DW112" s="4">
        <f t="shared" si="897"/>
        <v>15.261833478375642</v>
      </c>
      <c r="DX112" s="4">
        <f t="shared" si="897"/>
        <v>4.2934897099539571</v>
      </c>
      <c r="DY112" s="4">
        <f t="shared" si="897"/>
        <v>6.6214287957152562</v>
      </c>
      <c r="DZ112" s="4">
        <f t="shared" si="897"/>
        <v>8.7679885139086977</v>
      </c>
      <c r="EA112" s="4">
        <f t="shared" si="897"/>
        <v>-1.6934208153531194</v>
      </c>
      <c r="EB112" s="4">
        <f t="shared" si="897"/>
        <v>2.5342733380278704</v>
      </c>
      <c r="EC112" s="4">
        <f t="shared" si="897"/>
        <v>4.3280534525914627</v>
      </c>
      <c r="ED112" s="4">
        <f t="shared" si="897"/>
        <v>4.7393893993696867</v>
      </c>
      <c r="EE112" s="4">
        <f t="shared" si="897"/>
        <v>5.9308600177456317</v>
      </c>
      <c r="EF112" s="4">
        <f t="shared" si="897"/>
        <v>7.5098652922989118</v>
      </c>
      <c r="EG112" s="4">
        <f t="shared" si="898"/>
        <v>6.7509211501693533</v>
      </c>
      <c r="EH112" s="4">
        <f t="shared" si="898"/>
        <v>6.9198242476337546</v>
      </c>
      <c r="EI112" s="10">
        <f t="shared" si="898"/>
        <v>6.0472016288999564</v>
      </c>
      <c r="EJ112" s="10">
        <f t="shared" si="898"/>
        <v>5.20741513119789</v>
      </c>
      <c r="EK112" s="10">
        <f t="shared" si="898"/>
        <v>3.2821608438893035</v>
      </c>
      <c r="EL112" s="10">
        <f t="shared" si="898"/>
        <v>2.7664359813468709</v>
      </c>
      <c r="EM112" s="10">
        <f t="shared" si="898"/>
        <v>2.6066758190136596</v>
      </c>
      <c r="EN112" s="10">
        <f t="shared" si="898"/>
        <v>2.4264089281362367</v>
      </c>
      <c r="EO112" s="10">
        <f t="shared" si="898"/>
        <v>5.1316491119160146</v>
      </c>
      <c r="EP112" s="10">
        <f t="shared" si="898"/>
        <v>5.8263371346112924</v>
      </c>
      <c r="EQ112" s="10">
        <f t="shared" si="899"/>
        <v>6.5661932280463686</v>
      </c>
      <c r="ER112" s="10">
        <f t="shared" si="899"/>
        <v>7.0158619410952694</v>
      </c>
      <c r="ES112" s="10">
        <f t="shared" si="899"/>
        <v>6.6933963365137572</v>
      </c>
      <c r="ET112" s="10">
        <f t="shared" si="899"/>
        <v>6.4346491045371268</v>
      </c>
      <c r="EU112" s="10">
        <f t="shared" si="899"/>
        <v>6.1450887101955454</v>
      </c>
      <c r="EV112" s="10">
        <f t="shared" si="899"/>
        <v>5.9248773245922148</v>
      </c>
      <c r="EW112" s="10">
        <f t="shared" si="899"/>
        <v>5.8984243968128292</v>
      </c>
      <c r="EX112" s="10">
        <f t="shared" si="899"/>
        <v>5.6963557029450884</v>
      </c>
      <c r="EY112" s="10">
        <f t="shared" si="899"/>
        <v>5.4879376526512536</v>
      </c>
      <c r="EZ112" s="10">
        <f t="shared" si="899"/>
        <v>5.3419214203987098</v>
      </c>
      <c r="FA112" s="10">
        <f t="shared" si="900"/>
        <v>5.2033218259943448</v>
      </c>
      <c r="FB112" s="10">
        <f t="shared" si="900"/>
        <v>5.1003151141438607</v>
      </c>
      <c r="FC112" s="10">
        <f t="shared" si="900"/>
        <v>4.8419753620023931</v>
      </c>
      <c r="FD112" s="10">
        <f t="shared" si="900"/>
        <v>4.6474577144265838</v>
      </c>
      <c r="FE112" s="10">
        <f t="shared" si="900"/>
        <v>4.5162214663428957</v>
      </c>
      <c r="FF112" s="10">
        <f t="shared" si="900"/>
        <v>4.3931511104208676</v>
      </c>
      <c r="FG112" s="10">
        <f t="shared" si="901"/>
        <v>4.3305569889813489</v>
      </c>
      <c r="FH112" s="10">
        <f t="shared" si="902"/>
        <v>4.2460638365200198</v>
      </c>
      <c r="FI112" s="10">
        <f t="shared" si="903"/>
        <v>4.1459275191583878</v>
      </c>
      <c r="FJ112" s="10">
        <f t="shared" si="904"/>
        <v>4.1071680699760638</v>
      </c>
    </row>
    <row r="113" spans="2:166" x14ac:dyDescent="0.2">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row>
    <row r="114" spans="2:166" x14ac:dyDescent="0.2">
      <c r="B114" t="str">
        <f>B30</f>
        <v>Seattle MSA CPI-U (1982-1984=100)</v>
      </c>
      <c r="C114" s="4"/>
      <c r="D114" s="4"/>
      <c r="E114" s="4"/>
      <c r="F114" s="4"/>
      <c r="G114" s="4" t="e">
        <f t="shared" ref="G114:AL114" si="905">100*(G30/C30-1)</f>
        <v>#DIV/0!</v>
      </c>
      <c r="H114" s="4" t="e">
        <f t="shared" si="905"/>
        <v>#DIV/0!</v>
      </c>
      <c r="I114" s="4" t="e">
        <f t="shared" si="905"/>
        <v>#DIV/0!</v>
      </c>
      <c r="J114" s="4" t="e">
        <f t="shared" si="905"/>
        <v>#DIV/0!</v>
      </c>
      <c r="K114" s="4" t="e">
        <f t="shared" si="905"/>
        <v>#DIV/0!</v>
      </c>
      <c r="L114" s="4" t="e">
        <f t="shared" si="905"/>
        <v>#DIV/0!</v>
      </c>
      <c r="M114" s="4" t="e">
        <f t="shared" si="905"/>
        <v>#DIV/0!</v>
      </c>
      <c r="N114" s="4" t="e">
        <f t="shared" si="905"/>
        <v>#DIV/0!</v>
      </c>
      <c r="O114" s="4" t="e">
        <f t="shared" si="905"/>
        <v>#DIV/0!</v>
      </c>
      <c r="P114" s="4" t="e">
        <f t="shared" si="905"/>
        <v>#DIV/0!</v>
      </c>
      <c r="Q114" s="4" t="e">
        <f t="shared" si="905"/>
        <v>#DIV/0!</v>
      </c>
      <c r="R114" s="4" t="e">
        <f t="shared" si="905"/>
        <v>#DIV/0!</v>
      </c>
      <c r="S114" s="4" t="e">
        <f t="shared" si="905"/>
        <v>#DIV/0!</v>
      </c>
      <c r="T114" s="4" t="e">
        <f t="shared" si="905"/>
        <v>#DIV/0!</v>
      </c>
      <c r="U114" s="4" t="e">
        <f t="shared" si="905"/>
        <v>#DIV/0!</v>
      </c>
      <c r="V114" s="4" t="e">
        <f t="shared" si="905"/>
        <v>#DIV/0!</v>
      </c>
      <c r="W114" s="4" t="e">
        <f t="shared" si="905"/>
        <v>#DIV/0!</v>
      </c>
      <c r="X114" s="4" t="e">
        <f t="shared" si="905"/>
        <v>#DIV/0!</v>
      </c>
      <c r="Y114" s="4" t="e">
        <f t="shared" si="905"/>
        <v>#DIV/0!</v>
      </c>
      <c r="Z114" s="4" t="e">
        <f t="shared" si="905"/>
        <v>#DIV/0!</v>
      </c>
      <c r="AA114" s="4" t="e">
        <f t="shared" si="905"/>
        <v>#DIV/0!</v>
      </c>
      <c r="AB114" s="4" t="e">
        <f t="shared" si="905"/>
        <v>#DIV/0!</v>
      </c>
      <c r="AC114" s="4" t="e">
        <f t="shared" si="905"/>
        <v>#DIV/0!</v>
      </c>
      <c r="AD114" s="4" t="e">
        <f t="shared" si="905"/>
        <v>#DIV/0!</v>
      </c>
      <c r="AE114" s="4" t="e">
        <f t="shared" si="905"/>
        <v>#DIV/0!</v>
      </c>
      <c r="AF114" s="4" t="e">
        <f t="shared" si="905"/>
        <v>#DIV/0!</v>
      </c>
      <c r="AG114" s="4" t="e">
        <f t="shared" si="905"/>
        <v>#DIV/0!</v>
      </c>
      <c r="AH114" s="4" t="e">
        <f t="shared" si="905"/>
        <v>#DIV/0!</v>
      </c>
      <c r="AI114" s="4" t="e">
        <f t="shared" si="905"/>
        <v>#DIV/0!</v>
      </c>
      <c r="AJ114" s="4" t="e">
        <f t="shared" si="905"/>
        <v>#DIV/0!</v>
      </c>
      <c r="AK114" s="4" t="e">
        <f t="shared" si="905"/>
        <v>#DIV/0!</v>
      </c>
      <c r="AL114" s="4" t="e">
        <f t="shared" si="905"/>
        <v>#DIV/0!</v>
      </c>
      <c r="AM114" s="4">
        <f t="shared" ref="AM114:BR114" si="906">100*(AM30/AI30-1)</f>
        <v>2.4624624624624669</v>
      </c>
      <c r="AN114" s="4">
        <f t="shared" si="906"/>
        <v>3.294399520814606</v>
      </c>
      <c r="AO114" s="4">
        <f t="shared" si="906"/>
        <v>2.9080118694362111</v>
      </c>
      <c r="AP114" s="4">
        <f t="shared" si="906"/>
        <v>3.0705639208739255</v>
      </c>
      <c r="AQ114" s="4">
        <f t="shared" si="906"/>
        <v>3.2239155920281259</v>
      </c>
      <c r="AR114" s="4">
        <f t="shared" si="906"/>
        <v>3.5082632647144063</v>
      </c>
      <c r="AS114" s="4">
        <f t="shared" si="906"/>
        <v>3.979238754325265</v>
      </c>
      <c r="AT114" s="4">
        <f t="shared" si="906"/>
        <v>4.1535376682898972</v>
      </c>
      <c r="AU114" s="4">
        <f t="shared" si="906"/>
        <v>4.4860874503123149</v>
      </c>
      <c r="AV114" s="4">
        <f t="shared" si="906"/>
        <v>3.7815126050420256</v>
      </c>
      <c r="AW114" s="4">
        <f t="shared" si="906"/>
        <v>3.6051026067664971</v>
      </c>
      <c r="AX114" s="4">
        <f t="shared" si="906"/>
        <v>2.8602860286028431</v>
      </c>
      <c r="AY114" s="4">
        <f t="shared" si="906"/>
        <v>1.9565217391304346</v>
      </c>
      <c r="AZ114" s="4">
        <f t="shared" si="906"/>
        <v>2.0782726045883937</v>
      </c>
      <c r="BA114" s="4">
        <f t="shared" si="906"/>
        <v>1.8736616702355491</v>
      </c>
      <c r="BB114" s="4">
        <f t="shared" si="906"/>
        <v>1.8449197860962441</v>
      </c>
      <c r="BC114" s="4">
        <f t="shared" si="906"/>
        <v>1.9722814498934094</v>
      </c>
      <c r="BD114" s="4">
        <f t="shared" si="906"/>
        <v>1.5335801163405716</v>
      </c>
      <c r="BE114" s="4">
        <f t="shared" si="906"/>
        <v>2.154492905937988</v>
      </c>
      <c r="BF114" s="4">
        <f t="shared" si="906"/>
        <v>0.99763717511158756</v>
      </c>
      <c r="BG114" s="4">
        <f t="shared" si="906"/>
        <v>1.1500261369576492</v>
      </c>
      <c r="BH114" s="4">
        <f t="shared" si="906"/>
        <v>1.4583333333333393</v>
      </c>
      <c r="BI114" s="4">
        <f t="shared" si="906"/>
        <v>0.10288065843619965</v>
      </c>
      <c r="BJ114" s="4">
        <f t="shared" si="906"/>
        <v>1.7936054068105056</v>
      </c>
      <c r="BK114" s="4">
        <f t="shared" si="906"/>
        <v>2.1188630490956095</v>
      </c>
      <c r="BL114" s="4">
        <f t="shared" si="906"/>
        <v>2.9517453798767912</v>
      </c>
      <c r="BM114" s="4">
        <f t="shared" si="906"/>
        <v>2.7235354573484027</v>
      </c>
      <c r="BN114" s="4">
        <f t="shared" si="906"/>
        <v>3.2175689479060132</v>
      </c>
      <c r="BO114" s="4">
        <f t="shared" si="906"/>
        <v>3.0364372469635637</v>
      </c>
      <c r="BP114" s="4">
        <f t="shared" si="906"/>
        <v>3.615058588880582</v>
      </c>
      <c r="BQ114" s="4">
        <f t="shared" si="906"/>
        <v>4.8524262131065532</v>
      </c>
      <c r="BR114" s="4">
        <f t="shared" si="906"/>
        <v>3.6862939139040263</v>
      </c>
      <c r="BS114" s="4">
        <f t="shared" ref="BS114:CX114" si="907">100*(BS30/BO30-1)</f>
        <v>3.9803536345776047</v>
      </c>
      <c r="BT114" s="4">
        <f t="shared" si="907"/>
        <v>3.7721366698748815</v>
      </c>
      <c r="BU114" s="4">
        <f t="shared" si="907"/>
        <v>3.0429389312977229</v>
      </c>
      <c r="BV114" s="4">
        <f t="shared" si="907"/>
        <v>4.3648293963254536</v>
      </c>
      <c r="BW114" s="4">
        <f t="shared" si="907"/>
        <v>4.7349128972527632</v>
      </c>
      <c r="BX114" s="4">
        <f t="shared" si="907"/>
        <v>4.6343765143979532</v>
      </c>
      <c r="BY114" s="4">
        <f t="shared" si="907"/>
        <v>5.4482400985285562</v>
      </c>
      <c r="BZ114" s="4">
        <f t="shared" si="907"/>
        <v>2.5382207762812969</v>
      </c>
      <c r="CA114" s="4">
        <f t="shared" si="907"/>
        <v>1.3570681194977618</v>
      </c>
      <c r="CB114" s="4">
        <f t="shared" si="907"/>
        <v>0.42347716635937616</v>
      </c>
      <c r="CC114" s="4">
        <f t="shared" si="907"/>
        <v>-0.26652615864234397</v>
      </c>
      <c r="CD114" s="4">
        <f t="shared" si="907"/>
        <v>0.7531856542436266</v>
      </c>
      <c r="CE114" s="4">
        <f t="shared" si="907"/>
        <v>0.5998122249562865</v>
      </c>
      <c r="CF114" s="4">
        <f t="shared" si="907"/>
        <v>-0.12004192640813205</v>
      </c>
      <c r="CG114" s="4">
        <f t="shared" si="907"/>
        <v>0.22321232026345506</v>
      </c>
      <c r="CH114" s="4">
        <f t="shared" si="907"/>
        <v>0.49571450385395011</v>
      </c>
      <c r="CI114" s="4">
        <f t="shared" si="907"/>
        <v>1.5025322334520252</v>
      </c>
      <c r="CJ114" s="4">
        <f t="shared" si="907"/>
        <v>2.6363638372095766</v>
      </c>
      <c r="CK114" s="4">
        <f t="shared" si="907"/>
        <v>2.7081640273232344</v>
      </c>
      <c r="CL114" s="4">
        <f t="shared" si="907"/>
        <v>3.6587809642093516</v>
      </c>
      <c r="CM114" s="4">
        <f t="shared" si="907"/>
        <v>2.7287543249579382</v>
      </c>
      <c r="CN114" s="4">
        <f t="shared" si="907"/>
        <v>2.7783039581198654</v>
      </c>
      <c r="CO114" s="4">
        <f t="shared" si="907"/>
        <v>2.7385483939951216</v>
      </c>
      <c r="CP114" s="4">
        <f t="shared" si="907"/>
        <v>1.831206131778873</v>
      </c>
      <c r="CQ114" s="4">
        <f t="shared" si="907"/>
        <v>1.7620809013166872</v>
      </c>
      <c r="CR114" s="4">
        <f t="shared" si="907"/>
        <v>1.2926439511509624</v>
      </c>
      <c r="CS114" s="4">
        <f t="shared" si="907"/>
        <v>1.0632230562042766</v>
      </c>
      <c r="CT114" s="4">
        <f t="shared" si="907"/>
        <v>0.93752346937923114</v>
      </c>
      <c r="CU114" s="4">
        <f t="shared" si="907"/>
        <v>1.1971754662398304</v>
      </c>
      <c r="CV114" s="4">
        <f t="shared" si="907"/>
        <v>2.1948007104413803</v>
      </c>
      <c r="CW114" s="4">
        <f t="shared" si="907"/>
        <v>1.8198519568145555</v>
      </c>
      <c r="CX114" s="4">
        <f t="shared" si="907"/>
        <v>1.8729254591374866</v>
      </c>
      <c r="CY114" s="4">
        <f t="shared" ref="CY114:ED114" si="908">100*(CY30/CU30-1)</f>
        <v>1.1228735016682423</v>
      </c>
      <c r="CZ114" s="4">
        <f t="shared" si="908"/>
        <v>1.0065593273148821</v>
      </c>
      <c r="DA114" s="4">
        <f t="shared" si="908"/>
        <v>1.7929890567793372</v>
      </c>
      <c r="DB114" s="4">
        <f t="shared" si="908"/>
        <v>1.6863324298443505</v>
      </c>
      <c r="DC114" s="4">
        <f t="shared" si="908"/>
        <v>2.2183660833577701</v>
      </c>
      <c r="DD114" s="4">
        <f t="shared" si="908"/>
        <v>2.1392816580634744</v>
      </c>
      <c r="DE114" s="4">
        <f t="shared" si="908"/>
        <v>2.1024016660241562</v>
      </c>
      <c r="DF114" s="4">
        <f t="shared" si="908"/>
        <v>2.5031124305688435</v>
      </c>
      <c r="DG114" s="4">
        <f t="shared" si="908"/>
        <v>3.4115452973196847</v>
      </c>
      <c r="DH114" s="4">
        <f t="shared" si="908"/>
        <v>3.0207113762543925</v>
      </c>
      <c r="DI114" s="4">
        <f t="shared" si="908"/>
        <v>2.5012942426636986</v>
      </c>
      <c r="DJ114" s="4">
        <f t="shared" si="908"/>
        <v>3.2585126965404498</v>
      </c>
      <c r="DK114" s="4">
        <f t="shared" si="908"/>
        <v>3.2862818541596894</v>
      </c>
      <c r="DL114" s="4">
        <f t="shared" si="908"/>
        <v>3.3100076906090736</v>
      </c>
      <c r="DM114" s="4">
        <f t="shared" si="908"/>
        <v>3.1488647453983942</v>
      </c>
      <c r="DN114" s="4">
        <f t="shared" si="908"/>
        <v>2.939662923678088</v>
      </c>
      <c r="DO114" s="4">
        <f t="shared" si="908"/>
        <v>2.7134920960635078</v>
      </c>
      <c r="DP114" s="4">
        <f t="shared" si="908"/>
        <v>2.3386597482237148</v>
      </c>
      <c r="DQ114" s="4">
        <f t="shared" si="908"/>
        <v>3.1885872066267806</v>
      </c>
      <c r="DR114" s="4">
        <f t="shared" si="908"/>
        <v>2.1983233778552824</v>
      </c>
      <c r="DS114" s="4">
        <f t="shared" si="908"/>
        <v>2.4739923865981117</v>
      </c>
      <c r="DT114" s="4">
        <f t="shared" si="908"/>
        <v>1.1060576597598848</v>
      </c>
      <c r="DU114" s="4">
        <f t="shared" si="908"/>
        <v>1.6479595841390582</v>
      </c>
      <c r="DV114" s="4">
        <f t="shared" si="908"/>
        <v>1.7579192371300456</v>
      </c>
      <c r="DW114" s="4">
        <f t="shared" si="908"/>
        <v>1.7138401006681514</v>
      </c>
      <c r="DX114" s="4">
        <f t="shared" si="908"/>
        <v>4.470214891574753</v>
      </c>
      <c r="DY114" s="4">
        <f t="shared" si="908"/>
        <v>5.1943630332918156</v>
      </c>
      <c r="DZ114" s="4">
        <f t="shared" si="908"/>
        <v>7.050539342224349</v>
      </c>
      <c r="EA114" s="4">
        <f t="shared" si="908"/>
        <v>8.0599407562293113</v>
      </c>
      <c r="EB114" s="4">
        <f t="shared" si="908"/>
        <v>9.6379216590726013</v>
      </c>
      <c r="EC114" s="4">
        <f t="shared" si="908"/>
        <v>9.0395857245815883</v>
      </c>
      <c r="ED114" s="4">
        <f t="shared" si="908"/>
        <v>8.6695561349113159</v>
      </c>
      <c r="EE114" s="4">
        <f t="shared" ref="EE114:FF114" si="909">100*(EE30/EA30-1)</f>
        <v>8.0331400486329372</v>
      </c>
      <c r="EF114" s="4">
        <f t="shared" si="909"/>
        <v>5.7588765837299327</v>
      </c>
      <c r="EG114" s="4">
        <f t="shared" si="909"/>
        <v>5.4018409038054438</v>
      </c>
      <c r="EH114" s="4">
        <f t="shared" si="909"/>
        <v>4.5881252440733711</v>
      </c>
      <c r="EI114" s="4">
        <f t="shared" si="909"/>
        <v>4.2691208912584599</v>
      </c>
      <c r="EJ114" s="4">
        <f t="shared" si="909"/>
        <v>4.1318924290781878</v>
      </c>
      <c r="EK114" s="4">
        <f t="shared" si="909"/>
        <v>3.1151200903471787</v>
      </c>
      <c r="EL114" s="10">
        <f t="shared" si="909"/>
        <v>3.0520395847021708</v>
      </c>
      <c r="EM114" s="10">
        <f t="shared" si="909"/>
        <v>2.9232896635441152</v>
      </c>
      <c r="EN114" s="10">
        <f t="shared" si="909"/>
        <v>2.7166548783259747</v>
      </c>
      <c r="EO114" s="10">
        <f t="shared" si="909"/>
        <v>2.8417502160882346</v>
      </c>
      <c r="EP114" s="10">
        <f t="shared" si="909"/>
        <v>2.6979642806786108</v>
      </c>
      <c r="EQ114" s="10">
        <f t="shared" si="909"/>
        <v>2.638173656817111</v>
      </c>
      <c r="ER114" s="10">
        <f t="shared" si="909"/>
        <v>2.7510487653555682</v>
      </c>
      <c r="ES114" s="10">
        <f t="shared" si="909"/>
        <v>2.9312378737725409</v>
      </c>
      <c r="ET114" s="10">
        <f t="shared" si="909"/>
        <v>3.170466883821943</v>
      </c>
      <c r="EU114" s="10">
        <f t="shared" si="909"/>
        <v>3.2596903542142508</v>
      </c>
      <c r="EV114" s="10">
        <f t="shared" si="909"/>
        <v>3.0923281561335614</v>
      </c>
      <c r="EW114" s="10">
        <f t="shared" si="909"/>
        <v>2.8587744059313858</v>
      </c>
      <c r="EX114" s="10">
        <f t="shared" si="909"/>
        <v>2.6242122167572157</v>
      </c>
      <c r="EY114" s="10">
        <f t="shared" si="909"/>
        <v>2.3833982571613621</v>
      </c>
      <c r="EZ114" s="10">
        <f t="shared" si="909"/>
        <v>2.4018578353228959</v>
      </c>
      <c r="FA114" s="10">
        <f t="shared" si="909"/>
        <v>2.5486408136784489</v>
      </c>
      <c r="FB114" s="10">
        <f t="shared" si="909"/>
        <v>2.6380374278631491</v>
      </c>
      <c r="FC114" s="10">
        <f t="shared" si="909"/>
        <v>2.7275645002353244</v>
      </c>
      <c r="FD114" s="10">
        <f t="shared" si="909"/>
        <v>2.7882403594662319</v>
      </c>
      <c r="FE114" s="10">
        <f t="shared" si="909"/>
        <v>2.794742097512759</v>
      </c>
      <c r="FF114" s="10">
        <f t="shared" si="909"/>
        <v>2.762889234016197</v>
      </c>
      <c r="FG114" s="10">
        <f t="shared" ref="FG114:FG118" si="910">100*(FG30/FC30-1)</f>
        <v>2.7192265346680955</v>
      </c>
      <c r="FH114" s="10">
        <f t="shared" ref="FH114:FH118" si="911">100*(FH30/FD30-1)</f>
        <v>2.7520777969176846</v>
      </c>
      <c r="FI114" s="10">
        <f t="shared" ref="FI114:FI118" si="912">100*(FI30/FE30-1)</f>
        <v>2.7293566448147066</v>
      </c>
      <c r="FJ114" s="10">
        <f t="shared" ref="FJ114:FJ118" si="913">100*(FJ30/FF30-1)</f>
        <v>2.7519388008505175</v>
      </c>
    </row>
    <row r="115" spans="2:166" x14ac:dyDescent="0.2">
      <c r="B115" t="str">
        <f>B31</f>
        <v>Seattle MSA CPI-W (1982-1984=100)</v>
      </c>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f t="shared" ref="AM115:AV118" si="914">100*(AM31/AI31-1)</f>
        <v>2.3427866831072786</v>
      </c>
      <c r="AN115" s="4">
        <f t="shared" si="914"/>
        <v>3.4185401909454738</v>
      </c>
      <c r="AO115" s="4">
        <f t="shared" si="914"/>
        <v>3.0525030525030417</v>
      </c>
      <c r="AP115" s="4">
        <f t="shared" si="914"/>
        <v>3.1837477258944702</v>
      </c>
      <c r="AQ115" s="4">
        <f t="shared" si="914"/>
        <v>3.3734939759036076</v>
      </c>
      <c r="AR115" s="4">
        <f t="shared" si="914"/>
        <v>3.5735556879094688</v>
      </c>
      <c r="AS115" s="4">
        <f t="shared" si="914"/>
        <v>3.9099526066350698</v>
      </c>
      <c r="AT115" s="4">
        <f t="shared" si="914"/>
        <v>4.1727887158389709</v>
      </c>
      <c r="AU115" s="4">
        <f t="shared" si="914"/>
        <v>4.4289044289044233</v>
      </c>
      <c r="AV115" s="4">
        <f t="shared" si="914"/>
        <v>3.7090281771132716</v>
      </c>
      <c r="AW115" s="4">
        <f t="shared" ref="AW115:BF118" si="915">100*(AW31/AS31-1)</f>
        <v>3.477765108323827</v>
      </c>
      <c r="AX115" s="4">
        <f t="shared" si="915"/>
        <v>2.7362482369534424</v>
      </c>
      <c r="AY115" s="4">
        <f t="shared" si="915"/>
        <v>1.8415178571428603</v>
      </c>
      <c r="AZ115" s="4">
        <f t="shared" si="915"/>
        <v>1.9406709176601034</v>
      </c>
      <c r="BA115" s="4">
        <f t="shared" si="915"/>
        <v>1.8181818181818299</v>
      </c>
      <c r="BB115" s="4">
        <f t="shared" si="915"/>
        <v>1.6199890170236264</v>
      </c>
      <c r="BC115" s="4">
        <f t="shared" si="915"/>
        <v>2.0273972602739665</v>
      </c>
      <c r="BD115" s="4">
        <f t="shared" si="915"/>
        <v>1.3598041881969003</v>
      </c>
      <c r="BE115" s="4">
        <f t="shared" si="915"/>
        <v>1.8398268398268192</v>
      </c>
      <c r="BF115" s="4">
        <f t="shared" si="915"/>
        <v>0.81059173196433854</v>
      </c>
      <c r="BG115" s="4">
        <f t="shared" ref="BG115:BP118" si="916">100*(BG31/BC31-1)</f>
        <v>0.85929108485500727</v>
      </c>
      <c r="BH115" s="4">
        <f t="shared" si="916"/>
        <v>1.8245237456399277</v>
      </c>
      <c r="BI115" s="4">
        <f t="shared" si="916"/>
        <v>0.74388947927737092</v>
      </c>
      <c r="BJ115" s="4">
        <f t="shared" si="916"/>
        <v>2.3586169927633183</v>
      </c>
      <c r="BK115" s="4">
        <f t="shared" si="916"/>
        <v>2.4494142705005384</v>
      </c>
      <c r="BL115" s="4">
        <f t="shared" si="916"/>
        <v>3.0303030303030276</v>
      </c>
      <c r="BM115" s="4">
        <f t="shared" si="916"/>
        <v>3.0063291139240667</v>
      </c>
      <c r="BN115" s="4">
        <f t="shared" si="916"/>
        <v>3.3516627389369003</v>
      </c>
      <c r="BO115" s="4">
        <f t="shared" si="916"/>
        <v>2.9106029106028997</v>
      </c>
      <c r="BP115" s="4">
        <f t="shared" si="916"/>
        <v>3.9130434782608692</v>
      </c>
      <c r="BQ115" s="4">
        <f t="shared" ref="BQ115:BZ118" si="917">100*(BQ31/BM31-1)</f>
        <v>5.0179211469533858</v>
      </c>
      <c r="BR115" s="4">
        <f t="shared" si="917"/>
        <v>3.4203192297947771</v>
      </c>
      <c r="BS115" s="4">
        <f t="shared" si="917"/>
        <v>3.9121212121212112</v>
      </c>
      <c r="BT115" s="4">
        <f t="shared" si="917"/>
        <v>3.6027565838050668</v>
      </c>
      <c r="BU115" s="4">
        <f t="shared" si="917"/>
        <v>2.4963432471964975</v>
      </c>
      <c r="BV115" s="4">
        <f t="shared" si="917"/>
        <v>4.6376776090151894</v>
      </c>
      <c r="BW115" s="4">
        <f t="shared" si="917"/>
        <v>5.1451790071252779</v>
      </c>
      <c r="BX115" s="4">
        <f t="shared" si="917"/>
        <v>5.0168908485335173</v>
      </c>
      <c r="BY115" s="4">
        <f t="shared" si="917"/>
        <v>6.2092093996765296</v>
      </c>
      <c r="BZ115" s="4">
        <f t="shared" si="917"/>
        <v>2.336519709410001</v>
      </c>
      <c r="CA115" s="4">
        <f t="shared" ref="CA115:CJ118" si="918">100*(CA31/BW31-1)</f>
        <v>1.1186509624096397</v>
      </c>
      <c r="CB115" s="4">
        <f t="shared" si="918"/>
        <v>3.2801274046745377E-2</v>
      </c>
      <c r="CC115" s="4">
        <f t="shared" si="918"/>
        <v>-0.62703506469657944</v>
      </c>
      <c r="CD115" s="4">
        <f t="shared" si="918"/>
        <v>1.1743012644385598</v>
      </c>
      <c r="CE115" s="4">
        <f t="shared" si="918"/>
        <v>1.1259325629022765</v>
      </c>
      <c r="CF115" s="4">
        <f t="shared" si="918"/>
        <v>0.44436805886916009</v>
      </c>
      <c r="CG115" s="4">
        <f t="shared" si="918"/>
        <v>0.70806272056536113</v>
      </c>
      <c r="CH115" s="4">
        <f t="shared" si="918"/>
        <v>0.84139072548183869</v>
      </c>
      <c r="CI115" s="4">
        <f t="shared" si="918"/>
        <v>2.0681237709920142</v>
      </c>
      <c r="CJ115" s="4">
        <f t="shared" si="918"/>
        <v>3.2012806022973406</v>
      </c>
      <c r="CK115" s="4">
        <f t="shared" ref="CK115:CT118" si="919">100*(CK31/CG31-1)</f>
        <v>3.1837954923828793</v>
      </c>
      <c r="CL115" s="4">
        <f t="shared" si="919"/>
        <v>4.0426939333804368</v>
      </c>
      <c r="CM115" s="4">
        <f t="shared" si="919"/>
        <v>2.7862172815448005</v>
      </c>
      <c r="CN115" s="4">
        <f t="shared" si="919"/>
        <v>2.758598121666278</v>
      </c>
      <c r="CO115" s="4">
        <f t="shared" si="919"/>
        <v>2.6856582725387934</v>
      </c>
      <c r="CP115" s="4">
        <f t="shared" si="919"/>
        <v>1.8407565615072619</v>
      </c>
      <c r="CQ115" s="4">
        <f t="shared" si="919"/>
        <v>1.9221737238291903</v>
      </c>
      <c r="CR115" s="4">
        <f t="shared" si="919"/>
        <v>1.1332611510944224</v>
      </c>
      <c r="CS115" s="4">
        <f t="shared" si="919"/>
        <v>1.0952481520591251</v>
      </c>
      <c r="CT115" s="4">
        <f t="shared" si="919"/>
        <v>1.0261673738453103</v>
      </c>
      <c r="CU115" s="4">
        <f t="shared" ref="CU115:DD118" si="920">100*(CU31/CQ31-1)</f>
        <v>1.2957529741018492</v>
      </c>
      <c r="CV115" s="4">
        <f t="shared" si="920"/>
        <v>2.4382410237463459</v>
      </c>
      <c r="CW115" s="4">
        <f t="shared" si="920"/>
        <v>2.1425318475994715</v>
      </c>
      <c r="CX115" s="4">
        <f t="shared" si="920"/>
        <v>1.5985035108005308</v>
      </c>
      <c r="CY115" s="4">
        <f t="shared" si="920"/>
        <v>0.4707708873280092</v>
      </c>
      <c r="CZ115" s="4">
        <f t="shared" si="920"/>
        <v>0.43177733650556771</v>
      </c>
      <c r="DA115" s="4">
        <f t="shared" si="920"/>
        <v>1.2390017629902994</v>
      </c>
      <c r="DB115" s="4">
        <f t="shared" si="920"/>
        <v>1.5335608177066584</v>
      </c>
      <c r="DC115" s="4">
        <f t="shared" si="920"/>
        <v>2.3797952105011566</v>
      </c>
      <c r="DD115" s="4">
        <f t="shared" si="920"/>
        <v>2.2759085066008433</v>
      </c>
      <c r="DE115" s="4">
        <f t="shared" ref="DE115:DN118" si="921">100*(DE31/DA31-1)</f>
        <v>1.9769696969696993</v>
      </c>
      <c r="DF115" s="4">
        <f t="shared" si="921"/>
        <v>2.5326274791706016</v>
      </c>
      <c r="DG115" s="4">
        <f t="shared" si="921"/>
        <v>3.6544890937418861</v>
      </c>
      <c r="DH115" s="4">
        <f t="shared" si="921"/>
        <v>3.1703122630894365</v>
      </c>
      <c r="DI115" s="4">
        <f t="shared" si="921"/>
        <v>2.82694052529191</v>
      </c>
      <c r="DJ115" s="4">
        <f t="shared" si="921"/>
        <v>3.718968163588654</v>
      </c>
      <c r="DK115" s="4">
        <f t="shared" si="921"/>
        <v>3.5252533555667709</v>
      </c>
      <c r="DL115" s="4">
        <f t="shared" si="921"/>
        <v>3.585524089454406</v>
      </c>
      <c r="DM115" s="4">
        <f t="shared" si="921"/>
        <v>3.1707561419191732</v>
      </c>
      <c r="DN115" s="4">
        <f t="shared" si="921"/>
        <v>2.9570195320630432</v>
      </c>
      <c r="DO115" s="4">
        <f t="shared" ref="DO115:DX118" si="922">100*(DO31/DK31-1)</f>
        <v>2.4811231222374719</v>
      </c>
      <c r="DP115" s="4">
        <f t="shared" si="922"/>
        <v>1.9048792462621922</v>
      </c>
      <c r="DQ115" s="4">
        <f t="shared" si="922"/>
        <v>2.5257976448794794</v>
      </c>
      <c r="DR115" s="4">
        <f t="shared" si="922"/>
        <v>1.8774492803079967</v>
      </c>
      <c r="DS115" s="4">
        <f t="shared" si="922"/>
        <v>2.5981500817225722</v>
      </c>
      <c r="DT115" s="4">
        <f t="shared" si="922"/>
        <v>1.2438608414654606</v>
      </c>
      <c r="DU115" s="4">
        <f t="shared" si="922"/>
        <v>2.4082034095876503</v>
      </c>
      <c r="DV115" s="4">
        <f t="shared" si="922"/>
        <v>1.8474018408481951</v>
      </c>
      <c r="DW115" s="4">
        <f t="shared" si="922"/>
        <v>1.6951895311078324</v>
      </c>
      <c r="DX115" s="4">
        <f t="shared" si="922"/>
        <v>5.0004433017111438</v>
      </c>
      <c r="DY115" s="4">
        <f t="shared" ref="DY115:EH118" si="923">100*(DY31/DU31-1)</f>
        <v>5.0791268127670319</v>
      </c>
      <c r="DZ115" s="4">
        <f t="shared" si="923"/>
        <v>7.069674328817066</v>
      </c>
      <c r="EA115" s="4">
        <f t="shared" si="923"/>
        <v>8.1002139358899541</v>
      </c>
      <c r="EB115" s="4">
        <f t="shared" si="923"/>
        <v>9.0033378883935598</v>
      </c>
      <c r="EC115" s="4">
        <f t="shared" si="923"/>
        <v>9.2258217392775954</v>
      </c>
      <c r="ED115" s="4">
        <f t="shared" si="923"/>
        <v>8.6460705294718831</v>
      </c>
      <c r="EE115" s="4">
        <f t="shared" si="923"/>
        <v>7.4952077513395388</v>
      </c>
      <c r="EF115" s="4">
        <f t="shared" si="923"/>
        <v>5.6379376306212592</v>
      </c>
      <c r="EG115" s="4">
        <f t="shared" si="923"/>
        <v>5.0733890362730349</v>
      </c>
      <c r="EH115" s="4">
        <f t="shared" si="923"/>
        <v>4.3503179917732338</v>
      </c>
      <c r="EI115" s="4">
        <f t="shared" ref="EI115:ER118" si="924">100*(EI31/EE31-1)</f>
        <v>4.1909225081021795</v>
      </c>
      <c r="EJ115" s="4">
        <f t="shared" si="924"/>
        <v>4.0623031141081345</v>
      </c>
      <c r="EK115" s="4">
        <f t="shared" si="924"/>
        <v>2.9855412731466524</v>
      </c>
      <c r="EL115" s="10">
        <f t="shared" si="924"/>
        <v>2.9392665454304412</v>
      </c>
      <c r="EM115" s="10">
        <f t="shared" si="924"/>
        <v>3.0076784457353956</v>
      </c>
      <c r="EN115" s="10">
        <f t="shared" si="924"/>
        <v>2.7582755456869945</v>
      </c>
      <c r="EO115" s="10">
        <f t="shared" si="924"/>
        <v>2.7431864266975081</v>
      </c>
      <c r="EP115" s="10">
        <f t="shared" si="924"/>
        <v>2.6916100681470878</v>
      </c>
      <c r="EQ115" s="10">
        <f t="shared" si="924"/>
        <v>2.5958015214147201</v>
      </c>
      <c r="ER115" s="10">
        <f t="shared" si="924"/>
        <v>2.7009748902093955</v>
      </c>
      <c r="ES115" s="10">
        <f t="shared" ref="ES115:FB118" si="925">100*(ES31/EO31-1)</f>
        <v>2.9247018682366344</v>
      </c>
      <c r="ET115" s="10">
        <f t="shared" si="925"/>
        <v>3.1754062307944864</v>
      </c>
      <c r="EU115" s="10">
        <f t="shared" si="925"/>
        <v>3.2616635147201922</v>
      </c>
      <c r="EV115" s="10">
        <f t="shared" si="925"/>
        <v>3.123616867727308</v>
      </c>
      <c r="EW115" s="10">
        <f t="shared" si="925"/>
        <v>2.8726858002106503</v>
      </c>
      <c r="EX115" s="10">
        <f t="shared" si="925"/>
        <v>2.589023940431634</v>
      </c>
      <c r="EY115" s="10">
        <f t="shared" si="925"/>
        <v>2.4248618797838128</v>
      </c>
      <c r="EZ115" s="10">
        <f t="shared" si="925"/>
        <v>2.4521515294067875</v>
      </c>
      <c r="FA115" s="10">
        <f t="shared" si="925"/>
        <v>2.5885087272656371</v>
      </c>
      <c r="FB115" s="10">
        <f t="shared" si="925"/>
        <v>2.7144821777552508</v>
      </c>
      <c r="FC115" s="10">
        <f t="shared" ref="FC115:FF118" si="926">100*(FC31/EY31-1)</f>
        <v>2.7790015317392891</v>
      </c>
      <c r="FD115" s="10">
        <f t="shared" si="926"/>
        <v>2.8221343159800849</v>
      </c>
      <c r="FE115" s="10">
        <f t="shared" si="926"/>
        <v>2.8298695852792433</v>
      </c>
      <c r="FF115" s="10">
        <f t="shared" si="926"/>
        <v>2.8031058381937424</v>
      </c>
      <c r="FG115" s="10">
        <f t="shared" si="910"/>
        <v>2.7647757968665587</v>
      </c>
      <c r="FH115" s="10">
        <f t="shared" si="911"/>
        <v>2.7991163088483484</v>
      </c>
      <c r="FI115" s="10">
        <f t="shared" si="912"/>
        <v>2.7829882133790784</v>
      </c>
      <c r="FJ115" s="10">
        <f t="shared" si="913"/>
        <v>2.8091799113974192</v>
      </c>
    </row>
    <row r="116" spans="2:166" x14ac:dyDescent="0.2">
      <c r="B116" t="str">
        <f>B32</f>
        <v>Seattle MSA S&amp;P CoreLogic Case-Shilller Home Price Index</v>
      </c>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f t="shared" si="914"/>
        <v>9.0686901685624655</v>
      </c>
      <c r="AN116" s="4">
        <f t="shared" si="914"/>
        <v>8.9365963726297117</v>
      </c>
      <c r="AO116" s="4">
        <f t="shared" si="914"/>
        <v>8.5413318016674502</v>
      </c>
      <c r="AP116" s="4">
        <f t="shared" si="914"/>
        <v>8.9765012619173579</v>
      </c>
      <c r="AQ116" s="4">
        <f t="shared" si="914"/>
        <v>9.2907512858815942</v>
      </c>
      <c r="AR116" s="4">
        <f t="shared" si="914"/>
        <v>8.9607757472830016</v>
      </c>
      <c r="AS116" s="4">
        <f t="shared" si="914"/>
        <v>7.9902111102933882</v>
      </c>
      <c r="AT116" s="4">
        <f t="shared" si="914"/>
        <v>6.5781744059896452</v>
      </c>
      <c r="AU116" s="4">
        <f t="shared" si="914"/>
        <v>5.9359614970404317</v>
      </c>
      <c r="AV116" s="4">
        <f t="shared" si="914"/>
        <v>5.0870793756682797</v>
      </c>
      <c r="AW116" s="4">
        <f t="shared" si="915"/>
        <v>5.0593877811968779</v>
      </c>
      <c r="AX116" s="4">
        <f t="shared" si="915"/>
        <v>5.0678659274592253</v>
      </c>
      <c r="AY116" s="4">
        <f t="shared" si="915"/>
        <v>4.8942236014630991</v>
      </c>
      <c r="AZ116" s="4">
        <f t="shared" si="915"/>
        <v>4.0539362097513409</v>
      </c>
      <c r="BA116" s="4">
        <f t="shared" si="915"/>
        <v>3.7679567796503388</v>
      </c>
      <c r="BB116" s="4">
        <f t="shared" si="915"/>
        <v>3.6555787828099762</v>
      </c>
      <c r="BC116" s="4">
        <f t="shared" si="915"/>
        <v>3.7245463074222052</v>
      </c>
      <c r="BD116" s="4">
        <f t="shared" si="915"/>
        <v>4.5135258427478231</v>
      </c>
      <c r="BE116" s="4">
        <f t="shared" si="915"/>
        <v>5.3518422067529325</v>
      </c>
      <c r="BF116" s="4">
        <f t="shared" si="915"/>
        <v>6.6725394905919222</v>
      </c>
      <c r="BG116" s="4">
        <f t="shared" si="916"/>
        <v>7.7676322470969561</v>
      </c>
      <c r="BH116" s="4">
        <f t="shared" si="916"/>
        <v>9.2115648917716832</v>
      </c>
      <c r="BI116" s="4">
        <f t="shared" si="916"/>
        <v>10.182565759490036</v>
      </c>
      <c r="BJ116" s="4">
        <f t="shared" si="916"/>
        <v>10.896648056345647</v>
      </c>
      <c r="BK116" s="4">
        <f t="shared" si="916"/>
        <v>13.247963001890772</v>
      </c>
      <c r="BL116" s="4">
        <f t="shared" si="916"/>
        <v>14.569077112491801</v>
      </c>
      <c r="BM116" s="4">
        <f t="shared" si="916"/>
        <v>16.478924505362926</v>
      </c>
      <c r="BN116" s="4">
        <f t="shared" si="916"/>
        <v>18.343019654017812</v>
      </c>
      <c r="BO116" s="4">
        <f t="shared" si="916"/>
        <v>18.302248367195318</v>
      </c>
      <c r="BP116" s="4">
        <f t="shared" si="916"/>
        <v>17.473154920698008</v>
      </c>
      <c r="BQ116" s="4">
        <f t="shared" si="917"/>
        <v>15.813058703829807</v>
      </c>
      <c r="BR116" s="4">
        <f t="shared" si="917"/>
        <v>12.954953351645692</v>
      </c>
      <c r="BS116" s="4">
        <f t="shared" si="917"/>
        <v>10.862453876560462</v>
      </c>
      <c r="BT116" s="4">
        <f t="shared" si="917"/>
        <v>8.8776898309523169</v>
      </c>
      <c r="BU116" s="4">
        <f t="shared" si="917"/>
        <v>5.5384342323254954</v>
      </c>
      <c r="BV116" s="4">
        <f t="shared" si="917"/>
        <v>1.7840344674508124</v>
      </c>
      <c r="BW116" s="4">
        <f t="shared" si="917"/>
        <v>-2.519383355123761</v>
      </c>
      <c r="BX116" s="4">
        <f t="shared" si="917"/>
        <v>-6.1435147221431619</v>
      </c>
      <c r="BY116" s="4">
        <f t="shared" si="917"/>
        <v>-9.1176617207873072</v>
      </c>
      <c r="BZ116" s="4">
        <f t="shared" si="917"/>
        <v>-11.592316396861913</v>
      </c>
      <c r="CA116" s="4">
        <f t="shared" si="918"/>
        <v>-15.374980675336747</v>
      </c>
      <c r="CB116" s="4">
        <f t="shared" si="918"/>
        <v>-16.595480731716648</v>
      </c>
      <c r="CC116" s="4">
        <f t="shared" si="918"/>
        <v>-14.762545143893323</v>
      </c>
      <c r="CD116" s="4">
        <f t="shared" si="918"/>
        <v>-10.304370225341653</v>
      </c>
      <c r="CE116" s="4">
        <f t="shared" si="918"/>
        <v>-4.8839290311222028</v>
      </c>
      <c r="CF116" s="4">
        <f t="shared" si="918"/>
        <v>-2.1607342810079144</v>
      </c>
      <c r="CG116" s="4">
        <f t="shared" si="918"/>
        <v>-2.344383417623086</v>
      </c>
      <c r="CH116" s="4">
        <f t="shared" si="918"/>
        <v>-4.8078250297672209</v>
      </c>
      <c r="CI116" s="4">
        <f t="shared" si="918"/>
        <v>-7.0741213122319513</v>
      </c>
      <c r="CJ116" s="4">
        <f t="shared" si="918"/>
        <v>-6.9229870713287234</v>
      </c>
      <c r="CK116" s="4">
        <f t="shared" si="919"/>
        <v>-6.424415442126941</v>
      </c>
      <c r="CL116" s="4">
        <f t="shared" si="919"/>
        <v>-5.8430587196685373</v>
      </c>
      <c r="CM116" s="4">
        <f t="shared" si="919"/>
        <v>-2.7000625141207824</v>
      </c>
      <c r="CN116" s="4">
        <f t="shared" si="919"/>
        <v>0.24936699523698813</v>
      </c>
      <c r="CO116" s="4">
        <f t="shared" si="919"/>
        <v>3.7337696514533558</v>
      </c>
      <c r="CP116" s="4">
        <f t="shared" si="919"/>
        <v>7.369787630591329</v>
      </c>
      <c r="CQ116" s="4">
        <f t="shared" si="919"/>
        <v>9.4732940202503677</v>
      </c>
      <c r="CR116" s="4">
        <f t="shared" si="919"/>
        <v>11.447710891339158</v>
      </c>
      <c r="CS116" s="4">
        <f t="shared" si="919"/>
        <v>13.056036746957966</v>
      </c>
      <c r="CT116" s="4">
        <f t="shared" si="919"/>
        <v>12.905715159533827</v>
      </c>
      <c r="CU116" s="4">
        <f t="shared" si="920"/>
        <v>11.948047253913652</v>
      </c>
      <c r="CV116" s="4">
        <f t="shared" si="920"/>
        <v>9.4424063990774521</v>
      </c>
      <c r="CW116" s="4">
        <f t="shared" si="920"/>
        <v>6.6589528948603371</v>
      </c>
      <c r="CX116" s="4">
        <f t="shared" si="920"/>
        <v>6.4723754500436215</v>
      </c>
      <c r="CY116" s="4">
        <f t="shared" si="920"/>
        <v>6.9082124316180327</v>
      </c>
      <c r="CZ116" s="4">
        <f t="shared" si="920"/>
        <v>7.1550403669676799</v>
      </c>
      <c r="DA116" s="4">
        <f t="shared" si="920"/>
        <v>7.8544606943954376</v>
      </c>
      <c r="DB116" s="4">
        <f t="shared" si="920"/>
        <v>9.6395162661530698</v>
      </c>
      <c r="DC116" s="4">
        <f t="shared" si="920"/>
        <v>10.445382476428321</v>
      </c>
      <c r="DD116" s="4">
        <f t="shared" si="920"/>
        <v>10.557068154540627</v>
      </c>
      <c r="DE116" s="4">
        <f t="shared" si="921"/>
        <v>11.3516590559694</v>
      </c>
      <c r="DF116" s="4">
        <f t="shared" si="921"/>
        <v>10.825252777567673</v>
      </c>
      <c r="DG116" s="4">
        <f t="shared" si="921"/>
        <v>11.657946237554961</v>
      </c>
      <c r="DH116" s="4">
        <f t="shared" si="921"/>
        <v>12.987696529583182</v>
      </c>
      <c r="DI116" s="4">
        <f t="shared" si="921"/>
        <v>13.372493710977995</v>
      </c>
      <c r="DJ116" s="4">
        <f t="shared" si="921"/>
        <v>12.964612908515383</v>
      </c>
      <c r="DK116" s="4">
        <f t="shared" si="921"/>
        <v>12.638519109293899</v>
      </c>
      <c r="DL116" s="4">
        <f t="shared" si="921"/>
        <v>12.888306979972942</v>
      </c>
      <c r="DM116" s="4">
        <f t="shared" si="921"/>
        <v>9.9301767930347182</v>
      </c>
      <c r="DN116" s="4">
        <f t="shared" si="921"/>
        <v>6.4681774733437836</v>
      </c>
      <c r="DO116" s="4">
        <f t="shared" si="922"/>
        <v>2.7173650602308141</v>
      </c>
      <c r="DP116" s="4">
        <f t="shared" si="922"/>
        <v>-1.0188786548819606</v>
      </c>
      <c r="DQ116" s="4">
        <f t="shared" si="922"/>
        <v>0.70927493233379213</v>
      </c>
      <c r="DR116" s="4">
        <f t="shared" si="922"/>
        <v>3.4615867205908257</v>
      </c>
      <c r="DS116" s="4">
        <f t="shared" si="922"/>
        <v>6.0532035323973554</v>
      </c>
      <c r="DT116" s="4">
        <f t="shared" si="922"/>
        <v>6.7423614695265366</v>
      </c>
      <c r="DU116" s="4">
        <f t="shared" si="922"/>
        <v>8.6828265145697525</v>
      </c>
      <c r="DV116" s="4">
        <f t="shared" si="922"/>
        <v>12.871487305926777</v>
      </c>
      <c r="DW116" s="4">
        <f t="shared" si="922"/>
        <v>16.142445032846208</v>
      </c>
      <c r="DX116" s="4">
        <f t="shared" si="922"/>
        <v>22.867676677725889</v>
      </c>
      <c r="DY116" s="4">
        <f t="shared" si="923"/>
        <v>24.417245126895558</v>
      </c>
      <c r="DZ116" s="4">
        <f t="shared" si="923"/>
        <v>23.505796590331119</v>
      </c>
      <c r="EA116" s="4">
        <f t="shared" si="923"/>
        <v>26.378100460453659</v>
      </c>
      <c r="EB116" s="4">
        <f t="shared" si="923"/>
        <v>22.659168075138258</v>
      </c>
      <c r="EC116" s="4">
        <f t="shared" si="923"/>
        <v>10.172050718373949</v>
      </c>
      <c r="ED116" s="4">
        <f t="shared" si="923"/>
        <v>1.4231444214612976</v>
      </c>
      <c r="EE116" s="4">
        <f t="shared" si="923"/>
        <v>-8.4493633547200844</v>
      </c>
      <c r="EF116" s="4">
        <f t="shared" si="923"/>
        <v>-10.381136934519574</v>
      </c>
      <c r="EG116" s="4">
        <f t="shared" si="923"/>
        <v>-1.2706740120922877</v>
      </c>
      <c r="EH116" s="4">
        <f t="shared" si="923"/>
        <v>2.8920303575608708</v>
      </c>
      <c r="EI116" s="4">
        <f t="shared" si="924"/>
        <v>6.6670133084403949</v>
      </c>
      <c r="EJ116" s="4">
        <f t="shared" si="924"/>
        <v>6.9970660824574038</v>
      </c>
      <c r="EK116" s="4">
        <f t="shared" si="924"/>
        <v>5.4248503091160361</v>
      </c>
      <c r="EL116" s="10">
        <f t="shared" si="924"/>
        <v>5.6622321863101899</v>
      </c>
      <c r="EM116" s="10">
        <f t="shared" si="924"/>
        <v>6.2668497201132878</v>
      </c>
      <c r="EN116" s="10">
        <f t="shared" si="924"/>
        <v>4.5720748931687538</v>
      </c>
      <c r="EO116" s="10">
        <f t="shared" si="924"/>
        <v>2.6457100582323312</v>
      </c>
      <c r="EP116" s="10">
        <f t="shared" si="924"/>
        <v>4.2473000903675562</v>
      </c>
      <c r="EQ116" s="10">
        <f t="shared" si="924"/>
        <v>4.5674395437377502</v>
      </c>
      <c r="ER116" s="10">
        <f t="shared" si="924"/>
        <v>4.3969293587587277</v>
      </c>
      <c r="ES116" s="10">
        <f t="shared" si="925"/>
        <v>4.3688276952128735</v>
      </c>
      <c r="ET116" s="10">
        <f t="shared" si="925"/>
        <v>4.3909211559738592</v>
      </c>
      <c r="EU116" s="10">
        <f t="shared" si="925"/>
        <v>4.5426341973543005</v>
      </c>
      <c r="EV116" s="10">
        <f t="shared" si="925"/>
        <v>4.7693421658917323</v>
      </c>
      <c r="EW116" s="10">
        <f t="shared" si="925"/>
        <v>4.997623010683494</v>
      </c>
      <c r="EX116" s="10">
        <f t="shared" si="925"/>
        <v>5.120749013486936</v>
      </c>
      <c r="EY116" s="10">
        <f t="shared" si="925"/>
        <v>5.1917942698171293</v>
      </c>
      <c r="EZ116" s="10">
        <f t="shared" si="925"/>
        <v>5.2201120636969689</v>
      </c>
      <c r="FA116" s="10">
        <f t="shared" si="925"/>
        <v>5.2298233041392139</v>
      </c>
      <c r="FB116" s="10">
        <f t="shared" si="925"/>
        <v>5.2144895612920683</v>
      </c>
      <c r="FC116" s="10">
        <f t="shared" si="926"/>
        <v>5.1561219609363107</v>
      </c>
      <c r="FD116" s="10">
        <f t="shared" si="926"/>
        <v>5.1016858692447098</v>
      </c>
      <c r="FE116" s="10">
        <f t="shared" si="926"/>
        <v>4.9968542446603426</v>
      </c>
      <c r="FF116" s="10">
        <f t="shared" si="926"/>
        <v>4.8673054019202189</v>
      </c>
      <c r="FG116" s="10">
        <f t="shared" si="910"/>
        <v>4.7395626601789642</v>
      </c>
      <c r="FH116" s="10">
        <f t="shared" si="911"/>
        <v>4.6118369213872912</v>
      </c>
      <c r="FI116" s="10">
        <f t="shared" si="912"/>
        <v>4.5281620239380427</v>
      </c>
      <c r="FJ116" s="10">
        <f t="shared" si="913"/>
        <v>4.3991230296281048</v>
      </c>
    </row>
    <row r="117" spans="2:166" x14ac:dyDescent="0.2">
      <c r="B117" t="str">
        <f>B33</f>
        <v>Housing permits (thous.)</v>
      </c>
      <c r="C117" s="4"/>
      <c r="D117" s="4"/>
      <c r="E117" s="4"/>
      <c r="F117" s="4"/>
      <c r="G117" s="4">
        <f t="shared" ref="G117:P118" si="927">100*(G33/C33-1)</f>
        <v>-70.629460946610067</v>
      </c>
      <c r="H117" s="4">
        <f t="shared" si="927"/>
        <v>-54.228569117644376</v>
      </c>
      <c r="I117" s="4">
        <f t="shared" si="927"/>
        <v>-40.967451864159486</v>
      </c>
      <c r="J117" s="4">
        <f t="shared" si="927"/>
        <v>-43.824476991878484</v>
      </c>
      <c r="K117" s="4">
        <f t="shared" si="927"/>
        <v>35.341035642386046</v>
      </c>
      <c r="L117" s="4">
        <f t="shared" si="927"/>
        <v>37.126430486211248</v>
      </c>
      <c r="M117" s="4">
        <f t="shared" si="927"/>
        <v>3.3452835497972844</v>
      </c>
      <c r="N117" s="4">
        <f t="shared" si="927"/>
        <v>46.549999379480433</v>
      </c>
      <c r="O117" s="4">
        <f t="shared" si="927"/>
        <v>-23.664532196072365</v>
      </c>
      <c r="P117" s="4">
        <f t="shared" si="927"/>
        <v>-16.717638543305579</v>
      </c>
      <c r="Q117" s="4">
        <f t="shared" ref="Q117:Z118" si="928">100*(Q33/M33-1)</f>
        <v>9.3910612395093462</v>
      </c>
      <c r="R117" s="4">
        <f t="shared" si="928"/>
        <v>29.934382398094183</v>
      </c>
      <c r="S117" s="4">
        <f t="shared" si="928"/>
        <v>21.85014650481374</v>
      </c>
      <c r="T117" s="4">
        <f t="shared" si="928"/>
        <v>17.938021454112029</v>
      </c>
      <c r="U117" s="4">
        <f t="shared" si="928"/>
        <v>27.990775439607951</v>
      </c>
      <c r="V117" s="4">
        <f t="shared" si="928"/>
        <v>-7.6417004048582875</v>
      </c>
      <c r="W117" s="4">
        <f t="shared" si="928"/>
        <v>6.1147372037100522</v>
      </c>
      <c r="X117" s="4">
        <f t="shared" si="928"/>
        <v>-0.35371399696815242</v>
      </c>
      <c r="Y117" s="4">
        <f t="shared" si="928"/>
        <v>-21.576576576576578</v>
      </c>
      <c r="Z117" s="4">
        <f t="shared" si="928"/>
        <v>-5.5068493150684965</v>
      </c>
      <c r="AA117" s="4">
        <f t="shared" ref="AA117:AJ118" si="929">100*(AA33/W33-1)</f>
        <v>12.495953382971825</v>
      </c>
      <c r="AB117" s="4">
        <f t="shared" si="929"/>
        <v>6.3894523326571973</v>
      </c>
      <c r="AC117" s="4">
        <f t="shared" si="929"/>
        <v>23.004020677771386</v>
      </c>
      <c r="AD117" s="4">
        <f t="shared" si="929"/>
        <v>18.20817628298057</v>
      </c>
      <c r="AE117" s="4">
        <f t="shared" si="929"/>
        <v>14.877697841726611</v>
      </c>
      <c r="AF117" s="4">
        <f t="shared" si="929"/>
        <v>-2.9551954242135414</v>
      </c>
      <c r="AG117" s="4">
        <f t="shared" si="929"/>
        <v>38.150828858276917</v>
      </c>
      <c r="AH117" s="4">
        <f t="shared" si="929"/>
        <v>-4.4395388766249706</v>
      </c>
      <c r="AI117" s="4">
        <f t="shared" si="929"/>
        <v>11.698396793587174</v>
      </c>
      <c r="AJ117" s="4">
        <f t="shared" si="929"/>
        <v>22.249508840864429</v>
      </c>
      <c r="AK117" s="4">
        <f t="shared" ref="AK117:AL118" si="930">100*(AK33/AG33-1)</f>
        <v>-0.60841642724354106</v>
      </c>
      <c r="AL117" s="4">
        <f t="shared" si="930"/>
        <v>46.996919917864474</v>
      </c>
      <c r="AM117" s="4">
        <f t="shared" si="914"/>
        <v>-17.066606862525234</v>
      </c>
      <c r="AN117" s="4">
        <f t="shared" si="914"/>
        <v>26.476496584973862</v>
      </c>
      <c r="AO117" s="4">
        <f t="shared" si="914"/>
        <v>-13.994218670294167</v>
      </c>
      <c r="AP117" s="4">
        <f t="shared" si="914"/>
        <v>-19.783481753099352</v>
      </c>
      <c r="AQ117" s="4">
        <f t="shared" si="914"/>
        <v>20.903190914007563</v>
      </c>
      <c r="AR117" s="4">
        <f t="shared" si="914"/>
        <v>-21.64866581956797</v>
      </c>
      <c r="AS117" s="4">
        <f t="shared" si="914"/>
        <v>0.65243179122183026</v>
      </c>
      <c r="AT117" s="4">
        <f t="shared" si="914"/>
        <v>-8.0104484109708274</v>
      </c>
      <c r="AU117" s="4">
        <f t="shared" si="914"/>
        <v>-9.2820398121225658</v>
      </c>
      <c r="AV117" s="4">
        <f t="shared" si="914"/>
        <v>-3.9529697952564335</v>
      </c>
      <c r="AW117" s="4">
        <f t="shared" si="915"/>
        <v>-22.549597328619132</v>
      </c>
      <c r="AX117" s="4">
        <f t="shared" si="915"/>
        <v>-33.483199242782767</v>
      </c>
      <c r="AY117" s="4">
        <f t="shared" si="915"/>
        <v>-27.588757396449704</v>
      </c>
      <c r="AZ117" s="4">
        <f t="shared" si="915"/>
        <v>4.3478260869565188</v>
      </c>
      <c r="BA117" s="4">
        <f t="shared" si="915"/>
        <v>-10.246005579507989</v>
      </c>
      <c r="BB117" s="4">
        <f t="shared" si="915"/>
        <v>20.882248310209881</v>
      </c>
      <c r="BC117" s="4">
        <f t="shared" si="915"/>
        <v>12.972420837589382</v>
      </c>
      <c r="BD117" s="4">
        <f t="shared" si="915"/>
        <v>-11.084142394822006</v>
      </c>
      <c r="BE117" s="4">
        <f t="shared" si="915"/>
        <v>36.903079966092122</v>
      </c>
      <c r="BF117" s="4">
        <f t="shared" si="915"/>
        <v>-10.623896409652733</v>
      </c>
      <c r="BG117" s="4">
        <f t="shared" si="916"/>
        <v>13.230861965039175</v>
      </c>
      <c r="BH117" s="4">
        <f t="shared" si="916"/>
        <v>0.40946314831664665</v>
      </c>
      <c r="BI117" s="4">
        <f t="shared" si="916"/>
        <v>7.925696594427234</v>
      </c>
      <c r="BJ117" s="4">
        <f t="shared" si="916"/>
        <v>37.108989134013839</v>
      </c>
      <c r="BK117" s="4">
        <f t="shared" si="916"/>
        <v>11.605003992547246</v>
      </c>
      <c r="BL117" s="4">
        <f t="shared" si="916"/>
        <v>5.1880380607159049</v>
      </c>
      <c r="BM117" s="4">
        <f t="shared" si="916"/>
        <v>-2.6582520558424139</v>
      </c>
      <c r="BN117" s="4">
        <f t="shared" si="916"/>
        <v>16.546589817483181</v>
      </c>
      <c r="BO117" s="4">
        <f t="shared" si="916"/>
        <v>-7.7510135940853768</v>
      </c>
      <c r="BP117" s="4">
        <f t="shared" si="916"/>
        <v>23.993107904372167</v>
      </c>
      <c r="BQ117" s="4">
        <f t="shared" si="917"/>
        <v>26.994106090373272</v>
      </c>
      <c r="BR117" s="4">
        <f t="shared" si="917"/>
        <v>-25.489388007418089</v>
      </c>
      <c r="BS117" s="4">
        <f t="shared" si="917"/>
        <v>64.658738366080669</v>
      </c>
      <c r="BT117" s="4">
        <f t="shared" si="917"/>
        <v>-11.829077644606567</v>
      </c>
      <c r="BU117" s="4">
        <f t="shared" si="917"/>
        <v>-11.819306930693074</v>
      </c>
      <c r="BV117" s="4">
        <f t="shared" si="917"/>
        <v>10.398230088495586</v>
      </c>
      <c r="BW117" s="4">
        <f t="shared" si="917"/>
        <v>-44.779400219814725</v>
      </c>
      <c r="BX117" s="4">
        <f t="shared" si="917"/>
        <v>-15.878644602048853</v>
      </c>
      <c r="BY117" s="4">
        <f t="shared" si="917"/>
        <v>-42.456140350877192</v>
      </c>
      <c r="BZ117" s="4">
        <f t="shared" si="917"/>
        <v>-56.162324649298597</v>
      </c>
      <c r="CA117" s="4">
        <f t="shared" si="918"/>
        <v>-62.38271253909582</v>
      </c>
      <c r="CB117" s="4">
        <f t="shared" si="918"/>
        <v>-68.032786885245898</v>
      </c>
      <c r="CC117" s="4">
        <f t="shared" si="918"/>
        <v>-58.384146341463413</v>
      </c>
      <c r="CD117" s="4">
        <f t="shared" si="918"/>
        <v>-24.057142857142853</v>
      </c>
      <c r="CE117" s="4">
        <f t="shared" si="918"/>
        <v>61.602418745275877</v>
      </c>
      <c r="CF117" s="4">
        <f t="shared" si="918"/>
        <v>12.747252747252746</v>
      </c>
      <c r="CG117" s="4">
        <f t="shared" si="918"/>
        <v>74.212454212454219</v>
      </c>
      <c r="CH117" s="4">
        <f t="shared" si="918"/>
        <v>47.554552294958619</v>
      </c>
      <c r="CI117" s="4">
        <f t="shared" si="918"/>
        <v>-39.990645463049582</v>
      </c>
      <c r="CJ117" s="4">
        <f t="shared" si="918"/>
        <v>102.72904483430798</v>
      </c>
      <c r="CK117" s="4">
        <f t="shared" si="919"/>
        <v>0.8830950378469371</v>
      </c>
      <c r="CL117" s="4">
        <f t="shared" si="919"/>
        <v>-3.5186129525752174</v>
      </c>
      <c r="CM117" s="4">
        <f t="shared" si="919"/>
        <v>121.82385035074046</v>
      </c>
      <c r="CN117" s="4">
        <f t="shared" si="919"/>
        <v>30.512820512820515</v>
      </c>
      <c r="CO117" s="4">
        <f t="shared" si="919"/>
        <v>79.199666527719884</v>
      </c>
      <c r="CP117" s="4">
        <f t="shared" si="919"/>
        <v>70.930232558139522</v>
      </c>
      <c r="CQ117" s="4">
        <f t="shared" si="919"/>
        <v>13.070976809557266</v>
      </c>
      <c r="CR117" s="4">
        <f t="shared" si="919"/>
        <v>-8.5707269155206323</v>
      </c>
      <c r="CS117" s="4">
        <f t="shared" si="919"/>
        <v>1.1863224005582707</v>
      </c>
      <c r="CT117" s="4">
        <f t="shared" si="919"/>
        <v>28.602350030921464</v>
      </c>
      <c r="CU117" s="4">
        <f t="shared" si="920"/>
        <v>-3.884400248601616</v>
      </c>
      <c r="CV117" s="4">
        <f t="shared" si="920"/>
        <v>41.418211120064477</v>
      </c>
      <c r="CW117" s="4">
        <f t="shared" si="920"/>
        <v>18.551724137931025</v>
      </c>
      <c r="CX117" s="4">
        <f t="shared" si="920"/>
        <v>3.798990141861025</v>
      </c>
      <c r="CY117" s="4">
        <f t="shared" si="920"/>
        <v>116.45651471063694</v>
      </c>
      <c r="CZ117" s="4">
        <f t="shared" si="920"/>
        <v>-7.0655270655270659</v>
      </c>
      <c r="DA117" s="4">
        <f t="shared" si="920"/>
        <v>15.571068450649594</v>
      </c>
      <c r="DB117" s="4">
        <f t="shared" si="920"/>
        <v>6.0921936529997778</v>
      </c>
      <c r="DC117" s="4">
        <f t="shared" si="920"/>
        <v>-46.153846153846153</v>
      </c>
      <c r="DD117" s="4">
        <f t="shared" si="920"/>
        <v>26.098508072756999</v>
      </c>
      <c r="DE117" s="4">
        <f t="shared" si="921"/>
        <v>-8.8255033557047007</v>
      </c>
      <c r="DF117" s="4">
        <f t="shared" si="921"/>
        <v>35.087336244541476</v>
      </c>
      <c r="DG117" s="4">
        <f t="shared" si="921"/>
        <v>18.113730929264914</v>
      </c>
      <c r="DH117" s="4">
        <f t="shared" si="921"/>
        <v>-18.541329011345219</v>
      </c>
      <c r="DI117" s="4">
        <f t="shared" si="921"/>
        <v>4.2142068457857951</v>
      </c>
      <c r="DJ117" s="4">
        <f t="shared" si="921"/>
        <v>10.344270244060127</v>
      </c>
      <c r="DK117" s="4">
        <f t="shared" si="921"/>
        <v>16.275246594645367</v>
      </c>
      <c r="DL117" s="4">
        <f t="shared" si="921"/>
        <v>-4.4568245125348183</v>
      </c>
      <c r="DM117" s="4">
        <f t="shared" si="921"/>
        <v>-28.606745541232559</v>
      </c>
      <c r="DN117" s="4">
        <f t="shared" si="921"/>
        <v>-21.048776915189691</v>
      </c>
      <c r="DO117" s="4">
        <f t="shared" si="922"/>
        <v>-18.299333467986266</v>
      </c>
      <c r="DP117" s="4">
        <f t="shared" si="922"/>
        <v>32.52811328613079</v>
      </c>
      <c r="DQ117" s="4">
        <f t="shared" si="922"/>
        <v>38.560474894880038</v>
      </c>
      <c r="DR117" s="4">
        <f t="shared" si="922"/>
        <v>20.055658627087205</v>
      </c>
      <c r="DS117" s="4">
        <f t="shared" si="922"/>
        <v>-1.0383189122373349</v>
      </c>
      <c r="DT117" s="4">
        <f t="shared" si="922"/>
        <v>-18.337523570081704</v>
      </c>
      <c r="DU117" s="4">
        <f t="shared" si="922"/>
        <v>-9.8000714030703318</v>
      </c>
      <c r="DV117" s="4">
        <f t="shared" si="922"/>
        <v>-27.986400865399474</v>
      </c>
      <c r="DW117" s="4">
        <f t="shared" si="922"/>
        <v>38.795903072695467</v>
      </c>
      <c r="DX117" s="4">
        <f t="shared" si="922"/>
        <v>-15.893784875889938</v>
      </c>
      <c r="DY117" s="4">
        <f t="shared" si="923"/>
        <v>18.642390659014453</v>
      </c>
      <c r="DZ117" s="4">
        <f t="shared" si="923"/>
        <v>76.137339055793987</v>
      </c>
      <c r="EA117" s="4">
        <f t="shared" si="923"/>
        <v>-3.8516918646508302</v>
      </c>
      <c r="EB117" s="4">
        <f t="shared" si="923"/>
        <v>49.279341111873705</v>
      </c>
      <c r="EC117" s="4">
        <f t="shared" si="923"/>
        <v>-17.447873227689737</v>
      </c>
      <c r="ED117" s="4">
        <f t="shared" si="923"/>
        <v>-47.076023391812861</v>
      </c>
      <c r="EE117" s="4">
        <f t="shared" si="923"/>
        <v>-27.967053538000751</v>
      </c>
      <c r="EF117" s="4">
        <f t="shared" si="923"/>
        <v>-40.996168582375482</v>
      </c>
      <c r="EG117" s="4">
        <f t="shared" si="923"/>
        <v>-38.351182056981202</v>
      </c>
      <c r="EH117" s="4">
        <f t="shared" si="923"/>
        <v>-14.088397790055252</v>
      </c>
      <c r="EI117" s="4">
        <f t="shared" si="924"/>
        <v>8.3679833679833671</v>
      </c>
      <c r="EJ117" s="4">
        <f t="shared" si="924"/>
        <v>-19.480519480519476</v>
      </c>
      <c r="EK117" s="4">
        <f t="shared" si="924"/>
        <v>7.3090789904949105</v>
      </c>
      <c r="EL117" s="10">
        <f t="shared" si="924"/>
        <v>10.149517684887455</v>
      </c>
      <c r="EM117" s="10">
        <f t="shared" si="924"/>
        <v>4.0968225419664162</v>
      </c>
      <c r="EN117" s="10">
        <f t="shared" si="924"/>
        <v>41.795806451612918</v>
      </c>
      <c r="EO117" s="10">
        <f t="shared" si="924"/>
        <v>34.651878436163706</v>
      </c>
      <c r="EP117" s="10">
        <f t="shared" si="924"/>
        <v>9.7903560881389851</v>
      </c>
      <c r="EQ117" s="10">
        <f t="shared" si="924"/>
        <v>4.5745780624130816</v>
      </c>
      <c r="ER117" s="10">
        <f t="shared" si="924"/>
        <v>4.6194891791240034</v>
      </c>
      <c r="ES117" s="10">
        <f t="shared" si="925"/>
        <v>5.4860465656988877</v>
      </c>
      <c r="ET117" s="10">
        <f t="shared" si="925"/>
        <v>3.8854016183495599</v>
      </c>
      <c r="EU117" s="10">
        <f t="shared" si="925"/>
        <v>3.6170980275531228</v>
      </c>
      <c r="EV117" s="10">
        <f t="shared" si="925"/>
        <v>2.9525558972563593</v>
      </c>
      <c r="EW117" s="10">
        <f t="shared" si="925"/>
        <v>2.4336314109353108</v>
      </c>
      <c r="EX117" s="10">
        <f t="shared" si="925"/>
        <v>3.2079955679710226</v>
      </c>
      <c r="EY117" s="10">
        <f t="shared" si="925"/>
        <v>4.2319113573995981</v>
      </c>
      <c r="EZ117" s="10">
        <f t="shared" si="925"/>
        <v>4.7496492507404398</v>
      </c>
      <c r="FA117" s="10">
        <f t="shared" si="925"/>
        <v>5.4050805836640903</v>
      </c>
      <c r="FB117" s="10">
        <f t="shared" si="925"/>
        <v>4.6629396627304365</v>
      </c>
      <c r="FC117" s="10">
        <f t="shared" si="926"/>
        <v>4.0120057275030208</v>
      </c>
      <c r="FD117" s="10">
        <f t="shared" si="926"/>
        <v>3.1179300638386254</v>
      </c>
      <c r="FE117" s="10">
        <f t="shared" si="926"/>
        <v>2.0866361282613211</v>
      </c>
      <c r="FF117" s="10">
        <f t="shared" si="926"/>
        <v>1.3365688332702241</v>
      </c>
      <c r="FG117" s="10">
        <f t="shared" si="910"/>
        <v>0.4467231640080005</v>
      </c>
      <c r="FH117" s="10">
        <f t="shared" si="911"/>
        <v>0.19299923152280574</v>
      </c>
      <c r="FI117" s="10">
        <f t="shared" si="912"/>
        <v>9.1400901718174943E-2</v>
      </c>
      <c r="FJ117" s="10">
        <f t="shared" si="913"/>
        <v>-2.4355362271399894E-2</v>
      </c>
    </row>
    <row r="118" spans="2:166" x14ac:dyDescent="0.2">
      <c r="B118" t="str">
        <f>B34</f>
        <v>Population (thous.)</v>
      </c>
      <c r="C118" s="4"/>
      <c r="D118" s="4"/>
      <c r="E118" s="4"/>
      <c r="F118" s="4"/>
      <c r="G118" s="4">
        <f t="shared" si="927"/>
        <v>3.3013285296561001</v>
      </c>
      <c r="H118" s="4">
        <f t="shared" si="927"/>
        <v>2.8754416516208137</v>
      </c>
      <c r="I118" s="4">
        <f t="shared" si="927"/>
        <v>2.3427572909876959</v>
      </c>
      <c r="J118" s="4">
        <f t="shared" si="927"/>
        <v>1.8258297657055556</v>
      </c>
      <c r="K118" s="4">
        <f t="shared" si="927"/>
        <v>1.4421515299308352</v>
      </c>
      <c r="L118" s="4">
        <f t="shared" si="927"/>
        <v>1.273696790950174</v>
      </c>
      <c r="M118" s="4">
        <f t="shared" si="927"/>
        <v>1.2737245018055399</v>
      </c>
      <c r="N118" s="4">
        <f t="shared" si="927"/>
        <v>1.365671830714188</v>
      </c>
      <c r="O118" s="4">
        <f t="shared" si="927"/>
        <v>1.4743225739047627</v>
      </c>
      <c r="P118" s="4">
        <f t="shared" si="927"/>
        <v>1.5394440441074853</v>
      </c>
      <c r="Q118" s="4">
        <f t="shared" si="928"/>
        <v>1.5583511466468414</v>
      </c>
      <c r="R118" s="4">
        <f t="shared" si="928"/>
        <v>1.5426571514604692</v>
      </c>
      <c r="S118" s="4">
        <f t="shared" si="928"/>
        <v>1.503856880490817</v>
      </c>
      <c r="T118" s="4">
        <f t="shared" si="928"/>
        <v>1.4524502569485787</v>
      </c>
      <c r="U118" s="4">
        <f t="shared" si="928"/>
        <v>1.3954925139608054</v>
      </c>
      <c r="V118" s="4">
        <f t="shared" si="928"/>
        <v>1.3391078844445792</v>
      </c>
      <c r="W118" s="4">
        <f t="shared" si="928"/>
        <v>1.2893234010600718</v>
      </c>
      <c r="X118" s="4">
        <f t="shared" si="928"/>
        <v>1.251028314870628</v>
      </c>
      <c r="Y118" s="4">
        <f t="shared" si="928"/>
        <v>1.224864734292952</v>
      </c>
      <c r="Z118" s="4">
        <f t="shared" si="928"/>
        <v>1.2104349730146291</v>
      </c>
      <c r="AA118" s="4">
        <f t="shared" si="929"/>
        <v>1.2073557740229779</v>
      </c>
      <c r="AB118" s="4">
        <f t="shared" si="929"/>
        <v>1.2169151594375371</v>
      </c>
      <c r="AC118" s="4">
        <f t="shared" si="929"/>
        <v>1.2470116911624807</v>
      </c>
      <c r="AD118" s="4">
        <f t="shared" si="929"/>
        <v>1.3070997131702233</v>
      </c>
      <c r="AE118" s="4">
        <f t="shared" si="929"/>
        <v>1.4065131858320701</v>
      </c>
      <c r="AF118" s="4">
        <f t="shared" si="929"/>
        <v>1.5479063214717259</v>
      </c>
      <c r="AG118" s="4">
        <f t="shared" si="929"/>
        <v>1.7077365457402127</v>
      </c>
      <c r="AH118" s="4">
        <f t="shared" si="929"/>
        <v>1.8561702493048227</v>
      </c>
      <c r="AI118" s="4">
        <f t="shared" si="929"/>
        <v>1.96373387252331</v>
      </c>
      <c r="AJ118" s="4">
        <f t="shared" si="929"/>
        <v>2.0100678088837309</v>
      </c>
      <c r="AK118" s="4">
        <f t="shared" si="930"/>
        <v>2.00962628784771</v>
      </c>
      <c r="AL118" s="4">
        <f t="shared" si="930"/>
        <v>1.9852503718001735</v>
      </c>
      <c r="AM118" s="4">
        <f t="shared" si="914"/>
        <v>1.959363129451952</v>
      </c>
      <c r="AN118" s="4">
        <f t="shared" si="914"/>
        <v>1.9465986221832265</v>
      </c>
      <c r="AO118" s="4">
        <f t="shared" si="914"/>
        <v>1.9321157642537612</v>
      </c>
      <c r="AP118" s="4">
        <f t="shared" si="914"/>
        <v>1.8941025109971088</v>
      </c>
      <c r="AQ118" s="4">
        <f t="shared" si="914"/>
        <v>1.8111678691294264</v>
      </c>
      <c r="AR118" s="4">
        <f t="shared" si="914"/>
        <v>1.6730612853427251</v>
      </c>
      <c r="AS118" s="4">
        <f t="shared" si="914"/>
        <v>1.512367504406531</v>
      </c>
      <c r="AT118" s="4">
        <f t="shared" si="914"/>
        <v>1.3715791419819823</v>
      </c>
      <c r="AU118" s="4">
        <f t="shared" si="914"/>
        <v>1.2923642912930466</v>
      </c>
      <c r="AV118" s="4">
        <f t="shared" si="914"/>
        <v>1.3000565235971706</v>
      </c>
      <c r="AW118" s="4">
        <f t="shared" si="915"/>
        <v>1.3571033860833026</v>
      </c>
      <c r="AX118" s="4">
        <f t="shared" si="915"/>
        <v>1.4108859597888657</v>
      </c>
      <c r="AY118" s="4">
        <f t="shared" si="915"/>
        <v>1.40939962104214</v>
      </c>
      <c r="AZ118" s="4">
        <f t="shared" si="915"/>
        <v>1.3178523474321135</v>
      </c>
      <c r="BA118" s="4">
        <f t="shared" si="915"/>
        <v>1.1678658555740462</v>
      </c>
      <c r="BB118" s="4">
        <f t="shared" si="915"/>
        <v>1.0069520836347046</v>
      </c>
      <c r="BC118" s="4">
        <f t="shared" si="915"/>
        <v>0.88179288607574957</v>
      </c>
      <c r="BD118" s="4">
        <f t="shared" si="915"/>
        <v>0.82632902887052051</v>
      </c>
      <c r="BE118" s="4">
        <f t="shared" si="915"/>
        <v>0.82611411560937764</v>
      </c>
      <c r="BF118" s="4">
        <f t="shared" si="915"/>
        <v>0.8549807906335305</v>
      </c>
      <c r="BG118" s="4">
        <f t="shared" si="916"/>
        <v>0.88701759125939805</v>
      </c>
      <c r="BH118" s="4">
        <f t="shared" si="916"/>
        <v>0.90527466129184386</v>
      </c>
      <c r="BI118" s="4">
        <f t="shared" si="916"/>
        <v>0.92794964668008184</v>
      </c>
      <c r="BJ118" s="4">
        <f t="shared" si="916"/>
        <v>0.98181915920467766</v>
      </c>
      <c r="BK118" s="4">
        <f t="shared" si="916"/>
        <v>1.0934204128821401</v>
      </c>
      <c r="BL118" s="4">
        <f t="shared" si="916"/>
        <v>1.2761344997073154</v>
      </c>
      <c r="BM118" s="4">
        <f t="shared" si="916"/>
        <v>1.4915740676533673</v>
      </c>
      <c r="BN118" s="4">
        <f t="shared" si="916"/>
        <v>1.6886741208213429</v>
      </c>
      <c r="BO118" s="4">
        <f t="shared" si="916"/>
        <v>1.8167904714407879</v>
      </c>
      <c r="BP118" s="4">
        <f t="shared" si="916"/>
        <v>1.8401450923618334</v>
      </c>
      <c r="BQ118" s="4">
        <f t="shared" si="917"/>
        <v>1.7800858639861028</v>
      </c>
      <c r="BR118" s="4">
        <f t="shared" si="917"/>
        <v>1.6718110367646366</v>
      </c>
      <c r="BS118" s="4">
        <f t="shared" si="917"/>
        <v>1.5498535498059463</v>
      </c>
      <c r="BT118" s="4">
        <f t="shared" si="917"/>
        <v>1.4413697262446457</v>
      </c>
      <c r="BU118" s="4">
        <f t="shared" si="917"/>
        <v>1.3466226970725081</v>
      </c>
      <c r="BV118" s="4">
        <f t="shared" si="917"/>
        <v>1.2593380335319315</v>
      </c>
      <c r="BW118" s="4">
        <f t="shared" si="917"/>
        <v>1.1733658489336829</v>
      </c>
      <c r="BX118" s="4">
        <f t="shared" si="917"/>
        <v>1.0862621362356828</v>
      </c>
      <c r="BY118" s="4">
        <f t="shared" si="917"/>
        <v>1.0099830840983204</v>
      </c>
      <c r="BZ118" s="4">
        <f t="shared" si="917"/>
        <v>0.95992601636716302</v>
      </c>
      <c r="CA118" s="4">
        <f t="shared" si="918"/>
        <v>0.95133866444312432</v>
      </c>
      <c r="CB118" s="4">
        <f t="shared" si="918"/>
        <v>0.99140901178542684</v>
      </c>
      <c r="CC118" s="4">
        <f t="shared" si="918"/>
        <v>1.0555797089865537</v>
      </c>
      <c r="CD118" s="4">
        <f t="shared" si="918"/>
        <v>1.1115997434154368</v>
      </c>
      <c r="CE118" s="4">
        <f t="shared" si="918"/>
        <v>1.1274907756838148</v>
      </c>
      <c r="CF118" s="4">
        <f t="shared" si="918"/>
        <v>1.0809509412687879</v>
      </c>
      <c r="CG118" s="4">
        <f t="shared" si="918"/>
        <v>0.98723239556424147</v>
      </c>
      <c r="CH118" s="4">
        <f t="shared" si="918"/>
        <v>0.87069660501855051</v>
      </c>
      <c r="CI118" s="4">
        <f t="shared" si="918"/>
        <v>0.75535509554622848</v>
      </c>
      <c r="CJ118" s="4">
        <f t="shared" si="918"/>
        <v>0.66314092311259287</v>
      </c>
      <c r="CK118" s="4">
        <f t="shared" si="919"/>
        <v>0.60881915656167962</v>
      </c>
      <c r="CL118" s="4">
        <f t="shared" si="919"/>
        <v>0.60537331377650272</v>
      </c>
      <c r="CM118" s="4">
        <f t="shared" si="919"/>
        <v>0.66577596301078401</v>
      </c>
      <c r="CN118" s="4">
        <f t="shared" si="919"/>
        <v>0.79606277393433622</v>
      </c>
      <c r="CO118" s="4">
        <f t="shared" si="919"/>
        <v>0.97458751722669934</v>
      </c>
      <c r="CP118" s="4">
        <f t="shared" si="919"/>
        <v>1.1728057660439939</v>
      </c>
      <c r="CQ118" s="4">
        <f t="shared" si="919"/>
        <v>1.3621891660142493</v>
      </c>
      <c r="CR118" s="4">
        <f t="shared" si="919"/>
        <v>1.5192109845949542</v>
      </c>
      <c r="CS118" s="4">
        <f t="shared" si="919"/>
        <v>1.6401443832402718</v>
      </c>
      <c r="CT118" s="4">
        <f t="shared" si="919"/>
        <v>1.7263200766550746</v>
      </c>
      <c r="CU118" s="4">
        <f t="shared" si="920"/>
        <v>1.779179193464242</v>
      </c>
      <c r="CV118" s="4">
        <f t="shared" si="920"/>
        <v>1.8050918770186719</v>
      </c>
      <c r="CW118" s="4">
        <f t="shared" si="920"/>
        <v>1.8297203282517716</v>
      </c>
      <c r="CX118" s="4">
        <f t="shared" si="920"/>
        <v>1.8831134909335745</v>
      </c>
      <c r="CY118" s="4">
        <f t="shared" si="920"/>
        <v>1.9947882543109419</v>
      </c>
      <c r="CZ118" s="4">
        <f t="shared" si="920"/>
        <v>2.1763294626249818</v>
      </c>
      <c r="DA118" s="4">
        <f t="shared" si="920"/>
        <v>2.3697078391719195</v>
      </c>
      <c r="DB118" s="4">
        <f t="shared" si="920"/>
        <v>2.5005520510303691</v>
      </c>
      <c r="DC118" s="4">
        <f t="shared" si="920"/>
        <v>2.4959511566529535</v>
      </c>
      <c r="DD118" s="4">
        <f t="shared" si="920"/>
        <v>2.3135121791247215</v>
      </c>
      <c r="DE118" s="4">
        <f t="shared" si="921"/>
        <v>2.0257760023961069</v>
      </c>
      <c r="DF118" s="4">
        <f t="shared" si="921"/>
        <v>1.7314229347534349</v>
      </c>
      <c r="DG118" s="4">
        <f t="shared" si="921"/>
        <v>1.5261383469697964</v>
      </c>
      <c r="DH118" s="4">
        <f t="shared" si="921"/>
        <v>1.4766316026609605</v>
      </c>
      <c r="DI118" s="4">
        <f t="shared" si="921"/>
        <v>1.5426259960178434</v>
      </c>
      <c r="DJ118" s="4">
        <f t="shared" si="921"/>
        <v>1.6584912999147328</v>
      </c>
      <c r="DK118" s="4">
        <f t="shared" si="921"/>
        <v>1.7595129189385439</v>
      </c>
      <c r="DL118" s="4">
        <f t="shared" si="921"/>
        <v>1.7981577112079039</v>
      </c>
      <c r="DM118" s="4">
        <f t="shared" si="921"/>
        <v>1.7930548412452119</v>
      </c>
      <c r="DN118" s="4">
        <f t="shared" si="921"/>
        <v>1.778898202130752</v>
      </c>
      <c r="DO118" s="4">
        <f t="shared" si="922"/>
        <v>1.7897849989443548</v>
      </c>
      <c r="DP118" s="4">
        <f t="shared" si="922"/>
        <v>1.8446113225885519</v>
      </c>
      <c r="DQ118" s="4">
        <f t="shared" si="922"/>
        <v>1.9038292597241657</v>
      </c>
      <c r="DR118" s="4">
        <f t="shared" si="922"/>
        <v>1.9140847583742016</v>
      </c>
      <c r="DS118" s="4">
        <f t="shared" si="922"/>
        <v>1.8229726504795707</v>
      </c>
      <c r="DT118" s="4">
        <f t="shared" si="922"/>
        <v>1.6021199279347531</v>
      </c>
      <c r="DU118" s="4">
        <f t="shared" si="922"/>
        <v>1.3150106742555678</v>
      </c>
      <c r="DV118" s="4">
        <f t="shared" si="922"/>
        <v>1.0462804823095029</v>
      </c>
      <c r="DW118" s="4">
        <f t="shared" si="922"/>
        <v>0.87867119141331607</v>
      </c>
      <c r="DX118" s="4">
        <f t="shared" si="922"/>
        <v>0.86918637420048128</v>
      </c>
      <c r="DY118" s="4">
        <f t="shared" si="923"/>
        <v>0.97679834288211254</v>
      </c>
      <c r="DZ118" s="4">
        <f t="shared" si="923"/>
        <v>1.1367965681539749</v>
      </c>
      <c r="EA118" s="4">
        <f t="shared" si="923"/>
        <v>1.2848616733603269</v>
      </c>
      <c r="EB118" s="4">
        <f t="shared" si="923"/>
        <v>1.370484504492353</v>
      </c>
      <c r="EC118" s="4">
        <f t="shared" si="923"/>
        <v>1.3975795151546233</v>
      </c>
      <c r="ED118" s="4">
        <f t="shared" si="923"/>
        <v>1.3836285062635012</v>
      </c>
      <c r="EE118" s="4">
        <f t="shared" si="923"/>
        <v>1.345971563981041</v>
      </c>
      <c r="EF118" s="4">
        <f t="shared" si="923"/>
        <v>1.299749126280747</v>
      </c>
      <c r="EG118" s="4">
        <f t="shared" si="923"/>
        <v>1.2520422464188607</v>
      </c>
      <c r="EH118" s="4">
        <f t="shared" si="923"/>
        <v>1.2078781010756767</v>
      </c>
      <c r="EI118" s="4">
        <f t="shared" si="924"/>
        <v>1.1722159870307891</v>
      </c>
      <c r="EJ118" s="4">
        <f t="shared" si="924"/>
        <v>1.1496045618060613</v>
      </c>
      <c r="EK118" s="4">
        <f t="shared" si="924"/>
        <v>1.1388317445164109</v>
      </c>
      <c r="EL118" s="10">
        <f t="shared" si="924"/>
        <v>1.1375462335414976</v>
      </c>
      <c r="EM118" s="10">
        <f t="shared" si="924"/>
        <v>1.1179975482026316</v>
      </c>
      <c r="EN118" s="10">
        <f t="shared" si="924"/>
        <v>1.0981424207196833</v>
      </c>
      <c r="EO118" s="10">
        <f t="shared" si="924"/>
        <v>1.0770299529767602</v>
      </c>
      <c r="EP118" s="10">
        <f t="shared" si="924"/>
        <v>1.0522084239184215</v>
      </c>
      <c r="EQ118" s="10">
        <f t="shared" si="924"/>
        <v>1.0455190658142932</v>
      </c>
      <c r="ER118" s="10">
        <f t="shared" si="924"/>
        <v>1.0350271952860091</v>
      </c>
      <c r="ES118" s="10">
        <f t="shared" si="925"/>
        <v>1.01968831438497</v>
      </c>
      <c r="ET118" s="10">
        <f t="shared" si="925"/>
        <v>1.0017541037334654</v>
      </c>
      <c r="EU118" s="10">
        <f t="shared" si="925"/>
        <v>0.98586790632979593</v>
      </c>
      <c r="EV118" s="10">
        <f t="shared" si="925"/>
        <v>0.97275427660423741</v>
      </c>
      <c r="EW118" s="10">
        <f t="shared" si="925"/>
        <v>0.96420776935435271</v>
      </c>
      <c r="EX118" s="10">
        <f t="shared" si="925"/>
        <v>0.95956984637735054</v>
      </c>
      <c r="EY118" s="10">
        <f t="shared" si="925"/>
        <v>0.95578322771816548</v>
      </c>
      <c r="EZ118" s="10">
        <f t="shared" si="925"/>
        <v>0.95255938953857644</v>
      </c>
      <c r="FA118" s="10">
        <f t="shared" si="925"/>
        <v>0.94877679390727998</v>
      </c>
      <c r="FB118" s="10">
        <f t="shared" si="925"/>
        <v>0.94497093433301149</v>
      </c>
      <c r="FC118" s="10">
        <f t="shared" si="926"/>
        <v>0.94360503190005218</v>
      </c>
      <c r="FD118" s="10">
        <f t="shared" si="926"/>
        <v>0.94485462781663809</v>
      </c>
      <c r="FE118" s="10">
        <f t="shared" si="926"/>
        <v>0.94867843644774741</v>
      </c>
      <c r="FF118" s="10">
        <f t="shared" si="926"/>
        <v>0.95389847207703049</v>
      </c>
      <c r="FG118" s="10">
        <f t="shared" si="910"/>
        <v>0.95800316913541295</v>
      </c>
      <c r="FH118" s="10">
        <f t="shared" si="911"/>
        <v>0.96038808302429945</v>
      </c>
      <c r="FI118" s="10">
        <f t="shared" si="912"/>
        <v>0.96082337568543785</v>
      </c>
      <c r="FJ118" s="10">
        <f t="shared" si="913"/>
        <v>0.95972634723489048</v>
      </c>
    </row>
    <row r="121" spans="2:166" x14ac:dyDescent="0.2">
      <c r="B121" s="1" t="s">
        <v>168</v>
      </c>
    </row>
    <row r="122" spans="2:166" x14ac:dyDescent="0.2">
      <c r="B122" s="1"/>
      <c r="C122" s="14" t="str">
        <f t="shared" ref="C122:AH122" si="931">C4</f>
        <v>1990Q1</v>
      </c>
      <c r="D122" s="14" t="str">
        <f t="shared" si="931"/>
        <v>1990Q2</v>
      </c>
      <c r="E122" s="14" t="str">
        <f t="shared" si="931"/>
        <v>1990Q3</v>
      </c>
      <c r="F122" s="14" t="str">
        <f t="shared" si="931"/>
        <v>1990Q4</v>
      </c>
      <c r="G122" s="14" t="str">
        <f t="shared" si="931"/>
        <v>1991Q1</v>
      </c>
      <c r="H122" s="14" t="str">
        <f t="shared" si="931"/>
        <v>1991Q2</v>
      </c>
      <c r="I122" s="14" t="str">
        <f t="shared" si="931"/>
        <v>1991Q3</v>
      </c>
      <c r="J122" s="14" t="str">
        <f t="shared" si="931"/>
        <v>1991Q4</v>
      </c>
      <c r="K122" s="14" t="str">
        <f t="shared" si="931"/>
        <v>1992Q1</v>
      </c>
      <c r="L122" s="14" t="str">
        <f t="shared" si="931"/>
        <v>1992Q2</v>
      </c>
      <c r="M122" s="14" t="str">
        <f t="shared" si="931"/>
        <v>1992Q3</v>
      </c>
      <c r="N122" s="14" t="str">
        <f t="shared" si="931"/>
        <v>1992Q4</v>
      </c>
      <c r="O122" s="14" t="str">
        <f t="shared" si="931"/>
        <v>1993Q1</v>
      </c>
      <c r="P122" s="14" t="str">
        <f t="shared" si="931"/>
        <v>1993Q2</v>
      </c>
      <c r="Q122" s="14" t="str">
        <f t="shared" si="931"/>
        <v>1993Q3</v>
      </c>
      <c r="R122" s="14" t="str">
        <f t="shared" si="931"/>
        <v>1993Q4</v>
      </c>
      <c r="S122" s="14" t="str">
        <f t="shared" si="931"/>
        <v>1994Q1</v>
      </c>
      <c r="T122" s="14" t="str">
        <f t="shared" si="931"/>
        <v>1994Q2</v>
      </c>
      <c r="U122" s="14" t="str">
        <f t="shared" si="931"/>
        <v>1994Q3</v>
      </c>
      <c r="V122" s="14" t="str">
        <f t="shared" si="931"/>
        <v>1994Q4</v>
      </c>
      <c r="W122" s="14" t="str">
        <f t="shared" si="931"/>
        <v>1995Q1</v>
      </c>
      <c r="X122" s="14" t="str">
        <f t="shared" si="931"/>
        <v>1995Q2</v>
      </c>
      <c r="Y122" s="14" t="str">
        <f t="shared" si="931"/>
        <v>1995Q3</v>
      </c>
      <c r="Z122" s="14" t="str">
        <f t="shared" si="931"/>
        <v>1995Q4</v>
      </c>
      <c r="AA122" s="14" t="str">
        <f t="shared" si="931"/>
        <v>1996Q1</v>
      </c>
      <c r="AB122" s="14" t="str">
        <f t="shared" si="931"/>
        <v>1996Q2</v>
      </c>
      <c r="AC122" s="14" t="str">
        <f t="shared" si="931"/>
        <v>1996Q3</v>
      </c>
      <c r="AD122" s="14" t="str">
        <f t="shared" si="931"/>
        <v>1996Q4</v>
      </c>
      <c r="AE122" s="14" t="str">
        <f t="shared" si="931"/>
        <v>1997Q1</v>
      </c>
      <c r="AF122" s="14" t="str">
        <f t="shared" si="931"/>
        <v>1997Q2</v>
      </c>
      <c r="AG122" s="14" t="str">
        <f t="shared" si="931"/>
        <v>1997Q3</v>
      </c>
      <c r="AH122" s="14" t="str">
        <f t="shared" si="931"/>
        <v>1997Q4</v>
      </c>
      <c r="AI122" s="14" t="str">
        <f t="shared" ref="AI122:BN122" si="932">AI4</f>
        <v>1998Q1</v>
      </c>
      <c r="AJ122" s="14" t="str">
        <f t="shared" si="932"/>
        <v>1998Q2</v>
      </c>
      <c r="AK122" s="14" t="str">
        <f t="shared" si="932"/>
        <v>1998Q3</v>
      </c>
      <c r="AL122" s="14" t="str">
        <f t="shared" si="932"/>
        <v>1998Q4</v>
      </c>
      <c r="AM122" s="14" t="str">
        <f t="shared" si="932"/>
        <v>1999Q1</v>
      </c>
      <c r="AN122" s="14" t="str">
        <f t="shared" si="932"/>
        <v>1999Q2</v>
      </c>
      <c r="AO122" s="14" t="str">
        <f t="shared" si="932"/>
        <v>1999Q3</v>
      </c>
      <c r="AP122" s="14" t="str">
        <f t="shared" si="932"/>
        <v>1999Q4</v>
      </c>
      <c r="AQ122" s="14" t="str">
        <f t="shared" si="932"/>
        <v>2000Q1</v>
      </c>
      <c r="AR122" s="14" t="str">
        <f t="shared" si="932"/>
        <v>2000Q2</v>
      </c>
      <c r="AS122" s="14" t="str">
        <f t="shared" si="932"/>
        <v>2000Q3</v>
      </c>
      <c r="AT122" s="14" t="str">
        <f t="shared" si="932"/>
        <v>2000Q4</v>
      </c>
      <c r="AU122" s="14" t="str">
        <f t="shared" si="932"/>
        <v>2001Q1</v>
      </c>
      <c r="AV122" s="14" t="str">
        <f t="shared" si="932"/>
        <v>2001Q2</v>
      </c>
      <c r="AW122" s="14" t="str">
        <f t="shared" si="932"/>
        <v>2001Q3</v>
      </c>
      <c r="AX122" s="14" t="str">
        <f t="shared" si="932"/>
        <v>2001Q4</v>
      </c>
      <c r="AY122" s="14" t="str">
        <f t="shared" si="932"/>
        <v>2002Q1</v>
      </c>
      <c r="AZ122" s="14" t="str">
        <f t="shared" si="932"/>
        <v>2002Q2</v>
      </c>
      <c r="BA122" s="14" t="str">
        <f t="shared" si="932"/>
        <v>2002Q3</v>
      </c>
      <c r="BB122" s="14" t="str">
        <f t="shared" si="932"/>
        <v>2002Q4</v>
      </c>
      <c r="BC122" s="14" t="str">
        <f t="shared" si="932"/>
        <v>2003Q1</v>
      </c>
      <c r="BD122" s="14" t="str">
        <f t="shared" si="932"/>
        <v>2003Q2</v>
      </c>
      <c r="BE122" s="14" t="str">
        <f t="shared" si="932"/>
        <v>2003Q3</v>
      </c>
      <c r="BF122" s="14" t="str">
        <f t="shared" si="932"/>
        <v>2003Q4</v>
      </c>
      <c r="BG122" s="14" t="str">
        <f t="shared" si="932"/>
        <v>2004Q1</v>
      </c>
      <c r="BH122" s="14" t="str">
        <f t="shared" si="932"/>
        <v>2004Q2</v>
      </c>
      <c r="BI122" s="14" t="str">
        <f t="shared" si="932"/>
        <v>2004Q3</v>
      </c>
      <c r="BJ122" s="14" t="str">
        <f t="shared" si="932"/>
        <v>2004Q4</v>
      </c>
      <c r="BK122" s="14" t="str">
        <f t="shared" si="932"/>
        <v>2005Q1</v>
      </c>
      <c r="BL122" s="14" t="str">
        <f t="shared" si="932"/>
        <v>2005Q2</v>
      </c>
      <c r="BM122" s="14" t="str">
        <f t="shared" si="932"/>
        <v>2005Q3</v>
      </c>
      <c r="BN122" s="14" t="str">
        <f t="shared" si="932"/>
        <v>2005Q4</v>
      </c>
      <c r="BO122" s="14" t="str">
        <f t="shared" ref="BO122:CT122" si="933">BO4</f>
        <v>2006Q1</v>
      </c>
      <c r="BP122" s="14" t="str">
        <f t="shared" si="933"/>
        <v>2006Q2</v>
      </c>
      <c r="BQ122" s="14" t="str">
        <f t="shared" si="933"/>
        <v>2006Q3</v>
      </c>
      <c r="BR122" s="14" t="str">
        <f t="shared" si="933"/>
        <v>2006Q4</v>
      </c>
      <c r="BS122" s="14" t="str">
        <f t="shared" si="933"/>
        <v>2007Q1</v>
      </c>
      <c r="BT122" s="14" t="str">
        <f t="shared" si="933"/>
        <v>2007Q2</v>
      </c>
      <c r="BU122" s="14" t="str">
        <f t="shared" si="933"/>
        <v>2007Q3</v>
      </c>
      <c r="BV122" s="14" t="str">
        <f t="shared" si="933"/>
        <v>2007Q4</v>
      </c>
      <c r="BW122" s="14" t="str">
        <f t="shared" si="933"/>
        <v>2008Q1</v>
      </c>
      <c r="BX122" s="14" t="str">
        <f t="shared" si="933"/>
        <v>2008Q2</v>
      </c>
      <c r="BY122" s="14" t="str">
        <f t="shared" si="933"/>
        <v>2008Q3</v>
      </c>
      <c r="BZ122" s="14" t="str">
        <f t="shared" si="933"/>
        <v>2008Q4</v>
      </c>
      <c r="CA122" s="14" t="str">
        <f t="shared" si="933"/>
        <v>2009Q1</v>
      </c>
      <c r="CB122" s="14" t="str">
        <f t="shared" si="933"/>
        <v>2009Q2</v>
      </c>
      <c r="CC122" s="14" t="str">
        <f t="shared" si="933"/>
        <v>2009Q3</v>
      </c>
      <c r="CD122" s="14" t="str">
        <f t="shared" si="933"/>
        <v>2009Q4</v>
      </c>
      <c r="CE122" s="14" t="str">
        <f t="shared" si="933"/>
        <v>2010Q1</v>
      </c>
      <c r="CF122" s="14" t="str">
        <f t="shared" si="933"/>
        <v>2010Q2</v>
      </c>
      <c r="CG122" s="14" t="str">
        <f t="shared" si="933"/>
        <v>2010Q3</v>
      </c>
      <c r="CH122" s="14" t="str">
        <f t="shared" si="933"/>
        <v>2010Q4</v>
      </c>
      <c r="CI122" s="14" t="str">
        <f t="shared" si="933"/>
        <v>2011Q1</v>
      </c>
      <c r="CJ122" s="14" t="str">
        <f t="shared" si="933"/>
        <v>2011Q2</v>
      </c>
      <c r="CK122" s="14" t="str">
        <f t="shared" si="933"/>
        <v>2011Q3</v>
      </c>
      <c r="CL122" s="14" t="str">
        <f t="shared" si="933"/>
        <v>2011Q4</v>
      </c>
      <c r="CM122" s="14" t="str">
        <f t="shared" si="933"/>
        <v>2012Q1</v>
      </c>
      <c r="CN122" s="14" t="str">
        <f t="shared" si="933"/>
        <v>2012Q2</v>
      </c>
      <c r="CO122" s="14" t="str">
        <f t="shared" si="933"/>
        <v>2012Q3</v>
      </c>
      <c r="CP122" s="14" t="str">
        <f t="shared" si="933"/>
        <v>2012Q4</v>
      </c>
      <c r="CQ122" s="14" t="str">
        <f t="shared" si="933"/>
        <v>2013Q1</v>
      </c>
      <c r="CR122" s="14" t="str">
        <f t="shared" si="933"/>
        <v>2013Q2</v>
      </c>
      <c r="CS122" s="14" t="str">
        <f t="shared" si="933"/>
        <v>2013Q3</v>
      </c>
      <c r="CT122" s="14" t="str">
        <f t="shared" si="933"/>
        <v>2013Q4</v>
      </c>
      <c r="CU122" s="14" t="str">
        <f t="shared" ref="CU122:DZ122" si="934">CU4</f>
        <v>2014Q1</v>
      </c>
      <c r="CV122" s="14" t="str">
        <f t="shared" si="934"/>
        <v>2014Q2</v>
      </c>
      <c r="CW122" s="14" t="str">
        <f t="shared" si="934"/>
        <v>2014Q3</v>
      </c>
      <c r="CX122" s="14" t="str">
        <f t="shared" si="934"/>
        <v>2014Q4</v>
      </c>
      <c r="CY122" s="14" t="str">
        <f t="shared" si="934"/>
        <v>2015Q1</v>
      </c>
      <c r="CZ122" s="14" t="str">
        <f t="shared" si="934"/>
        <v>2015Q2</v>
      </c>
      <c r="DA122" s="14" t="str">
        <f t="shared" si="934"/>
        <v>2015Q3</v>
      </c>
      <c r="DB122" s="14" t="str">
        <f t="shared" si="934"/>
        <v>2015Q4</v>
      </c>
      <c r="DC122" s="14" t="str">
        <f t="shared" si="934"/>
        <v>2016Q1</v>
      </c>
      <c r="DD122" s="14" t="str">
        <f t="shared" si="934"/>
        <v>2016Q2</v>
      </c>
      <c r="DE122" s="14" t="str">
        <f t="shared" si="934"/>
        <v>2016Q3</v>
      </c>
      <c r="DF122" s="14" t="str">
        <f t="shared" si="934"/>
        <v>2016Q4</v>
      </c>
      <c r="DG122" s="14" t="str">
        <f t="shared" si="934"/>
        <v>2017Q1</v>
      </c>
      <c r="DH122" s="14" t="str">
        <f t="shared" si="934"/>
        <v>2017Q2</v>
      </c>
      <c r="DI122" s="14" t="str">
        <f t="shared" si="934"/>
        <v>2017Q3</v>
      </c>
      <c r="DJ122" s="14" t="str">
        <f t="shared" si="934"/>
        <v>2017Q4</v>
      </c>
      <c r="DK122" s="14" t="str">
        <f t="shared" si="934"/>
        <v>2018Q1</v>
      </c>
      <c r="DL122" s="14" t="str">
        <f t="shared" si="934"/>
        <v>2018Q2</v>
      </c>
      <c r="DM122" s="14" t="str">
        <f t="shared" si="934"/>
        <v>2018Q3</v>
      </c>
      <c r="DN122" s="14" t="str">
        <f t="shared" si="934"/>
        <v>2018Q4</v>
      </c>
      <c r="DO122" s="14" t="str">
        <f t="shared" si="934"/>
        <v>2019Q1</v>
      </c>
      <c r="DP122" s="14" t="str">
        <f t="shared" si="934"/>
        <v>2019Q2</v>
      </c>
      <c r="DQ122" s="14" t="str">
        <f t="shared" si="934"/>
        <v>2019Q3</v>
      </c>
      <c r="DR122" s="14" t="str">
        <f t="shared" si="934"/>
        <v>2019Q4</v>
      </c>
      <c r="DS122" s="14" t="str">
        <f t="shared" si="934"/>
        <v>2020Q1</v>
      </c>
      <c r="DT122" s="14" t="str">
        <f t="shared" si="934"/>
        <v>2020Q2</v>
      </c>
      <c r="DU122" s="14" t="str">
        <f t="shared" si="934"/>
        <v>2020Q3</v>
      </c>
      <c r="DV122" s="14" t="str">
        <f t="shared" si="934"/>
        <v>2020Q4</v>
      </c>
      <c r="DW122" s="14" t="str">
        <f t="shared" si="934"/>
        <v>2021Q1</v>
      </c>
      <c r="DX122" s="14" t="str">
        <f t="shared" si="934"/>
        <v>2021Q2</v>
      </c>
      <c r="DY122" s="14" t="str">
        <f t="shared" si="934"/>
        <v>2021Q3</v>
      </c>
      <c r="DZ122" s="14" t="str">
        <f t="shared" si="934"/>
        <v>2021Q4</v>
      </c>
      <c r="EA122" s="14" t="str">
        <f t="shared" ref="EA122:FF122" si="935">EA4</f>
        <v>2022Q1</v>
      </c>
      <c r="EB122" s="14" t="str">
        <f t="shared" si="935"/>
        <v>2022Q2</v>
      </c>
      <c r="EC122" s="14" t="str">
        <f t="shared" si="935"/>
        <v>2022Q3</v>
      </c>
      <c r="ED122" s="14" t="str">
        <f t="shared" si="935"/>
        <v>2022Q4</v>
      </c>
      <c r="EE122" s="14" t="str">
        <f t="shared" si="935"/>
        <v>2023Q1</v>
      </c>
      <c r="EF122" s="14" t="str">
        <f t="shared" si="935"/>
        <v>2023Q2</v>
      </c>
      <c r="EG122" s="14" t="str">
        <f t="shared" si="935"/>
        <v>2023Q3</v>
      </c>
      <c r="EH122" s="14" t="str">
        <f t="shared" si="935"/>
        <v>2023Q4</v>
      </c>
      <c r="EI122" s="14" t="str">
        <f t="shared" si="935"/>
        <v>2024Q1</v>
      </c>
      <c r="EJ122" s="14" t="str">
        <f t="shared" si="935"/>
        <v>2024Q2</v>
      </c>
      <c r="EK122" s="14" t="str">
        <f t="shared" si="935"/>
        <v>2024Q3</v>
      </c>
      <c r="EL122" s="14" t="str">
        <f t="shared" si="935"/>
        <v>2024Q4</v>
      </c>
      <c r="EM122" s="14" t="str">
        <f t="shared" si="935"/>
        <v>2025Q1</v>
      </c>
      <c r="EN122" s="14" t="str">
        <f t="shared" si="935"/>
        <v>2025Q2</v>
      </c>
      <c r="EO122" s="14" t="str">
        <f t="shared" si="935"/>
        <v>2025Q3</v>
      </c>
      <c r="EP122" s="14" t="str">
        <f t="shared" si="935"/>
        <v>2025Q4</v>
      </c>
      <c r="EQ122" s="14" t="str">
        <f t="shared" si="935"/>
        <v>2026Q1</v>
      </c>
      <c r="ER122" s="14" t="str">
        <f t="shared" si="935"/>
        <v>2026Q2</v>
      </c>
      <c r="ES122" s="14" t="str">
        <f t="shared" si="935"/>
        <v>2026Q3</v>
      </c>
      <c r="ET122" s="14" t="str">
        <f t="shared" si="935"/>
        <v>2026Q4</v>
      </c>
      <c r="EU122" s="14" t="str">
        <f t="shared" si="935"/>
        <v>2027Q1</v>
      </c>
      <c r="EV122" s="14" t="str">
        <f t="shared" si="935"/>
        <v>2027Q2</v>
      </c>
      <c r="EW122" s="14" t="str">
        <f t="shared" si="935"/>
        <v>2027Q3</v>
      </c>
      <c r="EX122" s="14" t="str">
        <f t="shared" si="935"/>
        <v>2027Q4</v>
      </c>
      <c r="EY122" s="14" t="str">
        <f t="shared" si="935"/>
        <v>2028Q1</v>
      </c>
      <c r="EZ122" s="14" t="str">
        <f t="shared" si="935"/>
        <v>2028Q2</v>
      </c>
      <c r="FA122" s="14" t="str">
        <f t="shared" si="935"/>
        <v>2028Q3</v>
      </c>
      <c r="FB122" s="14" t="str">
        <f t="shared" si="935"/>
        <v>2028Q4</v>
      </c>
      <c r="FC122" s="14" t="str">
        <f t="shared" si="935"/>
        <v>2029Q1</v>
      </c>
      <c r="FD122" s="14" t="str">
        <f t="shared" si="935"/>
        <v>2029Q2</v>
      </c>
      <c r="FE122" s="14" t="str">
        <f t="shared" si="935"/>
        <v>2029Q3</v>
      </c>
      <c r="FF122" s="14" t="str">
        <f t="shared" si="935"/>
        <v>2029Q4</v>
      </c>
      <c r="FG122" s="14" t="str">
        <f t="shared" ref="FG122:FJ122" si="936">FG4</f>
        <v>2030Q1</v>
      </c>
      <c r="FH122" s="14" t="str">
        <f t="shared" si="936"/>
        <v>2030Q2</v>
      </c>
      <c r="FI122" s="14" t="str">
        <f t="shared" si="936"/>
        <v>2030Q3</v>
      </c>
      <c r="FJ122" s="14" t="str">
        <f t="shared" si="936"/>
        <v>2030Q4</v>
      </c>
    </row>
    <row r="123" spans="2:166" x14ac:dyDescent="0.2">
      <c r="B123" t="str">
        <f t="shared" ref="B123:B136" si="937">B91</f>
        <v>Employment (thous.)</v>
      </c>
      <c r="C123" s="4"/>
      <c r="D123" s="4"/>
      <c r="E123" s="4"/>
      <c r="F123" s="4"/>
      <c r="G123" s="4">
        <f t="shared" ref="G123:G139" si="938">C7/C$7*G91</f>
        <v>0.99526641582716735</v>
      </c>
      <c r="H123" s="4">
        <f t="shared" ref="H123:H139" si="939">D7/D$7*H91</f>
        <v>0.41813314081160513</v>
      </c>
      <c r="I123" s="4">
        <f t="shared" ref="I123:I139" si="940">E7/E$7*I91</f>
        <v>-7.1558484152789426E-2</v>
      </c>
      <c r="J123" s="4">
        <f t="shared" ref="J123:J139" si="941">F7/F$7*J91</f>
        <v>0.54551449210202829</v>
      </c>
      <c r="K123" s="4">
        <f t="shared" ref="K123:K139" si="942">G7/G$7*K91</f>
        <v>1.6404278331931144</v>
      </c>
      <c r="L123" s="4">
        <f t="shared" ref="L123:L139" si="943">H7/H$7*L91</f>
        <v>1.4768438080402735</v>
      </c>
      <c r="M123" s="4">
        <f t="shared" ref="M123:M139" si="944">I7/I$7*M91</f>
        <v>0.82351186036104806</v>
      </c>
      <c r="N123" s="4">
        <f t="shared" ref="N123:N139" si="945">J7/J$7*N91</f>
        <v>1.1119391861678318</v>
      </c>
      <c r="O123" s="4">
        <f t="shared" ref="O123:O139" si="946">K7/K$7*O91</f>
        <v>0.54389595033996763</v>
      </c>
      <c r="P123" s="4">
        <f t="shared" ref="P123:P139" si="947">L7/L$7*P91</f>
        <v>0.72029520295202598</v>
      </c>
      <c r="Q123" s="4">
        <f t="shared" ref="Q123:Q139" si="948">M7/M$7*Q91</f>
        <v>2.2935101062413032</v>
      </c>
      <c r="R123" s="4">
        <f t="shared" ref="R123:R139" si="949">N7/N$7*R91</f>
        <v>0.61324370540716266</v>
      </c>
      <c r="S123" s="4">
        <f t="shared" ref="S123:S139" si="950">O7/O$7*S91</f>
        <v>0.89668959840063511</v>
      </c>
      <c r="T123" s="4">
        <f t="shared" ref="T123:T139" si="951">P7/P$7*T91</f>
        <v>0.99065037076115914</v>
      </c>
      <c r="U123" s="4">
        <f t="shared" ref="U123:U139" si="952">Q7/Q$7*U91</f>
        <v>-2.3144130070007485E-2</v>
      </c>
      <c r="V123" s="4">
        <f t="shared" ref="V123:V139" si="953">R7/R$7*V91</f>
        <v>2.3383930141241294</v>
      </c>
      <c r="W123" s="4">
        <f t="shared" ref="W123:W139" si="954">S7/S$7*W91</f>
        <v>2.6486785745505337</v>
      </c>
      <c r="X123" s="4">
        <f t="shared" ref="X123:X139" si="955">T7/T$7*X91</f>
        <v>2.2230606262878316</v>
      </c>
      <c r="Y123" s="4">
        <f t="shared" ref="Y123:Y139" si="956">U7/U$7*Y91</f>
        <v>2.1181781353087459</v>
      </c>
      <c r="Z123" s="4">
        <f t="shared" ref="Z123:Z139" si="957">V7/V$7*Z91</f>
        <v>0.46959111212920845</v>
      </c>
      <c r="AA123" s="4">
        <f t="shared" ref="AA123:AA139" si="958">W7/W$7*AA91</f>
        <v>2.1006017940274901</v>
      </c>
      <c r="AB123" s="4">
        <f t="shared" ref="AB123:AB139" si="959">X7/X$7*AB91</f>
        <v>2.8589274053885338</v>
      </c>
      <c r="AC123" s="4">
        <f t="shared" ref="AC123:AC139" si="960">Y7/Y$7*AC91</f>
        <v>3.8226126381411207</v>
      </c>
      <c r="AD123" s="4">
        <f t="shared" ref="AD123:AD139" si="961">Z7/Z$7*AD91</f>
        <v>6.2585499316005544</v>
      </c>
      <c r="AE123" s="4">
        <f t="shared" ref="AE123:AE139" si="962">AA7/AA$7*AE91</f>
        <v>4.8932384341636936</v>
      </c>
      <c r="AF123" s="4">
        <f t="shared" ref="AF123:AF139" si="963">AB7/AB$7*AF91</f>
        <v>6.1413193486061113</v>
      </c>
      <c r="AG123" s="4">
        <f t="shared" ref="AG123:AG139" si="964">AC7/AC$7*AG91</f>
        <v>6.1000573159748051</v>
      </c>
      <c r="AH123" s="4">
        <f t="shared" ref="AH123:AH139" si="965">AD7/AD$7*AH91</f>
        <v>5.9382040553588533</v>
      </c>
      <c r="AI123" s="4">
        <f t="shared" ref="AI123:AI139" si="966">AE7/AE$7*AI91</f>
        <v>5.600614927905001</v>
      </c>
      <c r="AJ123" s="4">
        <f t="shared" ref="AJ123:AJ139" si="967">AF7/AF$7*AJ91</f>
        <v>4.9772461318424277</v>
      </c>
      <c r="AK123" s="4">
        <f t="shared" ref="AK123:AK139" si="968">AG7/AG$7*AK91</f>
        <v>4.7615372742707107</v>
      </c>
      <c r="AL123" s="4">
        <f t="shared" ref="AL123:AL139" si="969">AH7/AH$7*AL91</f>
        <v>3.9470352929262376</v>
      </c>
      <c r="AM123" s="4">
        <f t="shared" ref="AM123:AM139" si="970">AI7/AI$7*AM91</f>
        <v>3.4311387766371437</v>
      </c>
      <c r="AN123" s="4">
        <f t="shared" ref="AN123:AN139" si="971">AJ7/AJ$7*AN91</f>
        <v>2.4375139339592122</v>
      </c>
      <c r="AO123" s="4">
        <f t="shared" ref="AO123:AO139" si="972">AK7/AK$7*AO91</f>
        <v>2.3744628606507057</v>
      </c>
      <c r="AP123" s="4">
        <f t="shared" ref="AP123:AP139" si="973">AL7/AL$7*AP91</f>
        <v>2.2675792191343636</v>
      </c>
      <c r="AQ123" s="4">
        <f t="shared" ref="AQ123:AQ139" si="974">AM7/AM$7*AQ91</f>
        <v>2.3563385750339672</v>
      </c>
      <c r="AR123" s="4">
        <f t="shared" ref="AR123:AR139" si="975">AN7/AN$7*AR91</f>
        <v>2.5560418832974552</v>
      </c>
      <c r="AS123" s="4">
        <f t="shared" ref="AS123:AS139" si="976">AO7/AO$7*AS91</f>
        <v>2.1802743931689461</v>
      </c>
      <c r="AT123" s="4">
        <f t="shared" ref="AT123:AT139" si="977">AP7/AP$7*AT91</f>
        <v>2.0005715918834044</v>
      </c>
      <c r="AU123" s="4">
        <f t="shared" ref="AU123:AU139" si="978">AQ7/AQ$7*AU91</f>
        <v>1.0028687261433245</v>
      </c>
      <c r="AV123" s="4">
        <f t="shared" ref="AV123:AV139" si="979">AR7/AR$7*AV91</f>
        <v>-0.24050931384108631</v>
      </c>
      <c r="AW123" s="4">
        <f t="shared" ref="AW123:AW139" si="980">AS7/AS$7*AW91</f>
        <v>-1.7135747987136352</v>
      </c>
      <c r="AX123" s="4">
        <f t="shared" ref="AX123:AX139" si="981">AT7/AT$7*AX91</f>
        <v>-3.8432800971326952</v>
      </c>
      <c r="AY123" s="4">
        <f t="shared" ref="AY123:AY139" si="982">AU7/AU$7*AY91</f>
        <v>-4.4551898971879282</v>
      </c>
      <c r="AZ123" s="4">
        <f t="shared" ref="AZ123:AZ139" si="983">AV7/AV$7*AZ91</f>
        <v>-4.3703318521319918</v>
      </c>
      <c r="BA123" s="4">
        <f t="shared" ref="BA123:BA139" si="984">AW7/AW$7*BA91</f>
        <v>-3.0808913090205836</v>
      </c>
      <c r="BB123" s="4">
        <f t="shared" ref="BB123:BB139" si="985">AX7/AX$7*BB91</f>
        <v>-1.8406099752319105</v>
      </c>
      <c r="BC123" s="4">
        <f t="shared" ref="BC123:BC139" si="986">AY7/AY$7*BC91</f>
        <v>-0.91145833333332593</v>
      </c>
      <c r="BD123" s="4">
        <f t="shared" ref="BD123:BD139" si="987">AZ7/AZ$7*BD91</f>
        <v>-0.66734224770755857</v>
      </c>
      <c r="BE123" s="4">
        <f t="shared" ref="BE123:BE139" si="988">BA7/BA$7*BE91</f>
        <v>-1.0103250289544286</v>
      </c>
      <c r="BF123" s="4">
        <f t="shared" ref="BF123:BF139" si="989">BB7/BB$7*BF91</f>
        <v>-0.41064714031268101</v>
      </c>
      <c r="BG123" s="4">
        <f t="shared" ref="BG123:BG139" si="990">BC7/BC$7*BG91</f>
        <v>-0.16363771601418664</v>
      </c>
      <c r="BH123" s="4">
        <f t="shared" ref="BH123:BH139" si="991">BD7/BD$7*BH91</f>
        <v>0.64694319341114248</v>
      </c>
      <c r="BI123" s="4">
        <f t="shared" ref="BI123:BI139" si="992">BE7/BE$7*BI91</f>
        <v>0.98080704986183154</v>
      </c>
      <c r="BJ123" s="4">
        <f t="shared" ref="BJ123:BJ139" si="993">BF7/BF$7*BJ91</f>
        <v>1.4630632420885137</v>
      </c>
      <c r="BK123" s="4">
        <f t="shared" ref="BK123:BK139" si="994">BG7/BG$7*BK91</f>
        <v>1.9221695184642451</v>
      </c>
      <c r="BL123" s="4">
        <f t="shared" ref="BL123:BL139" si="995">BH7/BH$7*BL91</f>
        <v>2.3659422977082123</v>
      </c>
      <c r="BM123" s="4">
        <f t="shared" ref="BM123:BM139" si="996">BI7/BI$7*BM91</f>
        <v>2.7240231726858299</v>
      </c>
      <c r="BN123" s="4">
        <f t="shared" ref="BN123:BN139" si="997">BJ7/BJ$7*BN91</f>
        <v>3.1679193086395552</v>
      </c>
      <c r="BO123" s="4">
        <f t="shared" ref="BO123:BO139" si="998">BK7/BK$7*BO91</f>
        <v>3.4794473818863914</v>
      </c>
      <c r="BP123" s="4">
        <f t="shared" ref="BP123:BP139" si="999">BL7/BL$7*BP91</f>
        <v>3.3376805293918954</v>
      </c>
      <c r="BQ123" s="4">
        <f t="shared" ref="BQ123:BQ139" si="1000">BM7/BM$7*BQ91</f>
        <v>3.3429325653947739</v>
      </c>
      <c r="BR123" s="4">
        <f t="shared" ref="BR123:BR139" si="1001">BN7/BN$7*BR91</f>
        <v>2.7858854796991128</v>
      </c>
      <c r="BS123" s="4">
        <f t="shared" ref="BS123:BS139" si="1002">BO7/BO$7*BS91</f>
        <v>3.1105041324259952</v>
      </c>
      <c r="BT123" s="4">
        <f t="shared" ref="BT123:BT139" si="1003">BP7/BP$7*BT91</f>
        <v>3.0803028886603689</v>
      </c>
      <c r="BU123" s="4">
        <f t="shared" ref="BU123:BU139" si="1004">BQ7/BQ$7*BU91</f>
        <v>3.1001091424192495</v>
      </c>
      <c r="BV123" s="4">
        <f t="shared" ref="BV123:BV139" si="1005">BR7/BR$7*BV91</f>
        <v>3.1259378968024887</v>
      </c>
      <c r="BW123" s="4">
        <f t="shared" ref="BW123:BW139" si="1006">BS7/BS$7*BW91</f>
        <v>2.6627083809088958</v>
      </c>
      <c r="BX123" s="4">
        <f t="shared" ref="BX123:BX139" si="1007">BT7/BT$7*BX91</f>
        <v>1.897700993062168</v>
      </c>
      <c r="BY123" s="4">
        <f t="shared" ref="BY123:BY139" si="1008">BU7/BU$7*BY91</f>
        <v>1.425739898193612</v>
      </c>
      <c r="BZ123" s="4">
        <f t="shared" ref="BZ123:BZ139" si="1009">BV7/BV$7*BZ91</f>
        <v>-0.99845530457361997</v>
      </c>
      <c r="CA123" s="4">
        <f t="shared" ref="CA123:CA139" si="1010">BW7/BW$7*CA91</f>
        <v>-3.1653171990390638</v>
      </c>
      <c r="CB123" s="4">
        <f t="shared" ref="CB123:CB139" si="1011">BX7/BX$7*CB91</f>
        <v>-5.2288454264290296</v>
      </c>
      <c r="CC123" s="4">
        <f t="shared" ref="CC123:CC139" si="1012">BY7/BY$7*CC91</f>
        <v>-6.48442184273057</v>
      </c>
      <c r="CD123" s="4">
        <f t="shared" ref="CD123:CD139" si="1013">BZ7/BZ$7*CD91</f>
        <v>-5.4225176944124325</v>
      </c>
      <c r="CE123" s="4">
        <f t="shared" ref="CE123:CE139" si="1014">CA7/CA$7*CE91</f>
        <v>-4.3116716054487414</v>
      </c>
      <c r="CF123" s="4">
        <f t="shared" ref="CF123:CF139" si="1015">CB7/CB$7*CF91</f>
        <v>-1.7585049186485957</v>
      </c>
      <c r="CG123" s="4">
        <f t="shared" ref="CG123:CG139" si="1016">CC7/CC$7*CG91</f>
        <v>-0.46543658426538848</v>
      </c>
      <c r="CH123" s="4">
        <f t="shared" ref="CH123:CH139" si="1017">CD7/CD$7*CH91</f>
        <v>0.81052002390913369</v>
      </c>
      <c r="CI123" s="4">
        <f t="shared" ref="CI123:CI139" si="1018">CE7/CE$7*CI91</f>
        <v>1.5171884002304736</v>
      </c>
      <c r="CJ123" s="4">
        <f t="shared" ref="CJ123:CJ139" si="1019">CF7/CF$7*CJ91</f>
        <v>1.7660835484179183</v>
      </c>
      <c r="CK123" s="4">
        <f t="shared" ref="CK123:CK139" si="1020">CG7/CG$7*CK91</f>
        <v>2.1042586186329482</v>
      </c>
      <c r="CL123" s="4">
        <f t="shared" ref="CL123:CL139" si="1021">CH7/CH$7*CL91</f>
        <v>2.0728583625841956</v>
      </c>
      <c r="CM123" s="4">
        <f t="shared" ref="CM123:CM139" si="1022">CI7/CI$7*CM91</f>
        <v>2.3860196746121609</v>
      </c>
      <c r="CN123" s="4">
        <f t="shared" ref="CN123:CN139" si="1023">CJ7/CJ$7*CN91</f>
        <v>2.6184157997322544</v>
      </c>
      <c r="CO123" s="4">
        <f t="shared" ref="CO123:CO139" si="1024">CK7/CK$7*CO91</f>
        <v>2.5492441058952764</v>
      </c>
      <c r="CP123" s="4">
        <f t="shared" ref="CP123:CP139" si="1025">CL7/CL$7*CP91</f>
        <v>2.92067475254425</v>
      </c>
      <c r="CQ123" s="4">
        <f t="shared" ref="CQ123:CQ139" si="1026">CM7/CM$7*CQ91</f>
        <v>3.0094463819664519</v>
      </c>
      <c r="CR123" s="4">
        <f t="shared" ref="CR123:CR139" si="1027">CN7/CN$7*CR91</f>
        <v>2.7323904984210001</v>
      </c>
      <c r="CS123" s="4">
        <f t="shared" ref="CS123:CS139" si="1028">CO7/CO$7*CS91</f>
        <v>2.9324644549763024</v>
      </c>
      <c r="CT123" s="4">
        <f t="shared" ref="CT123:CT139" si="1029">CP7/CP$7*CT91</f>
        <v>2.8445648493057973</v>
      </c>
      <c r="CU123" s="4">
        <f t="shared" ref="CU123:CU139" si="1030">CQ7/CQ$7*CU91</f>
        <v>2.8161434977578503</v>
      </c>
      <c r="CV123" s="4">
        <f t="shared" ref="CV123:CV139" si="1031">CR7/CR$7*CV91</f>
        <v>2.4659182036888438</v>
      </c>
      <c r="CW123" s="4">
        <f t="shared" ref="CW123:CW139" si="1032">CS7/CS$7*CW91</f>
        <v>2.9817376867736556</v>
      </c>
      <c r="CX123" s="4">
        <f t="shared" ref="CX123:CX139" si="1033">CT7/CT$7*CX91</f>
        <v>2.7614970914279224</v>
      </c>
      <c r="CY123" s="4">
        <f t="shared" ref="CY123:CY139" si="1034">CU7/CU$7*CY91</f>
        <v>2.8502267969295225</v>
      </c>
      <c r="CZ123" s="4">
        <f t="shared" ref="CZ123:CZ139" si="1035">CV7/CV$7*CZ91</f>
        <v>3.3826822322224226</v>
      </c>
      <c r="DA123" s="4">
        <f t="shared" ref="DA123:DA139" si="1036">CW7/CW$7*DA91</f>
        <v>3.2178324233696154</v>
      </c>
      <c r="DB123" s="4">
        <f t="shared" ref="DB123:DB139" si="1037">CX7/CX$7*DB91</f>
        <v>3.2512336316835144</v>
      </c>
      <c r="DC123" s="4">
        <f t="shared" ref="DC123:DC139" si="1038">CY7/CY$7*DC91</f>
        <v>3.3479634459215868</v>
      </c>
      <c r="DD123" s="4">
        <f t="shared" ref="DD123:DD139" si="1039">CZ7/CZ$7*DD91</f>
        <v>3.5012091262748291</v>
      </c>
      <c r="DE123" s="4">
        <f t="shared" ref="DE123:DE139" si="1040">DA7/DA$7*DE91</f>
        <v>3.1799912534621555</v>
      </c>
      <c r="DF123" s="4">
        <f t="shared" ref="DF123:DF139" si="1041">DB7/DB$7*DF91</f>
        <v>2.9730009310023897</v>
      </c>
      <c r="DG123" s="4">
        <f t="shared" ref="DG123:DG139" si="1042">DC7/DC$7*DG91</f>
        <v>2.7286529071437249</v>
      </c>
      <c r="DH123" s="4">
        <f t="shared" ref="DH123:DH139" si="1043">DD7/DD$7*DH91</f>
        <v>2.6046322633076047</v>
      </c>
      <c r="DI123" s="4">
        <f t="shared" ref="DI123:DI139" si="1044">DE7/DE$7*DI91</f>
        <v>2.3291486699229091</v>
      </c>
      <c r="DJ123" s="4">
        <f t="shared" ref="DJ123:DJ139" si="1045">DF7/DF$7*DJ91</f>
        <v>2.3065177208068999</v>
      </c>
      <c r="DK123" s="4">
        <f t="shared" ref="DK123:DK139" si="1046">DG7/DG$7*DK91</f>
        <v>2.4884166799808316</v>
      </c>
      <c r="DL123" s="4">
        <f t="shared" ref="DL123:DL139" si="1047">DH7/DH$7*DL91</f>
        <v>2.0474436655974149</v>
      </c>
      <c r="DM123" s="4">
        <f t="shared" ref="DM123:DM139" si="1048">DI7/DI$7*DM91</f>
        <v>2.1420118343195238</v>
      </c>
      <c r="DN123" s="4">
        <f t="shared" ref="DN123:DN139" si="1049">DJ7/DJ$7*DN91</f>
        <v>2.3409269442262293</v>
      </c>
      <c r="DO123" s="4">
        <f t="shared" ref="DO123:DO139" si="1050">DK7/DK$7*DO91</f>
        <v>1.9583771775985026</v>
      </c>
      <c r="DP123" s="4">
        <f t="shared" ref="DP123:DP139" si="1051">DL7/DL$7*DP91</f>
        <v>2.3595156783607463</v>
      </c>
      <c r="DQ123" s="4">
        <f t="shared" ref="DQ123:DQ139" si="1052">DM7/DM$7*DQ91</f>
        <v>2.699571312710014</v>
      </c>
      <c r="DR123" s="4">
        <f t="shared" ref="DR123:DR139" si="1053">DN7/DN$7*DR91</f>
        <v>2.3564630027632871</v>
      </c>
      <c r="DS123" s="4">
        <f t="shared" ref="DS123:DS139" si="1054">DO7/DO$7*DS91</f>
        <v>2.2303766985837914</v>
      </c>
      <c r="DT123" s="4">
        <f t="shared" ref="DT123:DT139" si="1055">DP7/DP$7*DT91</f>
        <v>-9.9996208674552722</v>
      </c>
      <c r="DU123" s="4">
        <f t="shared" ref="DU123:DU139" si="1056">DQ7/DQ$7*DU91</f>
        <v>-7.840703971119134</v>
      </c>
      <c r="DV123" s="4">
        <f t="shared" ref="DV123:DV139" si="1057">DR7/DR$7*DV91</f>
        <v>-7.4090738657668016</v>
      </c>
      <c r="DW123" s="4">
        <f t="shared" ref="DW123:DW139" si="1058">DS7/DS$7*DW91</f>
        <v>-7.6948962422882854</v>
      </c>
      <c r="DX123" s="4">
        <f t="shared" ref="DX123:DX139" si="1059">DT7/DT$7*DX91</f>
        <v>5.5016113065273764</v>
      </c>
      <c r="DY123" s="4">
        <f t="shared" ref="DY123:DY139" si="1060">DU7/DU$7*DY91</f>
        <v>4.3354959807401894</v>
      </c>
      <c r="DZ123" s="4">
        <f t="shared" ref="DZ123:DZ139" si="1061">DV7/DV$7*DZ91</f>
        <v>5.4162954563861776</v>
      </c>
      <c r="EA123" s="4">
        <f t="shared" ref="EA123:EA139" si="1062">DW7/DW$7*EA91</f>
        <v>5.8978409689310229</v>
      </c>
      <c r="EB123" s="4">
        <f t="shared" ref="EB123:EB139" si="1063">DX7/DX$7*EB91</f>
        <v>5.3325081355187987</v>
      </c>
      <c r="EC123" s="4">
        <f t="shared" ref="EC123:EC139" si="1064">DY7/DY$7*EC91</f>
        <v>4.4603922642210581</v>
      </c>
      <c r="ED123" s="4">
        <f t="shared" ref="ED123:ED139" si="1065">DZ7/DZ$7*ED91</f>
        <v>2.377888327603106</v>
      </c>
      <c r="EE123" s="4">
        <f t="shared" ref="EE123:EE139" si="1066">EA7/EA$7*EE91</f>
        <v>2.2070917645258703</v>
      </c>
      <c r="EF123" s="4">
        <f t="shared" ref="EF123:EF139" si="1067">EB7/EB$7*EF91</f>
        <v>1.7532221379833013</v>
      </c>
      <c r="EG123" s="4">
        <f t="shared" ref="EG123:EG139" si="1068">EC7/EC$7*EG91</f>
        <v>0.16286035192811799</v>
      </c>
      <c r="EH123" s="4">
        <f t="shared" ref="EH123:EH139" si="1069">ED7/ED$7*EH91</f>
        <v>0.42025477946003864</v>
      </c>
      <c r="EI123" s="4">
        <f t="shared" ref="EI123:EI139" si="1070">EE7/EE$7*EI91</f>
        <v>0.49026946107784131</v>
      </c>
      <c r="EJ123" s="4">
        <f t="shared" ref="EJ123:EJ139" si="1071">EF7/EF$7*EJ91</f>
        <v>0.52156095743689512</v>
      </c>
      <c r="EK123" s="4">
        <f t="shared" ref="EK123:EK139" si="1072">EG7/EG$7*EK91</f>
        <v>0.69897396602314199</v>
      </c>
      <c r="EL123" s="10">
        <f t="shared" ref="EL123:EL139" si="1073">EH7/EH$7*EL91</f>
        <v>4.2055114432515417E-2</v>
      </c>
      <c r="EM123" s="10">
        <f t="shared" ref="EM123:EM139" si="1074">EI7/EI$7*EM91</f>
        <v>0.65965885814309733</v>
      </c>
      <c r="EN123" s="10">
        <f t="shared" ref="EN123:EN139" si="1075">EJ7/EJ$7*EN91</f>
        <v>0.452274622440485</v>
      </c>
      <c r="EO123" s="10">
        <f t="shared" ref="EO123:EO139" si="1076">EK7/EK$7*EO91</f>
        <v>0.99523022957999085</v>
      </c>
      <c r="EP123" s="10">
        <f t="shared" ref="EP123:EP139" si="1077">EL7/EL$7*EP91</f>
        <v>2.1213871569378373</v>
      </c>
      <c r="EQ123" s="10">
        <f t="shared" ref="EQ123:EQ139" si="1078">EM7/EM$7*EQ91</f>
        <v>1.6189247311827915</v>
      </c>
      <c r="ER123" s="10">
        <f t="shared" ref="ER123:ER139" si="1079">EN7/EN$7*ER91</f>
        <v>1.6832607532281996</v>
      </c>
      <c r="ES123" s="10">
        <f t="shared" ref="ES123:ES139" si="1080">EO7/EO$7*ES91</f>
        <v>1.5192611753187091</v>
      </c>
      <c r="ET123" s="10">
        <f t="shared" ref="ET123:ET139" si="1081">EP7/EP$7*ET91</f>
        <v>1.226860919188355</v>
      </c>
      <c r="EU123" s="10">
        <f t="shared" ref="EU123:EU139" si="1082">EQ7/EQ$7*EU91</f>
        <v>0.97676410095650645</v>
      </c>
      <c r="EV123" s="10">
        <f t="shared" ref="EV123:EV139" si="1083">ER7/ER$7*EV91</f>
        <v>0.77713707252426989</v>
      </c>
      <c r="EW123" s="10">
        <f t="shared" ref="EW123:EW139" si="1084">ES7/ES$7*EW91</f>
        <v>0.67701494352869762</v>
      </c>
      <c r="EX123" s="10">
        <f t="shared" ref="EX123:EX139" si="1085">ET7/ET$7*EX91</f>
        <v>0.62412439130801189</v>
      </c>
      <c r="EY123" s="10">
        <f t="shared" ref="EY123:EY139" si="1086">EU7/EU$7*EY91</f>
        <v>0.60229397419373498</v>
      </c>
      <c r="EZ123" s="10">
        <f t="shared" ref="EZ123:EZ139" si="1087">EV7/EV$7*EZ91</f>
        <v>0.63958687969307704</v>
      </c>
      <c r="FA123" s="10">
        <f t="shared" ref="FA123:FA139" si="1088">EW7/EW$7*FA91</f>
        <v>0.7521846798131282</v>
      </c>
      <c r="FB123" s="10">
        <f t="shared" ref="FB123:FB139" si="1089">EX7/EX$7*FB91</f>
        <v>0.86364716014393217</v>
      </c>
      <c r="FC123" s="10">
        <f t="shared" ref="FC123:FC139" si="1090">EY7/EY$7*FC91</f>
        <v>0.93039659324098967</v>
      </c>
      <c r="FD123" s="10">
        <f t="shared" ref="FD123:FD139" si="1091">EZ7/EZ$7*FD91</f>
        <v>0.98894181776616463</v>
      </c>
      <c r="FE123" s="10">
        <f t="shared" ref="FE123:FE139" si="1092">FA7/FA$7*FE91</f>
        <v>0.99958348457447332</v>
      </c>
      <c r="FF123" s="10">
        <f t="shared" ref="FF123:FF139" si="1093">FB7/FB$7*FF91</f>
        <v>0.97154049562770961</v>
      </c>
      <c r="FG123" s="10">
        <f t="shared" ref="FG123:FG139" si="1094">FC7/FC$7*FG91</f>
        <v>0.92038183142082453</v>
      </c>
      <c r="FH123" s="10">
        <f t="shared" ref="FH123:FH139" si="1095">FD7/FD$7*FH91</f>
        <v>0.82803028370783682</v>
      </c>
      <c r="FI123" s="10">
        <f t="shared" ref="FI123:FI139" si="1096">FE7/FE$7*FI91</f>
        <v>0.94808033080509002</v>
      </c>
      <c r="FJ123" s="10">
        <f t="shared" ref="FJ123:FJ139" si="1097">FF7/FF$7*FJ91</f>
        <v>0.8177101788046981</v>
      </c>
    </row>
    <row r="124" spans="2:166" x14ac:dyDescent="0.2">
      <c r="B124" t="str">
        <f t="shared" si="937"/>
        <v xml:space="preserve"> Goods producing</v>
      </c>
      <c r="C124" s="4"/>
      <c r="D124" s="4"/>
      <c r="E124" s="4"/>
      <c r="F124" s="4"/>
      <c r="G124" s="4">
        <f t="shared" si="938"/>
        <v>-0.58866367277581921</v>
      </c>
      <c r="H124" s="4">
        <f t="shared" si="939"/>
        <v>-0.76707878350328906</v>
      </c>
      <c r="I124" s="4">
        <f t="shared" si="940"/>
        <v>-0.68875040997047521</v>
      </c>
      <c r="J124" s="4">
        <f t="shared" si="941"/>
        <v>-0.29973323741869962</v>
      </c>
      <c r="K124" s="4">
        <f t="shared" si="942"/>
        <v>-7.8115611104435642E-2</v>
      </c>
      <c r="L124" s="4">
        <f t="shared" si="943"/>
        <v>5.9912527709546991E-2</v>
      </c>
      <c r="M124" s="4">
        <f t="shared" si="944"/>
        <v>-0.33716246456810145</v>
      </c>
      <c r="N124" s="4">
        <f t="shared" si="945"/>
        <v>-0.54553584736920147</v>
      </c>
      <c r="O124" s="4">
        <f t="shared" si="946"/>
        <v>-0.98137747561336042</v>
      </c>
      <c r="P124" s="4">
        <f t="shared" si="947"/>
        <v>-1.3343173431734312</v>
      </c>
      <c r="Q124" s="4">
        <f t="shared" si="948"/>
        <v>-1.0150631825042227</v>
      </c>
      <c r="R124" s="4">
        <f t="shared" si="949"/>
        <v>-1.3797983371661073</v>
      </c>
      <c r="S124" s="4">
        <f t="shared" si="950"/>
        <v>-1.2436055741753391</v>
      </c>
      <c r="T124" s="4">
        <f t="shared" si="951"/>
        <v>-1.0199595533280583</v>
      </c>
      <c r="U124" s="4">
        <f t="shared" si="952"/>
        <v>-1.1803506335705616</v>
      </c>
      <c r="V124" s="4">
        <f t="shared" si="953"/>
        <v>-0.45126882728711287</v>
      </c>
      <c r="W124" s="4">
        <f t="shared" si="954"/>
        <v>0.13112270171042339</v>
      </c>
      <c r="X124" s="4">
        <f t="shared" si="955"/>
        <v>3.1923847113787894E-2</v>
      </c>
      <c r="Y124" s="4">
        <f t="shared" si="956"/>
        <v>-0.29804965565136499</v>
      </c>
      <c r="Z124" s="4">
        <f t="shared" si="957"/>
        <v>-1.778146833123355</v>
      </c>
      <c r="AA124" s="4">
        <f t="shared" si="958"/>
        <v>-0.48824798455774143</v>
      </c>
      <c r="AB124" s="4">
        <f t="shared" si="959"/>
        <v>9.6527836924739444E-2</v>
      </c>
      <c r="AC124" s="4">
        <f t="shared" si="960"/>
        <v>0.93227543213374608</v>
      </c>
      <c r="AD124" s="4">
        <f t="shared" si="961"/>
        <v>3.0608755129958967</v>
      </c>
      <c r="AE124" s="4">
        <f t="shared" si="962"/>
        <v>2.1741548042704633</v>
      </c>
      <c r="AF124" s="4">
        <f t="shared" si="963"/>
        <v>2.3295611371791334</v>
      </c>
      <c r="AG124" s="4">
        <f t="shared" si="964"/>
        <v>2.4209176014629228</v>
      </c>
      <c r="AH124" s="4">
        <f t="shared" si="965"/>
        <v>2.4514537066838322</v>
      </c>
      <c r="AI124" s="4">
        <f t="shared" si="966"/>
        <v>1.7917726887192533</v>
      </c>
      <c r="AJ124" s="4">
        <f t="shared" si="967"/>
        <v>1.5810687816928877</v>
      </c>
      <c r="AK124" s="4">
        <f t="shared" si="968"/>
        <v>1.1627308741060849</v>
      </c>
      <c r="AL124" s="4">
        <f t="shared" si="969"/>
        <v>0.4379968606005385</v>
      </c>
      <c r="AM124" s="4">
        <f t="shared" si="970"/>
        <v>-4.2669611706537318E-2</v>
      </c>
      <c r="AN124" s="4">
        <f t="shared" si="971"/>
        <v>-0.55240407243181644</v>
      </c>
      <c r="AO124" s="4">
        <f t="shared" si="972"/>
        <v>-0.92817679558010802</v>
      </c>
      <c r="AP124" s="4">
        <f t="shared" si="973"/>
        <v>-1.0254037070414312</v>
      </c>
      <c r="AQ124" s="4">
        <f t="shared" si="974"/>
        <v>-1.0313531353135283</v>
      </c>
      <c r="AR124" s="4">
        <f t="shared" si="975"/>
        <v>-0.65291514521316019</v>
      </c>
      <c r="AS124" s="4">
        <f t="shared" si="976"/>
        <v>-0.503693754197449</v>
      </c>
      <c r="AT124" s="4">
        <f t="shared" si="977"/>
        <v>-0.37153472420691597</v>
      </c>
      <c r="AU124" s="4">
        <f t="shared" si="978"/>
        <v>-0.13039664287915617</v>
      </c>
      <c r="AV124" s="4">
        <f t="shared" si="979"/>
        <v>-0.55175666116482125</v>
      </c>
      <c r="AW124" s="4">
        <f t="shared" si="980"/>
        <v>-0.63378793925025223</v>
      </c>
      <c r="AX124" s="4">
        <f t="shared" si="981"/>
        <v>-1.2678621462594535</v>
      </c>
      <c r="AY124" s="4">
        <f t="shared" si="982"/>
        <v>-1.7088399605652314</v>
      </c>
      <c r="AZ124" s="4">
        <f t="shared" si="983"/>
        <v>-1.8554410513378101</v>
      </c>
      <c r="BA124" s="4">
        <f t="shared" si="984"/>
        <v>-1.958396025889042</v>
      </c>
      <c r="BB124" s="4">
        <f t="shared" si="985"/>
        <v>-1.7046282356369318</v>
      </c>
      <c r="BC124" s="4">
        <f t="shared" si="986"/>
        <v>-1.4814268867924545</v>
      </c>
      <c r="BD124" s="4">
        <f t="shared" si="987"/>
        <v>-1.3346844954151114</v>
      </c>
      <c r="BE124" s="4">
        <f t="shared" si="988"/>
        <v>-1.2074616199699348</v>
      </c>
      <c r="BF124" s="4">
        <f t="shared" si="989"/>
        <v>-0.90292895309717169</v>
      </c>
      <c r="BG124" s="4">
        <f t="shared" si="990"/>
        <v>-0.50083058537673497</v>
      </c>
      <c r="BH124" s="4">
        <f t="shared" si="991"/>
        <v>-0.24135957600338562</v>
      </c>
      <c r="BI124" s="4">
        <f t="shared" si="992"/>
        <v>1.7425505962012554E-2</v>
      </c>
      <c r="BJ124" s="4">
        <f t="shared" si="993"/>
        <v>0.35272492423866075</v>
      </c>
      <c r="BK124" s="4">
        <f t="shared" si="994"/>
        <v>0.55628678570541368</v>
      </c>
      <c r="BL124" s="4">
        <f t="shared" si="995"/>
        <v>0.8949541397809595</v>
      </c>
      <c r="BM124" s="4">
        <f t="shared" si="996"/>
        <v>0.82830025884382974</v>
      </c>
      <c r="BN124" s="4">
        <f t="shared" si="997"/>
        <v>1.2265282640095949</v>
      </c>
      <c r="BO124" s="4">
        <f t="shared" si="998"/>
        <v>1.3766721083794244</v>
      </c>
      <c r="BP124" s="4">
        <f t="shared" si="999"/>
        <v>1.3065739264840837</v>
      </c>
      <c r="BQ124" s="4">
        <f t="shared" si="1000"/>
        <v>1.4422846172306225</v>
      </c>
      <c r="BR124" s="4">
        <f t="shared" si="1001"/>
        <v>0.97529721648751078</v>
      </c>
      <c r="BS124" s="4">
        <f t="shared" si="1002"/>
        <v>0.99131130942570567</v>
      </c>
      <c r="BT124" s="4">
        <f t="shared" si="1003"/>
        <v>1.0213143872113679</v>
      </c>
      <c r="BU124" s="4">
        <f t="shared" si="1004"/>
        <v>1.0705245802661234</v>
      </c>
      <c r="BV124" s="4">
        <f t="shared" si="1005"/>
        <v>0.9557889876486183</v>
      </c>
      <c r="BW124" s="4">
        <f t="shared" si="1006"/>
        <v>0.60287736926238644</v>
      </c>
      <c r="BX124" s="4">
        <f t="shared" si="1007"/>
        <v>0.17911395275019268</v>
      </c>
      <c r="BY124" s="4">
        <f t="shared" si="1008"/>
        <v>-0.16892652822199214</v>
      </c>
      <c r="BZ124" s="4">
        <f t="shared" si="1009"/>
        <v>-1.3006783227741805</v>
      </c>
      <c r="CA124" s="4">
        <f t="shared" si="1010"/>
        <v>-1.7083370406619818</v>
      </c>
      <c r="CB124" s="4">
        <f t="shared" si="1011"/>
        <v>-2.3629931246245226</v>
      </c>
      <c r="CC124" s="4">
        <f t="shared" si="1012"/>
        <v>-2.7469965135129142</v>
      </c>
      <c r="CD124" s="4">
        <f t="shared" si="1013"/>
        <v>-2.112023155371642</v>
      </c>
      <c r="CE124" s="4">
        <f t="shared" si="1014"/>
        <v>-1.9065995911147862</v>
      </c>
      <c r="CF124" s="4">
        <f t="shared" si="1015"/>
        <v>-1.2372925128542271</v>
      </c>
      <c r="CG124" s="4">
        <f t="shared" si="1016"/>
        <v>-0.67678278834508809</v>
      </c>
      <c r="CH124" s="4">
        <f t="shared" si="1017"/>
        <v>-0.22713687985654174</v>
      </c>
      <c r="CI124" s="4">
        <f t="shared" si="1018"/>
        <v>-1.2003072786632899E-2</v>
      </c>
      <c r="CJ124" s="4">
        <f t="shared" si="1019"/>
        <v>0.32501672880221671</v>
      </c>
      <c r="CK124" s="4">
        <f t="shared" si="1020"/>
        <v>0.55111535249910792</v>
      </c>
      <c r="CL124" s="4">
        <f t="shared" si="1021"/>
        <v>0.69253391518831031</v>
      </c>
      <c r="CM124" s="4">
        <f t="shared" si="1022"/>
        <v>0.79455164585698079</v>
      </c>
      <c r="CN124" s="4">
        <f t="shared" si="1023"/>
        <v>0.81957588709109508</v>
      </c>
      <c r="CO124" s="4">
        <f t="shared" si="1024"/>
        <v>0.79912143374535549</v>
      </c>
      <c r="CP124" s="4">
        <f t="shared" si="1025"/>
        <v>0.83414656814907773</v>
      </c>
      <c r="CQ124" s="4">
        <f t="shared" si="1026"/>
        <v>0.86611081599187012</v>
      </c>
      <c r="CR124" s="4">
        <f t="shared" si="1027"/>
        <v>0.68881871023845542</v>
      </c>
      <c r="CS124" s="4">
        <f t="shared" si="1028"/>
        <v>0.58558148013124434</v>
      </c>
      <c r="CT124" s="4">
        <f t="shared" si="1029"/>
        <v>0.39507845129246882</v>
      </c>
      <c r="CU124" s="4">
        <f t="shared" si="1030"/>
        <v>0.28699551569507153</v>
      </c>
      <c r="CV124" s="4">
        <f t="shared" si="1031"/>
        <v>0.27844604829368369</v>
      </c>
      <c r="CW124" s="4">
        <f t="shared" si="1032"/>
        <v>0.40509131156613226</v>
      </c>
      <c r="CX124" s="4">
        <f t="shared" si="1033"/>
        <v>0.57512896498737709</v>
      </c>
      <c r="CY124" s="4">
        <f t="shared" si="1034"/>
        <v>0.70655966503837897</v>
      </c>
      <c r="CZ124" s="4">
        <f t="shared" si="1035"/>
        <v>0.69131937650818409</v>
      </c>
      <c r="DA124" s="4">
        <f t="shared" si="1036"/>
        <v>0.57822105670435409</v>
      </c>
      <c r="DB124" s="4">
        <f t="shared" si="1037"/>
        <v>0.40587016427060846</v>
      </c>
      <c r="DC124" s="4">
        <f t="shared" si="1038"/>
        <v>0.33288806903716867</v>
      </c>
      <c r="DD124" s="4">
        <f t="shared" si="1039"/>
        <v>0.34696667017138016</v>
      </c>
      <c r="DE124" s="4">
        <f t="shared" si="1040"/>
        <v>0.19575584664403628</v>
      </c>
      <c r="DF124" s="4">
        <f t="shared" si="1041"/>
        <v>6.4135719457948118E-2</v>
      </c>
      <c r="DG124" s="4">
        <f t="shared" si="1042"/>
        <v>-6.9755036723975622E-2</v>
      </c>
      <c r="DH124" s="4">
        <f t="shared" si="1043"/>
        <v>-0.15237708248679452</v>
      </c>
      <c r="DI124" s="4">
        <f t="shared" si="1044"/>
        <v>-0.25834577967948941</v>
      </c>
      <c r="DJ124" s="4">
        <f t="shared" si="1045"/>
        <v>-0.1446596479948552</v>
      </c>
      <c r="DK124" s="4">
        <f t="shared" si="1046"/>
        <v>3.1953986259783684E-2</v>
      </c>
      <c r="DL124" s="4">
        <f t="shared" si="1047"/>
        <v>0.14850896994178278</v>
      </c>
      <c r="DM124" s="4">
        <f t="shared" si="1048"/>
        <v>0.40828402366863908</v>
      </c>
      <c r="DN124" s="4">
        <f t="shared" si="1049"/>
        <v>0.61272584446190348</v>
      </c>
      <c r="DO124" s="4">
        <f t="shared" si="1050"/>
        <v>0.47156942982968836</v>
      </c>
      <c r="DP124" s="4">
        <f t="shared" si="1051"/>
        <v>0.51032288109282598</v>
      </c>
      <c r="DQ124" s="4">
        <f t="shared" si="1052"/>
        <v>0.40165295639748155</v>
      </c>
      <c r="DR124" s="4">
        <f t="shared" si="1053"/>
        <v>0.17654283082591268</v>
      </c>
      <c r="DS124" s="4">
        <f t="shared" si="1054"/>
        <v>0.13378437780708247</v>
      </c>
      <c r="DT124" s="4">
        <f t="shared" si="1055"/>
        <v>-1.4501819836214709</v>
      </c>
      <c r="DU124" s="4">
        <f t="shared" si="1056"/>
        <v>-1.3613116726835128</v>
      </c>
      <c r="DV124" s="4">
        <f t="shared" si="1057"/>
        <v>-1.4660667416572959</v>
      </c>
      <c r="DW124" s="4">
        <f t="shared" si="1058"/>
        <v>-1.5666479715834734</v>
      </c>
      <c r="DX124" s="4">
        <f t="shared" si="1059"/>
        <v>-0.18745919076605719</v>
      </c>
      <c r="DY124" s="4">
        <f t="shared" si="1060"/>
        <v>-0.27747174276737363</v>
      </c>
      <c r="DZ124" s="4">
        <f t="shared" si="1061"/>
        <v>2.0247833481819008E-2</v>
      </c>
      <c r="EA124" s="4">
        <f t="shared" si="1062"/>
        <v>0.12759752096245075</v>
      </c>
      <c r="EB124" s="4">
        <f t="shared" si="1063"/>
        <v>0.28149893190121555</v>
      </c>
      <c r="EC124" s="4">
        <f t="shared" si="1064"/>
        <v>0.50450732317800784</v>
      </c>
      <c r="ED124" s="4">
        <f t="shared" si="1065"/>
        <v>0.39375372145285692</v>
      </c>
      <c r="EE124" s="4">
        <f t="shared" si="1066"/>
        <v>0.41693761236277554</v>
      </c>
      <c r="EF124" s="4">
        <f t="shared" si="1067"/>
        <v>0.3165276724791502</v>
      </c>
      <c r="EG124" s="4">
        <f t="shared" si="1068"/>
        <v>7.3006364657432127E-2</v>
      </c>
      <c r="EH124" s="4">
        <f t="shared" si="1069"/>
        <v>0.12007279413144442</v>
      </c>
      <c r="EI124" s="4">
        <f t="shared" si="1070"/>
        <v>7.4850299401195515E-3</v>
      </c>
      <c r="EJ124" s="4">
        <f t="shared" si="1071"/>
        <v>-5.5881531153971209E-3</v>
      </c>
      <c r="EK124" s="4">
        <f t="shared" si="1072"/>
        <v>-3.5509372605456606E-2</v>
      </c>
      <c r="EL124" s="10">
        <f t="shared" si="1073"/>
        <v>-0.81238299859878782</v>
      </c>
      <c r="EM124" s="10">
        <f t="shared" si="1074"/>
        <v>-0.21212059141186587</v>
      </c>
      <c r="EN124" s="10">
        <f t="shared" si="1075"/>
        <v>-0.2369813768183065</v>
      </c>
      <c r="EO124" s="10">
        <f t="shared" si="1076"/>
        <v>-9.7349715112931418E-2</v>
      </c>
      <c r="EP124" s="10">
        <f t="shared" si="1077"/>
        <v>0.67974029044487749</v>
      </c>
      <c r="EQ124" s="10">
        <f t="shared" si="1078"/>
        <v>0.28645161290322602</v>
      </c>
      <c r="ER124" s="10">
        <f t="shared" si="1079"/>
        <v>0.37046014624490015</v>
      </c>
      <c r="ES124" s="10">
        <f t="shared" si="1080"/>
        <v>0.33976916139076491</v>
      </c>
      <c r="ET124" s="10">
        <f t="shared" si="1081"/>
        <v>0.29295329885855875</v>
      </c>
      <c r="EU124" s="10">
        <f t="shared" si="1082"/>
        <v>0.26576612493624097</v>
      </c>
      <c r="EV124" s="10">
        <f t="shared" si="1083"/>
        <v>0.22946742245092935</v>
      </c>
      <c r="EW124" s="10">
        <f t="shared" si="1084"/>
        <v>0.19004423649418484</v>
      </c>
      <c r="EX124" s="10">
        <f t="shared" si="1085"/>
        <v>0.15873549233258141</v>
      </c>
      <c r="EY124" s="10">
        <f t="shared" si="1086"/>
        <v>0.13007516235056629</v>
      </c>
      <c r="EZ124" s="10">
        <f t="shared" si="1087"/>
        <v>0.11163472422642344</v>
      </c>
      <c r="FA124" s="10">
        <f t="shared" si="1088"/>
        <v>0.11184330825332109</v>
      </c>
      <c r="FB124" s="10">
        <f t="shared" si="1089"/>
        <v>0.11648868587211025</v>
      </c>
      <c r="FC124" s="10">
        <f t="shared" si="1090"/>
        <v>0.12458153389098203</v>
      </c>
      <c r="FD124" s="10">
        <f t="shared" si="1091"/>
        <v>0.14465735841078164</v>
      </c>
      <c r="FE124" s="10">
        <f t="shared" si="1092"/>
        <v>0.150662944796179</v>
      </c>
      <c r="FF124" s="10">
        <f t="shared" si="1093"/>
        <v>0.14654807827858754</v>
      </c>
      <c r="FG124" s="10">
        <f t="shared" si="1094"/>
        <v>0.13098089724311615</v>
      </c>
      <c r="FH124" s="10">
        <f t="shared" si="1095"/>
        <v>0.11086987017624469</v>
      </c>
      <c r="FI124" s="10">
        <f t="shared" si="1096"/>
        <v>9.4940550179192118E-2</v>
      </c>
      <c r="FJ124" s="10">
        <f t="shared" si="1097"/>
        <v>7.7952710099476796E-2</v>
      </c>
    </row>
    <row r="125" spans="2:166" x14ac:dyDescent="0.2">
      <c r="B125" t="str">
        <f t="shared" si="937"/>
        <v xml:space="preserve">   Natural resources</v>
      </c>
      <c r="C125" s="4"/>
      <c r="D125" s="4"/>
      <c r="E125" s="4"/>
      <c r="F125" s="4"/>
      <c r="G125" s="4">
        <f t="shared" si="938"/>
        <v>-3.0343488287413421E-3</v>
      </c>
      <c r="H125" s="4">
        <f t="shared" si="939"/>
        <v>-1.504076046084891E-2</v>
      </c>
      <c r="I125" s="4">
        <f t="shared" si="940"/>
        <v>-2.0871224544560068E-2</v>
      </c>
      <c r="J125" s="4">
        <f t="shared" si="941"/>
        <v>-2.09813266193088E-2</v>
      </c>
      <c r="K125" s="4">
        <f t="shared" si="942"/>
        <v>-1.8026679485638738E-2</v>
      </c>
      <c r="L125" s="4">
        <f t="shared" si="943"/>
        <v>-2.6960637469294824E-2</v>
      </c>
      <c r="M125" s="4">
        <f t="shared" si="944"/>
        <v>-2.3869908995971949E-2</v>
      </c>
      <c r="N125" s="4">
        <f t="shared" si="945"/>
        <v>-1.7886421225219846E-2</v>
      </c>
      <c r="O125" s="4">
        <f t="shared" si="946"/>
        <v>-2.9559562518474756E-3</v>
      </c>
      <c r="P125" s="4">
        <f t="shared" si="947"/>
        <v>8.8560885608855878E-3</v>
      </c>
      <c r="Q125" s="4">
        <f t="shared" si="948"/>
        <v>8.8781036370631193E-3</v>
      </c>
      <c r="R125" s="4">
        <f t="shared" si="949"/>
        <v>2.948287045226713E-3</v>
      </c>
      <c r="S125" s="4">
        <f t="shared" si="950"/>
        <v>-2.9399658963955885E-3</v>
      </c>
      <c r="T125" s="4">
        <f t="shared" si="951"/>
        <v>-5.8618365133796162E-3</v>
      </c>
      <c r="U125" s="4">
        <f t="shared" si="952"/>
        <v>-8.6790487762541235E-3</v>
      </c>
      <c r="V125" s="4">
        <f t="shared" si="953"/>
        <v>-2.9303170603059126E-3</v>
      </c>
      <c r="W125" s="4">
        <f t="shared" si="954"/>
        <v>2.9138378157871629E-3</v>
      </c>
      <c r="X125" s="4">
        <f t="shared" si="955"/>
        <v>2.9021679194358081E-3</v>
      </c>
      <c r="Y125" s="4">
        <f t="shared" si="956"/>
        <v>8.6810579315932616E-3</v>
      </c>
      <c r="Z125" s="4">
        <f t="shared" si="957"/>
        <v>0</v>
      </c>
      <c r="AA125" s="4">
        <f t="shared" si="958"/>
        <v>2.8386510730101086E-3</v>
      </c>
      <c r="AB125" s="4">
        <f t="shared" si="959"/>
        <v>-2.839054027198128E-3</v>
      </c>
      <c r="AC125" s="4">
        <f t="shared" si="960"/>
        <v>0</v>
      </c>
      <c r="AD125" s="4">
        <f t="shared" si="961"/>
        <v>8.5499316005471972E-3</v>
      </c>
      <c r="AE125" s="4">
        <f t="shared" si="962"/>
        <v>1.112099644128115E-2</v>
      </c>
      <c r="AF125" s="4">
        <f t="shared" si="963"/>
        <v>1.932100469224398E-2</v>
      </c>
      <c r="AG125" s="4">
        <f t="shared" si="964"/>
        <v>2.1834657059417541E-2</v>
      </c>
      <c r="AH125" s="4">
        <f t="shared" si="965"/>
        <v>2.1456925222615584E-2</v>
      </c>
      <c r="AI125" s="4">
        <f t="shared" si="966"/>
        <v>-5.3011026293468969E-3</v>
      </c>
      <c r="AJ125" s="4">
        <f t="shared" si="967"/>
        <v>-2.6004420751527878E-3</v>
      </c>
      <c r="AK125" s="4">
        <f t="shared" si="968"/>
        <v>2.5724134382877919E-3</v>
      </c>
      <c r="AL125" s="4">
        <f t="shared" si="969"/>
        <v>2.2785963846270737E-2</v>
      </c>
      <c r="AM125" s="4">
        <f t="shared" si="970"/>
        <v>2.7609748751286356E-2</v>
      </c>
      <c r="AN125" s="4">
        <f t="shared" si="971"/>
        <v>2.4771483068691345E-2</v>
      </c>
      <c r="AO125" s="4">
        <f t="shared" si="972"/>
        <v>1.7188459177409444E-2</v>
      </c>
      <c r="AP125" s="4">
        <f t="shared" si="973"/>
        <v>-1.2178191295028853E-2</v>
      </c>
      <c r="AQ125" s="4">
        <f t="shared" si="974"/>
        <v>0</v>
      </c>
      <c r="AR125" s="4">
        <f t="shared" si="975"/>
        <v>2.4182042415302313E-3</v>
      </c>
      <c r="AS125" s="4">
        <f t="shared" si="976"/>
        <v>0</v>
      </c>
      <c r="AT125" s="4">
        <f t="shared" si="977"/>
        <v>0</v>
      </c>
      <c r="AU125" s="4">
        <f t="shared" si="978"/>
        <v>7.1125441570449831E-3</v>
      </c>
      <c r="AV125" s="4">
        <f t="shared" si="979"/>
        <v>-7.0738033482669179E-3</v>
      </c>
      <c r="AW125" s="4">
        <f t="shared" si="980"/>
        <v>-1.6431539165747282E-2</v>
      </c>
      <c r="AX125" s="4">
        <f t="shared" si="981"/>
        <v>-2.5684131876342591E-2</v>
      </c>
      <c r="AY125" s="4">
        <f t="shared" si="982"/>
        <v>-3.5209614572085844E-2</v>
      </c>
      <c r="AZ125" s="4">
        <f t="shared" si="983"/>
        <v>-3.0727049257823564E-2</v>
      </c>
      <c r="BA125" s="4">
        <f t="shared" si="984"/>
        <v>-2.1494590528050431E-2</v>
      </c>
      <c r="BB125" s="4">
        <f t="shared" si="985"/>
        <v>-1.6997717449371091E-2</v>
      </c>
      <c r="BC125" s="4">
        <f t="shared" si="986"/>
        <v>-1.2283805031446523E-2</v>
      </c>
      <c r="BD125" s="4">
        <f t="shared" si="987"/>
        <v>-1.9773103635779443E-2</v>
      </c>
      <c r="BE125" s="4">
        <f t="shared" si="988"/>
        <v>-2.7106281264631236E-2</v>
      </c>
      <c r="BF125" s="4">
        <f t="shared" si="989"/>
        <v>-1.4842667722145257E-2</v>
      </c>
      <c r="BG125" s="4">
        <f t="shared" si="990"/>
        <v>-2.2314234001933896E-2</v>
      </c>
      <c r="BH125" s="4">
        <f t="shared" si="991"/>
        <v>-4.9764861031625614E-3</v>
      </c>
      <c r="BI125" s="4">
        <f t="shared" si="992"/>
        <v>-2.4893579945732048E-3</v>
      </c>
      <c r="BJ125" s="4">
        <f t="shared" si="993"/>
        <v>-7.4519350191266393E-3</v>
      </c>
      <c r="BK125" s="4">
        <f t="shared" si="994"/>
        <v>-7.4502694514118313E-3</v>
      </c>
      <c r="BL125" s="4">
        <f t="shared" si="995"/>
        <v>-1.2361245024598863E-2</v>
      </c>
      <c r="BM125" s="4">
        <f t="shared" si="996"/>
        <v>-7.3955380253913402E-3</v>
      </c>
      <c r="BN125" s="4">
        <f t="shared" si="997"/>
        <v>-7.3444806228119492E-3</v>
      </c>
      <c r="BO125" s="4">
        <f t="shared" si="998"/>
        <v>-2.4365878024414523E-3</v>
      </c>
      <c r="BP125" s="4">
        <f t="shared" si="999"/>
        <v>0</v>
      </c>
      <c r="BQ125" s="4">
        <f t="shared" si="1000"/>
        <v>0</v>
      </c>
      <c r="BR125" s="4">
        <f t="shared" si="1001"/>
        <v>0</v>
      </c>
      <c r="BS125" s="4">
        <f t="shared" si="1002"/>
        <v>-2.3546586922225522E-3</v>
      </c>
      <c r="BT125" s="4">
        <f t="shared" si="1003"/>
        <v>0</v>
      </c>
      <c r="BU125" s="4">
        <f t="shared" si="1004"/>
        <v>2.3221791328983097E-3</v>
      </c>
      <c r="BV125" s="4">
        <f t="shared" si="1005"/>
        <v>0</v>
      </c>
      <c r="BW125" s="4">
        <f t="shared" si="1006"/>
        <v>-4.567252797442356E-3</v>
      </c>
      <c r="BX125" s="4">
        <f t="shared" si="1007"/>
        <v>-6.8017956740579538E-3</v>
      </c>
      <c r="BY125" s="4">
        <f t="shared" si="1008"/>
        <v>-9.0094148385062404E-3</v>
      </c>
      <c r="BZ125" s="4">
        <f t="shared" si="1009"/>
        <v>-1.1193445118538601E-2</v>
      </c>
      <c r="CA125" s="4">
        <f t="shared" si="1010"/>
        <v>-8.8975887534478125E-3</v>
      </c>
      <c r="CB125" s="4">
        <f t="shared" si="1011"/>
        <v>-1.3350243641946464E-2</v>
      </c>
      <c r="CC125" s="4">
        <f t="shared" si="1012"/>
        <v>-1.3324154471364168E-2</v>
      </c>
      <c r="CD125" s="4">
        <f t="shared" si="1013"/>
        <v>-1.356760056983922E-2</v>
      </c>
      <c r="CE125" s="4">
        <f t="shared" si="1014"/>
        <v>-4.5942158822043022E-3</v>
      </c>
      <c r="CF125" s="4">
        <f t="shared" si="1015"/>
        <v>-2.3478036297044096E-3</v>
      </c>
      <c r="CG125" s="4">
        <f t="shared" si="1016"/>
        <v>0</v>
      </c>
      <c r="CH125" s="4">
        <f t="shared" si="1017"/>
        <v>0</v>
      </c>
      <c r="CI125" s="4">
        <f t="shared" si="1018"/>
        <v>-7.2018436719800336E-3</v>
      </c>
      <c r="CJ125" s="4">
        <f t="shared" si="1019"/>
        <v>-4.7796577765032112E-3</v>
      </c>
      <c r="CK125" s="4">
        <f t="shared" si="1020"/>
        <v>-7.1573422402481284E-3</v>
      </c>
      <c r="CL125" s="4">
        <f t="shared" si="1021"/>
        <v>2.3716914903709418E-3</v>
      </c>
      <c r="CM125" s="4">
        <f t="shared" si="1022"/>
        <v>2.3647370412410162E-3</v>
      </c>
      <c r="CN125" s="4">
        <f t="shared" si="1023"/>
        <v>0</v>
      </c>
      <c r="CO125" s="4">
        <f t="shared" si="1024"/>
        <v>0</v>
      </c>
      <c r="CP125" s="4">
        <f t="shared" si="1025"/>
        <v>-4.6470560899670148E-3</v>
      </c>
      <c r="CQ125" s="4">
        <f t="shared" si="1026"/>
        <v>0</v>
      </c>
      <c r="CR125" s="4">
        <f t="shared" si="1027"/>
        <v>4.5768685065678124E-3</v>
      </c>
      <c r="CS125" s="4">
        <f t="shared" si="1028"/>
        <v>4.5570543200875013E-3</v>
      </c>
      <c r="CT125" s="4">
        <f t="shared" si="1029"/>
        <v>0</v>
      </c>
      <c r="CU125" s="4">
        <f t="shared" si="1030"/>
        <v>-2.2421524663677104E-3</v>
      </c>
      <c r="CV125" s="4">
        <f t="shared" si="1031"/>
        <v>-4.455136772698931E-3</v>
      </c>
      <c r="CW125" s="4">
        <f t="shared" si="1032"/>
        <v>-4.4272274488101919E-3</v>
      </c>
      <c r="CX125" s="4">
        <f t="shared" si="1033"/>
        <v>4.3902974426517439E-3</v>
      </c>
      <c r="CY125" s="4">
        <f t="shared" si="1034"/>
        <v>6.5422191207257568E-3</v>
      </c>
      <c r="CZ125" s="4">
        <f t="shared" si="1035"/>
        <v>6.5218809104545823E-3</v>
      </c>
      <c r="DA125" s="4">
        <f t="shared" si="1036"/>
        <v>6.4485619706805457E-3</v>
      </c>
      <c r="DB125" s="4">
        <f t="shared" si="1037"/>
        <v>2.1361587593189918E-3</v>
      </c>
      <c r="DC125" s="4">
        <f t="shared" si="1038"/>
        <v>-4.2406123444225421E-3</v>
      </c>
      <c r="DD125" s="4">
        <f t="shared" si="1039"/>
        <v>0</v>
      </c>
      <c r="DE125" s="4">
        <f t="shared" si="1040"/>
        <v>0</v>
      </c>
      <c r="DF125" s="4">
        <f t="shared" si="1041"/>
        <v>0</v>
      </c>
      <c r="DG125" s="4">
        <f t="shared" si="1042"/>
        <v>4.1032374543514888E-3</v>
      </c>
      <c r="DH125" s="4">
        <f t="shared" si="1043"/>
        <v>0</v>
      </c>
      <c r="DI125" s="4">
        <f t="shared" si="1044"/>
        <v>0</v>
      </c>
      <c r="DJ125" s="4">
        <f t="shared" si="1045"/>
        <v>0</v>
      </c>
      <c r="DK125" s="4">
        <f t="shared" si="1046"/>
        <v>0</v>
      </c>
      <c r="DL125" s="4">
        <f t="shared" si="1047"/>
        <v>0</v>
      </c>
      <c r="DM125" s="4">
        <f t="shared" si="1048"/>
        <v>0</v>
      </c>
      <c r="DN125" s="4">
        <f t="shared" si="1049"/>
        <v>0</v>
      </c>
      <c r="DO125" s="4">
        <f t="shared" si="1050"/>
        <v>0</v>
      </c>
      <c r="DP125" s="4">
        <f t="shared" si="1051"/>
        <v>0</v>
      </c>
      <c r="DQ125" s="4">
        <f t="shared" si="1052"/>
        <v>0</v>
      </c>
      <c r="DR125" s="4">
        <f t="shared" si="1053"/>
        <v>0</v>
      </c>
      <c r="DS125" s="4">
        <f t="shared" si="1054"/>
        <v>0</v>
      </c>
      <c r="DT125" s="4">
        <f t="shared" si="1055"/>
        <v>-5.6869881710646091E-3</v>
      </c>
      <c r="DU125" s="4">
        <f t="shared" si="1056"/>
        <v>-1.8802647412755698E-3</v>
      </c>
      <c r="DV125" s="4">
        <f t="shared" si="1057"/>
        <v>-1.8747656542932114E-3</v>
      </c>
      <c r="DW125" s="4">
        <f t="shared" si="1058"/>
        <v>-5.6085249579360683E-3</v>
      </c>
      <c r="DX125" s="4">
        <f t="shared" si="1059"/>
        <v>4.2125660846304572E-3</v>
      </c>
      <c r="DY125" s="4">
        <f t="shared" si="1060"/>
        <v>-4.0804668054025463E-3</v>
      </c>
      <c r="DZ125" s="4">
        <f t="shared" si="1061"/>
        <v>0</v>
      </c>
      <c r="EA125" s="4">
        <f t="shared" si="1062"/>
        <v>2.0253574755944447E-3</v>
      </c>
      <c r="EB125" s="4">
        <f t="shared" si="1063"/>
        <v>-3.9928926510810836E-3</v>
      </c>
      <c r="EC125" s="4">
        <f t="shared" si="1064"/>
        <v>0</v>
      </c>
      <c r="ED125" s="4">
        <f t="shared" si="1065"/>
        <v>-3.8414997214912786E-3</v>
      </c>
      <c r="EE125" s="4">
        <f t="shared" si="1066"/>
        <v>-1.912557854875108E-3</v>
      </c>
      <c r="EF125" s="4">
        <f t="shared" si="1067"/>
        <v>0</v>
      </c>
      <c r="EG125" s="4">
        <f t="shared" si="1068"/>
        <v>0</v>
      </c>
      <c r="EH125" s="4">
        <f t="shared" si="1069"/>
        <v>0</v>
      </c>
      <c r="EI125" s="4">
        <f t="shared" si="1070"/>
        <v>-3.7425149700598798E-3</v>
      </c>
      <c r="EJ125" s="4">
        <f t="shared" si="1071"/>
        <v>-1.8627177051317848E-3</v>
      </c>
      <c r="EK125" s="4">
        <f t="shared" si="1072"/>
        <v>-5.6067430429663379E-3</v>
      </c>
      <c r="EL125" s="10">
        <f t="shared" si="1073"/>
        <v>-3.9555777673984096E-3</v>
      </c>
      <c r="EM125" s="10">
        <f t="shared" si="1074"/>
        <v>1.0968623142527298E-3</v>
      </c>
      <c r="EN125" s="10">
        <f t="shared" si="1075"/>
        <v>2.7525803761697579E-4</v>
      </c>
      <c r="EO125" s="10">
        <f t="shared" si="1076"/>
        <v>4.8040199699337467E-3</v>
      </c>
      <c r="EP125" s="10">
        <f t="shared" si="1077"/>
        <v>3.8275505247582983E-3</v>
      </c>
      <c r="EQ125" s="10">
        <f t="shared" si="1078"/>
        <v>2.980084634061738E-3</v>
      </c>
      <c r="ER125" s="10">
        <f t="shared" si="1079"/>
        <v>2.3224526818113708E-3</v>
      </c>
      <c r="ES125" s="10">
        <f t="shared" si="1080"/>
        <v>1.8002346315248603E-3</v>
      </c>
      <c r="ET125" s="10">
        <f t="shared" si="1081"/>
        <v>1.3892994335032909E-3</v>
      </c>
      <c r="EU125" s="10">
        <f t="shared" si="1082"/>
        <v>1.0697819716162203E-3</v>
      </c>
      <c r="EV125" s="10">
        <f t="shared" si="1083"/>
        <v>8.2299572490251104E-4</v>
      </c>
      <c r="EW125" s="10">
        <f t="shared" si="1084"/>
        <v>6.3295765439057099E-4</v>
      </c>
      <c r="EX125" s="10">
        <f t="shared" si="1085"/>
        <v>4.8634118185834235E-4</v>
      </c>
      <c r="EY125" s="10">
        <f t="shared" si="1086"/>
        <v>3.7332923727277569E-4</v>
      </c>
      <c r="EZ125" s="10">
        <f t="shared" si="1087"/>
        <v>2.8655306794321479E-4</v>
      </c>
      <c r="FA125" s="10">
        <f t="shared" si="1088"/>
        <v>2.1987849614845819E-4</v>
      </c>
      <c r="FB125" s="10">
        <f t="shared" si="1089"/>
        <v>1.6860913220022357E-4</v>
      </c>
      <c r="FC125" s="10">
        <f t="shared" si="1090"/>
        <v>1.2921039941034688E-4</v>
      </c>
      <c r="FD125" s="10">
        <f t="shared" si="1091"/>
        <v>9.8990773847366679E-5</v>
      </c>
      <c r="FE125" s="10">
        <f t="shared" si="1092"/>
        <v>7.578653423832076E-5</v>
      </c>
      <c r="FF125" s="10">
        <f t="shared" si="1093"/>
        <v>5.8001939449867571E-5</v>
      </c>
      <c r="FG125" s="10">
        <f t="shared" si="1094"/>
        <v>4.4391817715501765E-5</v>
      </c>
      <c r="FH125" s="10">
        <f t="shared" si="1095"/>
        <v>3.3970336929627104E-5</v>
      </c>
      <c r="FI125" s="10">
        <f t="shared" si="1096"/>
        <v>2.599455407731416E-5</v>
      </c>
      <c r="FJ125" s="10">
        <f t="shared" si="1097"/>
        <v>1.9895393174644543E-5</v>
      </c>
    </row>
    <row r="126" spans="2:166" x14ac:dyDescent="0.2">
      <c r="B126" t="str">
        <f t="shared" si="937"/>
        <v xml:space="preserve">   Construction</v>
      </c>
      <c r="C126" s="4"/>
      <c r="D126" s="4"/>
      <c r="E126" s="4"/>
      <c r="F126" s="4"/>
      <c r="G126" s="4">
        <f t="shared" si="938"/>
        <v>-0.14868309260832624</v>
      </c>
      <c r="H126" s="4">
        <f t="shared" si="939"/>
        <v>-0.38203531570556215</v>
      </c>
      <c r="I126" s="4">
        <f t="shared" si="940"/>
        <v>-0.30710516115566922</v>
      </c>
      <c r="J126" s="4">
        <f t="shared" si="941"/>
        <v>1.7983994245122557E-2</v>
      </c>
      <c r="K126" s="4">
        <f t="shared" si="942"/>
        <v>0.10515563033289287</v>
      </c>
      <c r="L126" s="4">
        <f t="shared" si="943"/>
        <v>0.2905757593912886</v>
      </c>
      <c r="M126" s="4">
        <f t="shared" si="944"/>
        <v>0.16112188572281033</v>
      </c>
      <c r="N126" s="4">
        <f t="shared" si="945"/>
        <v>5.6640333879862684E-2</v>
      </c>
      <c r="O126" s="4">
        <f t="shared" si="946"/>
        <v>-0.11823825007389889</v>
      </c>
      <c r="P126" s="4">
        <f t="shared" si="947"/>
        <v>-0.40147601476014749</v>
      </c>
      <c r="Q126" s="4">
        <f t="shared" si="948"/>
        <v>-0.33440857032937726</v>
      </c>
      <c r="R126" s="4">
        <f t="shared" si="949"/>
        <v>-0.26829412111563145</v>
      </c>
      <c r="S126" s="4">
        <f t="shared" si="950"/>
        <v>-0.17639795378373591</v>
      </c>
      <c r="T126" s="4">
        <f t="shared" si="951"/>
        <v>-3.8101937336967658E-2</v>
      </c>
      <c r="U126" s="4">
        <f t="shared" si="952"/>
        <v>-5.7860325175027288E-2</v>
      </c>
      <c r="V126" s="4">
        <f t="shared" si="953"/>
        <v>-2.9303170603054893E-3</v>
      </c>
      <c r="W126" s="4">
        <f t="shared" si="954"/>
        <v>4.9535242868382352E-2</v>
      </c>
      <c r="X126" s="4">
        <f t="shared" si="955"/>
        <v>6.6749862147024011E-2</v>
      </c>
      <c r="Y126" s="4">
        <f t="shared" si="956"/>
        <v>8.6810579315932876E-2</v>
      </c>
      <c r="Z126" s="4">
        <f t="shared" si="957"/>
        <v>-5.1540487916618999E-2</v>
      </c>
      <c r="AA126" s="4">
        <f t="shared" si="958"/>
        <v>2.2709208584080813E-2</v>
      </c>
      <c r="AB126" s="4">
        <f t="shared" si="959"/>
        <v>0.10504499900633137</v>
      </c>
      <c r="AC126" s="4">
        <f t="shared" si="960"/>
        <v>0.17568716350240868</v>
      </c>
      <c r="AD126" s="4">
        <f t="shared" si="961"/>
        <v>0.42179662562699521</v>
      </c>
      <c r="AE126" s="4">
        <f t="shared" si="962"/>
        <v>0.50600533807829162</v>
      </c>
      <c r="AF126" s="4">
        <f t="shared" si="963"/>
        <v>0.48578526083356299</v>
      </c>
      <c r="AG126" s="4">
        <f t="shared" si="964"/>
        <v>0.46125713038019539</v>
      </c>
      <c r="AH126" s="4">
        <f t="shared" si="965"/>
        <v>0.50960197403712071</v>
      </c>
      <c r="AI126" s="4">
        <f t="shared" si="966"/>
        <v>0.33131891433418237</v>
      </c>
      <c r="AJ126" s="4">
        <f t="shared" si="967"/>
        <v>0.42127161617474979</v>
      </c>
      <c r="AK126" s="4">
        <f t="shared" si="968"/>
        <v>0.48875855327468276</v>
      </c>
      <c r="AL126" s="4">
        <f t="shared" si="969"/>
        <v>0.42027444427565969</v>
      </c>
      <c r="AM126" s="4">
        <f t="shared" si="970"/>
        <v>0.47689566024949098</v>
      </c>
      <c r="AN126" s="4">
        <f t="shared" si="971"/>
        <v>0.45579528846391948</v>
      </c>
      <c r="AO126" s="4">
        <f t="shared" si="972"/>
        <v>0.46163290362185427</v>
      </c>
      <c r="AP126" s="4">
        <f t="shared" si="973"/>
        <v>0.43354361010302628</v>
      </c>
      <c r="AQ126" s="4">
        <f t="shared" si="974"/>
        <v>0.47563579887400498</v>
      </c>
      <c r="AR126" s="4">
        <f t="shared" si="975"/>
        <v>0.43527676347544281</v>
      </c>
      <c r="AS126" s="4">
        <f t="shared" si="976"/>
        <v>0.31181041926508685</v>
      </c>
      <c r="AT126" s="4">
        <f t="shared" si="977"/>
        <v>0.30961227017243048</v>
      </c>
      <c r="AU126" s="4">
        <f t="shared" si="978"/>
        <v>0.18729699613551656</v>
      </c>
      <c r="AV126" s="4">
        <f t="shared" si="979"/>
        <v>-6.6022164583824774E-2</v>
      </c>
      <c r="AW126" s="4">
        <f t="shared" si="980"/>
        <v>-0.17135747987136452</v>
      </c>
      <c r="AX126" s="4">
        <f t="shared" si="981"/>
        <v>-0.51368263752685206</v>
      </c>
      <c r="AY126" s="4">
        <f t="shared" si="982"/>
        <v>-0.51875498802873077</v>
      </c>
      <c r="AZ126" s="4">
        <f t="shared" si="983"/>
        <v>-0.46563297721470953</v>
      </c>
      <c r="BA126" s="4">
        <f t="shared" si="984"/>
        <v>-0.36540803897685714</v>
      </c>
      <c r="BB126" s="4">
        <f t="shared" si="985"/>
        <v>-0.18940313729299144</v>
      </c>
      <c r="BC126" s="4">
        <f t="shared" si="986"/>
        <v>-0.24813286163522044</v>
      </c>
      <c r="BD126" s="4">
        <f t="shared" si="987"/>
        <v>-0.11616698386020488</v>
      </c>
      <c r="BE126" s="4">
        <f t="shared" si="988"/>
        <v>-0.11088933244621885</v>
      </c>
      <c r="BF126" s="4">
        <f t="shared" si="989"/>
        <v>2.2264001583217185E-2</v>
      </c>
      <c r="BG126" s="4">
        <f t="shared" si="990"/>
        <v>0.15619963801353828</v>
      </c>
      <c r="BH126" s="4">
        <f t="shared" si="991"/>
        <v>0.14431809699171425</v>
      </c>
      <c r="BI126" s="4">
        <f t="shared" si="992"/>
        <v>0.1667869856364039</v>
      </c>
      <c r="BJ126" s="4">
        <f t="shared" si="993"/>
        <v>0.23846192061205243</v>
      </c>
      <c r="BK126" s="4">
        <f t="shared" si="994"/>
        <v>0.24834231504706092</v>
      </c>
      <c r="BL126" s="4">
        <f t="shared" si="995"/>
        <v>0.38072634675764538</v>
      </c>
      <c r="BM126" s="4">
        <f t="shared" si="996"/>
        <v>0.52508319980278517</v>
      </c>
      <c r="BN126" s="4">
        <f t="shared" si="997"/>
        <v>0.57531764878693592</v>
      </c>
      <c r="BO126" s="4">
        <f t="shared" si="998"/>
        <v>0.66275188226407766</v>
      </c>
      <c r="BP126" s="4">
        <f t="shared" si="999"/>
        <v>0.71245713181664616</v>
      </c>
      <c r="BQ126" s="4">
        <f t="shared" si="1000"/>
        <v>0.59515238780897517</v>
      </c>
      <c r="BR126" s="4">
        <f t="shared" si="1001"/>
        <v>0.47459718563869113</v>
      </c>
      <c r="BS126" s="4">
        <f t="shared" si="1002"/>
        <v>0.55805411005674865</v>
      </c>
      <c r="BT126" s="4">
        <f t="shared" si="1003"/>
        <v>0.60998410769374611</v>
      </c>
      <c r="BU126" s="4">
        <f t="shared" si="1004"/>
        <v>0.59912221628776474</v>
      </c>
      <c r="BV126" s="4">
        <f t="shared" si="1005"/>
        <v>0.52637654392242683</v>
      </c>
      <c r="BW126" s="4">
        <f t="shared" si="1006"/>
        <v>0.23292989266956038</v>
      </c>
      <c r="BX126" s="4">
        <f t="shared" si="1007"/>
        <v>-0.10202693511087015</v>
      </c>
      <c r="BY126" s="4">
        <f t="shared" si="1008"/>
        <v>-0.27929185999369316</v>
      </c>
      <c r="BZ126" s="4">
        <f t="shared" si="1009"/>
        <v>-0.65145850589894394</v>
      </c>
      <c r="CA126" s="4">
        <f t="shared" si="1010"/>
        <v>-1.1544621407598545</v>
      </c>
      <c r="CB126" s="4">
        <f t="shared" si="1011"/>
        <v>-1.4529515163651725</v>
      </c>
      <c r="CC126" s="4">
        <f t="shared" si="1012"/>
        <v>-1.6277675379183241</v>
      </c>
      <c r="CD126" s="4">
        <f t="shared" si="1013"/>
        <v>-1.5037423964905148</v>
      </c>
      <c r="CE126" s="4">
        <f t="shared" si="1014"/>
        <v>-1.0865320561413181</v>
      </c>
      <c r="CF126" s="4">
        <f t="shared" si="1015"/>
        <v>-0.78181860869156994</v>
      </c>
      <c r="CG126" s="4">
        <f t="shared" si="1016"/>
        <v>-0.48443399586806285</v>
      </c>
      <c r="CH126" s="4">
        <f t="shared" si="1017"/>
        <v>-0.29169157202629997</v>
      </c>
      <c r="CI126" s="4">
        <f t="shared" si="1018"/>
        <v>-0.26886883042058807</v>
      </c>
      <c r="CJ126" s="4">
        <f t="shared" si="1019"/>
        <v>-0.16489819328936028</v>
      </c>
      <c r="CK126" s="4">
        <f t="shared" si="1020"/>
        <v>-0.12883216032446582</v>
      </c>
      <c r="CL126" s="4">
        <f t="shared" si="1021"/>
        <v>-8.5380893653353981E-2</v>
      </c>
      <c r="CM126" s="4">
        <f t="shared" si="1022"/>
        <v>4.0200529701096492E-2</v>
      </c>
      <c r="CN126" s="4">
        <f t="shared" si="1023"/>
        <v>0.15733978348167132</v>
      </c>
      <c r="CO126" s="4">
        <f t="shared" si="1024"/>
        <v>0.22197817604037579</v>
      </c>
      <c r="CP126" s="4">
        <f t="shared" si="1025"/>
        <v>0.35317626283749193</v>
      </c>
      <c r="CQ126" s="4">
        <f t="shared" si="1026"/>
        <v>0.4434487377878375</v>
      </c>
      <c r="CR126" s="4">
        <f t="shared" si="1027"/>
        <v>0.39132225731154779</v>
      </c>
      <c r="CS126" s="4">
        <f t="shared" si="1028"/>
        <v>0.44203426904848747</v>
      </c>
      <c r="CT126" s="4">
        <f t="shared" si="1029"/>
        <v>0.35895699288858796</v>
      </c>
      <c r="CU126" s="4">
        <f t="shared" si="1030"/>
        <v>0.34304932735426052</v>
      </c>
      <c r="CV126" s="4">
        <f t="shared" si="1031"/>
        <v>0.33859039472511754</v>
      </c>
      <c r="CW126" s="4">
        <f t="shared" si="1032"/>
        <v>0.40730492529053758</v>
      </c>
      <c r="CX126" s="4">
        <f t="shared" si="1033"/>
        <v>0.55537262649544572</v>
      </c>
      <c r="CY126" s="4">
        <f t="shared" si="1034"/>
        <v>0.61933007676203744</v>
      </c>
      <c r="CZ126" s="4">
        <f t="shared" si="1035"/>
        <v>0.63914432922454811</v>
      </c>
      <c r="DA126" s="4">
        <f t="shared" si="1036"/>
        <v>0.49438975108550864</v>
      </c>
      <c r="DB126" s="4">
        <f t="shared" si="1037"/>
        <v>0.37169162412150414</v>
      </c>
      <c r="DC126" s="4">
        <f t="shared" si="1038"/>
        <v>0.36893327396475983</v>
      </c>
      <c r="DD126" s="4">
        <f t="shared" si="1039"/>
        <v>0.39112606455683024</v>
      </c>
      <c r="DE126" s="4">
        <f t="shared" si="1040"/>
        <v>0.41441929236343888</v>
      </c>
      <c r="DF126" s="4">
        <f t="shared" si="1041"/>
        <v>0.39722768180407519</v>
      </c>
      <c r="DG126" s="4">
        <f t="shared" si="1042"/>
        <v>0.33646547125682136</v>
      </c>
      <c r="DH126" s="4">
        <f t="shared" si="1043"/>
        <v>0.27834213734254237</v>
      </c>
      <c r="DI126" s="4">
        <f t="shared" si="1044"/>
        <v>0.2240342308158082</v>
      </c>
      <c r="DJ126" s="4">
        <f t="shared" si="1045"/>
        <v>0.22703528088081673</v>
      </c>
      <c r="DK126" s="4">
        <f t="shared" si="1046"/>
        <v>0.27959737977312565</v>
      </c>
      <c r="DL126" s="4">
        <f t="shared" si="1047"/>
        <v>0.29107758108589937</v>
      </c>
      <c r="DM126" s="4">
        <f t="shared" si="1048"/>
        <v>0.32741617357001856</v>
      </c>
      <c r="DN126" s="4">
        <f t="shared" si="1049"/>
        <v>0.33974862529458016</v>
      </c>
      <c r="DO126" s="4">
        <f t="shared" si="1050"/>
        <v>0.11691804045364144</v>
      </c>
      <c r="DP126" s="4">
        <f t="shared" si="1051"/>
        <v>0.13970816516609563</v>
      </c>
      <c r="DQ126" s="4">
        <f t="shared" si="1052"/>
        <v>8.6896072297532809E-2</v>
      </c>
      <c r="DR126" s="4">
        <f t="shared" si="1053"/>
        <v>2.3027325759902035E-2</v>
      </c>
      <c r="DS126" s="4">
        <f t="shared" si="1054"/>
        <v>0.12996196701259594</v>
      </c>
      <c r="DT126" s="4">
        <f t="shared" si="1055"/>
        <v>-0.65779496511980406</v>
      </c>
      <c r="DU126" s="4">
        <f t="shared" si="1056"/>
        <v>-0.22563176895306844</v>
      </c>
      <c r="DV126" s="4">
        <f t="shared" si="1057"/>
        <v>-0.10311211098612905</v>
      </c>
      <c r="DW126" s="4">
        <f t="shared" si="1058"/>
        <v>-9.9083940923538172E-2</v>
      </c>
      <c r="DX126" s="4">
        <f t="shared" si="1059"/>
        <v>0.73930534785264457</v>
      </c>
      <c r="DY126" s="4">
        <f t="shared" si="1060"/>
        <v>0.25706940874036038</v>
      </c>
      <c r="DZ126" s="4">
        <f t="shared" si="1061"/>
        <v>0.16400745120272081</v>
      </c>
      <c r="EA126" s="4">
        <f t="shared" si="1062"/>
        <v>4.4557864463079064E-2</v>
      </c>
      <c r="EB126" s="4">
        <f t="shared" si="1063"/>
        <v>5.789694344067501E-2</v>
      </c>
      <c r="EC126" s="4">
        <f t="shared" si="1064"/>
        <v>0.1466591055750012</v>
      </c>
      <c r="ED126" s="4">
        <f t="shared" si="1065"/>
        <v>9.0275243455045937E-2</v>
      </c>
      <c r="EE126" s="4">
        <f t="shared" si="1066"/>
        <v>0.15682974409975967</v>
      </c>
      <c r="EF126" s="4">
        <f t="shared" si="1067"/>
        <v>4.3593631539044393E-2</v>
      </c>
      <c r="EG126" s="4">
        <f t="shared" si="1068"/>
        <v>-0.14414077124672239</v>
      </c>
      <c r="EH126" s="4">
        <f t="shared" si="1069"/>
        <v>-9.0054595598581505E-2</v>
      </c>
      <c r="EI126" s="4">
        <f t="shared" si="1070"/>
        <v>-0.28255988023951983</v>
      </c>
      <c r="EJ126" s="4">
        <f t="shared" si="1071"/>
        <v>-0.27754493806463715</v>
      </c>
      <c r="EK126" s="4">
        <f t="shared" si="1072"/>
        <v>-0.20371166389444584</v>
      </c>
      <c r="EL126" s="10">
        <f t="shared" si="1073"/>
        <v>-0.27040635217188208</v>
      </c>
      <c r="EM126" s="10">
        <f t="shared" si="1074"/>
        <v>-3.208632825593128E-2</v>
      </c>
      <c r="EN126" s="10">
        <f t="shared" si="1075"/>
        <v>1.141109978689891E-2</v>
      </c>
      <c r="EO126" s="10">
        <f t="shared" si="1076"/>
        <v>5.2207642768323959E-2</v>
      </c>
      <c r="EP126" s="10">
        <f t="shared" si="1077"/>
        <v>0.10887901230141266</v>
      </c>
      <c r="EQ126" s="10">
        <f t="shared" si="1078"/>
        <v>0.11238848421782843</v>
      </c>
      <c r="ER126" s="10">
        <f t="shared" si="1079"/>
        <v>0.133283968900407</v>
      </c>
      <c r="ES126" s="10">
        <f t="shared" si="1080"/>
        <v>0.13348527047678277</v>
      </c>
      <c r="ET126" s="10">
        <f t="shared" si="1081"/>
        <v>0.12782109983530687</v>
      </c>
      <c r="EU126" s="10">
        <f t="shared" si="1082"/>
        <v>0.12687283661906881</v>
      </c>
      <c r="EV126" s="10">
        <f t="shared" si="1083"/>
        <v>0.12134092745940614</v>
      </c>
      <c r="EW126" s="10">
        <f t="shared" si="1084"/>
        <v>0.12301068822340373</v>
      </c>
      <c r="EX126" s="10">
        <f t="shared" si="1085"/>
        <v>0.12518799335553618</v>
      </c>
      <c r="EY126" s="10">
        <f t="shared" si="1086"/>
        <v>0.12640277003306269</v>
      </c>
      <c r="EZ126" s="10">
        <f t="shared" si="1087"/>
        <v>0.12913789974854983</v>
      </c>
      <c r="FA126" s="10">
        <f t="shared" si="1088"/>
        <v>0.13531772723178312</v>
      </c>
      <c r="FB126" s="10">
        <f t="shared" si="1089"/>
        <v>0.1428747628134589</v>
      </c>
      <c r="FC126" s="10">
        <f t="shared" si="1090"/>
        <v>0.14513455698101255</v>
      </c>
      <c r="FD126" s="10">
        <f t="shared" si="1091"/>
        <v>0.15370481570501265</v>
      </c>
      <c r="FE126" s="10">
        <f t="shared" si="1092"/>
        <v>0.14692608403760885</v>
      </c>
      <c r="FF126" s="10">
        <f t="shared" si="1093"/>
        <v>0.13910426465373957</v>
      </c>
      <c r="FG126" s="10">
        <f t="shared" si="1094"/>
        <v>0.13073054741918624</v>
      </c>
      <c r="FH126" s="10">
        <f t="shared" si="1095"/>
        <v>0.11383490193077835</v>
      </c>
      <c r="FI126" s="10">
        <f t="shared" si="1096"/>
        <v>0.10950152898228434</v>
      </c>
      <c r="FJ126" s="10">
        <f t="shared" si="1097"/>
        <v>9.3220652708513235E-2</v>
      </c>
    </row>
    <row r="127" spans="2:166" x14ac:dyDescent="0.2">
      <c r="B127" t="str">
        <f t="shared" si="937"/>
        <v xml:space="preserve">   Manufacturing</v>
      </c>
      <c r="C127" s="4"/>
      <c r="D127" s="4"/>
      <c r="E127" s="4"/>
      <c r="F127" s="4"/>
      <c r="G127" s="4">
        <f t="shared" si="938"/>
        <v>-0.43694623133875282</v>
      </c>
      <c r="H127" s="4">
        <f t="shared" si="939"/>
        <v>-0.37000270733688151</v>
      </c>
      <c r="I127" s="4">
        <f t="shared" si="940"/>
        <v>-0.3607740242702499</v>
      </c>
      <c r="J127" s="4">
        <f t="shared" si="941"/>
        <v>-0.29673590504450814</v>
      </c>
      <c r="K127" s="4">
        <f t="shared" si="942"/>
        <v>-0.16524456195168899</v>
      </c>
      <c r="L127" s="4">
        <f t="shared" si="943"/>
        <v>-0.20370259421244918</v>
      </c>
      <c r="M127" s="4">
        <f t="shared" si="944"/>
        <v>-0.4744144412949402</v>
      </c>
      <c r="N127" s="4">
        <f t="shared" si="945"/>
        <v>-0.58428976002384536</v>
      </c>
      <c r="O127" s="4">
        <f t="shared" si="946"/>
        <v>-0.86018326928761324</v>
      </c>
      <c r="P127" s="4">
        <f t="shared" si="947"/>
        <v>-0.94169741697416576</v>
      </c>
      <c r="Q127" s="4">
        <f t="shared" si="948"/>
        <v>-0.68953271581190589</v>
      </c>
      <c r="R127" s="4">
        <f t="shared" si="949"/>
        <v>-1.1144525030957029</v>
      </c>
      <c r="S127" s="4">
        <f t="shared" si="950"/>
        <v>-1.0642676544952081</v>
      </c>
      <c r="T127" s="4">
        <f t="shared" si="951"/>
        <v>-0.97599577947771243</v>
      </c>
      <c r="U127" s="4">
        <f t="shared" si="952"/>
        <v>-1.1138112596192802</v>
      </c>
      <c r="V127" s="4">
        <f t="shared" si="953"/>
        <v>-0.44540819316650104</v>
      </c>
      <c r="W127" s="4">
        <f t="shared" si="954"/>
        <v>7.8673621026253637E-2</v>
      </c>
      <c r="X127" s="4">
        <f t="shared" si="955"/>
        <v>-3.7728182952668797E-2</v>
      </c>
      <c r="Y127" s="4">
        <f t="shared" si="956"/>
        <v>-0.39354129289889139</v>
      </c>
      <c r="Z127" s="4">
        <f t="shared" si="957"/>
        <v>-1.7266063452067375</v>
      </c>
      <c r="AA127" s="4">
        <f t="shared" si="958"/>
        <v>-0.51379584421483204</v>
      </c>
      <c r="AB127" s="4">
        <f t="shared" si="959"/>
        <v>-5.6781080543959195E-3</v>
      </c>
      <c r="AC127" s="4">
        <f t="shared" si="960"/>
        <v>0.75658826863133699</v>
      </c>
      <c r="AD127" s="4">
        <f t="shared" si="961"/>
        <v>2.6305289557683564</v>
      </c>
      <c r="AE127" s="4">
        <f t="shared" si="962"/>
        <v>1.6570284697508901</v>
      </c>
      <c r="AF127" s="4">
        <f t="shared" si="963"/>
        <v>1.8244548716533264</v>
      </c>
      <c r="AG127" s="4">
        <f t="shared" si="964"/>
        <v>1.9378258140233064</v>
      </c>
      <c r="AH127" s="4">
        <f t="shared" si="965"/>
        <v>1.9203948074240935</v>
      </c>
      <c r="AI127" s="4">
        <f t="shared" si="966"/>
        <v>1.4657548770144184</v>
      </c>
      <c r="AJ127" s="4">
        <f t="shared" si="967"/>
        <v>1.1623976075932927</v>
      </c>
      <c r="AK127" s="4">
        <f t="shared" si="968"/>
        <v>0.67139990739311883</v>
      </c>
      <c r="AL127" s="4">
        <f t="shared" si="969"/>
        <v>-5.0635475213887948E-3</v>
      </c>
      <c r="AM127" s="4">
        <f t="shared" si="970"/>
        <v>-0.54717502070731439</v>
      </c>
      <c r="AN127" s="4">
        <f t="shared" si="971"/>
        <v>-1.0329708439644278</v>
      </c>
      <c r="AO127" s="4">
        <f t="shared" si="972"/>
        <v>-1.4069981583793731</v>
      </c>
      <c r="AP127" s="4">
        <f t="shared" si="973"/>
        <v>-1.4467691258494308</v>
      </c>
      <c r="AQ127" s="4">
        <f t="shared" si="974"/>
        <v>-1.5069889341875353</v>
      </c>
      <c r="AR127" s="4">
        <f t="shared" si="975"/>
        <v>-1.0906101129301364</v>
      </c>
      <c r="AS127" s="4">
        <f t="shared" si="976"/>
        <v>-0.81550417346253534</v>
      </c>
      <c r="AT127" s="4">
        <f t="shared" si="977"/>
        <v>-0.68114699437934456</v>
      </c>
      <c r="AU127" s="4">
        <f t="shared" si="978"/>
        <v>-0.32480618317171894</v>
      </c>
      <c r="AV127" s="4">
        <f t="shared" si="979"/>
        <v>-0.47866069323272831</v>
      </c>
      <c r="AW127" s="4">
        <f t="shared" si="980"/>
        <v>-0.44599892021313858</v>
      </c>
      <c r="AX127" s="4">
        <f t="shared" si="981"/>
        <v>-0.72849537685626253</v>
      </c>
      <c r="AY127" s="4">
        <f t="shared" si="982"/>
        <v>-1.1548753579644151</v>
      </c>
      <c r="AZ127" s="4">
        <f t="shared" si="983"/>
        <v>-1.3590810248652736</v>
      </c>
      <c r="BA127" s="4">
        <f t="shared" si="984"/>
        <v>-1.5714933963841331</v>
      </c>
      <c r="BB127" s="4">
        <f t="shared" si="985"/>
        <v>-1.4982273808945672</v>
      </c>
      <c r="BC127" s="4">
        <f t="shared" si="986"/>
        <v>-1.2210102201257864</v>
      </c>
      <c r="BD127" s="4">
        <f t="shared" si="987"/>
        <v>-1.198744407919127</v>
      </c>
      <c r="BE127" s="4">
        <f t="shared" si="988"/>
        <v>-1.0694660062590866</v>
      </c>
      <c r="BF127" s="4">
        <f t="shared" si="989"/>
        <v>-0.91035028695824194</v>
      </c>
      <c r="BG127" s="4">
        <f t="shared" si="990"/>
        <v>-0.63471598938834184</v>
      </c>
      <c r="BH127" s="4">
        <f t="shared" si="991"/>
        <v>-0.38070118689193733</v>
      </c>
      <c r="BI127" s="4">
        <f t="shared" si="992"/>
        <v>-0.1468721216798195</v>
      </c>
      <c r="BJ127" s="4">
        <f t="shared" si="993"/>
        <v>0.12171493864573464</v>
      </c>
      <c r="BK127" s="4">
        <f t="shared" si="994"/>
        <v>0.31539474010976737</v>
      </c>
      <c r="BL127" s="4">
        <f t="shared" si="995"/>
        <v>0.52658903804791268</v>
      </c>
      <c r="BM127" s="4">
        <f t="shared" si="996"/>
        <v>0.31061259706643468</v>
      </c>
      <c r="BN127" s="4">
        <f t="shared" si="997"/>
        <v>0.65855509584547223</v>
      </c>
      <c r="BO127" s="4">
        <f t="shared" si="998"/>
        <v>0.71635681391779094</v>
      </c>
      <c r="BP127" s="4">
        <f t="shared" si="999"/>
        <v>0.59411679466743839</v>
      </c>
      <c r="BQ127" s="4">
        <f t="shared" si="1000"/>
        <v>0.84713222942164579</v>
      </c>
      <c r="BR127" s="4">
        <f t="shared" si="1001"/>
        <v>0.50070003084881776</v>
      </c>
      <c r="BS127" s="4">
        <f t="shared" si="1002"/>
        <v>0.43561185806117564</v>
      </c>
      <c r="BT127" s="4">
        <f t="shared" si="1003"/>
        <v>0.4113302795176228</v>
      </c>
      <c r="BU127" s="4">
        <f t="shared" si="1004"/>
        <v>0.4690801848454591</v>
      </c>
      <c r="BV127" s="4">
        <f t="shared" si="1005"/>
        <v>0.42941244372619031</v>
      </c>
      <c r="BW127" s="4">
        <f t="shared" si="1006"/>
        <v>0.37451472939027203</v>
      </c>
      <c r="BX127" s="4">
        <f t="shared" si="1007"/>
        <v>0.28794268353512209</v>
      </c>
      <c r="BY127" s="4">
        <f t="shared" si="1008"/>
        <v>0.11937474661020747</v>
      </c>
      <c r="BZ127" s="4">
        <f t="shared" si="1009"/>
        <v>-0.63802637175669885</v>
      </c>
      <c r="CA127" s="4">
        <f t="shared" si="1010"/>
        <v>-0.54497731114868042</v>
      </c>
      <c r="CB127" s="4">
        <f t="shared" si="1011"/>
        <v>-0.89669136461740517</v>
      </c>
      <c r="CC127" s="4">
        <f t="shared" si="1012"/>
        <v>-1.1059048211232276</v>
      </c>
      <c r="CD127" s="4">
        <f t="shared" si="1013"/>
        <v>-0.59471315831128657</v>
      </c>
      <c r="CE127" s="4">
        <f t="shared" si="1014"/>
        <v>-0.81547331909126508</v>
      </c>
      <c r="CF127" s="4">
        <f t="shared" si="1015"/>
        <v>-0.45312610053295188</v>
      </c>
      <c r="CG127" s="4">
        <f t="shared" si="1016"/>
        <v>-0.19234879247702433</v>
      </c>
      <c r="CH127" s="4">
        <f t="shared" si="1017"/>
        <v>6.455469216975647E-2</v>
      </c>
      <c r="CI127" s="4">
        <f t="shared" si="1018"/>
        <v>0.26406760130593498</v>
      </c>
      <c r="CJ127" s="4">
        <f t="shared" si="1019"/>
        <v>0.49469457986808163</v>
      </c>
      <c r="CK127" s="4">
        <f t="shared" si="1020"/>
        <v>0.68710485506381858</v>
      </c>
      <c r="CL127" s="4">
        <f t="shared" si="1021"/>
        <v>0.77554311735129589</v>
      </c>
      <c r="CM127" s="4">
        <f t="shared" si="1022"/>
        <v>0.75198637911464217</v>
      </c>
      <c r="CN127" s="4">
        <f t="shared" si="1023"/>
        <v>0.66223610360942164</v>
      </c>
      <c r="CO127" s="4">
        <f t="shared" si="1024"/>
        <v>0.57714325770497987</v>
      </c>
      <c r="CP127" s="4">
        <f t="shared" si="1025"/>
        <v>0.48561736140155293</v>
      </c>
      <c r="CQ127" s="4">
        <f t="shared" si="1026"/>
        <v>0.42266207820403268</v>
      </c>
      <c r="CR127" s="4">
        <f t="shared" si="1027"/>
        <v>0.29291958442034033</v>
      </c>
      <c r="CS127" s="4">
        <f t="shared" si="1028"/>
        <v>0.1389901567626676</v>
      </c>
      <c r="CT127" s="4">
        <f t="shared" si="1029"/>
        <v>3.6121458403881687E-2</v>
      </c>
      <c r="CU127" s="4">
        <f t="shared" si="1030"/>
        <v>-5.3811659192824553E-2</v>
      </c>
      <c r="CV127" s="4">
        <f t="shared" si="1031"/>
        <v>-5.5689209658736548E-2</v>
      </c>
      <c r="CW127" s="4">
        <f t="shared" si="1032"/>
        <v>2.2136137244055682E-3</v>
      </c>
      <c r="CX127" s="4">
        <f t="shared" si="1033"/>
        <v>1.5366041049283097E-2</v>
      </c>
      <c r="CY127" s="4">
        <f t="shared" si="1034"/>
        <v>8.0687369155616598E-2</v>
      </c>
      <c r="CZ127" s="4">
        <f t="shared" si="1035"/>
        <v>4.5653166373181869E-2</v>
      </c>
      <c r="DA127" s="4">
        <f t="shared" si="1036"/>
        <v>7.7382743648164762E-2</v>
      </c>
      <c r="DB127" s="4">
        <f t="shared" si="1037"/>
        <v>3.2042381389784866E-2</v>
      </c>
      <c r="DC127" s="4">
        <f t="shared" si="1038"/>
        <v>-3.18045925831687E-2</v>
      </c>
      <c r="DD127" s="4">
        <f t="shared" si="1039"/>
        <v>-4.4159394385447387E-2</v>
      </c>
      <c r="DE127" s="4">
        <f t="shared" si="1040"/>
        <v>-0.21866344571940066</v>
      </c>
      <c r="DF127" s="4">
        <f t="shared" si="1041"/>
        <v>-0.33309196234612654</v>
      </c>
      <c r="DG127" s="4">
        <f t="shared" si="1042"/>
        <v>-0.41032374543514794</v>
      </c>
      <c r="DH127" s="4">
        <f t="shared" si="1043"/>
        <v>-0.4307192198293377</v>
      </c>
      <c r="DI127" s="4">
        <f t="shared" si="1044"/>
        <v>-0.48238001049529938</v>
      </c>
      <c r="DJ127" s="4">
        <f t="shared" si="1045"/>
        <v>-0.37169492887567407</v>
      </c>
      <c r="DK127" s="4">
        <f t="shared" si="1046"/>
        <v>-0.24764339351334161</v>
      </c>
      <c r="DL127" s="4">
        <f t="shared" si="1047"/>
        <v>-0.14256861114411321</v>
      </c>
      <c r="DM127" s="4">
        <f t="shared" si="1048"/>
        <v>8.0867850098619867E-2</v>
      </c>
      <c r="DN127" s="4">
        <f t="shared" si="1049"/>
        <v>0.27297721916732354</v>
      </c>
      <c r="DO127" s="4">
        <f t="shared" si="1050"/>
        <v>0.35465138937604951</v>
      </c>
      <c r="DP127" s="4">
        <f t="shared" si="1051"/>
        <v>0.37061471592672907</v>
      </c>
      <c r="DQ127" s="4">
        <f t="shared" si="1052"/>
        <v>0.3147568840999504</v>
      </c>
      <c r="DR127" s="4">
        <f t="shared" si="1053"/>
        <v>0.15351550506601214</v>
      </c>
      <c r="DS127" s="4">
        <f t="shared" si="1054"/>
        <v>3.8224107944872655E-3</v>
      </c>
      <c r="DT127" s="4">
        <f t="shared" si="1055"/>
        <v>-0.78670003033060265</v>
      </c>
      <c r="DU127" s="4">
        <f t="shared" si="1056"/>
        <v>-1.1337996389891694</v>
      </c>
      <c r="DV127" s="4">
        <f t="shared" si="1057"/>
        <v>-1.3610798650168736</v>
      </c>
      <c r="DW127" s="4">
        <f t="shared" si="1058"/>
        <v>-1.4619555057019999</v>
      </c>
      <c r="DX127" s="4">
        <f t="shared" si="1059"/>
        <v>-0.93097710470333128</v>
      </c>
      <c r="DY127" s="4">
        <f t="shared" si="1060"/>
        <v>-0.53046068470233143</v>
      </c>
      <c r="DZ127" s="4">
        <f t="shared" si="1061"/>
        <v>-0.14375961772090468</v>
      </c>
      <c r="EA127" s="4">
        <f t="shared" si="1062"/>
        <v>8.1014299023778977E-2</v>
      </c>
      <c r="EB127" s="4">
        <f t="shared" si="1063"/>
        <v>0.22759488111162274</v>
      </c>
      <c r="EC127" s="4">
        <f t="shared" si="1064"/>
        <v>0.35784821760300445</v>
      </c>
      <c r="ED127" s="4">
        <f t="shared" si="1065"/>
        <v>0.30731997771930242</v>
      </c>
      <c r="EE127" s="4">
        <f t="shared" si="1066"/>
        <v>0.26202042611789095</v>
      </c>
      <c r="EF127" s="4">
        <f t="shared" si="1067"/>
        <v>0.2729340409401057</v>
      </c>
      <c r="EG127" s="4">
        <f t="shared" si="1068"/>
        <v>0.21714713590415449</v>
      </c>
      <c r="EH127" s="4">
        <f t="shared" si="1069"/>
        <v>0.21012738973002379</v>
      </c>
      <c r="EI127" s="4">
        <f t="shared" si="1070"/>
        <v>0.29378742514969763</v>
      </c>
      <c r="EJ127" s="4">
        <f t="shared" si="1071"/>
        <v>0.27381950265437244</v>
      </c>
      <c r="EK127" s="4">
        <f t="shared" si="1072"/>
        <v>0.17380903433195682</v>
      </c>
      <c r="EL127" s="10">
        <f t="shared" si="1073"/>
        <v>-0.53801961700140233</v>
      </c>
      <c r="EM127" s="10">
        <f t="shared" si="1074"/>
        <v>-0.18113291869948817</v>
      </c>
      <c r="EN127" s="10">
        <f t="shared" si="1075"/>
        <v>-0.24866672843509643</v>
      </c>
      <c r="EO127" s="10">
        <f t="shared" si="1076"/>
        <v>-0.15436239119541081</v>
      </c>
      <c r="EP127" s="10">
        <f t="shared" si="1077"/>
        <v>0.56702916718256369</v>
      </c>
      <c r="EQ127" s="10">
        <f t="shared" si="1078"/>
        <v>0.17108289975719593</v>
      </c>
      <c r="ER127" s="10">
        <f t="shared" si="1079"/>
        <v>0.23485184305873466</v>
      </c>
      <c r="ES127" s="10">
        <f t="shared" si="1080"/>
        <v>0.20448115339918074</v>
      </c>
      <c r="ET127" s="10">
        <f t="shared" si="1081"/>
        <v>0.16374421077232534</v>
      </c>
      <c r="EU127" s="10">
        <f t="shared" si="1082"/>
        <v>0.13782832326440927</v>
      </c>
      <c r="EV127" s="10">
        <f t="shared" si="1083"/>
        <v>0.10730467485039996</v>
      </c>
      <c r="EW127" s="10">
        <f t="shared" si="1084"/>
        <v>6.640361538035279E-2</v>
      </c>
      <c r="EX127" s="10">
        <f t="shared" si="1085"/>
        <v>3.3065152061220113E-2</v>
      </c>
      <c r="EY127" s="10">
        <f t="shared" si="1086"/>
        <v>3.2937951713725407E-3</v>
      </c>
      <c r="EZ127" s="10">
        <f t="shared" si="1087"/>
        <v>-1.7784004009367253E-2</v>
      </c>
      <c r="FA127" s="10">
        <f t="shared" si="1088"/>
        <v>-2.36955704440233E-2</v>
      </c>
      <c r="FB127" s="10">
        <f t="shared" si="1089"/>
        <v>-2.6553043339629382E-2</v>
      </c>
      <c r="FC127" s="10">
        <f t="shared" si="1090"/>
        <v>-2.0676674549895673E-2</v>
      </c>
      <c r="FD127" s="10">
        <f t="shared" si="1091"/>
        <v>-9.1547818172943059E-3</v>
      </c>
      <c r="FE127" s="10">
        <f t="shared" si="1092"/>
        <v>3.6619093966535603E-3</v>
      </c>
      <c r="FF127" s="10">
        <f t="shared" si="1093"/>
        <v>7.3797348848938567E-3</v>
      </c>
      <c r="FG127" s="10">
        <f t="shared" si="1094"/>
        <v>2.0241049594222621E-4</v>
      </c>
      <c r="FH127" s="10">
        <f t="shared" si="1095"/>
        <v>-2.9969138164105944E-3</v>
      </c>
      <c r="FI127" s="10">
        <f t="shared" si="1096"/>
        <v>-1.4587482222831976E-2</v>
      </c>
      <c r="FJ127" s="10">
        <f t="shared" si="1097"/>
        <v>-1.5283808153833272E-2</v>
      </c>
    </row>
    <row r="128" spans="2:166" x14ac:dyDescent="0.2">
      <c r="B128" t="str">
        <f t="shared" si="937"/>
        <v xml:space="preserve">      Aerospace</v>
      </c>
      <c r="C128" s="4"/>
      <c r="D128" s="4"/>
      <c r="E128" s="4"/>
      <c r="F128" s="4"/>
      <c r="G128" s="4">
        <f t="shared" si="938"/>
        <v>-0.14564874377958389</v>
      </c>
      <c r="H128" s="4">
        <f t="shared" si="939"/>
        <v>2.1057064645187498E-2</v>
      </c>
      <c r="I128" s="4">
        <f t="shared" si="940"/>
        <v>0.14908017531828777</v>
      </c>
      <c r="J128" s="4">
        <f t="shared" si="941"/>
        <v>0.10490663309654519</v>
      </c>
      <c r="K128" s="4">
        <f t="shared" si="942"/>
        <v>-2.4035572647519307E-2</v>
      </c>
      <c r="L128" s="4">
        <f t="shared" si="943"/>
        <v>-0.20669822059792728</v>
      </c>
      <c r="M128" s="4">
        <f t="shared" si="944"/>
        <v>-0.44756079367447371</v>
      </c>
      <c r="N128" s="4">
        <f t="shared" si="945"/>
        <v>-0.5365926367565953</v>
      </c>
      <c r="O128" s="4">
        <f t="shared" si="946"/>
        <v>-0.6650901566656815</v>
      </c>
      <c r="P128" s="4">
        <f t="shared" si="947"/>
        <v>-0.77638376383763619</v>
      </c>
      <c r="Q128" s="4">
        <f t="shared" si="948"/>
        <v>-0.81678553460980874</v>
      </c>
      <c r="R128" s="4">
        <f t="shared" si="949"/>
        <v>-1.1056076419600211</v>
      </c>
      <c r="S128" s="4">
        <f t="shared" si="950"/>
        <v>-1.2024460516258002</v>
      </c>
      <c r="T128" s="4">
        <f t="shared" si="951"/>
        <v>-1.0961634280019945</v>
      </c>
      <c r="U128" s="4">
        <f t="shared" si="952"/>
        <v>-0.96048139790545595</v>
      </c>
      <c r="V128" s="4">
        <f t="shared" si="953"/>
        <v>-0.50694485143292467</v>
      </c>
      <c r="W128" s="4">
        <f t="shared" si="954"/>
        <v>-0.30012529502607888</v>
      </c>
      <c r="X128" s="4">
        <f t="shared" si="955"/>
        <v>-0.28151028818527485</v>
      </c>
      <c r="Y128" s="4">
        <f t="shared" si="956"/>
        <v>-0.82180681752416196</v>
      </c>
      <c r="Z128" s="4">
        <f t="shared" si="957"/>
        <v>-2.1847440155766815</v>
      </c>
      <c r="AA128" s="4">
        <f t="shared" si="958"/>
        <v>-0.77495174293175806</v>
      </c>
      <c r="AB128" s="4">
        <f t="shared" si="959"/>
        <v>-0.43437526616131483</v>
      </c>
      <c r="AC128" s="4">
        <f t="shared" si="960"/>
        <v>0.51005950694247626</v>
      </c>
      <c r="AD128" s="4">
        <f t="shared" si="961"/>
        <v>2.3512311901504788</v>
      </c>
      <c r="AE128" s="4">
        <f t="shared" si="962"/>
        <v>1.4123665480427052</v>
      </c>
      <c r="AF128" s="4">
        <f t="shared" si="963"/>
        <v>1.5070383659950335</v>
      </c>
      <c r="AG128" s="4">
        <f t="shared" si="964"/>
        <v>1.5529899833510743</v>
      </c>
      <c r="AH128" s="4">
        <f t="shared" si="965"/>
        <v>1.4107928333869741</v>
      </c>
      <c r="AI128" s="4">
        <f t="shared" si="966"/>
        <v>0.99660729431721662</v>
      </c>
      <c r="AJ128" s="4">
        <f t="shared" si="967"/>
        <v>0.77493173839552587</v>
      </c>
      <c r="AK128" s="4">
        <f t="shared" si="968"/>
        <v>0.35499305448371532</v>
      </c>
      <c r="AL128" s="4">
        <f t="shared" si="969"/>
        <v>-0.11899336675274429</v>
      </c>
      <c r="AM128" s="4">
        <f t="shared" si="970"/>
        <v>-0.46685575161266069</v>
      </c>
      <c r="AN128" s="4">
        <f t="shared" si="971"/>
        <v>-0.89920483539349483</v>
      </c>
      <c r="AO128" s="4">
        <f t="shared" si="972"/>
        <v>-1.2302025782688759</v>
      </c>
      <c r="AP128" s="4">
        <f t="shared" si="973"/>
        <v>-1.3298584894171528</v>
      </c>
      <c r="AQ128" s="4">
        <f t="shared" si="974"/>
        <v>-1.5166957872257796</v>
      </c>
      <c r="AR128" s="4">
        <f t="shared" si="975"/>
        <v>-0.93100863298914205</v>
      </c>
      <c r="AS128" s="4">
        <f t="shared" si="976"/>
        <v>-0.63321500527679242</v>
      </c>
      <c r="AT128" s="4">
        <f t="shared" si="977"/>
        <v>-0.39773268552919822</v>
      </c>
      <c r="AU128" s="4">
        <f t="shared" si="978"/>
        <v>0.16833021171673113</v>
      </c>
      <c r="AV128" s="4">
        <f t="shared" si="979"/>
        <v>-2.3579344494233552E-3</v>
      </c>
      <c r="AW128" s="4">
        <f t="shared" si="980"/>
        <v>0.11502077416023153</v>
      </c>
      <c r="AX128" s="4">
        <f t="shared" si="981"/>
        <v>7.0047632390022267E-3</v>
      </c>
      <c r="AY128" s="4">
        <f t="shared" si="982"/>
        <v>-0.45772498943711482</v>
      </c>
      <c r="AZ128" s="4">
        <f t="shared" si="983"/>
        <v>-0.69490403706154824</v>
      </c>
      <c r="BA128" s="4">
        <f t="shared" si="984"/>
        <v>-0.9672565737622697</v>
      </c>
      <c r="BB128" s="4">
        <f t="shared" si="985"/>
        <v>-1.0004370841629839</v>
      </c>
      <c r="BC128" s="4">
        <f t="shared" si="986"/>
        <v>-0.81073113207547165</v>
      </c>
      <c r="BD128" s="4">
        <f t="shared" si="987"/>
        <v>-0.76867940384092481</v>
      </c>
      <c r="BE128" s="4">
        <f t="shared" si="988"/>
        <v>-0.70722752026810565</v>
      </c>
      <c r="BF128" s="4">
        <f t="shared" si="989"/>
        <v>-0.69265782703344514</v>
      </c>
      <c r="BG128" s="4">
        <f t="shared" si="990"/>
        <v>-0.5281035380457697</v>
      </c>
      <c r="BH128" s="4">
        <f t="shared" si="991"/>
        <v>-0.38318942994351768</v>
      </c>
      <c r="BI128" s="4">
        <f t="shared" si="992"/>
        <v>-0.20163799756042963</v>
      </c>
      <c r="BJ128" s="4">
        <f t="shared" si="993"/>
        <v>0</v>
      </c>
      <c r="BK128" s="4">
        <f t="shared" si="994"/>
        <v>0.18625673628529535</v>
      </c>
      <c r="BL128" s="4">
        <f t="shared" si="995"/>
        <v>0.32386461964449104</v>
      </c>
      <c r="BM128" s="4">
        <f t="shared" si="996"/>
        <v>0.10600271169727565</v>
      </c>
      <c r="BN128" s="4">
        <f t="shared" si="997"/>
        <v>0.47983940069038122</v>
      </c>
      <c r="BO128" s="4">
        <f t="shared" si="998"/>
        <v>0.48731756048829283</v>
      </c>
      <c r="BP128" s="4">
        <f t="shared" si="999"/>
        <v>0.43230449693281098</v>
      </c>
      <c r="BQ128" s="4">
        <f t="shared" si="1000"/>
        <v>0.74874010079193654</v>
      </c>
      <c r="BR128" s="4">
        <f t="shared" si="1001"/>
        <v>0.42001850929024009</v>
      </c>
      <c r="BS128" s="4">
        <f t="shared" si="1002"/>
        <v>0.40971061244672569</v>
      </c>
      <c r="BT128" s="4">
        <f t="shared" si="1003"/>
        <v>0.42769000654389083</v>
      </c>
      <c r="BU128" s="4">
        <f t="shared" si="1004"/>
        <v>0.44818057264937483</v>
      </c>
      <c r="BV128" s="4">
        <f t="shared" si="1005"/>
        <v>0.42941244372619131</v>
      </c>
      <c r="BW128" s="4">
        <f t="shared" si="1006"/>
        <v>0.40648549897236796</v>
      </c>
      <c r="BX128" s="4">
        <f t="shared" si="1007"/>
        <v>0.3582279055003858</v>
      </c>
      <c r="BY128" s="4">
        <f t="shared" si="1008"/>
        <v>0.30406775079958565</v>
      </c>
      <c r="BZ128" s="4">
        <f t="shared" si="1009"/>
        <v>-0.33356466453244921</v>
      </c>
      <c r="CA128" s="4">
        <f t="shared" si="1010"/>
        <v>7.7853901592667571E-2</v>
      </c>
      <c r="CB128" s="4">
        <f t="shared" si="1011"/>
        <v>-6.6751218209732205E-2</v>
      </c>
      <c r="CC128" s="4">
        <f t="shared" si="1012"/>
        <v>-0.20874508671803893</v>
      </c>
      <c r="CD128" s="4">
        <f t="shared" si="1013"/>
        <v>0.26682947787350364</v>
      </c>
      <c r="CE128" s="4">
        <f t="shared" si="1014"/>
        <v>-0.27335584499115528</v>
      </c>
      <c r="CF128" s="4">
        <f t="shared" si="1015"/>
        <v>-0.1948677012654661</v>
      </c>
      <c r="CG128" s="4">
        <f t="shared" si="1016"/>
        <v>-0.10686044026501382</v>
      </c>
      <c r="CH128" s="4">
        <f t="shared" si="1017"/>
        <v>-4.7818290496113311E-3</v>
      </c>
      <c r="CI128" s="4">
        <f t="shared" si="1018"/>
        <v>0.11522949875167944</v>
      </c>
      <c r="CJ128" s="4">
        <f t="shared" si="1019"/>
        <v>0.30828792658445575</v>
      </c>
      <c r="CK128" s="4">
        <f t="shared" si="1020"/>
        <v>0.5081712990576176</v>
      </c>
      <c r="CL128" s="4">
        <f t="shared" si="1021"/>
        <v>0.5929228725927338</v>
      </c>
      <c r="CM128" s="4">
        <f t="shared" si="1022"/>
        <v>0.58881952326901188</v>
      </c>
      <c r="CN128" s="4">
        <f t="shared" si="1023"/>
        <v>0.52837986990113439</v>
      </c>
      <c r="CO128" s="4">
        <f t="shared" si="1024"/>
        <v>0.46965908825385039</v>
      </c>
      <c r="CP128" s="4">
        <f t="shared" si="1025"/>
        <v>0.40429387982712972</v>
      </c>
      <c r="CQ128" s="4">
        <f t="shared" si="1026"/>
        <v>0.33720581102616798</v>
      </c>
      <c r="CR128" s="4">
        <f t="shared" si="1027"/>
        <v>0.21968968831525565</v>
      </c>
      <c r="CS128" s="4">
        <f t="shared" si="1028"/>
        <v>3.6456434560700482E-2</v>
      </c>
      <c r="CT128" s="4">
        <f t="shared" si="1029"/>
        <v>-0.12416751326334843</v>
      </c>
      <c r="CU128" s="4">
        <f t="shared" si="1030"/>
        <v>-0.19282511210762313</v>
      </c>
      <c r="CV128" s="4">
        <f t="shared" si="1031"/>
        <v>-0.17597790252160808</v>
      </c>
      <c r="CW128" s="4">
        <f t="shared" si="1032"/>
        <v>-0.11510791366906466</v>
      </c>
      <c r="CX128" s="4">
        <f t="shared" si="1033"/>
        <v>-6.1464164197123444E-2</v>
      </c>
      <c r="CY128" s="4">
        <f t="shared" si="1034"/>
        <v>-2.8349616189811591E-2</v>
      </c>
      <c r="CZ128" s="4">
        <f t="shared" si="1035"/>
        <v>-3.0435444248788211E-2</v>
      </c>
      <c r="DA128" s="4">
        <f t="shared" si="1036"/>
        <v>-4.513993379476422E-2</v>
      </c>
      <c r="DB128" s="4">
        <f t="shared" si="1037"/>
        <v>-6.6220921538889879E-2</v>
      </c>
      <c r="DC128" s="4">
        <f t="shared" si="1038"/>
        <v>-8.2691940716239143E-2</v>
      </c>
      <c r="DD128" s="4">
        <f t="shared" si="1039"/>
        <v>-0.13247818315634582</v>
      </c>
      <c r="DE128" s="4">
        <f t="shared" si="1040"/>
        <v>-0.23948853578791662</v>
      </c>
      <c r="DF128" s="4">
        <f t="shared" si="1041"/>
        <v>-0.34550532740250328</v>
      </c>
      <c r="DG128" s="4">
        <f t="shared" si="1042"/>
        <v>-0.38775593943621484</v>
      </c>
      <c r="DH128" s="4">
        <f t="shared" si="1043"/>
        <v>-0.43071921982933742</v>
      </c>
      <c r="DI128" s="4">
        <f t="shared" si="1044"/>
        <v>-0.45412344084285283</v>
      </c>
      <c r="DJ128" s="4">
        <f t="shared" si="1045"/>
        <v>-0.37370409065337934</v>
      </c>
      <c r="DK128" s="4">
        <f t="shared" si="1046"/>
        <v>-0.27160888320817989</v>
      </c>
      <c r="DL128" s="4">
        <f t="shared" si="1047"/>
        <v>-0.1306878935487705</v>
      </c>
      <c r="DM128" s="4">
        <f t="shared" si="1048"/>
        <v>6.7061143984220292E-2</v>
      </c>
      <c r="DN128" s="4">
        <f t="shared" si="1049"/>
        <v>0.22780832678711699</v>
      </c>
      <c r="DO128" s="4">
        <f t="shared" si="1050"/>
        <v>0.27086012705093709</v>
      </c>
      <c r="DP128" s="4">
        <f t="shared" si="1051"/>
        <v>0.29882024216082015</v>
      </c>
      <c r="DQ128" s="4">
        <f t="shared" si="1052"/>
        <v>0.25875719306376271</v>
      </c>
      <c r="DR128" s="4">
        <f t="shared" si="1053"/>
        <v>0.1458397298127109</v>
      </c>
      <c r="DS128" s="4">
        <f t="shared" si="1054"/>
        <v>8.2181832081493711E-2</v>
      </c>
      <c r="DT128" s="4">
        <f t="shared" si="1055"/>
        <v>-0.2653927813163483</v>
      </c>
      <c r="DU128" s="4">
        <f t="shared" si="1056"/>
        <v>-0.64869133574007232</v>
      </c>
      <c r="DV128" s="4">
        <f t="shared" si="1057"/>
        <v>-0.89426321709786294</v>
      </c>
      <c r="DW128" s="4">
        <f t="shared" si="1058"/>
        <v>-1.0413161338567953</v>
      </c>
      <c r="DX128" s="4">
        <f t="shared" si="1059"/>
        <v>-0.93518967078796023</v>
      </c>
      <c r="DY128" s="4">
        <f t="shared" si="1060"/>
        <v>-0.54882278532664164</v>
      </c>
      <c r="DZ128" s="4">
        <f t="shared" si="1061"/>
        <v>-0.19842876812181087</v>
      </c>
      <c r="EA128" s="4">
        <f t="shared" si="1062"/>
        <v>2.2278932231538297E-2</v>
      </c>
      <c r="EB128" s="4">
        <f t="shared" si="1063"/>
        <v>0.17768372297310825</v>
      </c>
      <c r="EC128" s="4">
        <f t="shared" si="1064"/>
        <v>0.34611548915700374</v>
      </c>
      <c r="ED128" s="4">
        <f t="shared" si="1065"/>
        <v>0.3649424735416712</v>
      </c>
      <c r="EE128" s="4">
        <f t="shared" si="1066"/>
        <v>0.33852274031289475</v>
      </c>
      <c r="EF128" s="4">
        <f t="shared" si="1067"/>
        <v>0.35064442759666337</v>
      </c>
      <c r="EG128" s="4">
        <f t="shared" si="1068"/>
        <v>0.35005615874204382</v>
      </c>
      <c r="EH128" s="4">
        <f t="shared" si="1069"/>
        <v>0.28329674865387106</v>
      </c>
      <c r="EI128" s="4">
        <f t="shared" si="1070"/>
        <v>0.38360778443113747</v>
      </c>
      <c r="EJ128" s="4">
        <f t="shared" si="1071"/>
        <v>0.34460277544938128</v>
      </c>
      <c r="EK128" s="4">
        <f t="shared" si="1072"/>
        <v>0.25230343693348567</v>
      </c>
      <c r="EL128" s="10">
        <f t="shared" si="1073"/>
        <v>-0.38117982251284444</v>
      </c>
      <c r="EM128" s="10">
        <f t="shared" si="1074"/>
        <v>-6.6813712710886222E-2</v>
      </c>
      <c r="EN128" s="10">
        <f t="shared" si="1075"/>
        <v>-0.15095209858241457</v>
      </c>
      <c r="EO128" s="10">
        <f t="shared" si="1076"/>
        <v>-0.15993151574766595</v>
      </c>
      <c r="EP128" s="10">
        <f t="shared" si="1077"/>
        <v>0.54567131132708124</v>
      </c>
      <c r="EQ128" s="10">
        <f t="shared" si="1078"/>
        <v>0.17112840790842893</v>
      </c>
      <c r="ER128" s="10">
        <f t="shared" si="1079"/>
        <v>0.26371343393273455</v>
      </c>
      <c r="ES128" s="10">
        <f t="shared" si="1080"/>
        <v>0.26402606967938824</v>
      </c>
      <c r="ET128" s="10">
        <f t="shared" si="1081"/>
        <v>0.23209906615272663</v>
      </c>
      <c r="EU128" s="10">
        <f t="shared" si="1082"/>
        <v>0.19505353770467743</v>
      </c>
      <c r="EV128" s="10">
        <f t="shared" si="1083"/>
        <v>0.15336089061356201</v>
      </c>
      <c r="EW128" s="10">
        <f t="shared" si="1084"/>
        <v>0.11202270365024394</v>
      </c>
      <c r="EX128" s="10">
        <f t="shared" si="1085"/>
        <v>8.0991466795292913E-2</v>
      </c>
      <c r="EY128" s="10">
        <f t="shared" si="1086"/>
        <v>5.5251926653834396E-2</v>
      </c>
      <c r="EZ128" s="10">
        <f t="shared" si="1087"/>
        <v>3.9772874560396021E-2</v>
      </c>
      <c r="FA128" s="10">
        <f t="shared" si="1088"/>
        <v>3.4535228619372506E-2</v>
      </c>
      <c r="FB128" s="10">
        <f t="shared" si="1089"/>
        <v>2.9430790004206724E-2</v>
      </c>
      <c r="FC128" s="10">
        <f t="shared" si="1090"/>
        <v>2.4331919226564899E-2</v>
      </c>
      <c r="FD128" s="10">
        <f t="shared" si="1091"/>
        <v>1.9250263079236822E-2</v>
      </c>
      <c r="FE128" s="10">
        <f t="shared" si="1092"/>
        <v>1.4178656207739636E-2</v>
      </c>
      <c r="FF128" s="10">
        <f t="shared" si="1093"/>
        <v>4.1480304331297244E-3</v>
      </c>
      <c r="FG128" s="10">
        <f t="shared" si="1094"/>
        <v>-5.8773616111447765E-3</v>
      </c>
      <c r="FH128" s="10">
        <f t="shared" si="1095"/>
        <v>-1.0178348254137942E-2</v>
      </c>
      <c r="FI128" s="10">
        <f t="shared" si="1096"/>
        <v>-1.9289718952436408E-2</v>
      </c>
      <c r="FJ128" s="10">
        <f t="shared" si="1097"/>
        <v>-1.775090036966739E-2</v>
      </c>
    </row>
    <row r="129" spans="2:166" x14ac:dyDescent="0.2">
      <c r="B129" t="str">
        <f t="shared" si="937"/>
        <v xml:space="preserve"> Services providing</v>
      </c>
      <c r="C129" s="4"/>
      <c r="D129" s="4"/>
      <c r="E129" s="4"/>
      <c r="F129" s="4"/>
      <c r="G129" s="4">
        <f t="shared" si="938"/>
        <v>1.5839300886029888</v>
      </c>
      <c r="H129" s="4">
        <f t="shared" si="939"/>
        <v>1.1852119243149</v>
      </c>
      <c r="I129" s="4">
        <f t="shared" si="940"/>
        <v>0.61719192581769489</v>
      </c>
      <c r="J129" s="4">
        <f t="shared" si="941"/>
        <v>0.84524772952073746</v>
      </c>
      <c r="K129" s="4">
        <f t="shared" si="942"/>
        <v>1.7185434442975611</v>
      </c>
      <c r="L129" s="4">
        <f t="shared" si="943"/>
        <v>1.4169312803307128</v>
      </c>
      <c r="M129" s="4">
        <f t="shared" si="944"/>
        <v>1.1606743249291569</v>
      </c>
      <c r="N129" s="4">
        <f t="shared" si="945"/>
        <v>1.6574750335370418</v>
      </c>
      <c r="O129" s="4">
        <f t="shared" si="946"/>
        <v>1.5252734259533096</v>
      </c>
      <c r="P129" s="4">
        <f t="shared" si="947"/>
        <v>2.0546125461254423</v>
      </c>
      <c r="Q129" s="4">
        <f t="shared" si="948"/>
        <v>3.3085732887455208</v>
      </c>
      <c r="R129" s="4">
        <f t="shared" si="949"/>
        <v>1.9930420425732696</v>
      </c>
      <c r="S129" s="4">
        <f t="shared" si="950"/>
        <v>2.1402951725760042</v>
      </c>
      <c r="T129" s="4">
        <f t="shared" si="951"/>
        <v>2.0106099240892248</v>
      </c>
      <c r="U129" s="4">
        <f t="shared" si="952"/>
        <v>1.157206503500555</v>
      </c>
      <c r="V129" s="4">
        <f t="shared" si="953"/>
        <v>2.7896618414112306</v>
      </c>
      <c r="W129" s="4">
        <f t="shared" si="954"/>
        <v>2.5175558728401217</v>
      </c>
      <c r="X129" s="4">
        <f t="shared" si="955"/>
        <v>2.1911367791740437</v>
      </c>
      <c r="Y129" s="4">
        <f t="shared" si="956"/>
        <v>2.4162277909601069</v>
      </c>
      <c r="Z129" s="4">
        <f t="shared" si="957"/>
        <v>2.2477379452525472</v>
      </c>
      <c r="AA129" s="4">
        <f t="shared" si="958"/>
        <v>2.5888497785852156</v>
      </c>
      <c r="AB129" s="4">
        <f t="shared" si="959"/>
        <v>2.762399568463811</v>
      </c>
      <c r="AC129" s="4">
        <f t="shared" si="960"/>
        <v>2.8903372060073842</v>
      </c>
      <c r="AD129" s="4">
        <f t="shared" si="961"/>
        <v>3.1976744186046497</v>
      </c>
      <c r="AE129" s="4">
        <f t="shared" si="962"/>
        <v>2.719083629893237</v>
      </c>
      <c r="AF129" s="4">
        <f t="shared" si="963"/>
        <v>3.8117582114269761</v>
      </c>
      <c r="AG129" s="4">
        <f t="shared" si="964"/>
        <v>3.6791397145118667</v>
      </c>
      <c r="AH129" s="4">
        <f t="shared" si="965"/>
        <v>3.4867503486750491</v>
      </c>
      <c r="AI129" s="4">
        <f t="shared" si="966"/>
        <v>3.8088422391857626</v>
      </c>
      <c r="AJ129" s="4">
        <f t="shared" si="967"/>
        <v>3.3961773501495376</v>
      </c>
      <c r="AK129" s="4">
        <f t="shared" si="968"/>
        <v>3.5988064001646398</v>
      </c>
      <c r="AL129" s="4">
        <f t="shared" si="969"/>
        <v>3.5090384323256862</v>
      </c>
      <c r="AM129" s="4">
        <f t="shared" si="970"/>
        <v>3.4738083883436768</v>
      </c>
      <c r="AN129" s="4">
        <f t="shared" si="971"/>
        <v>2.9899180063910427</v>
      </c>
      <c r="AO129" s="4">
        <f t="shared" si="972"/>
        <v>3.302639656230808</v>
      </c>
      <c r="AP129" s="4">
        <f t="shared" si="973"/>
        <v>3.2929829261757795</v>
      </c>
      <c r="AQ129" s="4">
        <f t="shared" si="974"/>
        <v>3.3876917103475019</v>
      </c>
      <c r="AR129" s="4">
        <f t="shared" si="975"/>
        <v>3.208957028510623</v>
      </c>
      <c r="AS129" s="4">
        <f t="shared" si="976"/>
        <v>2.6839681473664037</v>
      </c>
      <c r="AT129" s="4">
        <f t="shared" si="977"/>
        <v>2.3721063160903073</v>
      </c>
      <c r="AU129" s="4">
        <f t="shared" si="978"/>
        <v>1.1332653690224785</v>
      </c>
      <c r="AV129" s="4">
        <f t="shared" si="979"/>
        <v>0.31124734732373038</v>
      </c>
      <c r="AW129" s="4">
        <f t="shared" si="980"/>
        <v>-1.0797868594633893</v>
      </c>
      <c r="AX129" s="4">
        <f t="shared" si="981"/>
        <v>-2.5754179508732422</v>
      </c>
      <c r="AY129" s="4">
        <f t="shared" si="982"/>
        <v>-2.7463499366226927</v>
      </c>
      <c r="AZ129" s="4">
        <f t="shared" si="983"/>
        <v>-2.514890800794177</v>
      </c>
      <c r="BA129" s="4">
        <f t="shared" si="984"/>
        <v>-1.1224952831315282</v>
      </c>
      <c r="BB129" s="4">
        <f t="shared" si="985"/>
        <v>-0.135981739594977</v>
      </c>
      <c r="BC129" s="4">
        <f t="shared" si="986"/>
        <v>0.56996855345912523</v>
      </c>
      <c r="BD129" s="4">
        <f t="shared" si="987"/>
        <v>0.66734224770754758</v>
      </c>
      <c r="BE129" s="4">
        <f t="shared" si="988"/>
        <v>0.19713659101549641</v>
      </c>
      <c r="BF129" s="4">
        <f t="shared" si="989"/>
        <v>0.49228181278450023</v>
      </c>
      <c r="BG129" s="4">
        <f t="shared" si="990"/>
        <v>0.33719286936254572</v>
      </c>
      <c r="BH129" s="4">
        <f t="shared" si="991"/>
        <v>0.88830276941451958</v>
      </c>
      <c r="BI129" s="4">
        <f t="shared" si="992"/>
        <v>0.96338154389981467</v>
      </c>
      <c r="BJ129" s="4">
        <f t="shared" si="993"/>
        <v>1.1103383178498571</v>
      </c>
      <c r="BK129" s="4">
        <f t="shared" si="994"/>
        <v>1.365882732758825</v>
      </c>
      <c r="BL129" s="4">
        <f t="shared" si="995"/>
        <v>1.470988157927267</v>
      </c>
      <c r="BM129" s="4">
        <f t="shared" si="996"/>
        <v>1.8957229138419831</v>
      </c>
      <c r="BN129" s="4">
        <f t="shared" si="997"/>
        <v>1.9413910446299711</v>
      </c>
      <c r="BO129" s="4">
        <f t="shared" si="998"/>
        <v>2.1027752735069773</v>
      </c>
      <c r="BP129" s="4">
        <f t="shared" si="999"/>
        <v>2.031106602907792</v>
      </c>
      <c r="BQ129" s="4">
        <f t="shared" si="1000"/>
        <v>1.9006479481641443</v>
      </c>
      <c r="BR129" s="4">
        <f t="shared" si="1001"/>
        <v>1.8105882632116082</v>
      </c>
      <c r="BS129" s="4">
        <f t="shared" si="1002"/>
        <v>2.1191928230003141</v>
      </c>
      <c r="BT129" s="4">
        <f t="shared" si="1003"/>
        <v>2.0589885014490177</v>
      </c>
      <c r="BU129" s="4">
        <f t="shared" si="1004"/>
        <v>2.029584562153115</v>
      </c>
      <c r="BV129" s="4">
        <f t="shared" si="1005"/>
        <v>2.1701489091538591</v>
      </c>
      <c r="BW129" s="4">
        <f t="shared" si="1006"/>
        <v>2.0598310116464926</v>
      </c>
      <c r="BX129" s="4">
        <f t="shared" si="1007"/>
        <v>1.7185870403119836</v>
      </c>
      <c r="BY129" s="4">
        <f t="shared" si="1008"/>
        <v>1.5946664264156136</v>
      </c>
      <c r="BZ129" s="4">
        <f t="shared" si="1009"/>
        <v>0.30222301820055786</v>
      </c>
      <c r="CA129" s="4">
        <f t="shared" si="1010"/>
        <v>-1.456980158377071</v>
      </c>
      <c r="CB129" s="4">
        <f t="shared" si="1011"/>
        <v>-2.865852301804515</v>
      </c>
      <c r="CC129" s="4">
        <f t="shared" si="1012"/>
        <v>-3.7374253292176629</v>
      </c>
      <c r="CD129" s="4">
        <f t="shared" si="1013"/>
        <v>-3.3104945390407821</v>
      </c>
      <c r="CE129" s="4">
        <f t="shared" si="1014"/>
        <v>-2.4050720143339479</v>
      </c>
      <c r="CF129" s="4">
        <f t="shared" si="1015"/>
        <v>-0.52121240579436667</v>
      </c>
      <c r="CG129" s="4">
        <f t="shared" si="1016"/>
        <v>0.21134620407969837</v>
      </c>
      <c r="CH129" s="4">
        <f t="shared" si="1017"/>
        <v>1.037656903765698</v>
      </c>
      <c r="CI129" s="4">
        <f t="shared" si="1018"/>
        <v>1.5291914730170915</v>
      </c>
      <c r="CJ129" s="4">
        <f t="shared" si="1019"/>
        <v>1.441066819615703</v>
      </c>
      <c r="CK129" s="4">
        <f t="shared" si="1020"/>
        <v>1.5531432661338536</v>
      </c>
      <c r="CL129" s="4">
        <f t="shared" si="1021"/>
        <v>1.3803244473958907</v>
      </c>
      <c r="CM129" s="4">
        <f t="shared" si="1022"/>
        <v>1.5914680287551974</v>
      </c>
      <c r="CN129" s="4">
        <f t="shared" si="1023"/>
        <v>1.7988399126411803</v>
      </c>
      <c r="CO129" s="4">
        <f t="shared" si="1024"/>
        <v>1.7501226721499119</v>
      </c>
      <c r="CP129" s="4">
        <f t="shared" si="1025"/>
        <v>2.0865281843951666</v>
      </c>
      <c r="CQ129" s="4">
        <f t="shared" si="1026"/>
        <v>2.1433355659745628</v>
      </c>
      <c r="CR129" s="4">
        <f t="shared" si="1027"/>
        <v>2.0435717881825353</v>
      </c>
      <c r="CS129" s="4">
        <f t="shared" si="1028"/>
        <v>2.3468829748450757</v>
      </c>
      <c r="CT129" s="4">
        <f t="shared" si="1029"/>
        <v>2.4494863980133292</v>
      </c>
      <c r="CU129" s="4">
        <f t="shared" si="1030"/>
        <v>2.5291479820627734</v>
      </c>
      <c r="CV129" s="4">
        <f t="shared" si="1031"/>
        <v>2.1874721553951759</v>
      </c>
      <c r="CW129" s="4">
        <f t="shared" si="1032"/>
        <v>2.5766463752075284</v>
      </c>
      <c r="CX129" s="4">
        <f t="shared" si="1033"/>
        <v>2.1863681264405455</v>
      </c>
      <c r="CY129" s="4">
        <f t="shared" si="1034"/>
        <v>2.1436671318911356</v>
      </c>
      <c r="CZ129" s="4">
        <f t="shared" si="1035"/>
        <v>2.6913628557142597</v>
      </c>
      <c r="DA129" s="4">
        <f t="shared" si="1036"/>
        <v>2.6396113666652594</v>
      </c>
      <c r="DB129" s="4">
        <f t="shared" si="1037"/>
        <v>2.8453634674128954</v>
      </c>
      <c r="DC129" s="4">
        <f t="shared" si="1038"/>
        <v>3.0150753768844112</v>
      </c>
      <c r="DD129" s="4">
        <f t="shared" si="1039"/>
        <v>3.154242456103459</v>
      </c>
      <c r="DE129" s="4">
        <f t="shared" si="1040"/>
        <v>2.9842354068181245</v>
      </c>
      <c r="DF129" s="4">
        <f t="shared" si="1041"/>
        <v>2.9088652115444344</v>
      </c>
      <c r="DG129" s="4">
        <f t="shared" si="1042"/>
        <v>2.7984079438677156</v>
      </c>
      <c r="DH129" s="4">
        <f t="shared" si="1043"/>
        <v>2.7570093457943861</v>
      </c>
      <c r="DI129" s="4">
        <f t="shared" si="1044"/>
        <v>2.5874944496023846</v>
      </c>
      <c r="DJ129" s="4">
        <f t="shared" si="1045"/>
        <v>2.4511773688017318</v>
      </c>
      <c r="DK129" s="4">
        <f t="shared" si="1046"/>
        <v>2.4564626937210465</v>
      </c>
      <c r="DL129" s="4">
        <f t="shared" si="1047"/>
        <v>1.8989346956556272</v>
      </c>
      <c r="DM129" s="4">
        <f t="shared" si="1048"/>
        <v>1.733727810650886</v>
      </c>
      <c r="DN129" s="4">
        <f t="shared" si="1049"/>
        <v>1.7282010997643229</v>
      </c>
      <c r="DO129" s="4">
        <f t="shared" si="1050"/>
        <v>1.4868077477688244</v>
      </c>
      <c r="DP129" s="4">
        <f t="shared" si="1051"/>
        <v>1.8491927972679212</v>
      </c>
      <c r="DQ129" s="4">
        <f t="shared" si="1052"/>
        <v>2.2979183563125183</v>
      </c>
      <c r="DR129" s="4">
        <f t="shared" si="1053"/>
        <v>2.1799201719373782</v>
      </c>
      <c r="DS129" s="4">
        <f t="shared" si="1054"/>
        <v>2.0965923207767174</v>
      </c>
      <c r="DT129" s="4">
        <f t="shared" si="1055"/>
        <v>-8.5494388838337922</v>
      </c>
      <c r="DU129" s="4">
        <f t="shared" si="1056"/>
        <v>-6.4793922984356254</v>
      </c>
      <c r="DV129" s="4">
        <f t="shared" si="1057"/>
        <v>-5.9430071241095073</v>
      </c>
      <c r="DW129" s="4">
        <f t="shared" si="1058"/>
        <v>-6.1282482707048072</v>
      </c>
      <c r="DX129" s="4">
        <f t="shared" si="1059"/>
        <v>5.6890704972934341</v>
      </c>
      <c r="DY129" s="4">
        <f t="shared" si="1060"/>
        <v>4.6129677235075768</v>
      </c>
      <c r="DZ129" s="4">
        <f t="shared" si="1061"/>
        <v>5.3960476229043426</v>
      </c>
      <c r="EA129" s="4">
        <f t="shared" si="1062"/>
        <v>5.7702434479685731</v>
      </c>
      <c r="EB129" s="4">
        <f t="shared" si="1063"/>
        <v>5.0510092036175722</v>
      </c>
      <c r="EC129" s="4">
        <f t="shared" si="1064"/>
        <v>3.9558849410430419</v>
      </c>
      <c r="ED129" s="4">
        <f t="shared" si="1065"/>
        <v>1.9841346061502647</v>
      </c>
      <c r="EE129" s="4">
        <f t="shared" si="1066"/>
        <v>1.7901541521630979</v>
      </c>
      <c r="EF129" s="4">
        <f t="shared" si="1067"/>
        <v>1.4366944655041567</v>
      </c>
      <c r="EG129" s="4">
        <f t="shared" si="1068"/>
        <v>8.9853987270685345E-2</v>
      </c>
      <c r="EH129" s="4">
        <f t="shared" si="1069"/>
        <v>0.30018198532858709</v>
      </c>
      <c r="EI129" s="4">
        <f t="shared" si="1070"/>
        <v>0.48278443113772768</v>
      </c>
      <c r="EJ129" s="4">
        <f t="shared" si="1071"/>
        <v>0.52714911055230085</v>
      </c>
      <c r="EK129" s="4">
        <f t="shared" si="1072"/>
        <v>0.73448333862859028</v>
      </c>
      <c r="EL129" s="10">
        <f t="shared" si="1073"/>
        <v>0.85440448388604417</v>
      </c>
      <c r="EM129" s="10">
        <f t="shared" si="1074"/>
        <v>0.8718297270120331</v>
      </c>
      <c r="EN129" s="10">
        <f t="shared" si="1075"/>
        <v>0.68926155841750048</v>
      </c>
      <c r="EO129" s="10">
        <f t="shared" si="1076"/>
        <v>1.0926300551214696</v>
      </c>
      <c r="EP129" s="10">
        <f t="shared" si="1077"/>
        <v>1.441635661490144</v>
      </c>
      <c r="EQ129" s="10">
        <f t="shared" si="1078"/>
        <v>1.3323898716614608</v>
      </c>
      <c r="ER129" s="10">
        <f t="shared" si="1079"/>
        <v>1.3128061411125487</v>
      </c>
      <c r="ES129" s="10">
        <f t="shared" si="1080"/>
        <v>1.1794423972990957</v>
      </c>
      <c r="ET129" s="10">
        <f t="shared" si="1081"/>
        <v>0.93395699540592647</v>
      </c>
      <c r="EU129" s="10">
        <f t="shared" si="1082"/>
        <v>0.7110143600979969</v>
      </c>
      <c r="EV129" s="10">
        <f t="shared" si="1083"/>
        <v>0.54762610993340322</v>
      </c>
      <c r="EW129" s="10">
        <f t="shared" si="1084"/>
        <v>0.48694898521069696</v>
      </c>
      <c r="EX129" s="10">
        <f t="shared" si="1085"/>
        <v>0.46538347934714858</v>
      </c>
      <c r="EY129" s="10">
        <f t="shared" si="1086"/>
        <v>0.47221881184317521</v>
      </c>
      <c r="EZ129" s="10">
        <f t="shared" si="1087"/>
        <v>0.52795755601448502</v>
      </c>
      <c r="FA129" s="10">
        <f t="shared" si="1088"/>
        <v>0.64036834125074349</v>
      </c>
      <c r="FB129" s="10">
        <f t="shared" si="1089"/>
        <v>0.74714770224613536</v>
      </c>
      <c r="FC129" s="10">
        <f t="shared" si="1090"/>
        <v>0.80583118780128216</v>
      </c>
      <c r="FD129" s="10">
        <f t="shared" si="1091"/>
        <v>0.84426836067693734</v>
      </c>
      <c r="FE129" s="10">
        <f t="shared" si="1092"/>
        <v>0.84887771042862714</v>
      </c>
      <c r="FF129" s="10">
        <f t="shared" si="1093"/>
        <v>0.82501377692908728</v>
      </c>
      <c r="FG129" s="10">
        <f t="shared" si="1094"/>
        <v>0.78940093417770774</v>
      </c>
      <c r="FH129" s="10">
        <f t="shared" si="1095"/>
        <v>0.71724011868629189</v>
      </c>
      <c r="FI129" s="10">
        <f t="shared" si="1096"/>
        <v>0.85319808814930798</v>
      </c>
      <c r="FJ129" s="10">
        <f t="shared" si="1097"/>
        <v>0.73975746870521564</v>
      </c>
    </row>
    <row r="130" spans="2:166" x14ac:dyDescent="0.2">
      <c r="B130" t="str">
        <f t="shared" si="937"/>
        <v xml:space="preserve">   Wholesale and retail trade</v>
      </c>
      <c r="C130" s="4"/>
      <c r="D130" s="4"/>
      <c r="E130" s="4"/>
      <c r="F130" s="4"/>
      <c r="G130" s="4">
        <f t="shared" si="938"/>
        <v>-7.5858720718534473E-2</v>
      </c>
      <c r="H130" s="4">
        <f t="shared" si="939"/>
        <v>-0.10227717113377137</v>
      </c>
      <c r="I130" s="4">
        <f t="shared" si="940"/>
        <v>-0.1997674349265042</v>
      </c>
      <c r="J130" s="4">
        <f t="shared" si="941"/>
        <v>-0.43761052663129868</v>
      </c>
      <c r="K130" s="4">
        <f t="shared" si="942"/>
        <v>6.0088931618798684E-2</v>
      </c>
      <c r="L130" s="4">
        <f t="shared" si="943"/>
        <v>7.1895033251454521E-2</v>
      </c>
      <c r="M130" s="4">
        <f t="shared" si="944"/>
        <v>1.7902431746981723E-2</v>
      </c>
      <c r="N130" s="4">
        <f t="shared" si="945"/>
        <v>0.11029959755552139</v>
      </c>
      <c r="O130" s="4">
        <f t="shared" si="946"/>
        <v>1.7735737511085013E-2</v>
      </c>
      <c r="P130" s="4">
        <f t="shared" si="947"/>
        <v>5.3136531365314814E-2</v>
      </c>
      <c r="Q130" s="4">
        <f t="shared" si="948"/>
        <v>0.44982391761119916</v>
      </c>
      <c r="R130" s="4">
        <f t="shared" si="949"/>
        <v>0.15625921339701912</v>
      </c>
      <c r="S130" s="4">
        <f t="shared" si="950"/>
        <v>0.14405832892338416</v>
      </c>
      <c r="T130" s="4">
        <f t="shared" si="951"/>
        <v>0.16706234063132167</v>
      </c>
      <c r="U130" s="4">
        <f t="shared" si="952"/>
        <v>3.1823178846263407E-2</v>
      </c>
      <c r="V130" s="4">
        <f t="shared" si="953"/>
        <v>0.34870773017640688</v>
      </c>
      <c r="W130" s="4">
        <f t="shared" si="954"/>
        <v>0.40210961857862837</v>
      </c>
      <c r="X130" s="4">
        <f t="shared" si="955"/>
        <v>0.4208143483181932</v>
      </c>
      <c r="Y130" s="4">
        <f t="shared" si="956"/>
        <v>0.42537183864806904</v>
      </c>
      <c r="Z130" s="4">
        <f t="shared" si="957"/>
        <v>0.51254151872637865</v>
      </c>
      <c r="AA130" s="4">
        <f t="shared" si="958"/>
        <v>0.65572839786533643</v>
      </c>
      <c r="AB130" s="4">
        <f t="shared" si="959"/>
        <v>0.68421202055475261</v>
      </c>
      <c r="AC130" s="4">
        <f t="shared" si="960"/>
        <v>0.59790308869368392</v>
      </c>
      <c r="AD130" s="4">
        <f t="shared" si="961"/>
        <v>0.58994528043775796</v>
      </c>
      <c r="AE130" s="4">
        <f t="shared" si="962"/>
        <v>0.24188167259786392</v>
      </c>
      <c r="AF130" s="4">
        <f t="shared" si="963"/>
        <v>0.54098813138283475</v>
      </c>
      <c r="AG130" s="4">
        <f t="shared" si="964"/>
        <v>0.59499440486912725</v>
      </c>
      <c r="AH130" s="4">
        <f t="shared" si="965"/>
        <v>0.73221757322175807</v>
      </c>
      <c r="AI130" s="4">
        <f t="shared" si="966"/>
        <v>0.75010602205258869</v>
      </c>
      <c r="AJ130" s="4">
        <f t="shared" si="967"/>
        <v>0.53829150955662353</v>
      </c>
      <c r="AK130" s="4">
        <f t="shared" si="968"/>
        <v>0.54792406235529956</v>
      </c>
      <c r="AL130" s="4">
        <f t="shared" si="969"/>
        <v>0.56964909615676673</v>
      </c>
      <c r="AM130" s="4">
        <f t="shared" si="970"/>
        <v>0.68522376446374589</v>
      </c>
      <c r="AN130" s="4">
        <f t="shared" si="971"/>
        <v>0.57469840719363929</v>
      </c>
      <c r="AO130" s="4">
        <f t="shared" si="972"/>
        <v>0.65561694290975936</v>
      </c>
      <c r="AP130" s="4">
        <f t="shared" si="973"/>
        <v>0.59673137345641503</v>
      </c>
      <c r="AQ130" s="4">
        <f t="shared" si="974"/>
        <v>0.59697146185206562</v>
      </c>
      <c r="AR130" s="4">
        <f t="shared" si="975"/>
        <v>0.5924600391749083</v>
      </c>
      <c r="AS130" s="4">
        <f t="shared" si="976"/>
        <v>0.37177396143144531</v>
      </c>
      <c r="AT130" s="4">
        <f t="shared" si="977"/>
        <v>0.26912451176526719</v>
      </c>
      <c r="AU130" s="4">
        <f t="shared" si="978"/>
        <v>6.164204936105639E-2</v>
      </c>
      <c r="AV130" s="4">
        <f t="shared" si="979"/>
        <v>-0.17920301815609588</v>
      </c>
      <c r="AW130" s="4">
        <f t="shared" si="980"/>
        <v>-0.46243045937888533</v>
      </c>
      <c r="AX130" s="4">
        <f t="shared" si="981"/>
        <v>-0.98066685346035343</v>
      </c>
      <c r="AY130" s="4">
        <f t="shared" si="982"/>
        <v>-1.1525280503262769</v>
      </c>
      <c r="AZ130" s="4">
        <f t="shared" si="983"/>
        <v>-1.2314455894866219</v>
      </c>
      <c r="BA130" s="4">
        <f t="shared" si="984"/>
        <v>-0.50870530916386059</v>
      </c>
      <c r="BB130" s="4">
        <f t="shared" si="985"/>
        <v>-0.20154436404254425</v>
      </c>
      <c r="BC130" s="4">
        <f t="shared" si="986"/>
        <v>0.12775157232704368</v>
      </c>
      <c r="BD130" s="4">
        <f t="shared" si="987"/>
        <v>0.27682345090091187</v>
      </c>
      <c r="BE130" s="4">
        <f t="shared" si="988"/>
        <v>-0.14785244326162436</v>
      </c>
      <c r="BF130" s="4">
        <f t="shared" si="989"/>
        <v>-2.9685335444291295E-2</v>
      </c>
      <c r="BG130" s="4">
        <f t="shared" si="990"/>
        <v>-7.1901420672896163E-2</v>
      </c>
      <c r="BH130" s="4">
        <f t="shared" si="991"/>
        <v>0.10948269426957698</v>
      </c>
      <c r="BI130" s="4">
        <f t="shared" si="992"/>
        <v>5.9744591869757398E-2</v>
      </c>
      <c r="BJ130" s="4">
        <f t="shared" si="993"/>
        <v>6.2099458492722484E-2</v>
      </c>
      <c r="BK130" s="4">
        <f t="shared" si="994"/>
        <v>0.1440385427272928</v>
      </c>
      <c r="BL130" s="4">
        <f t="shared" si="995"/>
        <v>0.1681129323345408</v>
      </c>
      <c r="BM130" s="4">
        <f t="shared" si="996"/>
        <v>0.29089116233205925</v>
      </c>
      <c r="BN130" s="4">
        <f t="shared" si="997"/>
        <v>0.37456851176340894</v>
      </c>
      <c r="BO130" s="4">
        <f t="shared" si="998"/>
        <v>0.34112229234180635</v>
      </c>
      <c r="BP130" s="4">
        <f t="shared" si="999"/>
        <v>0.23909578321982297</v>
      </c>
      <c r="BQ130" s="4">
        <f t="shared" si="1000"/>
        <v>0.14878809695224601</v>
      </c>
      <c r="BR130" s="4">
        <f t="shared" si="1001"/>
        <v>5.4578676348454862E-2</v>
      </c>
      <c r="BS130" s="4">
        <f t="shared" si="1002"/>
        <v>0.19779133014669437</v>
      </c>
      <c r="BT130" s="4">
        <f t="shared" si="1003"/>
        <v>0.22669907450687227</v>
      </c>
      <c r="BU130" s="4">
        <f t="shared" si="1004"/>
        <v>0.27633931681489821</v>
      </c>
      <c r="BV130" s="4">
        <f t="shared" si="1005"/>
        <v>0.36476971026203076</v>
      </c>
      <c r="BW130" s="4">
        <f t="shared" si="1006"/>
        <v>0.34482758620689535</v>
      </c>
      <c r="BX130" s="4">
        <f t="shared" si="1007"/>
        <v>0.17231215707613343</v>
      </c>
      <c r="BY130" s="4">
        <f t="shared" si="1008"/>
        <v>0.10360827064282213</v>
      </c>
      <c r="BZ130" s="4">
        <f t="shared" si="1009"/>
        <v>-0.24849448163155605</v>
      </c>
      <c r="CA130" s="4">
        <f t="shared" si="1010"/>
        <v>-0.7785390159266854</v>
      </c>
      <c r="CB130" s="4">
        <f t="shared" si="1011"/>
        <v>-0.99014307011102809</v>
      </c>
      <c r="CC130" s="4">
        <f t="shared" si="1012"/>
        <v>-1.0948013590637571</v>
      </c>
      <c r="CD130" s="4">
        <f t="shared" si="1013"/>
        <v>-1.0085249756913821</v>
      </c>
      <c r="CE130" s="4">
        <f t="shared" si="1014"/>
        <v>-0.78331380791583305</v>
      </c>
      <c r="CF130" s="4">
        <f t="shared" si="1015"/>
        <v>-0.39443100979034046</v>
      </c>
      <c r="CG130" s="4">
        <f t="shared" si="1016"/>
        <v>-0.3253306736957095</v>
      </c>
      <c r="CH130" s="4">
        <f t="shared" si="1017"/>
        <v>-6.4554692169755165E-2</v>
      </c>
      <c r="CI130" s="4">
        <f t="shared" si="1018"/>
        <v>0.15603994622623452</v>
      </c>
      <c r="CJ130" s="4">
        <f t="shared" si="1019"/>
        <v>0.16489819328935781</v>
      </c>
      <c r="CK130" s="4">
        <f t="shared" si="1020"/>
        <v>0.21233448646069303</v>
      </c>
      <c r="CL130" s="4">
        <f t="shared" si="1021"/>
        <v>0.12569964898966055</v>
      </c>
      <c r="CM130" s="4">
        <f t="shared" si="1022"/>
        <v>0.13715474839198061</v>
      </c>
      <c r="CN130" s="4">
        <f t="shared" si="1023"/>
        <v>0.20195852805109962</v>
      </c>
      <c r="CO130" s="4">
        <f t="shared" si="1024"/>
        <v>0.27572026076594025</v>
      </c>
      <c r="CP130" s="4">
        <f t="shared" si="1025"/>
        <v>0.35317626283749315</v>
      </c>
      <c r="CQ130" s="4">
        <f t="shared" si="1026"/>
        <v>0.38339838787907071</v>
      </c>
      <c r="CR130" s="4">
        <f t="shared" si="1027"/>
        <v>0.35013044075243743</v>
      </c>
      <c r="CS130" s="4">
        <f t="shared" si="1028"/>
        <v>0.37595698140721706</v>
      </c>
      <c r="CT130" s="4">
        <f t="shared" si="1029"/>
        <v>0.44926063889829465</v>
      </c>
      <c r="CU130" s="4">
        <f t="shared" si="1030"/>
        <v>0.38565022421524275</v>
      </c>
      <c r="CV130" s="4">
        <f t="shared" si="1031"/>
        <v>0.27621847990733356</v>
      </c>
      <c r="CW130" s="4">
        <f t="shared" si="1032"/>
        <v>0.28998339789706434</v>
      </c>
      <c r="CX130" s="4">
        <f t="shared" si="1033"/>
        <v>0.19536823619799937</v>
      </c>
      <c r="CY130" s="4">
        <f t="shared" si="1034"/>
        <v>0.24642358688067434</v>
      </c>
      <c r="CZ130" s="4">
        <f t="shared" si="1035"/>
        <v>0.34131176764712479</v>
      </c>
      <c r="DA130" s="4">
        <f t="shared" si="1036"/>
        <v>0.31383001590645698</v>
      </c>
      <c r="DB130" s="4">
        <f t="shared" si="1037"/>
        <v>0.24565825732168667</v>
      </c>
      <c r="DC130" s="4">
        <f t="shared" si="1038"/>
        <v>0.15690265674363263</v>
      </c>
      <c r="DD130" s="4">
        <f t="shared" si="1039"/>
        <v>0.17032909262958315</v>
      </c>
      <c r="DE130" s="4">
        <f t="shared" si="1040"/>
        <v>8.9547887294610481E-2</v>
      </c>
      <c r="DF130" s="4">
        <f t="shared" si="1041"/>
        <v>0.14482259232440212</v>
      </c>
      <c r="DG130" s="4">
        <f t="shared" si="1042"/>
        <v>0.1866973041729951</v>
      </c>
      <c r="DH130" s="4">
        <f t="shared" si="1043"/>
        <v>0.14628199918732265</v>
      </c>
      <c r="DI130" s="4">
        <f t="shared" si="1044"/>
        <v>0.15137448028095052</v>
      </c>
      <c r="DJ130" s="4">
        <f t="shared" si="1045"/>
        <v>8.8403118219076635E-2</v>
      </c>
      <c r="DK130" s="4">
        <f t="shared" si="1046"/>
        <v>0.1038504553443008</v>
      </c>
      <c r="DL130" s="4">
        <f t="shared" si="1047"/>
        <v>-5.9403587976693852E-3</v>
      </c>
      <c r="DM130" s="4">
        <f t="shared" si="1048"/>
        <v>-2.5641025641023534E-2</v>
      </c>
      <c r="DN130" s="4">
        <f t="shared" si="1049"/>
        <v>-7.8554595443832295E-2</v>
      </c>
      <c r="DO130" s="4">
        <f t="shared" si="1050"/>
        <v>-1.9486340075596448E-3</v>
      </c>
      <c r="DP130" s="4">
        <f t="shared" si="1051"/>
        <v>-9.3138776777398624E-2</v>
      </c>
      <c r="DQ130" s="4">
        <f t="shared" si="1052"/>
        <v>-0.16993009693739794</v>
      </c>
      <c r="DR130" s="4">
        <f t="shared" si="1053"/>
        <v>-0.1400828983727343</v>
      </c>
      <c r="DS130" s="4">
        <f t="shared" si="1054"/>
        <v>-0.25801272862794511</v>
      </c>
      <c r="DT130" s="4">
        <f t="shared" si="1055"/>
        <v>-1.5316954807400653</v>
      </c>
      <c r="DU130" s="4">
        <f t="shared" si="1056"/>
        <v>-0.7314229843561979</v>
      </c>
      <c r="DV130" s="4">
        <f t="shared" si="1057"/>
        <v>-0.49493813273341042</v>
      </c>
      <c r="DW130" s="4">
        <f t="shared" si="1058"/>
        <v>-0.33277248083754052</v>
      </c>
      <c r="DX130" s="4">
        <f t="shared" si="1059"/>
        <v>1.434378751816668</v>
      </c>
      <c r="DY130" s="4">
        <f t="shared" si="1060"/>
        <v>0.70388052393193912</v>
      </c>
      <c r="DZ130" s="4">
        <f t="shared" si="1061"/>
        <v>0.56693933749089054</v>
      </c>
      <c r="EA130" s="4">
        <f t="shared" si="1062"/>
        <v>-4.2532506987482753E-2</v>
      </c>
      <c r="EB130" s="4">
        <f t="shared" si="1063"/>
        <v>-0.25554512966918747</v>
      </c>
      <c r="EC130" s="4">
        <f t="shared" si="1064"/>
        <v>-0.27376366374000349</v>
      </c>
      <c r="ED130" s="4">
        <f t="shared" si="1065"/>
        <v>-0.47250446574342508</v>
      </c>
      <c r="EE130" s="4">
        <f t="shared" si="1066"/>
        <v>0.15491718624488446</v>
      </c>
      <c r="EF130" s="4">
        <f t="shared" si="1067"/>
        <v>0.15921152388172713</v>
      </c>
      <c r="EG130" s="4">
        <f t="shared" si="1068"/>
        <v>3.7439161362817133E-3</v>
      </c>
      <c r="EH130" s="4">
        <f t="shared" si="1069"/>
        <v>-8.6302320781975222E-2</v>
      </c>
      <c r="EI130" s="4">
        <f t="shared" si="1070"/>
        <v>-0.16654191616766462</v>
      </c>
      <c r="EJ130" s="4">
        <f t="shared" si="1071"/>
        <v>-0.16391915805159385</v>
      </c>
      <c r="EK130" s="4">
        <f t="shared" si="1072"/>
        <v>-0.15698880520305994</v>
      </c>
      <c r="EL130" s="10">
        <f t="shared" si="1073"/>
        <v>7.9682391405884678E-2</v>
      </c>
      <c r="EM130" s="10">
        <f t="shared" si="1074"/>
        <v>-4.1581319131505793E-3</v>
      </c>
      <c r="EN130" s="10">
        <f t="shared" si="1075"/>
        <v>4.9063281756693361E-2</v>
      </c>
      <c r="EO130" s="10">
        <f t="shared" si="1076"/>
        <v>0.14829717340064114</v>
      </c>
      <c r="EP130" s="10">
        <f t="shared" si="1077"/>
        <v>0.13834816969080344</v>
      </c>
      <c r="EQ130" s="10">
        <f t="shared" si="1078"/>
        <v>5.5053763440860409E-2</v>
      </c>
      <c r="ER130" s="10">
        <f t="shared" si="1079"/>
        <v>1.3115886326770304E-2</v>
      </c>
      <c r="ES130" s="10">
        <f t="shared" si="1080"/>
        <v>4.3976872035408163E-2</v>
      </c>
      <c r="ET130" s="10">
        <f t="shared" si="1081"/>
        <v>2.7167264105087262E-2</v>
      </c>
      <c r="EU130" s="10">
        <f t="shared" si="1082"/>
        <v>6.3242540056338517E-2</v>
      </c>
      <c r="EV130" s="10">
        <f t="shared" si="1083"/>
        <v>7.8671590330822438E-2</v>
      </c>
      <c r="EW130" s="10">
        <f t="shared" si="1084"/>
        <v>5.5873961289537422E-2</v>
      </c>
      <c r="EX130" s="10">
        <f t="shared" si="1085"/>
        <v>4.4316300344958211E-2</v>
      </c>
      <c r="EY130" s="10">
        <f t="shared" si="1086"/>
        <v>1.0930640461976124E-2</v>
      </c>
      <c r="EZ130" s="10">
        <f t="shared" si="1087"/>
        <v>-3.690194333312978E-2</v>
      </c>
      <c r="FA130" s="10">
        <f t="shared" si="1088"/>
        <v>-6.8745742160046155E-2</v>
      </c>
      <c r="FB130" s="10">
        <f t="shared" si="1089"/>
        <v>-7.2215660263236212E-2</v>
      </c>
      <c r="FC130" s="10">
        <f t="shared" si="1090"/>
        <v>-6.9330835932254115E-2</v>
      </c>
      <c r="FD130" s="10">
        <f t="shared" si="1091"/>
        <v>-6.2859973158136975E-2</v>
      </c>
      <c r="FE130" s="10">
        <f t="shared" si="1092"/>
        <v>-5.9661284088146915E-2</v>
      </c>
      <c r="FF130" s="10">
        <f t="shared" si="1093"/>
        <v>-5.4034397467607874E-2</v>
      </c>
      <c r="FG130" s="10">
        <f t="shared" si="1094"/>
        <v>-3.2588089846822543E-2</v>
      </c>
      <c r="FH130" s="10">
        <f t="shared" si="1095"/>
        <v>-2.2827556303721262E-2</v>
      </c>
      <c r="FI130" s="10">
        <f t="shared" si="1096"/>
        <v>-4.1027293751709848E-3</v>
      </c>
      <c r="FJ130" s="10">
        <f t="shared" si="1097"/>
        <v>4.2149464009019E-3</v>
      </c>
    </row>
    <row r="131" spans="2:166" x14ac:dyDescent="0.2">
      <c r="B131" t="str">
        <f t="shared" si="937"/>
        <v xml:space="preserve">   Transportation and public utilities</v>
      </c>
      <c r="C131" s="4"/>
      <c r="D131" s="4"/>
      <c r="E131" s="4"/>
      <c r="F131" s="4"/>
      <c r="G131" s="4">
        <f t="shared" si="938"/>
        <v>0.2184731156693783</v>
      </c>
      <c r="H131" s="4">
        <f t="shared" si="939"/>
        <v>1.5040760460848734E-2</v>
      </c>
      <c r="I131" s="4">
        <f t="shared" si="940"/>
        <v>5.6650466620948858E-2</v>
      </c>
      <c r="J131" s="4">
        <f t="shared" si="941"/>
        <v>0.11389863021910505</v>
      </c>
      <c r="K131" s="4">
        <f t="shared" si="942"/>
        <v>-0.10515563033289327</v>
      </c>
      <c r="L131" s="4">
        <f t="shared" si="943"/>
        <v>-5.9912527709544056E-2</v>
      </c>
      <c r="M131" s="4">
        <f t="shared" si="944"/>
        <v>-0.18499179471878316</v>
      </c>
      <c r="N131" s="4">
        <f t="shared" si="945"/>
        <v>-0.16097779102697865</v>
      </c>
      <c r="O131" s="4">
        <f t="shared" si="946"/>
        <v>-3.5471475022169671E-2</v>
      </c>
      <c r="P131" s="4">
        <f t="shared" si="947"/>
        <v>-0.1357933579335793</v>
      </c>
      <c r="Q131" s="4">
        <f t="shared" si="948"/>
        <v>0</v>
      </c>
      <c r="R131" s="4">
        <f t="shared" si="949"/>
        <v>-0.22112152839200441</v>
      </c>
      <c r="S131" s="4">
        <f t="shared" si="950"/>
        <v>-5.8799317927911807E-2</v>
      </c>
      <c r="T131" s="4">
        <f t="shared" si="951"/>
        <v>3.8101937336967158E-2</v>
      </c>
      <c r="U131" s="4">
        <f t="shared" si="952"/>
        <v>-3.7609211363767631E-2</v>
      </c>
      <c r="V131" s="4">
        <f t="shared" si="953"/>
        <v>0.23149504776416843</v>
      </c>
      <c r="W131" s="4">
        <f t="shared" si="954"/>
        <v>2.9138378157873915E-3</v>
      </c>
      <c r="X131" s="4">
        <f t="shared" si="955"/>
        <v>-1.4510839597178658E-2</v>
      </c>
      <c r="Y131" s="4">
        <f t="shared" si="956"/>
        <v>6.9448463452745968E-2</v>
      </c>
      <c r="Z131" s="4">
        <f t="shared" si="957"/>
        <v>5.4403848356430848E-2</v>
      </c>
      <c r="AA131" s="4">
        <f t="shared" si="958"/>
        <v>0.17883501759963644</v>
      </c>
      <c r="AB131" s="4">
        <f t="shared" si="959"/>
        <v>1.1356216108792542E-2</v>
      </c>
      <c r="AC131" s="4">
        <f t="shared" si="960"/>
        <v>0.15585151601020128</v>
      </c>
      <c r="AD131" s="4">
        <f t="shared" si="961"/>
        <v>0.2707478340173276</v>
      </c>
      <c r="AE131" s="4">
        <f t="shared" si="962"/>
        <v>0.18071619217081838</v>
      </c>
      <c r="AF131" s="4">
        <f t="shared" si="963"/>
        <v>0.38642009384488007</v>
      </c>
      <c r="AG131" s="4">
        <f t="shared" si="964"/>
        <v>8.7338628237670232E-2</v>
      </c>
      <c r="AH131" s="4">
        <f t="shared" si="965"/>
        <v>-0.22261559918463666</v>
      </c>
      <c r="AI131" s="4">
        <f t="shared" si="966"/>
        <v>0.13517811704834662</v>
      </c>
      <c r="AJ131" s="4">
        <f t="shared" si="967"/>
        <v>0.13262254583279195</v>
      </c>
      <c r="AK131" s="4">
        <f t="shared" si="968"/>
        <v>0.23408962288419016</v>
      </c>
      <c r="AL131" s="4">
        <f t="shared" si="969"/>
        <v>0.39748848042938889</v>
      </c>
      <c r="AM131" s="4">
        <f t="shared" si="970"/>
        <v>0.11043899500514599</v>
      </c>
      <c r="AN131" s="4">
        <f t="shared" si="971"/>
        <v>1.9817186454953367E-2</v>
      </c>
      <c r="AO131" s="4">
        <f t="shared" si="972"/>
        <v>-1.964395334561057E-2</v>
      </c>
      <c r="AP131" s="4">
        <f t="shared" si="973"/>
        <v>5.6019679957133112E-2</v>
      </c>
      <c r="AQ131" s="4">
        <f t="shared" si="974"/>
        <v>-7.0374684527276285E-2</v>
      </c>
      <c r="AR131" s="4">
        <f t="shared" si="975"/>
        <v>-4.3527676347544585E-2</v>
      </c>
      <c r="AS131" s="4">
        <f t="shared" si="976"/>
        <v>-4.0775208673126888E-2</v>
      </c>
      <c r="AT131" s="4">
        <f t="shared" si="977"/>
        <v>-4.0487758407163663E-2</v>
      </c>
      <c r="AU131" s="4">
        <f t="shared" si="978"/>
        <v>2.3708480523482775E-2</v>
      </c>
      <c r="AV131" s="4">
        <f t="shared" si="979"/>
        <v>-4.0084885640179348E-2</v>
      </c>
      <c r="AW131" s="4">
        <f t="shared" si="980"/>
        <v>-0.12910495058801433</v>
      </c>
      <c r="AX131" s="4">
        <f t="shared" si="981"/>
        <v>-0.32922387223311866</v>
      </c>
      <c r="AY131" s="4">
        <f t="shared" si="982"/>
        <v>-0.35444345335899713</v>
      </c>
      <c r="AZ131" s="4">
        <f t="shared" si="983"/>
        <v>-0.30490687340455708</v>
      </c>
      <c r="BA131" s="4">
        <f t="shared" si="984"/>
        <v>-0.16956843638795291</v>
      </c>
      <c r="BB131" s="4">
        <f t="shared" si="985"/>
        <v>-7.5275605847214738E-2</v>
      </c>
      <c r="BC131" s="4">
        <f t="shared" si="986"/>
        <v>-5.1591981132075616E-2</v>
      </c>
      <c r="BD131" s="4">
        <f t="shared" si="987"/>
        <v>-7.167750067970044E-2</v>
      </c>
      <c r="BE131" s="4">
        <f t="shared" si="988"/>
        <v>-0.11335353983391283</v>
      </c>
      <c r="BF131" s="4">
        <f t="shared" si="989"/>
        <v>-7.668711656441704E-2</v>
      </c>
      <c r="BG131" s="4">
        <f t="shared" si="990"/>
        <v>-9.1736295341283511E-2</v>
      </c>
      <c r="BH131" s="4">
        <f t="shared" si="991"/>
        <v>1.4929458309488091E-2</v>
      </c>
      <c r="BI131" s="4">
        <f t="shared" si="992"/>
        <v>1.7425505962012328E-2</v>
      </c>
      <c r="BJ131" s="4">
        <f t="shared" si="993"/>
        <v>7.7003328530974802E-2</v>
      </c>
      <c r="BK131" s="4">
        <f t="shared" si="994"/>
        <v>3.9734770407529964E-2</v>
      </c>
      <c r="BL131" s="4">
        <f t="shared" si="995"/>
        <v>-3.9555984078716321E-2</v>
      </c>
      <c r="BM131" s="4">
        <f t="shared" si="996"/>
        <v>-7.3955380253913378E-2</v>
      </c>
      <c r="BN131" s="4">
        <f t="shared" si="997"/>
        <v>-8.0789286850931535E-2</v>
      </c>
      <c r="BO131" s="4">
        <f t="shared" si="998"/>
        <v>-4.87317560488249E-3</v>
      </c>
      <c r="BP131" s="4">
        <f t="shared" si="999"/>
        <v>3.1396415978360605E-2</v>
      </c>
      <c r="BQ131" s="4">
        <f t="shared" si="1000"/>
        <v>7.1994240460763151E-2</v>
      </c>
      <c r="BR131" s="4">
        <f t="shared" si="1001"/>
        <v>4.7459718563868589E-2</v>
      </c>
      <c r="BS131" s="4">
        <f t="shared" si="1002"/>
        <v>6.8285102074454138E-2</v>
      </c>
      <c r="BT131" s="4">
        <f t="shared" si="1003"/>
        <v>8.8809946714031598E-2</v>
      </c>
      <c r="BU131" s="4">
        <f t="shared" si="1004"/>
        <v>7.89540905185422E-2</v>
      </c>
      <c r="BV131" s="4">
        <f t="shared" si="1005"/>
        <v>9.0038093039362693E-2</v>
      </c>
      <c r="BW131" s="4">
        <f t="shared" si="1006"/>
        <v>2.9687143183375599E-2</v>
      </c>
      <c r="BX131" s="4">
        <f t="shared" si="1007"/>
        <v>4.5345304493725307E-3</v>
      </c>
      <c r="BY131" s="4">
        <f t="shared" si="1008"/>
        <v>-4.0542366773278056E-2</v>
      </c>
      <c r="BZ131" s="4">
        <f t="shared" si="1009"/>
        <v>-0.11865051825650952</v>
      </c>
      <c r="CA131" s="4">
        <f t="shared" si="1010"/>
        <v>-0.16015659756206099</v>
      </c>
      <c r="CB131" s="4">
        <f t="shared" si="1011"/>
        <v>-0.26700487283892943</v>
      </c>
      <c r="CC131" s="4">
        <f t="shared" si="1012"/>
        <v>-0.26426239701538917</v>
      </c>
      <c r="CD131" s="4">
        <f t="shared" si="1013"/>
        <v>-0.23743300997218636</v>
      </c>
      <c r="CE131" s="4">
        <f t="shared" si="1014"/>
        <v>-0.21363103852249968</v>
      </c>
      <c r="CF131" s="4">
        <f t="shared" si="1015"/>
        <v>-0.11739018148522082</v>
      </c>
      <c r="CG131" s="4">
        <f t="shared" si="1016"/>
        <v>-4.9868205457006806E-2</v>
      </c>
      <c r="CH131" s="4">
        <f t="shared" si="1017"/>
        <v>2.1518230723252312E-2</v>
      </c>
      <c r="CI131" s="4">
        <f t="shared" si="1018"/>
        <v>6.7217207605146725E-2</v>
      </c>
      <c r="CJ131" s="4">
        <f t="shared" si="1019"/>
        <v>0.11232195774782529</v>
      </c>
      <c r="CK131" s="4">
        <f t="shared" si="1020"/>
        <v>0.12644637957771704</v>
      </c>
      <c r="CL131" s="4">
        <f t="shared" si="1021"/>
        <v>7.5894127691869581E-2</v>
      </c>
      <c r="CM131" s="4">
        <f t="shared" si="1022"/>
        <v>7.5671585319712506E-2</v>
      </c>
      <c r="CN131" s="4">
        <f t="shared" si="1023"/>
        <v>7.2799004297489256E-2</v>
      </c>
      <c r="CO131" s="4">
        <f t="shared" si="1024"/>
        <v>3.7385798069957801E-2</v>
      </c>
      <c r="CP131" s="4">
        <f t="shared" si="1025"/>
        <v>4.1823504809702941E-2</v>
      </c>
      <c r="CQ131" s="4">
        <f t="shared" si="1026"/>
        <v>1.8477030741160104E-2</v>
      </c>
      <c r="CR131" s="4">
        <f t="shared" si="1027"/>
        <v>3.6614948052542826E-2</v>
      </c>
      <c r="CS131" s="4">
        <f t="shared" si="1028"/>
        <v>7.291286912140027E-2</v>
      </c>
      <c r="CT131" s="4">
        <f t="shared" si="1029"/>
        <v>0.12868269556383305</v>
      </c>
      <c r="CU131" s="4">
        <f t="shared" si="1030"/>
        <v>0.21748878923766782</v>
      </c>
      <c r="CV131" s="4">
        <f t="shared" si="1031"/>
        <v>0.24280495411209055</v>
      </c>
      <c r="CW131" s="4">
        <f t="shared" si="1032"/>
        <v>0.24792473713337021</v>
      </c>
      <c r="CX131" s="4">
        <f t="shared" si="1033"/>
        <v>0.2480518055098232</v>
      </c>
      <c r="CY131" s="4">
        <f t="shared" si="1034"/>
        <v>0.22679692951849267</v>
      </c>
      <c r="CZ131" s="4">
        <f t="shared" si="1035"/>
        <v>0.16956890367181901</v>
      </c>
      <c r="DA131" s="4">
        <f t="shared" si="1036"/>
        <v>0.16981213189458746</v>
      </c>
      <c r="DB131" s="4">
        <f t="shared" si="1037"/>
        <v>0.20720739965394264</v>
      </c>
      <c r="DC131" s="4">
        <f t="shared" si="1038"/>
        <v>0.15690265674363316</v>
      </c>
      <c r="DD131" s="4">
        <f t="shared" si="1039"/>
        <v>0.20397434549469068</v>
      </c>
      <c r="DE131" s="4">
        <f t="shared" si="1040"/>
        <v>0.22282846373310511</v>
      </c>
      <c r="DF131" s="4">
        <f t="shared" si="1041"/>
        <v>0.18206268749353463</v>
      </c>
      <c r="DG131" s="4">
        <f t="shared" si="1042"/>
        <v>0.22362644126215592</v>
      </c>
      <c r="DH131" s="4">
        <f t="shared" si="1043"/>
        <v>0.21129622104835474</v>
      </c>
      <c r="DI131" s="4">
        <f t="shared" si="1044"/>
        <v>0.19577766116336365</v>
      </c>
      <c r="DJ131" s="4">
        <f t="shared" si="1045"/>
        <v>0.2049345013260464</v>
      </c>
      <c r="DK131" s="4">
        <f t="shared" si="1046"/>
        <v>0.18972679341747944</v>
      </c>
      <c r="DL131" s="4">
        <f t="shared" si="1047"/>
        <v>0.14256861114411309</v>
      </c>
      <c r="DM131" s="4">
        <f t="shared" si="1048"/>
        <v>9.8619329388560717E-2</v>
      </c>
      <c r="DN131" s="4">
        <f t="shared" si="1049"/>
        <v>9.2301649646504086E-2</v>
      </c>
      <c r="DO131" s="4">
        <f t="shared" si="1050"/>
        <v>7.9893994309988267E-2</v>
      </c>
      <c r="DP131" s="4">
        <f t="shared" si="1051"/>
        <v>0.12224464452033483</v>
      </c>
      <c r="DQ131" s="4">
        <f t="shared" si="1052"/>
        <v>0.1622060016220595</v>
      </c>
      <c r="DR131" s="4">
        <f t="shared" si="1053"/>
        <v>0.15159656125268692</v>
      </c>
      <c r="DS131" s="4">
        <f t="shared" si="1054"/>
        <v>0.15098522638227929</v>
      </c>
      <c r="DT131" s="4">
        <f t="shared" si="1055"/>
        <v>-0.23885350318471324</v>
      </c>
      <c r="DU131" s="4">
        <f t="shared" si="1056"/>
        <v>-0.25383574007220278</v>
      </c>
      <c r="DV131" s="4">
        <f t="shared" si="1057"/>
        <v>-0.19685039370078722</v>
      </c>
      <c r="DW131" s="4">
        <f t="shared" si="1058"/>
        <v>-0.21686296504019417</v>
      </c>
      <c r="DX131" s="4">
        <f t="shared" si="1059"/>
        <v>8.2145038650293892E-2</v>
      </c>
      <c r="DY131" s="4">
        <f t="shared" si="1060"/>
        <v>0.12853470437017975</v>
      </c>
      <c r="DZ131" s="4">
        <f t="shared" si="1061"/>
        <v>0.2207013849518103</v>
      </c>
      <c r="EA131" s="4">
        <f t="shared" si="1062"/>
        <v>0.37266577550937707</v>
      </c>
      <c r="EB131" s="4">
        <f t="shared" si="1063"/>
        <v>0.45119686957216126</v>
      </c>
      <c r="EC131" s="4">
        <f t="shared" si="1064"/>
        <v>0.42628913353800402</v>
      </c>
      <c r="ED131" s="4">
        <f t="shared" si="1065"/>
        <v>0.27850872980811653</v>
      </c>
      <c r="EE131" s="4">
        <f t="shared" si="1066"/>
        <v>0.10136556630838056</v>
      </c>
      <c r="EF131" s="4">
        <f t="shared" si="1067"/>
        <v>4.9279757391963018E-2</v>
      </c>
      <c r="EG131" s="4">
        <f t="shared" si="1068"/>
        <v>-1.6847622613253132E-2</v>
      </c>
      <c r="EH131" s="4">
        <f t="shared" si="1069"/>
        <v>-5.6284122249113472E-2</v>
      </c>
      <c r="EI131" s="4">
        <f t="shared" si="1070"/>
        <v>-3.5553892215569413E-2</v>
      </c>
      <c r="EJ131" s="4">
        <f t="shared" si="1071"/>
        <v>1.1176306230791156E-2</v>
      </c>
      <c r="EK131" s="4">
        <f t="shared" si="1072"/>
        <v>5.046068738669704E-2</v>
      </c>
      <c r="EL131" s="10">
        <f t="shared" si="1073"/>
        <v>4.1455394675384935E-2</v>
      </c>
      <c r="EM131" s="10">
        <f t="shared" si="1074"/>
        <v>4.0025324941343102E-2</v>
      </c>
      <c r="EN131" s="10">
        <f t="shared" si="1075"/>
        <v>1.1108496247568003E-2</v>
      </c>
      <c r="EO131" s="10">
        <f t="shared" si="1076"/>
        <v>-1.7173957424695657E-2</v>
      </c>
      <c r="EP131" s="10">
        <f t="shared" si="1077"/>
        <v>-3.2998733274437124E-3</v>
      </c>
      <c r="EQ131" s="10">
        <f t="shared" si="1078"/>
        <v>1.2591883454734658E-2</v>
      </c>
      <c r="ER131" s="10">
        <f t="shared" si="1079"/>
        <v>1.7209481734329589E-2</v>
      </c>
      <c r="ES131" s="10">
        <f t="shared" si="1080"/>
        <v>1.3065712263251557E-3</v>
      </c>
      <c r="ET131" s="10">
        <f t="shared" si="1081"/>
        <v>-6.5575587206808004E-3</v>
      </c>
      <c r="EU131" s="10">
        <f t="shared" si="1082"/>
        <v>-2.3085711664261474E-2</v>
      </c>
      <c r="EV131" s="10">
        <f t="shared" si="1083"/>
        <v>-3.4777142515041964E-2</v>
      </c>
      <c r="EW131" s="10">
        <f t="shared" si="1084"/>
        <v>-2.9204449063952177E-2</v>
      </c>
      <c r="EX131" s="10">
        <f t="shared" si="1085"/>
        <v>-2.5615873007270459E-2</v>
      </c>
      <c r="EY131" s="10">
        <f t="shared" si="1086"/>
        <v>-1.6476006946716758E-2</v>
      </c>
      <c r="EZ131" s="10">
        <f t="shared" si="1087"/>
        <v>-3.8019856734261199E-3</v>
      </c>
      <c r="FA131" s="10">
        <f t="shared" si="1088"/>
        <v>9.8282947657760151E-3</v>
      </c>
      <c r="FB131" s="10">
        <f t="shared" si="1089"/>
        <v>1.9696110383101564E-2</v>
      </c>
      <c r="FC131" s="10">
        <f t="shared" si="1090"/>
        <v>2.7142570670841464E-2</v>
      </c>
      <c r="FD131" s="10">
        <f t="shared" si="1091"/>
        <v>3.3582379889101975E-2</v>
      </c>
      <c r="FE131" s="10">
        <f t="shared" si="1092"/>
        <v>3.8557657405889942E-2</v>
      </c>
      <c r="FF131" s="10">
        <f t="shared" si="1093"/>
        <v>4.0202467458679697E-2</v>
      </c>
      <c r="FG131" s="10">
        <f t="shared" si="1094"/>
        <v>4.0686640321342317E-2</v>
      </c>
      <c r="FH131" s="10">
        <f t="shared" si="1095"/>
        <v>4.0960478996097768E-2</v>
      </c>
      <c r="FI131" s="10">
        <f t="shared" si="1096"/>
        <v>4.0516837887592215E-2</v>
      </c>
      <c r="FJ131" s="10">
        <f t="shared" si="1097"/>
        <v>4.097435599109444E-2</v>
      </c>
    </row>
    <row r="132" spans="2:166" x14ac:dyDescent="0.2">
      <c r="B132" t="str">
        <f t="shared" si="937"/>
        <v xml:space="preserve">   Information</v>
      </c>
      <c r="C132" s="4"/>
      <c r="D132" s="4"/>
      <c r="E132" s="4"/>
      <c r="F132" s="4"/>
      <c r="G132" s="4">
        <f t="shared" si="938"/>
        <v>4.8549581259861974E-2</v>
      </c>
      <c r="H132" s="4">
        <f t="shared" si="939"/>
        <v>0.11430977950245186</v>
      </c>
      <c r="I132" s="4">
        <f t="shared" si="940"/>
        <v>0.12820895077372579</v>
      </c>
      <c r="J132" s="4">
        <f t="shared" si="941"/>
        <v>0.23379192518658429</v>
      </c>
      <c r="K132" s="4">
        <f t="shared" si="942"/>
        <v>0.22232904698954484</v>
      </c>
      <c r="L132" s="4">
        <f t="shared" si="943"/>
        <v>0.17674195674315513</v>
      </c>
      <c r="M132" s="4">
        <f t="shared" si="944"/>
        <v>0.16708936297180346</v>
      </c>
      <c r="N132" s="4">
        <f t="shared" si="945"/>
        <v>0.16992100163958859</v>
      </c>
      <c r="O132" s="4">
        <f t="shared" si="946"/>
        <v>0.18918120011823797</v>
      </c>
      <c r="P132" s="4">
        <f t="shared" si="947"/>
        <v>0.24797047970479671</v>
      </c>
      <c r="Q132" s="4">
        <f t="shared" si="948"/>
        <v>0.3225710988132941</v>
      </c>
      <c r="R132" s="4">
        <f t="shared" si="949"/>
        <v>0.2211215283920043</v>
      </c>
      <c r="S132" s="4">
        <f t="shared" si="950"/>
        <v>0.21167754454048326</v>
      </c>
      <c r="T132" s="4">
        <f t="shared" si="951"/>
        <v>0.19930244145490811</v>
      </c>
      <c r="U132" s="4">
        <f t="shared" si="952"/>
        <v>0.10125556905629823</v>
      </c>
      <c r="V132" s="4">
        <f t="shared" si="953"/>
        <v>0.36921994959854648</v>
      </c>
      <c r="W132" s="4">
        <f t="shared" si="954"/>
        <v>0.3729712404207578</v>
      </c>
      <c r="X132" s="4">
        <f t="shared" si="955"/>
        <v>0.45854253127085898</v>
      </c>
      <c r="Y132" s="4">
        <f t="shared" si="956"/>
        <v>0.56137507957636401</v>
      </c>
      <c r="Z132" s="4">
        <f t="shared" si="957"/>
        <v>0.4781811934486313</v>
      </c>
      <c r="AA132" s="4">
        <f t="shared" si="958"/>
        <v>0.47405472919268787</v>
      </c>
      <c r="AB132" s="4">
        <f t="shared" si="959"/>
        <v>0.44005337421571133</v>
      </c>
      <c r="AC132" s="4">
        <f t="shared" si="960"/>
        <v>0.2805327288183625</v>
      </c>
      <c r="AD132" s="4">
        <f t="shared" si="961"/>
        <v>0.20234838121295062</v>
      </c>
      <c r="AE132" s="4">
        <f t="shared" si="962"/>
        <v>0.23076067615658324</v>
      </c>
      <c r="AF132" s="4">
        <f t="shared" si="963"/>
        <v>0.22081148219707447</v>
      </c>
      <c r="AG132" s="4">
        <f t="shared" si="964"/>
        <v>0.39302382706951677</v>
      </c>
      <c r="AH132" s="4">
        <f t="shared" si="965"/>
        <v>0.34599291921467656</v>
      </c>
      <c r="AI132" s="4">
        <f t="shared" si="966"/>
        <v>0.32601781170483451</v>
      </c>
      <c r="AJ132" s="4">
        <f t="shared" si="967"/>
        <v>0.26004420751527757</v>
      </c>
      <c r="AK132" s="4">
        <f t="shared" si="968"/>
        <v>0.24952410351391649</v>
      </c>
      <c r="AL132" s="4">
        <f t="shared" si="969"/>
        <v>0.29368575624082172</v>
      </c>
      <c r="AM132" s="4">
        <f t="shared" si="970"/>
        <v>0.43924600286137344</v>
      </c>
      <c r="AN132" s="4">
        <f t="shared" si="971"/>
        <v>0.46322673338452752</v>
      </c>
      <c r="AO132" s="4">
        <f t="shared" si="972"/>
        <v>0.62369551872314266</v>
      </c>
      <c r="AP132" s="4">
        <f t="shared" si="973"/>
        <v>0.58455318216138608</v>
      </c>
      <c r="AQ132" s="4">
        <f t="shared" si="974"/>
        <v>0.70374684527276254</v>
      </c>
      <c r="AR132" s="4">
        <f t="shared" si="975"/>
        <v>0.84878968877711403</v>
      </c>
      <c r="AS132" s="4">
        <f t="shared" si="976"/>
        <v>0.82749688189580739</v>
      </c>
      <c r="AT132" s="4">
        <f t="shared" si="977"/>
        <v>0.86929598933028462</v>
      </c>
      <c r="AU132" s="4">
        <f t="shared" si="978"/>
        <v>0.54055335593541787</v>
      </c>
      <c r="AV132" s="4">
        <f t="shared" si="979"/>
        <v>0.22636170714454174</v>
      </c>
      <c r="AW132" s="4">
        <f t="shared" si="980"/>
        <v>-0.13614703880190523</v>
      </c>
      <c r="AX132" s="4">
        <f t="shared" si="981"/>
        <v>-0.27552068740076519</v>
      </c>
      <c r="AY132" s="4">
        <f t="shared" si="982"/>
        <v>-0.38026383737852648</v>
      </c>
      <c r="AZ132" s="4">
        <f t="shared" si="983"/>
        <v>-0.31199773092559346</v>
      </c>
      <c r="BA132" s="4">
        <f t="shared" si="984"/>
        <v>-0.23405220797210555</v>
      </c>
      <c r="BB132" s="4">
        <f t="shared" si="985"/>
        <v>-0.19183138264290284</v>
      </c>
      <c r="BC132" s="4">
        <f t="shared" si="986"/>
        <v>-0.13020833333333454</v>
      </c>
      <c r="BD132" s="4">
        <f t="shared" si="987"/>
        <v>-0.13841172545045555</v>
      </c>
      <c r="BE132" s="4">
        <f t="shared" si="988"/>
        <v>-7.6390429018505082E-2</v>
      </c>
      <c r="BF132" s="4">
        <f t="shared" si="989"/>
        <v>-3.2159113397981429E-2</v>
      </c>
      <c r="BG132" s="4">
        <f t="shared" si="990"/>
        <v>3.9669749336772066E-2</v>
      </c>
      <c r="BH132" s="4">
        <f t="shared" si="991"/>
        <v>0.11197093732115708</v>
      </c>
      <c r="BI132" s="4">
        <f t="shared" si="992"/>
        <v>6.9702023848048439E-2</v>
      </c>
      <c r="BJ132" s="4">
        <f t="shared" si="993"/>
        <v>7.9487306870684837E-2</v>
      </c>
      <c r="BK132" s="4">
        <f t="shared" si="994"/>
        <v>0.10678719547023516</v>
      </c>
      <c r="BL132" s="4">
        <f t="shared" si="995"/>
        <v>9.6417711191870814E-2</v>
      </c>
      <c r="BM132" s="4">
        <f t="shared" si="996"/>
        <v>0.13805004314063948</v>
      </c>
      <c r="BN132" s="4">
        <f t="shared" si="997"/>
        <v>0.11506352975738733</v>
      </c>
      <c r="BO132" s="4">
        <f t="shared" si="998"/>
        <v>0.10477327550498269</v>
      </c>
      <c r="BP132" s="4">
        <f t="shared" si="999"/>
        <v>0.2246051296913486</v>
      </c>
      <c r="BQ132" s="4">
        <f t="shared" si="1000"/>
        <v>0.32157427405807554</v>
      </c>
      <c r="BR132" s="4">
        <f t="shared" si="1001"/>
        <v>0.3630668470135972</v>
      </c>
      <c r="BS132" s="4">
        <f t="shared" si="1002"/>
        <v>0.38145470814005528</v>
      </c>
      <c r="BT132" s="4">
        <f t="shared" si="1003"/>
        <v>0.31317191736000755</v>
      </c>
      <c r="BU132" s="4">
        <f t="shared" si="1004"/>
        <v>0.2043517636950502</v>
      </c>
      <c r="BV132" s="4">
        <f t="shared" si="1005"/>
        <v>0.17776751702643284</v>
      </c>
      <c r="BW132" s="4">
        <f t="shared" si="1006"/>
        <v>0.20095912308746175</v>
      </c>
      <c r="BX132" s="4">
        <f t="shared" si="1007"/>
        <v>0.21539019634516926</v>
      </c>
      <c r="BY132" s="4">
        <f t="shared" si="1008"/>
        <v>0.29505833596107972</v>
      </c>
      <c r="BZ132" s="4">
        <f t="shared" si="1009"/>
        <v>0.30222301820054248</v>
      </c>
      <c r="CA132" s="4">
        <f t="shared" si="1010"/>
        <v>0.19574695257585253</v>
      </c>
      <c r="CB132" s="4">
        <f t="shared" si="1011"/>
        <v>4.4500812139821273E-2</v>
      </c>
      <c r="CC132" s="4">
        <f t="shared" si="1012"/>
        <v>-0.11769669783038375</v>
      </c>
      <c r="CD132" s="4">
        <f t="shared" si="1013"/>
        <v>-0.1763788074079107</v>
      </c>
      <c r="CE132" s="4">
        <f t="shared" si="1014"/>
        <v>-0.14242069234833352</v>
      </c>
      <c r="CF132" s="4">
        <f t="shared" si="1015"/>
        <v>-6.5738501631722915E-2</v>
      </c>
      <c r="CG132" s="4">
        <f t="shared" si="1016"/>
        <v>1.6622735152335276E-2</v>
      </c>
      <c r="CH132" s="4">
        <f t="shared" si="1017"/>
        <v>8.1291093843395723E-2</v>
      </c>
      <c r="CI132" s="4">
        <f t="shared" si="1018"/>
        <v>6.0015363933166109E-2</v>
      </c>
      <c r="CJ132" s="4">
        <f t="shared" si="1019"/>
        <v>8.3644011088806827E-2</v>
      </c>
      <c r="CK132" s="4">
        <f t="shared" si="1020"/>
        <v>0.1169032565907194</v>
      </c>
      <c r="CL132" s="4">
        <f t="shared" si="1021"/>
        <v>7.1150744711127326E-2</v>
      </c>
      <c r="CM132" s="4">
        <f t="shared" si="1022"/>
        <v>0.11587211502081046</v>
      </c>
      <c r="CN132" s="4">
        <f t="shared" si="1023"/>
        <v>0.11272103891224154</v>
      </c>
      <c r="CO132" s="4">
        <f t="shared" si="1024"/>
        <v>1.1683061896862084E-2</v>
      </c>
      <c r="CP132" s="4">
        <f t="shared" si="1025"/>
        <v>1.8588224359868188E-2</v>
      </c>
      <c r="CQ132" s="4">
        <f t="shared" si="1026"/>
        <v>2.0786659583804597E-2</v>
      </c>
      <c r="CR132" s="4">
        <f t="shared" si="1027"/>
        <v>3.8903382305826593E-2</v>
      </c>
      <c r="CS132" s="4">
        <f t="shared" si="1028"/>
        <v>0.12759752096244975</v>
      </c>
      <c r="CT132" s="4">
        <f t="shared" si="1029"/>
        <v>0.17609210971892914</v>
      </c>
      <c r="CU132" s="4">
        <f t="shared" si="1030"/>
        <v>0.19506726457399076</v>
      </c>
      <c r="CV132" s="4">
        <f t="shared" si="1031"/>
        <v>0.22275683863494627</v>
      </c>
      <c r="CW132" s="4">
        <f t="shared" si="1032"/>
        <v>0.29219701162147121</v>
      </c>
      <c r="CX132" s="4">
        <f t="shared" si="1033"/>
        <v>0.21292942596860834</v>
      </c>
      <c r="CY132" s="4">
        <f t="shared" si="1034"/>
        <v>0.14392882065596477</v>
      </c>
      <c r="CZ132" s="4">
        <f t="shared" si="1035"/>
        <v>0.15217722124394137</v>
      </c>
      <c r="DA132" s="4">
        <f t="shared" si="1036"/>
        <v>0.17196165255148244</v>
      </c>
      <c r="DB132" s="4">
        <f t="shared" si="1037"/>
        <v>0.30974302010125587</v>
      </c>
      <c r="DC132" s="4">
        <f t="shared" si="1038"/>
        <v>0.41982062209783289</v>
      </c>
      <c r="DD132" s="4">
        <f t="shared" si="1039"/>
        <v>0.49206182315213892</v>
      </c>
      <c r="DE132" s="4">
        <f t="shared" si="1040"/>
        <v>0.49980216164434849</v>
      </c>
      <c r="DF132" s="4">
        <f t="shared" si="1041"/>
        <v>0.48205234302265398</v>
      </c>
      <c r="DG132" s="4">
        <f t="shared" si="1042"/>
        <v>0.47187230725041984</v>
      </c>
      <c r="DH132" s="4">
        <f t="shared" si="1043"/>
        <v>0.41243396993092035</v>
      </c>
      <c r="DI132" s="4">
        <f t="shared" si="1044"/>
        <v>0.35320712065555071</v>
      </c>
      <c r="DJ132" s="4">
        <f t="shared" si="1045"/>
        <v>0.32146588443301538</v>
      </c>
      <c r="DK132" s="4">
        <f t="shared" si="1046"/>
        <v>0.30555999360920355</v>
      </c>
      <c r="DL132" s="4">
        <f t="shared" si="1047"/>
        <v>0.42572571383311603</v>
      </c>
      <c r="DM132" s="4">
        <f t="shared" si="1048"/>
        <v>0.52859960552268492</v>
      </c>
      <c r="DN132" s="4">
        <f t="shared" si="1049"/>
        <v>0.55577376276512103</v>
      </c>
      <c r="DO132" s="4">
        <f t="shared" si="1050"/>
        <v>0.62746015043454562</v>
      </c>
      <c r="DP132" s="4">
        <f t="shared" si="1051"/>
        <v>0.57435579012728954</v>
      </c>
      <c r="DQ132" s="4">
        <f t="shared" si="1052"/>
        <v>0.59282431545205116</v>
      </c>
      <c r="DR132" s="4">
        <f t="shared" si="1053"/>
        <v>0.5123579981578138</v>
      </c>
      <c r="DS132" s="4">
        <f t="shared" si="1054"/>
        <v>0.47589014391376566</v>
      </c>
      <c r="DT132" s="4">
        <f t="shared" si="1055"/>
        <v>0.32605398847437211</v>
      </c>
      <c r="DU132" s="4">
        <f t="shared" si="1056"/>
        <v>0.15418170878459622</v>
      </c>
      <c r="DV132" s="4">
        <f t="shared" si="1057"/>
        <v>0.26621672290963633</v>
      </c>
      <c r="DW132" s="4">
        <f t="shared" si="1058"/>
        <v>0.19068984856982577</v>
      </c>
      <c r="DX132" s="4">
        <f t="shared" si="1059"/>
        <v>0.32015502243191329</v>
      </c>
      <c r="DY132" s="4">
        <f t="shared" si="1060"/>
        <v>0.41212714734565742</v>
      </c>
      <c r="DZ132" s="4">
        <f t="shared" si="1061"/>
        <v>0.53454280391998177</v>
      </c>
      <c r="EA132" s="4">
        <f t="shared" si="1062"/>
        <v>0.51039008384979923</v>
      </c>
      <c r="EB132" s="4">
        <f t="shared" si="1063"/>
        <v>0.61690191459202692</v>
      </c>
      <c r="EC132" s="4">
        <f t="shared" si="1064"/>
        <v>0.45757640939400385</v>
      </c>
      <c r="ED132" s="4">
        <f t="shared" si="1065"/>
        <v>0.142135489695175</v>
      </c>
      <c r="EE132" s="4">
        <f t="shared" si="1066"/>
        <v>3.6338599242626744E-2</v>
      </c>
      <c r="EF132" s="4">
        <f t="shared" si="1067"/>
        <v>-0.31084154662623409</v>
      </c>
      <c r="EG132" s="4">
        <f t="shared" si="1068"/>
        <v>-0.48109322351179329</v>
      </c>
      <c r="EH132" s="4">
        <f t="shared" si="1069"/>
        <v>-0.33770473349467978</v>
      </c>
      <c r="EI132" s="4">
        <f t="shared" si="1070"/>
        <v>-0.53705089820359275</v>
      </c>
      <c r="EJ132" s="4">
        <f t="shared" si="1071"/>
        <v>-0.40048430660333367</v>
      </c>
      <c r="EK132" s="4">
        <f t="shared" si="1072"/>
        <v>-0.28968172388659374</v>
      </c>
      <c r="EL132" s="10">
        <f t="shared" si="1073"/>
        <v>-0.41427744044838921</v>
      </c>
      <c r="EM132" s="10">
        <f t="shared" si="1074"/>
        <v>-1.6876466425830801E-2</v>
      </c>
      <c r="EN132" s="10">
        <f t="shared" si="1075"/>
        <v>2.9400537385342616E-2</v>
      </c>
      <c r="EO132" s="10">
        <f t="shared" si="1076"/>
        <v>0.1931070321634718</v>
      </c>
      <c r="EP132" s="10">
        <f t="shared" si="1077"/>
        <v>0.32992010272746602</v>
      </c>
      <c r="EQ132" s="10">
        <f t="shared" si="1078"/>
        <v>0.31916198404439761</v>
      </c>
      <c r="ER132" s="10">
        <f t="shared" si="1079"/>
        <v>0.34565064480906971</v>
      </c>
      <c r="ES132" s="10">
        <f t="shared" si="1080"/>
        <v>0.31466866015255385</v>
      </c>
      <c r="ET132" s="10">
        <f t="shared" si="1081"/>
        <v>0.24751725658910409</v>
      </c>
      <c r="EU132" s="10">
        <f t="shared" si="1082"/>
        <v>0.1847140923821696</v>
      </c>
      <c r="EV132" s="10">
        <f t="shared" si="1083"/>
        <v>0.12297368270667353</v>
      </c>
      <c r="EW132" s="10">
        <f t="shared" si="1084"/>
        <v>7.9306378722169182E-2</v>
      </c>
      <c r="EX132" s="10">
        <f t="shared" si="1085"/>
        <v>4.056591758371391E-2</v>
      </c>
      <c r="EY132" s="10">
        <f t="shared" si="1086"/>
        <v>2.8297432408239648E-2</v>
      </c>
      <c r="EZ132" s="10">
        <f t="shared" si="1087"/>
        <v>4.4430307010343312E-2</v>
      </c>
      <c r="FA132" s="10">
        <f t="shared" si="1088"/>
        <v>8.2176648239176031E-2</v>
      </c>
      <c r="FB132" s="10">
        <f t="shared" si="1089"/>
        <v>0.12509014839004023</v>
      </c>
      <c r="FC132" s="10">
        <f t="shared" si="1090"/>
        <v>0.1644080562689425</v>
      </c>
      <c r="FD132" s="10">
        <f t="shared" si="1091"/>
        <v>0.20425466606779569</v>
      </c>
      <c r="FE132" s="10">
        <f t="shared" si="1092"/>
        <v>0.23361804143525405</v>
      </c>
      <c r="FF132" s="10">
        <f t="shared" si="1093"/>
        <v>0.24714636011397445</v>
      </c>
      <c r="FG132" s="10">
        <f t="shared" si="1094"/>
        <v>0.24372354348336561</v>
      </c>
      <c r="FH132" s="10">
        <f t="shared" si="1095"/>
        <v>0.21868437608930441</v>
      </c>
      <c r="FI132" s="10">
        <f t="shared" si="1096"/>
        <v>0.21439676361440962</v>
      </c>
      <c r="FJ132" s="10">
        <f t="shared" si="1097"/>
        <v>0.19813950044687922</v>
      </c>
    </row>
    <row r="133" spans="2:166" x14ac:dyDescent="0.2">
      <c r="B133" t="str">
        <f t="shared" si="937"/>
        <v xml:space="preserve">   Financial activities</v>
      </c>
      <c r="C133" s="4"/>
      <c r="D133" s="4"/>
      <c r="E133" s="4"/>
      <c r="F133" s="4"/>
      <c r="G133" s="4">
        <f t="shared" si="938"/>
        <v>9.1030464862252129E-3</v>
      </c>
      <c r="H133" s="4">
        <f t="shared" si="939"/>
        <v>1.8048912553018558E-2</v>
      </c>
      <c r="I133" s="4">
        <f t="shared" si="940"/>
        <v>-2.6834431557291479E-2</v>
      </c>
      <c r="J133" s="4">
        <f t="shared" si="941"/>
        <v>0</v>
      </c>
      <c r="K133" s="4">
        <f t="shared" si="942"/>
        <v>6.3093378199734262E-2</v>
      </c>
      <c r="L133" s="4">
        <f t="shared" si="943"/>
        <v>2.696063746929429E-2</v>
      </c>
      <c r="M133" s="4">
        <f t="shared" si="944"/>
        <v>0.12830076085334971</v>
      </c>
      <c r="N133" s="4">
        <f t="shared" si="945"/>
        <v>0.26233417796989139</v>
      </c>
      <c r="O133" s="4">
        <f t="shared" si="946"/>
        <v>0.21578480638486602</v>
      </c>
      <c r="P133" s="4">
        <f t="shared" si="947"/>
        <v>0.2154981549815487</v>
      </c>
      <c r="Q133" s="4">
        <f t="shared" si="948"/>
        <v>0.337367938208398</v>
      </c>
      <c r="R133" s="4">
        <f t="shared" si="949"/>
        <v>0.17689722271360361</v>
      </c>
      <c r="S133" s="4">
        <f t="shared" si="950"/>
        <v>0.36455577115305571</v>
      </c>
      <c r="T133" s="4">
        <f t="shared" si="951"/>
        <v>0.21102611448166828</v>
      </c>
      <c r="U133" s="4">
        <f t="shared" si="952"/>
        <v>-4.6288260140021603E-2</v>
      </c>
      <c r="V133" s="4">
        <f t="shared" si="953"/>
        <v>-0.14358553595499121</v>
      </c>
      <c r="W133" s="4">
        <f t="shared" si="954"/>
        <v>-0.37879891605233329</v>
      </c>
      <c r="X133" s="4">
        <f t="shared" si="955"/>
        <v>-0.28151028818527485</v>
      </c>
      <c r="Y133" s="4">
        <f t="shared" si="956"/>
        <v>-0.11574743908791084</v>
      </c>
      <c r="Z133" s="4">
        <f t="shared" si="957"/>
        <v>8.5900813194364711E-2</v>
      </c>
      <c r="AA133" s="4">
        <f t="shared" si="958"/>
        <v>0.16464176223458646</v>
      </c>
      <c r="AB133" s="4">
        <f t="shared" si="959"/>
        <v>0.23848053828464447</v>
      </c>
      <c r="AC133" s="4">
        <f t="shared" si="960"/>
        <v>0.17285349957495044</v>
      </c>
      <c r="AD133" s="4">
        <f t="shared" si="961"/>
        <v>0.11969904240766076</v>
      </c>
      <c r="AE133" s="4">
        <f t="shared" si="962"/>
        <v>7.228647686832694E-2</v>
      </c>
      <c r="AF133" s="4">
        <f t="shared" si="963"/>
        <v>0.12972674579078142</v>
      </c>
      <c r="AG133" s="4">
        <f t="shared" si="964"/>
        <v>0.17467725647534055</v>
      </c>
      <c r="AH133" s="4">
        <f t="shared" si="965"/>
        <v>0.32185387833923434</v>
      </c>
      <c r="AI133" s="4">
        <f t="shared" si="966"/>
        <v>0.26240458015267215</v>
      </c>
      <c r="AJ133" s="4">
        <f t="shared" si="967"/>
        <v>0.44727603692627754</v>
      </c>
      <c r="AK133" s="4">
        <f t="shared" si="968"/>
        <v>0.49904820702783326</v>
      </c>
      <c r="AL133" s="4">
        <f t="shared" si="969"/>
        <v>0.54433135854980086</v>
      </c>
      <c r="AM133" s="4">
        <f t="shared" si="970"/>
        <v>0.6174543811651324</v>
      </c>
      <c r="AN133" s="4">
        <f t="shared" si="971"/>
        <v>0.39386658079219228</v>
      </c>
      <c r="AO133" s="4">
        <f t="shared" si="972"/>
        <v>0.32166973603437593</v>
      </c>
      <c r="AP133" s="4">
        <f t="shared" si="973"/>
        <v>9.25542538422192E-2</v>
      </c>
      <c r="AQ133" s="4">
        <f t="shared" si="974"/>
        <v>8.9788390603765797E-2</v>
      </c>
      <c r="AR133" s="4">
        <f t="shared" si="975"/>
        <v>9.6728169661211977E-3</v>
      </c>
      <c r="AS133" s="4">
        <f t="shared" si="976"/>
        <v>-6.955770891298016E-2</v>
      </c>
      <c r="AT133" s="4">
        <f t="shared" si="977"/>
        <v>-1.9053062779842037E-2</v>
      </c>
      <c r="AU133" s="4">
        <f t="shared" si="978"/>
        <v>6.4012897413405184E-2</v>
      </c>
      <c r="AV133" s="4">
        <f t="shared" si="979"/>
        <v>9.4317377976892228E-2</v>
      </c>
      <c r="AW133" s="4">
        <f t="shared" si="980"/>
        <v>0.24412572474824445</v>
      </c>
      <c r="AX133" s="4">
        <f t="shared" si="981"/>
        <v>0.17278415989539603</v>
      </c>
      <c r="AY133" s="4">
        <f t="shared" si="982"/>
        <v>-2.1125768743251276E-2</v>
      </c>
      <c r="AZ133" s="4">
        <f t="shared" si="983"/>
        <v>-4.7272383473571699E-3</v>
      </c>
      <c r="BA133" s="4">
        <f t="shared" si="984"/>
        <v>-0.11224952831315187</v>
      </c>
      <c r="BB133" s="4">
        <f t="shared" si="985"/>
        <v>-2.4282453499102005E-2</v>
      </c>
      <c r="BC133" s="4">
        <f t="shared" si="986"/>
        <v>0.16460298742138374</v>
      </c>
      <c r="BD133" s="4">
        <f t="shared" si="987"/>
        <v>0.19278776044885007</v>
      </c>
      <c r="BE133" s="4">
        <f t="shared" si="988"/>
        <v>0.2365639092185999</v>
      </c>
      <c r="BF133" s="4">
        <f t="shared" si="989"/>
        <v>0.15832178903621624</v>
      </c>
      <c r="BG133" s="4">
        <f t="shared" si="990"/>
        <v>3.9669749336771934E-2</v>
      </c>
      <c r="BH133" s="4">
        <f t="shared" si="991"/>
        <v>-5.2253104083207436E-2</v>
      </c>
      <c r="BI133" s="4">
        <f t="shared" si="992"/>
        <v>-0.12446789972866147</v>
      </c>
      <c r="BJ133" s="4">
        <f t="shared" si="993"/>
        <v>-9.6875155248646094E-2</v>
      </c>
      <c r="BK133" s="4">
        <f t="shared" si="994"/>
        <v>-0.1018203491692963</v>
      </c>
      <c r="BL133" s="4">
        <f t="shared" si="995"/>
        <v>-1.4833494029519908E-2</v>
      </c>
      <c r="BM133" s="4">
        <f t="shared" si="996"/>
        <v>0.12079378774806117</v>
      </c>
      <c r="BN133" s="4">
        <f t="shared" si="997"/>
        <v>0.18116385536269569</v>
      </c>
      <c r="BO133" s="4">
        <f t="shared" si="998"/>
        <v>0.2266026656270563</v>
      </c>
      <c r="BP133" s="4">
        <f t="shared" si="999"/>
        <v>0.18354827802733886</v>
      </c>
      <c r="BQ133" s="4">
        <f t="shared" si="1000"/>
        <v>4.5596352291815322E-2</v>
      </c>
      <c r="BR133" s="4">
        <f t="shared" si="1001"/>
        <v>-2.1356873353741621E-2</v>
      </c>
      <c r="BS133" s="4">
        <f t="shared" si="1002"/>
        <v>-3.2965221691117104E-2</v>
      </c>
      <c r="BT133" s="4">
        <f t="shared" si="1003"/>
        <v>-2.5708142469851997E-2</v>
      </c>
      <c r="BU133" s="4">
        <f t="shared" si="1004"/>
        <v>-4.6443582657965707E-2</v>
      </c>
      <c r="BV133" s="4">
        <f t="shared" si="1005"/>
        <v>-2.7704028627494829E-2</v>
      </c>
      <c r="BW133" s="4">
        <f t="shared" si="1006"/>
        <v>-3.4254395980817413E-2</v>
      </c>
      <c r="BX133" s="4">
        <f t="shared" si="1007"/>
        <v>-8.6156078538065076E-2</v>
      </c>
      <c r="BY133" s="4">
        <f t="shared" si="1008"/>
        <v>-0.1216271003198356</v>
      </c>
      <c r="BZ133" s="4">
        <f t="shared" si="1009"/>
        <v>-0.25521054870268062</v>
      </c>
      <c r="CA133" s="4">
        <f t="shared" si="1010"/>
        <v>-0.41373787703532267</v>
      </c>
      <c r="CB133" s="4">
        <f t="shared" si="1011"/>
        <v>-0.48505885232405604</v>
      </c>
      <c r="CC133" s="4">
        <f t="shared" si="1012"/>
        <v>-0.54184894850214183</v>
      </c>
      <c r="CD133" s="4">
        <f t="shared" si="1013"/>
        <v>-0.5313976889853701</v>
      </c>
      <c r="CE133" s="4">
        <f t="shared" si="1014"/>
        <v>-0.4594215882204295</v>
      </c>
      <c r="CF133" s="4">
        <f t="shared" si="1015"/>
        <v>-0.35217054445566148</v>
      </c>
      <c r="CG133" s="4">
        <f t="shared" si="1016"/>
        <v>-0.2303436156823635</v>
      </c>
      <c r="CH133" s="4">
        <f t="shared" si="1017"/>
        <v>-0.12193664076509154</v>
      </c>
      <c r="CI133" s="4">
        <f t="shared" si="1018"/>
        <v>-6.9617822162473975E-2</v>
      </c>
      <c r="CJ133" s="4">
        <f t="shared" si="1019"/>
        <v>-9.798298441831603E-2</v>
      </c>
      <c r="CK133" s="4">
        <f t="shared" si="1020"/>
        <v>-0.13837528331146423</v>
      </c>
      <c r="CL133" s="4">
        <f t="shared" si="1021"/>
        <v>-0.14467318091262765</v>
      </c>
      <c r="CM133" s="4">
        <f t="shared" si="1022"/>
        <v>-0.14424895951570241</v>
      </c>
      <c r="CN133" s="4">
        <f t="shared" si="1023"/>
        <v>-8.454077918418082E-2</v>
      </c>
      <c r="CO133" s="4">
        <f t="shared" si="1024"/>
        <v>-1.1683061896861385E-2</v>
      </c>
      <c r="CP133" s="4">
        <f t="shared" si="1025"/>
        <v>4.647056089967011E-2</v>
      </c>
      <c r="CQ133" s="4">
        <f t="shared" si="1026"/>
        <v>0.15243550361457073</v>
      </c>
      <c r="CR133" s="4">
        <f t="shared" si="1027"/>
        <v>0.17849787175614407</v>
      </c>
      <c r="CS133" s="4">
        <f t="shared" si="1028"/>
        <v>0.1822821728034994</v>
      </c>
      <c r="CT133" s="4">
        <f t="shared" si="1029"/>
        <v>0.1512586070662604</v>
      </c>
      <c r="CU133" s="4">
        <f t="shared" si="1030"/>
        <v>6.5022421524662255E-2</v>
      </c>
      <c r="CV133" s="4">
        <f t="shared" si="1031"/>
        <v>2.6730820636192507E-2</v>
      </c>
      <c r="CW133" s="4">
        <f t="shared" si="1032"/>
        <v>4.2058660763696729E-2</v>
      </c>
      <c r="CX133" s="4">
        <f t="shared" si="1033"/>
        <v>5.9269015475798083E-2</v>
      </c>
      <c r="CY133" s="4">
        <f t="shared" si="1034"/>
        <v>7.8506629448709092E-2</v>
      </c>
      <c r="CZ133" s="4">
        <f t="shared" si="1035"/>
        <v>8.2610491532425875E-2</v>
      </c>
      <c r="DA133" s="4">
        <f t="shared" si="1036"/>
        <v>6.6635140363698553E-2</v>
      </c>
      <c r="DB133" s="4">
        <f t="shared" si="1037"/>
        <v>4.485933394569868E-2</v>
      </c>
      <c r="DC133" s="4">
        <f t="shared" si="1038"/>
        <v>8.0571634544027548E-2</v>
      </c>
      <c r="DD133" s="4">
        <f t="shared" si="1039"/>
        <v>7.3598990642413417E-2</v>
      </c>
      <c r="DE133" s="4">
        <f t="shared" si="1040"/>
        <v>8.5382869280908852E-2</v>
      </c>
      <c r="DF133" s="4">
        <f t="shared" si="1041"/>
        <v>6.2066825281887061E-2</v>
      </c>
      <c r="DG133" s="4">
        <f t="shared" si="1042"/>
        <v>3.0774280907636509E-2</v>
      </c>
      <c r="DH133" s="4">
        <f t="shared" si="1043"/>
        <v>6.2982527427874802E-2</v>
      </c>
      <c r="DI133" s="4">
        <f t="shared" si="1044"/>
        <v>5.8531465708633997E-2</v>
      </c>
      <c r="DJ133" s="4">
        <f t="shared" si="1045"/>
        <v>0.10246725066302351</v>
      </c>
      <c r="DK133" s="4">
        <f t="shared" si="1046"/>
        <v>0.15976993129892933</v>
      </c>
      <c r="DL133" s="4">
        <f t="shared" si="1047"/>
        <v>0.16038968753712715</v>
      </c>
      <c r="DM133" s="4">
        <f t="shared" si="1048"/>
        <v>0.13609467455621382</v>
      </c>
      <c r="DN133" s="4">
        <f t="shared" si="1049"/>
        <v>0.10604870384917546</v>
      </c>
      <c r="DO133" s="4">
        <f t="shared" si="1050"/>
        <v>7.9893994309988364E-2</v>
      </c>
      <c r="DP133" s="4">
        <f t="shared" si="1051"/>
        <v>7.9556038497361786E-2</v>
      </c>
      <c r="DQ133" s="4">
        <f t="shared" si="1052"/>
        <v>0.11586142973004165</v>
      </c>
      <c r="DR133" s="4">
        <f t="shared" si="1053"/>
        <v>0.12473134786613499</v>
      </c>
      <c r="DS133" s="4">
        <f t="shared" si="1054"/>
        <v>3.631290254763743E-2</v>
      </c>
      <c r="DT133" s="4">
        <f t="shared" si="1055"/>
        <v>-0.17440097057931517</v>
      </c>
      <c r="DU133" s="4">
        <f t="shared" si="1056"/>
        <v>-0.21058965102286395</v>
      </c>
      <c r="DV133" s="4">
        <f t="shared" si="1057"/>
        <v>-0.14998125234345741</v>
      </c>
      <c r="DW133" s="4">
        <f t="shared" si="1058"/>
        <v>-8.9736399326976649E-2</v>
      </c>
      <c r="DX133" s="4">
        <f t="shared" si="1059"/>
        <v>0.10531415211576159</v>
      </c>
      <c r="DY133" s="4">
        <f t="shared" si="1060"/>
        <v>0.118333537356674</v>
      </c>
      <c r="DZ133" s="4">
        <f t="shared" si="1061"/>
        <v>0.1336357009799953</v>
      </c>
      <c r="EA133" s="4">
        <f t="shared" si="1062"/>
        <v>0.19645967513266027</v>
      </c>
      <c r="EB133" s="4">
        <f t="shared" si="1063"/>
        <v>0.16570504501986433</v>
      </c>
      <c r="EC133" s="4">
        <f t="shared" si="1064"/>
        <v>0.13297092238800109</v>
      </c>
      <c r="ED133" s="4">
        <f t="shared" si="1065"/>
        <v>2.3048998328947638E-2</v>
      </c>
      <c r="EE133" s="4">
        <f t="shared" si="1066"/>
        <v>-6.1201851356003194E-2</v>
      </c>
      <c r="EF133" s="4">
        <f t="shared" si="1067"/>
        <v>-5.1175132676269372E-2</v>
      </c>
      <c r="EG133" s="4">
        <f t="shared" si="1068"/>
        <v>-9.5469861475103182E-2</v>
      </c>
      <c r="EH133" s="4">
        <f t="shared" si="1069"/>
        <v>-6.0036397065721891E-2</v>
      </c>
      <c r="EI133" s="4">
        <f t="shared" si="1070"/>
        <v>-0.11414670658682619</v>
      </c>
      <c r="EJ133" s="4">
        <f t="shared" si="1071"/>
        <v>-0.18068361739778321</v>
      </c>
      <c r="EK133" s="4">
        <f t="shared" si="1072"/>
        <v>-0.15511989085540229</v>
      </c>
      <c r="EL133" s="10">
        <f t="shared" si="1073"/>
        <v>-0.16726707146193281</v>
      </c>
      <c r="EM133" s="10">
        <f t="shared" si="1074"/>
        <v>-8.2171799932963932E-2</v>
      </c>
      <c r="EN133" s="10">
        <f t="shared" si="1075"/>
        <v>-5.5369220791277125E-4</v>
      </c>
      <c r="EO133" s="10">
        <f t="shared" si="1076"/>
        <v>4.7319648855812108E-2</v>
      </c>
      <c r="EP133" s="10">
        <f t="shared" si="1077"/>
        <v>5.9107510321208187E-2</v>
      </c>
      <c r="EQ133" s="10">
        <f t="shared" si="1078"/>
        <v>6.8812209503989238E-2</v>
      </c>
      <c r="ER133" s="10">
        <f t="shared" si="1079"/>
        <v>7.135816939858966E-2</v>
      </c>
      <c r="ES133" s="10">
        <f t="shared" si="1080"/>
        <v>7.1019588645069548E-2</v>
      </c>
      <c r="ET133" s="10">
        <f t="shared" si="1081"/>
        <v>5.8636194564133569E-2</v>
      </c>
      <c r="EU133" s="10">
        <f t="shared" si="1082"/>
        <v>4.1764652553786294E-2</v>
      </c>
      <c r="EV133" s="10">
        <f t="shared" si="1083"/>
        <v>3.2454276049928503E-2</v>
      </c>
      <c r="EW133" s="10">
        <f t="shared" si="1084"/>
        <v>1.1645069743345868E-2</v>
      </c>
      <c r="EX133" s="10">
        <f t="shared" si="1085"/>
        <v>-3.6750499283258729E-3</v>
      </c>
      <c r="EY133" s="10">
        <f t="shared" si="1086"/>
        <v>-2.0123520023192145E-2</v>
      </c>
      <c r="EZ133" s="10">
        <f t="shared" si="1087"/>
        <v>-4.273345488166324E-2</v>
      </c>
      <c r="FA133" s="10">
        <f t="shared" si="1088"/>
        <v>-5.772916281224761E-2</v>
      </c>
      <c r="FB133" s="10">
        <f t="shared" si="1089"/>
        <v>-5.4308783348171789E-2</v>
      </c>
      <c r="FC133" s="10">
        <f t="shared" si="1090"/>
        <v>-5.6123784788396879E-2</v>
      </c>
      <c r="FD133" s="10">
        <f t="shared" si="1091"/>
        <v>-4.3910218743476739E-2</v>
      </c>
      <c r="FE133" s="10">
        <f t="shared" si="1092"/>
        <v>-2.6307392666973638E-2</v>
      </c>
      <c r="FF133" s="10">
        <f t="shared" si="1093"/>
        <v>-2.4902066325767892E-2</v>
      </c>
      <c r="FG133" s="10">
        <f t="shared" si="1094"/>
        <v>-2.9190789470180369E-2</v>
      </c>
      <c r="FH133" s="10">
        <f t="shared" si="1095"/>
        <v>-3.6188265700852415E-2</v>
      </c>
      <c r="FI133" s="10">
        <f t="shared" si="1096"/>
        <v>-3.912752862501831E-2</v>
      </c>
      <c r="FJ133" s="10">
        <f t="shared" si="1097"/>
        <v>-4.3044809587020005E-2</v>
      </c>
    </row>
    <row r="134" spans="2:166" x14ac:dyDescent="0.2">
      <c r="B134" t="str">
        <f t="shared" si="937"/>
        <v xml:space="preserve">   Professional and business services</v>
      </c>
      <c r="C134" s="4"/>
      <c r="D134" s="4"/>
      <c r="E134" s="4"/>
      <c r="F134" s="4"/>
      <c r="G134" s="4">
        <f t="shared" si="938"/>
        <v>0.2609539992717555</v>
      </c>
      <c r="H134" s="4">
        <f t="shared" si="939"/>
        <v>-5.4146737659056129E-2</v>
      </c>
      <c r="I134" s="4">
        <f t="shared" si="940"/>
        <v>-0.18784102090104265</v>
      </c>
      <c r="J134" s="4">
        <f t="shared" si="941"/>
        <v>-7.1935976980486011E-2</v>
      </c>
      <c r="K134" s="4">
        <f t="shared" si="942"/>
        <v>0.32448023074149873</v>
      </c>
      <c r="L134" s="4">
        <f t="shared" si="943"/>
        <v>0.24863698999460826</v>
      </c>
      <c r="M134" s="4">
        <f t="shared" si="944"/>
        <v>2.9837386244953297E-3</v>
      </c>
      <c r="N134" s="4">
        <f t="shared" si="945"/>
        <v>-2.0867491429425771E-2</v>
      </c>
      <c r="O134" s="4">
        <f t="shared" si="946"/>
        <v>0.10937038131835515</v>
      </c>
      <c r="P134" s="4">
        <f t="shared" si="947"/>
        <v>0.38376383763837513</v>
      </c>
      <c r="Q134" s="4">
        <f t="shared" si="948"/>
        <v>0.88189162794826947</v>
      </c>
      <c r="R134" s="4">
        <f t="shared" si="949"/>
        <v>0.78424435403031056</v>
      </c>
      <c r="S134" s="4">
        <f t="shared" si="950"/>
        <v>0.57035338390074675</v>
      </c>
      <c r="T134" s="4">
        <f t="shared" si="951"/>
        <v>0.72979864591576382</v>
      </c>
      <c r="U134" s="4">
        <f t="shared" si="952"/>
        <v>0.66828675577156627</v>
      </c>
      <c r="V134" s="4">
        <f t="shared" si="953"/>
        <v>1.0344019222879897</v>
      </c>
      <c r="W134" s="4">
        <f t="shared" si="954"/>
        <v>0.79839156152568669</v>
      </c>
      <c r="X134" s="4">
        <f t="shared" si="955"/>
        <v>0.44693385959311777</v>
      </c>
      <c r="Y134" s="4">
        <f t="shared" si="956"/>
        <v>0.33856125933213799</v>
      </c>
      <c r="Z134" s="4">
        <f t="shared" si="957"/>
        <v>0.3121062879395245</v>
      </c>
      <c r="AA134" s="4">
        <f t="shared" si="958"/>
        <v>0.66992165323038189</v>
      </c>
      <c r="AB134" s="4">
        <f t="shared" si="959"/>
        <v>0.77222269539789434</v>
      </c>
      <c r="AC134" s="4">
        <f t="shared" si="960"/>
        <v>0.90677245678662743</v>
      </c>
      <c r="AD134" s="4">
        <f t="shared" si="961"/>
        <v>1.0088919288645695</v>
      </c>
      <c r="AE134" s="4">
        <f t="shared" si="962"/>
        <v>0.9619661921708178</v>
      </c>
      <c r="AF134" s="4">
        <f t="shared" si="963"/>
        <v>1.3165884626000541</v>
      </c>
      <c r="AG134" s="4">
        <f t="shared" si="964"/>
        <v>1.1326728349572852</v>
      </c>
      <c r="AH134" s="4">
        <f t="shared" si="965"/>
        <v>1.0487072202553378</v>
      </c>
      <c r="AI134" s="4">
        <f t="shared" si="966"/>
        <v>1.0443172179813387</v>
      </c>
      <c r="AJ134" s="4">
        <f t="shared" si="967"/>
        <v>0.68131582369002908</v>
      </c>
      <c r="AK134" s="4">
        <f t="shared" si="968"/>
        <v>0.73828265678860139</v>
      </c>
      <c r="AL134" s="4">
        <f t="shared" si="969"/>
        <v>0.5595220011139822</v>
      </c>
      <c r="AM134" s="4">
        <f t="shared" si="970"/>
        <v>0.43171607138375079</v>
      </c>
      <c r="AN134" s="4">
        <f t="shared" si="971"/>
        <v>0.74314449206074062</v>
      </c>
      <c r="AO134" s="4">
        <f t="shared" si="972"/>
        <v>0.87906691221608046</v>
      </c>
      <c r="AP134" s="4">
        <f t="shared" si="973"/>
        <v>1.0862946635165749</v>
      </c>
      <c r="AQ134" s="4">
        <f t="shared" si="974"/>
        <v>1.1235682391768618</v>
      </c>
      <c r="AR134" s="4">
        <f t="shared" si="975"/>
        <v>0.91166299905689663</v>
      </c>
      <c r="AS134" s="4">
        <f t="shared" si="976"/>
        <v>0.92823563273529841</v>
      </c>
      <c r="AT134" s="4">
        <f t="shared" si="977"/>
        <v>0.6692388301419453</v>
      </c>
      <c r="AU134" s="4">
        <f t="shared" si="978"/>
        <v>-3.0821024680530804E-2</v>
      </c>
      <c r="AV134" s="4">
        <f t="shared" si="979"/>
        <v>-0.42678613534543747</v>
      </c>
      <c r="AW134" s="4">
        <f t="shared" si="980"/>
        <v>-1.211239172789369</v>
      </c>
      <c r="AX134" s="4">
        <f t="shared" si="981"/>
        <v>-1.6134304660502476</v>
      </c>
      <c r="AY134" s="4">
        <f t="shared" si="982"/>
        <v>-1.260504201680672</v>
      </c>
      <c r="AZ134" s="4">
        <f t="shared" si="983"/>
        <v>-1.0399924364186433</v>
      </c>
      <c r="BA134" s="4">
        <f t="shared" si="984"/>
        <v>-0.53736476320126281</v>
      </c>
      <c r="BB134" s="4">
        <f t="shared" si="985"/>
        <v>-0.19668787334272228</v>
      </c>
      <c r="BC134" s="4">
        <f t="shared" si="986"/>
        <v>-0.14003537735849123</v>
      </c>
      <c r="BD134" s="4">
        <f t="shared" si="987"/>
        <v>-0.19031612249437926</v>
      </c>
      <c r="BE134" s="4">
        <f t="shared" si="988"/>
        <v>-0.21931445750474349</v>
      </c>
      <c r="BF134" s="4">
        <f t="shared" si="989"/>
        <v>-0.10637245200870737</v>
      </c>
      <c r="BG134" s="4">
        <f t="shared" si="990"/>
        <v>0.13140604467805661</v>
      </c>
      <c r="BH134" s="4">
        <f t="shared" si="991"/>
        <v>0.38567767299509881</v>
      </c>
      <c r="BI134" s="4">
        <f t="shared" si="992"/>
        <v>0.55263747479525038</v>
      </c>
      <c r="BJ134" s="4">
        <f t="shared" si="993"/>
        <v>0.67067415172139366</v>
      </c>
      <c r="BK134" s="4">
        <f t="shared" si="994"/>
        <v>0.68542478952988906</v>
      </c>
      <c r="BL134" s="4">
        <f t="shared" si="995"/>
        <v>0.70459096640213503</v>
      </c>
      <c r="BM134" s="4">
        <f t="shared" si="996"/>
        <v>0.81843954147664344</v>
      </c>
      <c r="BN134" s="4">
        <f t="shared" si="997"/>
        <v>0.79565206747129924</v>
      </c>
      <c r="BO134" s="4">
        <f t="shared" si="998"/>
        <v>0.76508856996661612</v>
      </c>
      <c r="BP134" s="4">
        <f t="shared" si="999"/>
        <v>0.88151475631550846</v>
      </c>
      <c r="BQ134" s="4">
        <f t="shared" si="1000"/>
        <v>0.86873050155987241</v>
      </c>
      <c r="BR134" s="4">
        <f t="shared" si="1001"/>
        <v>0.85902090600602687</v>
      </c>
      <c r="BS134" s="4">
        <f t="shared" si="1002"/>
        <v>0.91831688996680072</v>
      </c>
      <c r="BT134" s="4">
        <f t="shared" si="1003"/>
        <v>0.75722165093017046</v>
      </c>
      <c r="BU134" s="4">
        <f t="shared" si="1004"/>
        <v>0.65021015721152553</v>
      </c>
      <c r="BV134" s="4">
        <f t="shared" si="1005"/>
        <v>0.6048712917003336</v>
      </c>
      <c r="BW134" s="4">
        <f t="shared" si="1006"/>
        <v>0.55492121488924262</v>
      </c>
      <c r="BX134" s="4">
        <f t="shared" si="1007"/>
        <v>0.5010656146556024</v>
      </c>
      <c r="BY134" s="4">
        <f t="shared" si="1008"/>
        <v>0.28604892112257541</v>
      </c>
      <c r="BZ134" s="4">
        <f t="shared" si="1009"/>
        <v>-0.18357249994403257</v>
      </c>
      <c r="CA134" s="4">
        <f t="shared" si="1010"/>
        <v>-0.76074383841978399</v>
      </c>
      <c r="CB134" s="4">
        <f t="shared" si="1011"/>
        <v>-1.4574015975791554</v>
      </c>
      <c r="CC134" s="4">
        <f t="shared" si="1012"/>
        <v>-1.5811329972685475</v>
      </c>
      <c r="CD134" s="4">
        <f t="shared" si="1013"/>
        <v>-1.2663093865183261</v>
      </c>
      <c r="CE134" s="4">
        <f t="shared" si="1014"/>
        <v>-0.77412537615142873</v>
      </c>
      <c r="CF134" s="4">
        <f t="shared" si="1015"/>
        <v>2.3478036297068243E-3</v>
      </c>
      <c r="CG134" s="4">
        <f t="shared" si="1016"/>
        <v>0.36570017335138161</v>
      </c>
      <c r="CH134" s="4">
        <f t="shared" si="1017"/>
        <v>0.55230125523012419</v>
      </c>
      <c r="CI134" s="4">
        <f t="shared" si="1018"/>
        <v>0.66016900326483552</v>
      </c>
      <c r="CJ134" s="4">
        <f t="shared" si="1019"/>
        <v>0.70738935092247124</v>
      </c>
      <c r="CK134" s="4">
        <f t="shared" si="1020"/>
        <v>0.79923655016103812</v>
      </c>
      <c r="CL134" s="4">
        <f t="shared" si="1021"/>
        <v>0.80400341523574681</v>
      </c>
      <c r="CM134" s="4">
        <f t="shared" si="1022"/>
        <v>0.7874574347332588</v>
      </c>
      <c r="CN134" s="4">
        <f t="shared" si="1023"/>
        <v>0.91820679613930256</v>
      </c>
      <c r="CO134" s="4">
        <f t="shared" si="1024"/>
        <v>0.78977498422786718</v>
      </c>
      <c r="CP134" s="4">
        <f t="shared" si="1025"/>
        <v>0.8852641851387153</v>
      </c>
      <c r="CQ134" s="4">
        <f t="shared" si="1026"/>
        <v>0.91461302168741154</v>
      </c>
      <c r="CR134" s="4">
        <f t="shared" si="1027"/>
        <v>0.74602956657055464</v>
      </c>
      <c r="CS134" s="4">
        <f t="shared" si="1028"/>
        <v>0.80204156033539675</v>
      </c>
      <c r="CT134" s="4">
        <f t="shared" si="1029"/>
        <v>0.71791398577717713</v>
      </c>
      <c r="CU134" s="4">
        <f t="shared" si="1030"/>
        <v>0.67488789237668323</v>
      </c>
      <c r="CV134" s="4">
        <f t="shared" si="1031"/>
        <v>0.60589860108705262</v>
      </c>
      <c r="CW134" s="4">
        <f t="shared" si="1032"/>
        <v>0.78583287216380726</v>
      </c>
      <c r="CX134" s="4">
        <f t="shared" si="1033"/>
        <v>0.77488749862803308</v>
      </c>
      <c r="CY134" s="4">
        <f t="shared" si="1034"/>
        <v>0.75671667829727474</v>
      </c>
      <c r="CZ134" s="4">
        <f t="shared" si="1035"/>
        <v>0.92175916867757812</v>
      </c>
      <c r="DA134" s="4">
        <f t="shared" si="1036"/>
        <v>0.83401401487468341</v>
      </c>
      <c r="DB134" s="4">
        <f t="shared" si="1037"/>
        <v>0.81387648730053397</v>
      </c>
      <c r="DC134" s="4">
        <f t="shared" si="1038"/>
        <v>0.86508491826219824</v>
      </c>
      <c r="DD134" s="4">
        <f t="shared" si="1039"/>
        <v>0.86846808958048771</v>
      </c>
      <c r="DE134" s="4">
        <f t="shared" si="1040"/>
        <v>0.83092109373372802</v>
      </c>
      <c r="DF134" s="4">
        <f t="shared" si="1041"/>
        <v>0.77790421019964973</v>
      </c>
      <c r="DG134" s="4">
        <f t="shared" si="1042"/>
        <v>0.84116367814205506</v>
      </c>
      <c r="DH134" s="4">
        <f t="shared" si="1043"/>
        <v>0.93457943925233511</v>
      </c>
      <c r="DI134" s="4">
        <f t="shared" si="1044"/>
        <v>0.95466838897186657</v>
      </c>
      <c r="DJ134" s="4">
        <f t="shared" si="1045"/>
        <v>0.92823274130032929</v>
      </c>
      <c r="DK134" s="4">
        <f t="shared" si="1046"/>
        <v>0.85876338073174541</v>
      </c>
      <c r="DL134" s="4">
        <f t="shared" si="1047"/>
        <v>0.5504732485842122</v>
      </c>
      <c r="DM134" s="4">
        <f t="shared" si="1048"/>
        <v>0.4575936883629188</v>
      </c>
      <c r="DN134" s="4">
        <f t="shared" si="1049"/>
        <v>0.57737627651217782</v>
      </c>
      <c r="DO134" s="4">
        <f t="shared" si="1050"/>
        <v>0.40141860555750486</v>
      </c>
      <c r="DP134" s="4">
        <f t="shared" si="1051"/>
        <v>0.72958708475628642</v>
      </c>
      <c r="DQ134" s="4">
        <f t="shared" si="1052"/>
        <v>0.91337427103850388</v>
      </c>
      <c r="DR134" s="4">
        <f t="shared" si="1053"/>
        <v>0.9517961314092741</v>
      </c>
      <c r="DS134" s="4">
        <f t="shared" si="1054"/>
        <v>1.1448120329491831</v>
      </c>
      <c r="DT134" s="4">
        <f t="shared" si="1055"/>
        <v>-0.1535486806187473</v>
      </c>
      <c r="DU134" s="4">
        <f t="shared" si="1056"/>
        <v>-0.14854091456077007</v>
      </c>
      <c r="DV134" s="4">
        <f t="shared" si="1057"/>
        <v>0.11998500187476356</v>
      </c>
      <c r="DW134" s="4">
        <f t="shared" si="1058"/>
        <v>-0.16825574873808194</v>
      </c>
      <c r="DX134" s="4">
        <f t="shared" si="1059"/>
        <v>0.8614697643069319</v>
      </c>
      <c r="DY134" s="4">
        <f t="shared" si="1060"/>
        <v>0.92830619822907667</v>
      </c>
      <c r="DZ134" s="4">
        <f t="shared" si="1061"/>
        <v>1.0366890742690524</v>
      </c>
      <c r="EA134" s="4">
        <f t="shared" si="1062"/>
        <v>2.0213067606432538</v>
      </c>
      <c r="EB134" s="4">
        <f t="shared" si="1063"/>
        <v>2.2499950088841856</v>
      </c>
      <c r="EC134" s="4">
        <f t="shared" si="1064"/>
        <v>1.7325329005260177</v>
      </c>
      <c r="ED134" s="4">
        <f t="shared" si="1065"/>
        <v>1.0083936768914572</v>
      </c>
      <c r="EE134" s="4">
        <f t="shared" si="1066"/>
        <v>-2.2950694258500284E-2</v>
      </c>
      <c r="EF134" s="4">
        <f t="shared" si="1067"/>
        <v>-0.4624715693707348</v>
      </c>
      <c r="EG134" s="4">
        <f t="shared" si="1068"/>
        <v>-0.48109322351179284</v>
      </c>
      <c r="EH134" s="4">
        <f t="shared" si="1069"/>
        <v>-0.41087409241852535</v>
      </c>
      <c r="EI134" s="4">
        <f t="shared" si="1070"/>
        <v>-0.3068862275449129</v>
      </c>
      <c r="EJ134" s="4">
        <f t="shared" si="1071"/>
        <v>-0.12107665083356726</v>
      </c>
      <c r="EK134" s="4">
        <f t="shared" si="1072"/>
        <v>-3.1771543910142933E-2</v>
      </c>
      <c r="EL134" s="10">
        <f t="shared" si="1073"/>
        <v>-5.2715553479682292E-2</v>
      </c>
      <c r="EM134" s="10">
        <f t="shared" si="1074"/>
        <v>-6.033294849355047E-3</v>
      </c>
      <c r="EN134" s="10">
        <f t="shared" si="1075"/>
        <v>-2.3070508663013771E-3</v>
      </c>
      <c r="EO134" s="10">
        <f t="shared" si="1076"/>
        <v>1.4153412148995199E-2</v>
      </c>
      <c r="EP134" s="10">
        <f t="shared" si="1077"/>
        <v>6.6294399123317693E-2</v>
      </c>
      <c r="EQ134" s="10">
        <f t="shared" si="1078"/>
        <v>0.19816024973985602</v>
      </c>
      <c r="ER134" s="10">
        <f t="shared" si="1079"/>
        <v>0.25128820693658466</v>
      </c>
      <c r="ES134" s="10">
        <f t="shared" si="1080"/>
        <v>0.14740549134796463</v>
      </c>
      <c r="ET134" s="10">
        <f t="shared" si="1081"/>
        <v>7.327261296194526E-2</v>
      </c>
      <c r="EU134" s="10">
        <f t="shared" si="1082"/>
        <v>-5.1757301564241971E-2</v>
      </c>
      <c r="EV134" s="10">
        <f t="shared" si="1083"/>
        <v>-0.15504643828049064</v>
      </c>
      <c r="EW134" s="10">
        <f t="shared" si="1084"/>
        <v>-0.13187862279292681</v>
      </c>
      <c r="EX134" s="10">
        <f t="shared" si="1085"/>
        <v>-0.10161803001932079</v>
      </c>
      <c r="EY134" s="10">
        <f t="shared" si="1086"/>
        <v>-3.6139801863887967E-2</v>
      </c>
      <c r="EZ134" s="10">
        <f t="shared" si="1087"/>
        <v>6.2230512663204E-2</v>
      </c>
      <c r="FA134" s="10">
        <f t="shared" si="1088"/>
        <v>0.17435365787220894</v>
      </c>
      <c r="FB134" s="10">
        <f t="shared" si="1089"/>
        <v>0.26121623710521258</v>
      </c>
      <c r="FC134" s="10">
        <f t="shared" si="1090"/>
        <v>0.32526785325475061</v>
      </c>
      <c r="FD134" s="10">
        <f t="shared" si="1091"/>
        <v>0.37713837404420564</v>
      </c>
      <c r="FE134" s="10">
        <f t="shared" si="1092"/>
        <v>0.41774141565990769</v>
      </c>
      <c r="FF134" s="10">
        <f t="shared" si="1093"/>
        <v>0.43401064561466474</v>
      </c>
      <c r="FG134" s="10">
        <f t="shared" si="1094"/>
        <v>0.43784053568470582</v>
      </c>
      <c r="FH134" s="10">
        <f t="shared" si="1095"/>
        <v>0.44139120565205531</v>
      </c>
      <c r="FI134" s="10">
        <f t="shared" si="1096"/>
        <v>0.43846197474860582</v>
      </c>
      <c r="FJ134" s="10">
        <f t="shared" si="1097"/>
        <v>0.44155397722765283</v>
      </c>
    </row>
    <row r="135" spans="2:166" x14ac:dyDescent="0.2">
      <c r="B135" t="str">
        <f t="shared" si="937"/>
        <v xml:space="preserve">   Other services</v>
      </c>
      <c r="C135" s="4"/>
      <c r="D135" s="4"/>
      <c r="E135" s="4"/>
      <c r="F135" s="4"/>
      <c r="G135" s="4">
        <f t="shared" si="938"/>
        <v>0.72217502124044031</v>
      </c>
      <c r="H135" s="4">
        <f t="shared" si="939"/>
        <v>0.60163041843395415</v>
      </c>
      <c r="I135" s="4">
        <f t="shared" si="940"/>
        <v>0.3816452488148096</v>
      </c>
      <c r="J135" s="4">
        <f t="shared" si="941"/>
        <v>0.4645865179989796</v>
      </c>
      <c r="K135" s="4">
        <f t="shared" si="942"/>
        <v>0.43864920081720293</v>
      </c>
      <c r="L135" s="4">
        <f t="shared" si="943"/>
        <v>0.46432208974896594</v>
      </c>
      <c r="M135" s="4">
        <f t="shared" si="944"/>
        <v>0.72504848575264758</v>
      </c>
      <c r="N135" s="4">
        <f t="shared" si="945"/>
        <v>0.74228648084662607</v>
      </c>
      <c r="O135" s="4">
        <f t="shared" si="946"/>
        <v>0.76854862548034875</v>
      </c>
      <c r="P135" s="4">
        <f t="shared" si="947"/>
        <v>1.0302583025830239</v>
      </c>
      <c r="Q135" s="4">
        <f t="shared" si="948"/>
        <v>0.94403835340771491</v>
      </c>
      <c r="R135" s="4">
        <f t="shared" si="949"/>
        <v>0.65746801108555575</v>
      </c>
      <c r="S135" s="4">
        <f t="shared" si="950"/>
        <v>0.63503263362144846</v>
      </c>
      <c r="T135" s="4">
        <f t="shared" si="951"/>
        <v>0.39274304639643837</v>
      </c>
      <c r="U135" s="4">
        <f t="shared" si="952"/>
        <v>0.3558409998264197</v>
      </c>
      <c r="V135" s="4">
        <f t="shared" si="953"/>
        <v>0.64466975326730325</v>
      </c>
      <c r="W135" s="4">
        <f t="shared" si="954"/>
        <v>0.94699729013083245</v>
      </c>
      <c r="X135" s="4">
        <f t="shared" si="955"/>
        <v>0.85613953623356642</v>
      </c>
      <c r="Y135" s="4">
        <f t="shared" si="956"/>
        <v>0.80733838763816901</v>
      </c>
      <c r="Z135" s="4">
        <f t="shared" si="957"/>
        <v>0.64139273851792855</v>
      </c>
      <c r="AA135" s="4">
        <f t="shared" si="958"/>
        <v>0.15612580901555187</v>
      </c>
      <c r="AB135" s="4">
        <f t="shared" si="959"/>
        <v>0.40030661783493632</v>
      </c>
      <c r="AC135" s="4">
        <f t="shared" si="960"/>
        <v>0.50722584301502172</v>
      </c>
      <c r="AD135" s="4">
        <f t="shared" si="961"/>
        <v>0.82934336525307872</v>
      </c>
      <c r="AE135" s="4">
        <f t="shared" si="962"/>
        <v>1.0370329181494673</v>
      </c>
      <c r="AF135" s="4">
        <f t="shared" si="963"/>
        <v>0.89980678995308006</v>
      </c>
      <c r="AG135" s="4">
        <f t="shared" si="964"/>
        <v>0.94707824995223622</v>
      </c>
      <c r="AH135" s="4">
        <f t="shared" si="965"/>
        <v>0.9199656689196446</v>
      </c>
      <c r="AI135" s="4">
        <f t="shared" si="966"/>
        <v>0.83757421543681065</v>
      </c>
      <c r="AJ135" s="4">
        <f t="shared" si="967"/>
        <v>1.0531790404368746</v>
      </c>
      <c r="AK135" s="4">
        <f t="shared" si="968"/>
        <v>0.97494469311107579</v>
      </c>
      <c r="AL135" s="4">
        <f t="shared" si="969"/>
        <v>0.7595321282090236</v>
      </c>
      <c r="AM135" s="4">
        <f t="shared" si="970"/>
        <v>0.88100198288195442</v>
      </c>
      <c r="AN135" s="4">
        <f t="shared" si="971"/>
        <v>0.49295251306695842</v>
      </c>
      <c r="AO135" s="4">
        <f t="shared" si="972"/>
        <v>0.48373235113566593</v>
      </c>
      <c r="AP135" s="4">
        <f t="shared" si="973"/>
        <v>0.59429573519740819</v>
      </c>
      <c r="AQ135" s="4">
        <f t="shared" si="974"/>
        <v>0.62366530770724293</v>
      </c>
      <c r="AR135" s="4">
        <f t="shared" si="975"/>
        <v>0.55860517979348823</v>
      </c>
      <c r="AS135" s="4">
        <f t="shared" si="976"/>
        <v>0.53727333781060749</v>
      </c>
      <c r="AT135" s="4">
        <f t="shared" si="977"/>
        <v>0.49776126512337099</v>
      </c>
      <c r="AU135" s="4">
        <f t="shared" si="978"/>
        <v>0.14699257924559728</v>
      </c>
      <c r="AV135" s="4">
        <f t="shared" si="979"/>
        <v>0.31124734732374121</v>
      </c>
      <c r="AW135" s="4">
        <f t="shared" si="980"/>
        <v>0.14788385249172573</v>
      </c>
      <c r="AX135" s="4">
        <f t="shared" si="981"/>
        <v>-0.12842065938171096</v>
      </c>
      <c r="AY135" s="4">
        <f t="shared" si="982"/>
        <v>6.1029998591615203E-2</v>
      </c>
      <c r="AZ135" s="4">
        <f t="shared" si="983"/>
        <v>7.7999432731395174E-2</v>
      </c>
      <c r="BA135" s="4">
        <f t="shared" si="984"/>
        <v>0.186286451243103</v>
      </c>
      <c r="BB135" s="4">
        <f t="shared" si="985"/>
        <v>0.33995434898742127</v>
      </c>
      <c r="BC135" s="4">
        <f t="shared" si="986"/>
        <v>0.39308176100628872</v>
      </c>
      <c r="BD135" s="4">
        <f t="shared" si="987"/>
        <v>0.36580241726192486</v>
      </c>
      <c r="BE135" s="4">
        <f t="shared" si="988"/>
        <v>0.39920159680638417</v>
      </c>
      <c r="BF135" s="4">
        <f t="shared" si="989"/>
        <v>0.49475559073817416</v>
      </c>
      <c r="BG135" s="4">
        <f t="shared" si="990"/>
        <v>0.30248183869288259</v>
      </c>
      <c r="BH135" s="4">
        <f t="shared" si="991"/>
        <v>0.38816591604668033</v>
      </c>
      <c r="BI135" s="4">
        <f t="shared" si="992"/>
        <v>0.32859525528366751</v>
      </c>
      <c r="BJ135" s="4">
        <f t="shared" si="993"/>
        <v>0.29807740076506795</v>
      </c>
      <c r="BK135" s="4">
        <f t="shared" si="994"/>
        <v>0.50413489954553026</v>
      </c>
      <c r="BL135" s="4">
        <f t="shared" si="995"/>
        <v>0.57356176914138512</v>
      </c>
      <c r="BM135" s="4">
        <f t="shared" si="996"/>
        <v>0.62369037347466583</v>
      </c>
      <c r="BN135" s="4">
        <f t="shared" si="997"/>
        <v>0.5728694885793314</v>
      </c>
      <c r="BO135" s="4">
        <f t="shared" si="998"/>
        <v>0.57259813357374822</v>
      </c>
      <c r="BP135" s="4">
        <f t="shared" si="999"/>
        <v>0.41781384340434102</v>
      </c>
      <c r="BQ135" s="4">
        <f t="shared" si="1000"/>
        <v>0.41996640268778779</v>
      </c>
      <c r="BR135" s="4">
        <f t="shared" si="1001"/>
        <v>0.46985121378230515</v>
      </c>
      <c r="BS135" s="4">
        <f t="shared" si="1002"/>
        <v>0.56747274482563459</v>
      </c>
      <c r="BT135" s="4">
        <f t="shared" si="1003"/>
        <v>0.61933252313732523</v>
      </c>
      <c r="BU135" s="4">
        <f t="shared" si="1004"/>
        <v>0.68272066507210116</v>
      </c>
      <c r="BV135" s="4">
        <f t="shared" si="1005"/>
        <v>0.78263880872677072</v>
      </c>
      <c r="BW135" s="4">
        <f t="shared" si="1006"/>
        <v>0.72847682119205304</v>
      </c>
      <c r="BX135" s="4">
        <f t="shared" si="1007"/>
        <v>0.70058495442797197</v>
      </c>
      <c r="BY135" s="4">
        <f t="shared" si="1008"/>
        <v>0.70949141853236952</v>
      </c>
      <c r="BZ135" s="4">
        <f t="shared" si="1009"/>
        <v>0.43430567059929615</v>
      </c>
      <c r="CA135" s="4">
        <f t="shared" si="1010"/>
        <v>0.21576652727111029</v>
      </c>
      <c r="CB135" s="4">
        <f t="shared" si="1011"/>
        <v>-1.7800324855927974E-2</v>
      </c>
      <c r="CC135" s="4">
        <f t="shared" si="1012"/>
        <v>-0.1221380826541754</v>
      </c>
      <c r="CD135" s="4">
        <f t="shared" si="1013"/>
        <v>2.2612667616393558E-3</v>
      </c>
      <c r="CE135" s="4">
        <f t="shared" si="1014"/>
        <v>4.5942158822046546E-2</v>
      </c>
      <c r="CF135" s="4">
        <f t="shared" si="1015"/>
        <v>0.33573591904773004</v>
      </c>
      <c r="CG135" s="4">
        <f t="shared" si="1016"/>
        <v>0.43456579041105953</v>
      </c>
      <c r="CH135" s="4">
        <f t="shared" si="1017"/>
        <v>0.67184698147041078</v>
      </c>
      <c r="CI135" s="4">
        <f t="shared" si="1018"/>
        <v>0.78980218936047497</v>
      </c>
      <c r="CJ135" s="4">
        <f t="shared" si="1019"/>
        <v>0.8627282286588247</v>
      </c>
      <c r="CK135" s="4">
        <f t="shared" si="1020"/>
        <v>0.79446498866753956</v>
      </c>
      <c r="CL135" s="4">
        <f t="shared" si="1021"/>
        <v>0.60478133004459034</v>
      </c>
      <c r="CM135" s="4">
        <f t="shared" si="1022"/>
        <v>0.66685584562996614</v>
      </c>
      <c r="CN135" s="4">
        <f t="shared" si="1023"/>
        <v>0.60117887419862326</v>
      </c>
      <c r="CO135" s="4">
        <f t="shared" si="1024"/>
        <v>0.55611374629062538</v>
      </c>
      <c r="CP135" s="4">
        <f t="shared" si="1025"/>
        <v>0.62735257214554441</v>
      </c>
      <c r="CQ135" s="4">
        <f t="shared" si="1026"/>
        <v>0.52890500496569981</v>
      </c>
      <c r="CR135" s="4">
        <f t="shared" si="1027"/>
        <v>0.56066639205455271</v>
      </c>
      <c r="CS135" s="4">
        <f t="shared" si="1028"/>
        <v>0.63798760481224925</v>
      </c>
      <c r="CT135" s="4">
        <f t="shared" si="1029"/>
        <v>0.64341347781916847</v>
      </c>
      <c r="CU135" s="4">
        <f t="shared" si="1030"/>
        <v>0.81838565022421605</v>
      </c>
      <c r="CV135" s="4">
        <f t="shared" si="1031"/>
        <v>0.63262942172324854</v>
      </c>
      <c r="CW135" s="4">
        <f t="shared" si="1032"/>
        <v>0.68843386828998665</v>
      </c>
      <c r="CX135" s="4">
        <f t="shared" si="1033"/>
        <v>0.50488420590494987</v>
      </c>
      <c r="CY135" s="4">
        <f t="shared" si="1034"/>
        <v>0.4296057222609892</v>
      </c>
      <c r="CZ135" s="4">
        <f t="shared" si="1035"/>
        <v>0.67827561468727537</v>
      </c>
      <c r="DA135" s="4">
        <f t="shared" si="1036"/>
        <v>0.70289325480417653</v>
      </c>
      <c r="DB135" s="4">
        <f t="shared" si="1037"/>
        <v>0.86514429752418975</v>
      </c>
      <c r="DC135" s="4">
        <f t="shared" si="1038"/>
        <v>1.0368297182113044</v>
      </c>
      <c r="DD135" s="4">
        <f t="shared" si="1039"/>
        <v>1.0261802123856636</v>
      </c>
      <c r="DE135" s="4">
        <f t="shared" si="1040"/>
        <v>0.97669672421333276</v>
      </c>
      <c r="DF135" s="4">
        <f t="shared" si="1041"/>
        <v>0.93100237922830253</v>
      </c>
      <c r="DG135" s="4">
        <f t="shared" si="1042"/>
        <v>0.74268597923762414</v>
      </c>
      <c r="DH135" s="4">
        <f t="shared" si="1043"/>
        <v>0.74156846810239285</v>
      </c>
      <c r="DI135" s="4">
        <f t="shared" si="1044"/>
        <v>0.67412101885116626</v>
      </c>
      <c r="DJ135" s="4">
        <f t="shared" si="1045"/>
        <v>0.69717913686410271</v>
      </c>
      <c r="DK135" s="4">
        <f t="shared" si="1046"/>
        <v>0.84877776002556271</v>
      </c>
      <c r="DL135" s="4">
        <f t="shared" si="1047"/>
        <v>0.76036592610193687</v>
      </c>
      <c r="DM135" s="4">
        <f t="shared" si="1048"/>
        <v>0.76331360946745541</v>
      </c>
      <c r="DN135" s="4">
        <f t="shared" si="1049"/>
        <v>0.76197957580518516</v>
      </c>
      <c r="DO135" s="4">
        <f t="shared" si="1050"/>
        <v>0.6508437585252711</v>
      </c>
      <c r="DP135" s="4">
        <f t="shared" si="1051"/>
        <v>0.65391182862464892</v>
      </c>
      <c r="DQ135" s="4">
        <f t="shared" si="1052"/>
        <v>0.67585834009191603</v>
      </c>
      <c r="DR135" s="4">
        <f t="shared" si="1053"/>
        <v>0.61981885170401907</v>
      </c>
      <c r="DS135" s="4">
        <f t="shared" si="1054"/>
        <v>0.25227911243621409</v>
      </c>
      <c r="DT135" s="4">
        <f t="shared" si="1055"/>
        <v>-6.2329390354868073</v>
      </c>
      <c r="DU135" s="4">
        <f t="shared" si="1056"/>
        <v>-4.8943291215403111</v>
      </c>
      <c r="DV135" s="4">
        <f t="shared" si="1057"/>
        <v>-4.7187851518560198</v>
      </c>
      <c r="DW135" s="4">
        <f t="shared" si="1058"/>
        <v>-4.5971209571882623</v>
      </c>
      <c r="DX135" s="4">
        <f t="shared" si="1059"/>
        <v>2.8455883901678742</v>
      </c>
      <c r="DY135" s="4">
        <f t="shared" si="1060"/>
        <v>2.2442567429713955</v>
      </c>
      <c r="DZ135" s="4">
        <f t="shared" si="1061"/>
        <v>2.5532518020571819</v>
      </c>
      <c r="EA135" s="4">
        <f t="shared" si="1062"/>
        <v>2.8111961761250903</v>
      </c>
      <c r="EB135" s="4">
        <f t="shared" si="1063"/>
        <v>2.1561620315837802</v>
      </c>
      <c r="EC135" s="4">
        <f t="shared" si="1064"/>
        <v>1.5428537906490123</v>
      </c>
      <c r="ED135" s="4">
        <f t="shared" si="1065"/>
        <v>1.0890651710427739</v>
      </c>
      <c r="EE135" s="4">
        <f t="shared" si="1066"/>
        <v>1.2642007420724435</v>
      </c>
      <c r="EF135" s="4">
        <f t="shared" si="1067"/>
        <v>1.2225170583775538</v>
      </c>
      <c r="EG135" s="4">
        <f t="shared" si="1068"/>
        <v>0.96780232122800458</v>
      </c>
      <c r="EH135" s="4">
        <f t="shared" si="1069"/>
        <v>1.1087972083075406</v>
      </c>
      <c r="EI135" s="4">
        <f t="shared" si="1070"/>
        <v>0.72604790419161713</v>
      </c>
      <c r="EJ135" s="4">
        <f t="shared" si="1071"/>
        <v>0.67616652696284119</v>
      </c>
      <c r="EK135" s="4">
        <f t="shared" si="1072"/>
        <v>0.57375670473022089</v>
      </c>
      <c r="EL135" s="10">
        <f t="shared" si="1073"/>
        <v>0.38672209248014799</v>
      </c>
      <c r="EM135" s="10">
        <f t="shared" si="1074"/>
        <v>0.68482365647462184</v>
      </c>
      <c r="EN135" s="10">
        <f t="shared" si="1075"/>
        <v>0.61787640137125599</v>
      </c>
      <c r="EO135" s="10">
        <f t="shared" si="1076"/>
        <v>0.70718991852415625</v>
      </c>
      <c r="EP135" s="10">
        <f t="shared" si="1077"/>
        <v>0.78308403135832294</v>
      </c>
      <c r="EQ135" s="10">
        <f t="shared" si="1078"/>
        <v>0.64634894207422733</v>
      </c>
      <c r="ER135" s="10">
        <f t="shared" si="1079"/>
        <v>0.57201313359554207</v>
      </c>
      <c r="ES135" s="10">
        <f t="shared" si="1080"/>
        <v>0.54967506621063311</v>
      </c>
      <c r="ET135" s="10">
        <f t="shared" si="1081"/>
        <v>0.4876611684776368</v>
      </c>
      <c r="EU135" s="10">
        <f t="shared" si="1082"/>
        <v>0.45425947791590182</v>
      </c>
      <c r="EV135" s="10">
        <f t="shared" si="1083"/>
        <v>0.46584139959780008</v>
      </c>
      <c r="EW135" s="10">
        <f t="shared" si="1084"/>
        <v>0.46278345622454914</v>
      </c>
      <c r="EX135" s="10">
        <f t="shared" si="1085"/>
        <v>0.47125835638933194</v>
      </c>
      <c r="EY135" s="10">
        <f t="shared" si="1086"/>
        <v>0.46268357229123358</v>
      </c>
      <c r="EZ135" s="10">
        <f t="shared" si="1087"/>
        <v>0.45575223150636612</v>
      </c>
      <c r="FA135" s="10">
        <f t="shared" si="1088"/>
        <v>0.44235147656361051</v>
      </c>
      <c r="FB135" s="10">
        <f t="shared" si="1089"/>
        <v>0.40144108159755559</v>
      </c>
      <c r="FC135" s="10">
        <f t="shared" si="1090"/>
        <v>0.34344461785516389</v>
      </c>
      <c r="FD135" s="10">
        <f t="shared" si="1091"/>
        <v>0.2614532706343472</v>
      </c>
      <c r="FE135" s="10">
        <f t="shared" si="1092"/>
        <v>0.16914380917811284</v>
      </c>
      <c r="FF135" s="10">
        <f t="shared" si="1093"/>
        <v>0.10679789992609572</v>
      </c>
      <c r="FG135" s="10">
        <f t="shared" si="1094"/>
        <v>5.5593640688345804E-2</v>
      </c>
      <c r="FH135" s="10">
        <f t="shared" si="1095"/>
        <v>1.0898351484856256E-2</v>
      </c>
      <c r="FI135" s="10">
        <f t="shared" si="1096"/>
        <v>1.5811940214647224E-2</v>
      </c>
      <c r="FJ135" s="10">
        <f t="shared" si="1097"/>
        <v>1.3295326539355137E-2</v>
      </c>
    </row>
    <row r="136" spans="2:166" x14ac:dyDescent="0.2">
      <c r="B136" t="str">
        <f t="shared" si="937"/>
        <v xml:space="preserve">      Leisure and Hospitality</v>
      </c>
      <c r="C136" s="4"/>
      <c r="D136" s="4"/>
      <c r="E136" s="4"/>
      <c r="F136" s="4"/>
      <c r="G136" s="4">
        <f t="shared" si="938"/>
        <v>0.25791965044301385</v>
      </c>
      <c r="H136" s="4">
        <f t="shared" si="939"/>
        <v>0.13235869205547104</v>
      </c>
      <c r="I136" s="4">
        <f t="shared" si="940"/>
        <v>-5.9632070127316493E-2</v>
      </c>
      <c r="J136" s="4">
        <f t="shared" si="941"/>
        <v>2.9973323741868771E-2</v>
      </c>
      <c r="K136" s="4">
        <f t="shared" si="942"/>
        <v>-3.6053358971278343E-2</v>
      </c>
      <c r="L136" s="4">
        <f t="shared" si="943"/>
        <v>4.7930022167633111E-2</v>
      </c>
      <c r="M136" s="4">
        <f t="shared" si="944"/>
        <v>0.29240638520065604</v>
      </c>
      <c r="N136" s="4">
        <f t="shared" si="945"/>
        <v>0.27723952899090959</v>
      </c>
      <c r="O136" s="4">
        <f t="shared" si="946"/>
        <v>0.26899201891812202</v>
      </c>
      <c r="P136" s="4">
        <f t="shared" si="947"/>
        <v>0.3011070110701109</v>
      </c>
      <c r="Q136" s="4">
        <f t="shared" si="948"/>
        <v>0.3284898345713369</v>
      </c>
      <c r="R136" s="4">
        <f t="shared" si="949"/>
        <v>0.20048351907541695</v>
      </c>
      <c r="S136" s="4">
        <f t="shared" si="950"/>
        <v>0.20285764685129834</v>
      </c>
      <c r="T136" s="4">
        <f t="shared" si="951"/>
        <v>0.24326621530525669</v>
      </c>
      <c r="U136" s="4">
        <f t="shared" si="952"/>
        <v>7.8111438986287529E-2</v>
      </c>
      <c r="V136" s="4">
        <f t="shared" si="953"/>
        <v>0.32233487663365007</v>
      </c>
      <c r="W136" s="4">
        <f t="shared" si="954"/>
        <v>0.40210961857862876</v>
      </c>
      <c r="X136" s="4">
        <f t="shared" si="955"/>
        <v>0.32794497489624802</v>
      </c>
      <c r="Y136" s="4">
        <f t="shared" si="956"/>
        <v>0.32409282944614715</v>
      </c>
      <c r="Z136" s="4">
        <f t="shared" si="957"/>
        <v>0.35219333409689807</v>
      </c>
      <c r="AA136" s="4">
        <f t="shared" si="958"/>
        <v>0.11070739184739189</v>
      </c>
      <c r="AB136" s="4">
        <f t="shared" si="959"/>
        <v>0.26971013258382215</v>
      </c>
      <c r="AC136" s="4">
        <f t="shared" si="960"/>
        <v>0.4477189005383968</v>
      </c>
      <c r="AD136" s="4">
        <f t="shared" si="961"/>
        <v>0.31634746922024576</v>
      </c>
      <c r="AE136" s="4">
        <f t="shared" si="962"/>
        <v>0.40035587188611998</v>
      </c>
      <c r="AF136" s="4">
        <f t="shared" si="963"/>
        <v>0.19044990339497456</v>
      </c>
      <c r="AG136" s="4">
        <f t="shared" si="964"/>
        <v>0.18559458500504791</v>
      </c>
      <c r="AH136" s="4">
        <f t="shared" si="965"/>
        <v>0.31380753138075435</v>
      </c>
      <c r="AI136" s="4">
        <f t="shared" si="966"/>
        <v>0.28360899067006085</v>
      </c>
      <c r="AJ136" s="4">
        <f t="shared" si="967"/>
        <v>0.42127161617475095</v>
      </c>
      <c r="AK136" s="4">
        <f t="shared" si="968"/>
        <v>0.3755723619900177</v>
      </c>
      <c r="AL136" s="4">
        <f t="shared" si="969"/>
        <v>0.12405691427414019</v>
      </c>
      <c r="AM136" s="4">
        <f t="shared" si="970"/>
        <v>0.47940563740869935</v>
      </c>
      <c r="AN136" s="4">
        <f t="shared" si="971"/>
        <v>0.36661794941663106</v>
      </c>
      <c r="AO136" s="4">
        <f t="shared" si="972"/>
        <v>0.31430325352977212</v>
      </c>
      <c r="AP136" s="4">
        <f t="shared" si="973"/>
        <v>0.49687020483717714</v>
      </c>
      <c r="AQ136" s="4">
        <f t="shared" si="974"/>
        <v>0.22325761987963449</v>
      </c>
      <c r="AR136" s="4">
        <f t="shared" si="975"/>
        <v>0.15718327569946514</v>
      </c>
      <c r="AS136" s="4">
        <f t="shared" si="976"/>
        <v>-1.4391250119927231E-2</v>
      </c>
      <c r="AT136" s="4">
        <f t="shared" si="977"/>
        <v>5.9540821187004309E-2</v>
      </c>
      <c r="AU136" s="4">
        <f t="shared" si="978"/>
        <v>-2.3708480523493506E-3</v>
      </c>
      <c r="AV136" s="4">
        <f t="shared" si="979"/>
        <v>7.073803348268363E-3</v>
      </c>
      <c r="AW136" s="4">
        <f t="shared" si="980"/>
        <v>6.8073519400953922E-2</v>
      </c>
      <c r="AX136" s="4">
        <f t="shared" si="981"/>
        <v>-0.30820958251610936</v>
      </c>
      <c r="AY136" s="4">
        <f t="shared" si="982"/>
        <v>-0.33566499225388358</v>
      </c>
      <c r="AZ136" s="4">
        <f t="shared" si="983"/>
        <v>-0.24581639406258909</v>
      </c>
      <c r="BA136" s="4">
        <f t="shared" si="984"/>
        <v>-0.13613240667765344</v>
      </c>
      <c r="BB136" s="4">
        <f t="shared" si="985"/>
        <v>5.8277888397842842E-2</v>
      </c>
      <c r="BC136" s="4">
        <f t="shared" si="986"/>
        <v>0.12283805031446404</v>
      </c>
      <c r="BD136" s="4">
        <f t="shared" si="987"/>
        <v>8.8978966361006662E-2</v>
      </c>
      <c r="BE136" s="4">
        <f t="shared" si="988"/>
        <v>0.14292402848623759</v>
      </c>
      <c r="BF136" s="4">
        <f t="shared" si="989"/>
        <v>0.29190579853552451</v>
      </c>
      <c r="BG136" s="4">
        <f t="shared" si="990"/>
        <v>0.25785337068901543</v>
      </c>
      <c r="BH136" s="4">
        <f t="shared" si="991"/>
        <v>0.34088929806663554</v>
      </c>
      <c r="BI136" s="4">
        <f t="shared" si="992"/>
        <v>0.21906350352244128</v>
      </c>
      <c r="BJ136" s="4">
        <f t="shared" si="993"/>
        <v>0.1639425704207855</v>
      </c>
      <c r="BK136" s="4">
        <f t="shared" si="994"/>
        <v>0.21605781409094182</v>
      </c>
      <c r="BL136" s="4">
        <f t="shared" si="995"/>
        <v>0.2422804024821387</v>
      </c>
      <c r="BM136" s="4">
        <f t="shared" si="996"/>
        <v>0.31800813509182713</v>
      </c>
      <c r="BN136" s="4">
        <f t="shared" si="997"/>
        <v>0.30357186574289308</v>
      </c>
      <c r="BO136" s="4">
        <f t="shared" si="998"/>
        <v>0.33381252893448049</v>
      </c>
      <c r="BP136" s="4">
        <f t="shared" si="999"/>
        <v>0.24875621890547234</v>
      </c>
      <c r="BQ136" s="4">
        <f t="shared" si="1000"/>
        <v>0.30477561795056507</v>
      </c>
      <c r="BR136" s="4">
        <f t="shared" si="1001"/>
        <v>0.31086115659334257</v>
      </c>
      <c r="BS136" s="4">
        <f t="shared" si="1002"/>
        <v>0.33200687560338282</v>
      </c>
      <c r="BT136" s="4">
        <f t="shared" si="1003"/>
        <v>0.34589137141254495</v>
      </c>
      <c r="BU136" s="4">
        <f t="shared" si="1004"/>
        <v>0.31813854120706769</v>
      </c>
      <c r="BV136" s="4">
        <f t="shared" si="1005"/>
        <v>0.29089230058871179</v>
      </c>
      <c r="BW136" s="4">
        <f t="shared" si="1006"/>
        <v>0.26718428865037608</v>
      </c>
      <c r="BX136" s="4">
        <f t="shared" si="1007"/>
        <v>0.17911395275019251</v>
      </c>
      <c r="BY136" s="4">
        <f t="shared" si="1008"/>
        <v>0.11036533177170041</v>
      </c>
      <c r="BZ136" s="4">
        <f t="shared" si="1009"/>
        <v>-9.1786249972016648E-2</v>
      </c>
      <c r="CA136" s="4">
        <f t="shared" si="1010"/>
        <v>-0.34923035857282553</v>
      </c>
      <c r="CB136" s="4">
        <f t="shared" si="1011"/>
        <v>-0.48060877111007194</v>
      </c>
      <c r="CC136" s="4">
        <f t="shared" si="1012"/>
        <v>-0.49299371544047521</v>
      </c>
      <c r="CD136" s="4">
        <f t="shared" si="1013"/>
        <v>-0.40476675033353715</v>
      </c>
      <c r="CE136" s="4">
        <f t="shared" si="1014"/>
        <v>-0.23200790205131805</v>
      </c>
      <c r="CF136" s="4">
        <f t="shared" si="1015"/>
        <v>-9.3912145188191892E-3</v>
      </c>
      <c r="CG136" s="4">
        <f t="shared" si="1016"/>
        <v>3.3245470304671093E-2</v>
      </c>
      <c r="CH136" s="4">
        <f t="shared" si="1017"/>
        <v>0.17931858936043082</v>
      </c>
      <c r="CI136" s="4">
        <f t="shared" si="1018"/>
        <v>0.20645285193009386</v>
      </c>
      <c r="CJ136" s="4">
        <f t="shared" si="1019"/>
        <v>0.23659305993690832</v>
      </c>
      <c r="CK136" s="4">
        <f t="shared" si="1020"/>
        <v>0.21949182870094419</v>
      </c>
      <c r="CL136" s="4">
        <f t="shared" si="1021"/>
        <v>0.21582392562375402</v>
      </c>
      <c r="CM136" s="4">
        <f t="shared" si="1022"/>
        <v>0.29322739311388596</v>
      </c>
      <c r="CN136" s="4">
        <f t="shared" si="1023"/>
        <v>0.29589272714463355</v>
      </c>
      <c r="CO136" s="4">
        <f t="shared" si="1024"/>
        <v>0.31310605883589754</v>
      </c>
      <c r="CP136" s="4">
        <f t="shared" si="1025"/>
        <v>0.38338212742227862</v>
      </c>
      <c r="CQ136" s="4">
        <f t="shared" si="1026"/>
        <v>0.37646950135113222</v>
      </c>
      <c r="CR136" s="4">
        <f t="shared" si="1027"/>
        <v>0.39589912581811687</v>
      </c>
      <c r="CS136" s="4">
        <f t="shared" si="1028"/>
        <v>0.45342690484870557</v>
      </c>
      <c r="CT136" s="4">
        <f t="shared" si="1029"/>
        <v>0.38153290439101462</v>
      </c>
      <c r="CU136" s="4">
        <f t="shared" si="1030"/>
        <v>0.40358744394618928</v>
      </c>
      <c r="CV136" s="4">
        <f t="shared" si="1031"/>
        <v>0.31408714247527353</v>
      </c>
      <c r="CW136" s="4">
        <f t="shared" si="1032"/>
        <v>0.29662423907028179</v>
      </c>
      <c r="CX136" s="4">
        <f t="shared" si="1033"/>
        <v>0.24805180550982384</v>
      </c>
      <c r="CY136" s="4">
        <f t="shared" si="1034"/>
        <v>0.28131542219120792</v>
      </c>
      <c r="CZ136" s="4">
        <f t="shared" si="1035"/>
        <v>0.36087741037848664</v>
      </c>
      <c r="DA136" s="4">
        <f t="shared" si="1036"/>
        <v>0.48149262714414826</v>
      </c>
      <c r="DB136" s="4">
        <f t="shared" si="1037"/>
        <v>0.5062696259585997</v>
      </c>
      <c r="DC136" s="4">
        <f t="shared" si="1038"/>
        <v>0.4855501134363806</v>
      </c>
      <c r="DD136" s="4">
        <f t="shared" si="1039"/>
        <v>0.45421091367889677</v>
      </c>
      <c r="DE136" s="4">
        <f t="shared" si="1040"/>
        <v>0.37485162123326105</v>
      </c>
      <c r="DF136" s="4">
        <f t="shared" si="1041"/>
        <v>0.35998758663494329</v>
      </c>
      <c r="DG136" s="4">
        <f t="shared" si="1042"/>
        <v>0.32620737762094348</v>
      </c>
      <c r="DH136" s="4">
        <f t="shared" si="1043"/>
        <v>0.39008533116619204</v>
      </c>
      <c r="DI136" s="4">
        <f t="shared" si="1044"/>
        <v>0.27651071731320453</v>
      </c>
      <c r="DJ136" s="4">
        <f t="shared" si="1045"/>
        <v>0.27324600176806318</v>
      </c>
      <c r="DK136" s="4">
        <f t="shared" si="1046"/>
        <v>0.3255312350215685</v>
      </c>
      <c r="DL136" s="4">
        <f t="shared" si="1047"/>
        <v>0.27127638509365914</v>
      </c>
      <c r="DM136" s="4">
        <f t="shared" si="1048"/>
        <v>0.24852071005917364</v>
      </c>
      <c r="DN136" s="4">
        <f t="shared" si="1049"/>
        <v>0.28083267871170492</v>
      </c>
      <c r="DO136" s="4">
        <f t="shared" si="1050"/>
        <v>0.14614755056705361</v>
      </c>
      <c r="DP136" s="4">
        <f t="shared" si="1051"/>
        <v>0.1125426886060245</v>
      </c>
      <c r="DQ136" s="4">
        <f t="shared" si="1052"/>
        <v>0.15834395396439371</v>
      </c>
      <c r="DR136" s="4">
        <f t="shared" si="1053"/>
        <v>9.5947190666256205E-2</v>
      </c>
      <c r="DS136" s="4">
        <f t="shared" si="1054"/>
        <v>-2.484567016417441E-2</v>
      </c>
      <c r="DT136" s="4">
        <f t="shared" si="1055"/>
        <v>-4.3998331816803162</v>
      </c>
      <c r="DU136" s="4">
        <f t="shared" si="1056"/>
        <v>-3.6364320096269567</v>
      </c>
      <c r="DV136" s="4">
        <f t="shared" si="1057"/>
        <v>-3.4945631796025478</v>
      </c>
      <c r="DW136" s="4">
        <f t="shared" si="1058"/>
        <v>-3.4511123574499898</v>
      </c>
      <c r="DX136" s="4">
        <f t="shared" si="1059"/>
        <v>1.7103018303599646</v>
      </c>
      <c r="DY136" s="4">
        <f t="shared" si="1060"/>
        <v>1.6546292895907302</v>
      </c>
      <c r="DZ136" s="4">
        <f t="shared" si="1061"/>
        <v>1.9296185308172025</v>
      </c>
      <c r="EA136" s="4">
        <f t="shared" si="1062"/>
        <v>2.1853607161664028</v>
      </c>
      <c r="EB136" s="4">
        <f t="shared" si="1063"/>
        <v>1.6091357383856719</v>
      </c>
      <c r="EC136" s="4">
        <f t="shared" si="1064"/>
        <v>1.0383464674710094</v>
      </c>
      <c r="ED136" s="4">
        <f t="shared" si="1065"/>
        <v>0.76253769471601718</v>
      </c>
      <c r="EE136" s="4">
        <f t="shared" si="1066"/>
        <v>0.76119802624029498</v>
      </c>
      <c r="EF136" s="4">
        <f t="shared" si="1067"/>
        <v>0.74488248673237345</v>
      </c>
      <c r="EG136" s="4">
        <f t="shared" si="1068"/>
        <v>0.58030700112317535</v>
      </c>
      <c r="EH136" s="4">
        <f t="shared" si="1069"/>
        <v>0.80486294816232318</v>
      </c>
      <c r="EI136" s="4">
        <f t="shared" si="1070"/>
        <v>0.31250000000000011</v>
      </c>
      <c r="EJ136" s="4">
        <f t="shared" si="1071"/>
        <v>0.22538884232094589</v>
      </c>
      <c r="EK136" s="4">
        <f t="shared" si="1072"/>
        <v>0.10652811781636172</v>
      </c>
      <c r="EL136" s="10">
        <f t="shared" si="1073"/>
        <v>-0.31817655301261061</v>
      </c>
      <c r="EM136" s="10">
        <f t="shared" si="1074"/>
        <v>0.10080630144128794</v>
      </c>
      <c r="EN136" s="10">
        <f t="shared" si="1075"/>
        <v>2.4417678124712631E-2</v>
      </c>
      <c r="EO136" s="10">
        <f t="shared" si="1076"/>
        <v>0.10650693194261299</v>
      </c>
      <c r="EP136" s="10">
        <f t="shared" si="1077"/>
        <v>0.24653247181801624</v>
      </c>
      <c r="EQ136" s="10">
        <f t="shared" si="1078"/>
        <v>0.18585084980922581</v>
      </c>
      <c r="ER136" s="10">
        <f t="shared" si="1079"/>
        <v>0.18266500421423776</v>
      </c>
      <c r="ES136" s="10">
        <f t="shared" si="1080"/>
        <v>0.18301920494314117</v>
      </c>
      <c r="ET136" s="10">
        <f t="shared" si="1081"/>
        <v>0.1477192555116299</v>
      </c>
      <c r="EU136" s="10">
        <f t="shared" si="1082"/>
        <v>0.14262339668146093</v>
      </c>
      <c r="EV136" s="10">
        <f t="shared" si="1083"/>
        <v>0.17166788669767175</v>
      </c>
      <c r="EW136" s="10">
        <f t="shared" si="1084"/>
        <v>0.18646013556590116</v>
      </c>
      <c r="EX136" s="10">
        <f t="shared" si="1085"/>
        <v>0.1882995645328695</v>
      </c>
      <c r="EY136" s="10">
        <f t="shared" si="1086"/>
        <v>0.20082415190182842</v>
      </c>
      <c r="EZ136" s="10">
        <f t="shared" si="1087"/>
        <v>0.21182028704991793</v>
      </c>
      <c r="FA136" s="10">
        <f t="shared" si="1088"/>
        <v>0.21428498225124762</v>
      </c>
      <c r="FB136" s="10">
        <f t="shared" si="1089"/>
        <v>0.1912411581866594</v>
      </c>
      <c r="FC136" s="10">
        <f t="shared" si="1090"/>
        <v>0.15056984506472126</v>
      </c>
      <c r="FD136" s="10">
        <f t="shared" si="1091"/>
        <v>8.8494435491790757E-2</v>
      </c>
      <c r="FE136" s="10">
        <f t="shared" si="1092"/>
        <v>1.6687385364569242E-2</v>
      </c>
      <c r="FF136" s="10">
        <f t="shared" si="1093"/>
        <v>-3.7261787284214927E-2</v>
      </c>
      <c r="FG136" s="10">
        <f t="shared" si="1094"/>
        <v>-8.0926912233211412E-2</v>
      </c>
      <c r="FH136" s="10">
        <f t="shared" si="1095"/>
        <v>-0.12207641492590685</v>
      </c>
      <c r="FI136" s="10">
        <f t="shared" si="1096"/>
        <v>-0.12946390472762623</v>
      </c>
      <c r="FJ136" s="10">
        <f t="shared" si="1097"/>
        <v>-0.1516534541935288</v>
      </c>
    </row>
    <row r="137" spans="2:166" x14ac:dyDescent="0.2">
      <c r="B137" t="str">
        <f t="shared" ref="B137:B139" si="1098">B105</f>
        <v xml:space="preserve">   Government</v>
      </c>
      <c r="C137" s="4"/>
      <c r="D137" s="4"/>
      <c r="E137" s="4"/>
      <c r="F137" s="4"/>
      <c r="G137" s="4">
        <f t="shared" si="938"/>
        <v>0.40053404539385518</v>
      </c>
      <c r="H137" s="4">
        <f t="shared" si="939"/>
        <v>0.59260596215744554</v>
      </c>
      <c r="I137" s="4">
        <f t="shared" si="940"/>
        <v>0.46513014699305266</v>
      </c>
      <c r="J137" s="4">
        <f t="shared" si="941"/>
        <v>0.54251715972784298</v>
      </c>
      <c r="K137" s="4">
        <f t="shared" si="942"/>
        <v>0.71505828626367041</v>
      </c>
      <c r="L137" s="4">
        <f t="shared" si="943"/>
        <v>0.48828710083278343</v>
      </c>
      <c r="M137" s="4">
        <f t="shared" si="944"/>
        <v>0.30434133969864341</v>
      </c>
      <c r="N137" s="4">
        <f t="shared" si="945"/>
        <v>0.55447905798181307</v>
      </c>
      <c r="O137" s="4">
        <f t="shared" si="946"/>
        <v>0.26012415016258122</v>
      </c>
      <c r="P137" s="4">
        <f t="shared" si="947"/>
        <v>0.25977859778597762</v>
      </c>
      <c r="Q137" s="4">
        <f t="shared" si="948"/>
        <v>0.3728803527566531</v>
      </c>
      <c r="R137" s="4">
        <f t="shared" si="949"/>
        <v>0.21817324134677643</v>
      </c>
      <c r="S137" s="4">
        <f t="shared" si="950"/>
        <v>0.27341682836479136</v>
      </c>
      <c r="T137" s="4">
        <f t="shared" si="951"/>
        <v>0.27257539787215335</v>
      </c>
      <c r="U137" s="4">
        <f t="shared" si="952"/>
        <v>8.3897471503790066E-2</v>
      </c>
      <c r="V137" s="4">
        <f t="shared" si="953"/>
        <v>0.30475297427181447</v>
      </c>
      <c r="W137" s="4">
        <f t="shared" si="954"/>
        <v>0.3729712404207563</v>
      </c>
      <c r="X137" s="4">
        <f t="shared" si="955"/>
        <v>0.30472763154076105</v>
      </c>
      <c r="Y137" s="4">
        <f t="shared" si="956"/>
        <v>0.3298802014005433</v>
      </c>
      <c r="Z137" s="4">
        <f t="shared" si="957"/>
        <v>0.16321154506929678</v>
      </c>
      <c r="AA137" s="4">
        <f t="shared" si="958"/>
        <v>0.28954240944703286</v>
      </c>
      <c r="AB137" s="4">
        <f t="shared" si="959"/>
        <v>0.21576810606705854</v>
      </c>
      <c r="AC137" s="4">
        <f t="shared" si="960"/>
        <v>0.26919807310853189</v>
      </c>
      <c r="AD137" s="4">
        <f t="shared" si="961"/>
        <v>0.17669858641130912</v>
      </c>
      <c r="AE137" s="4">
        <f t="shared" si="962"/>
        <v>-5.560498220640411E-3</v>
      </c>
      <c r="AF137" s="4">
        <f t="shared" si="963"/>
        <v>0.31741650565829554</v>
      </c>
      <c r="AG137" s="4">
        <f t="shared" si="964"/>
        <v>0.34935451295067971</v>
      </c>
      <c r="AH137" s="4">
        <f t="shared" si="965"/>
        <v>0.34062868790902273</v>
      </c>
      <c r="AI137" s="4">
        <f t="shared" si="966"/>
        <v>0.45324427480916085</v>
      </c>
      <c r="AJ137" s="4">
        <f t="shared" si="967"/>
        <v>0.28344818619165352</v>
      </c>
      <c r="AK137" s="4">
        <f t="shared" si="968"/>
        <v>0.35499305448371488</v>
      </c>
      <c r="AL137" s="4">
        <f t="shared" si="969"/>
        <v>0.3848296116259034</v>
      </c>
      <c r="AM137" s="4">
        <f t="shared" si="970"/>
        <v>0.30872719058256581</v>
      </c>
      <c r="AN137" s="4">
        <f t="shared" si="971"/>
        <v>0.30221209343803418</v>
      </c>
      <c r="AO137" s="4">
        <f t="shared" si="972"/>
        <v>0.35850214855739898</v>
      </c>
      <c r="AP137" s="4">
        <f t="shared" si="973"/>
        <v>0.28253403804466903</v>
      </c>
      <c r="AQ137" s="4">
        <f t="shared" si="974"/>
        <v>0.32032615026208411</v>
      </c>
      <c r="AR137" s="4">
        <f t="shared" si="975"/>
        <v>0.33129398108963953</v>
      </c>
      <c r="AS137" s="4">
        <f t="shared" si="976"/>
        <v>0.12952125107934154</v>
      </c>
      <c r="AT137" s="4">
        <f t="shared" si="977"/>
        <v>0.12622654091645166</v>
      </c>
      <c r="AU137" s="4">
        <f t="shared" si="978"/>
        <v>0.32717703122406894</v>
      </c>
      <c r="AV137" s="4">
        <f t="shared" si="979"/>
        <v>0.32539495402028062</v>
      </c>
      <c r="AW137" s="4">
        <f t="shared" si="980"/>
        <v>0.46712518485481475</v>
      </c>
      <c r="AX137" s="4">
        <f t="shared" si="981"/>
        <v>0.57906042775754418</v>
      </c>
      <c r="AY137" s="4">
        <f t="shared" si="982"/>
        <v>0.36148537627341443</v>
      </c>
      <c r="AZ137" s="4">
        <f t="shared" si="983"/>
        <v>0.30017963505719858</v>
      </c>
      <c r="BA137" s="4">
        <f t="shared" si="984"/>
        <v>0.2531585106637077</v>
      </c>
      <c r="BB137" s="4">
        <f t="shared" si="985"/>
        <v>0.21368559079209284</v>
      </c>
      <c r="BC137" s="4">
        <f t="shared" si="986"/>
        <v>0.20636792452830016</v>
      </c>
      <c r="BD137" s="4">
        <f t="shared" si="987"/>
        <v>0.23233396772041084</v>
      </c>
      <c r="BE137" s="4">
        <f t="shared" si="988"/>
        <v>0.11828195460929791</v>
      </c>
      <c r="BF137" s="4">
        <f t="shared" si="989"/>
        <v>8.4108450425490575E-2</v>
      </c>
      <c r="BG137" s="4">
        <f t="shared" si="990"/>
        <v>-1.2396796667740838E-2</v>
      </c>
      <c r="BH137" s="4">
        <f t="shared" si="991"/>
        <v>-6.9670805444277603E-2</v>
      </c>
      <c r="BI137" s="4">
        <f t="shared" si="992"/>
        <v>5.9744591869754483E-2</v>
      </c>
      <c r="BJ137" s="4">
        <f t="shared" si="993"/>
        <v>1.987182671767106E-2</v>
      </c>
      <c r="BK137" s="4">
        <f t="shared" si="994"/>
        <v>-1.2417115752352565E-2</v>
      </c>
      <c r="BL137" s="4">
        <f t="shared" si="995"/>
        <v>-1.7305743034436806E-2</v>
      </c>
      <c r="BM137" s="4">
        <f t="shared" si="996"/>
        <v>-2.2186614076173217E-2</v>
      </c>
      <c r="BN137" s="4">
        <f t="shared" si="997"/>
        <v>-1.7137121453227381E-2</v>
      </c>
      <c r="BO137" s="4">
        <f t="shared" si="998"/>
        <v>9.746351209765905E-2</v>
      </c>
      <c r="BP137" s="4">
        <f t="shared" si="999"/>
        <v>5.3132396271071143E-2</v>
      </c>
      <c r="BQ137" s="4">
        <f t="shared" si="1000"/>
        <v>2.3998080153586194E-2</v>
      </c>
      <c r="BR137" s="4">
        <f t="shared" si="1001"/>
        <v>3.7967774851092324E-2</v>
      </c>
      <c r="BS137" s="4">
        <f t="shared" si="1002"/>
        <v>1.8837269537777049E-2</v>
      </c>
      <c r="BT137" s="4">
        <f t="shared" si="1003"/>
        <v>7.9461531270450608E-2</v>
      </c>
      <c r="BU137" s="4">
        <f t="shared" si="1004"/>
        <v>0.18345215149896849</v>
      </c>
      <c r="BV137" s="4">
        <f t="shared" si="1005"/>
        <v>0.17776751702643498</v>
      </c>
      <c r="BW137" s="4">
        <f t="shared" si="1006"/>
        <v>0.23521351906828344</v>
      </c>
      <c r="BX137" s="4">
        <f t="shared" si="1007"/>
        <v>0.21085566589579752</v>
      </c>
      <c r="BY137" s="4">
        <f t="shared" si="1008"/>
        <v>0.36262894724987915</v>
      </c>
      <c r="BZ137" s="4">
        <f t="shared" si="1009"/>
        <v>0.37162237793548175</v>
      </c>
      <c r="CA137" s="4">
        <f t="shared" si="1010"/>
        <v>0.244683690719814</v>
      </c>
      <c r="CB137" s="4">
        <f t="shared" si="1011"/>
        <v>0.30705560376477026</v>
      </c>
      <c r="CC137" s="4">
        <f t="shared" si="1012"/>
        <v>-1.55448468832612E-2</v>
      </c>
      <c r="CD137" s="4">
        <f t="shared" si="1013"/>
        <v>-9.2711937227235905E-2</v>
      </c>
      <c r="CE137" s="4">
        <f t="shared" si="1014"/>
        <v>-7.8101669997472326E-2</v>
      </c>
      <c r="CF137" s="4">
        <f t="shared" si="1015"/>
        <v>7.0434108891132469E-2</v>
      </c>
      <c r="CG137" s="4">
        <f t="shared" si="1016"/>
        <v>3.2591429864919346E-15</v>
      </c>
      <c r="CH137" s="4">
        <f t="shared" si="1017"/>
        <v>-0.10280932456664572</v>
      </c>
      <c r="CI137" s="4">
        <f t="shared" si="1018"/>
        <v>-0.13443441521029495</v>
      </c>
      <c r="CJ137" s="4">
        <f t="shared" si="1019"/>
        <v>-0.39193193767326412</v>
      </c>
      <c r="CK137" s="4">
        <f t="shared" si="1020"/>
        <v>-0.35786711201240812</v>
      </c>
      <c r="CL137" s="4">
        <f t="shared" si="1021"/>
        <v>-0.15653163836448253</v>
      </c>
      <c r="CM137" s="4">
        <f t="shared" si="1022"/>
        <v>-4.7294740824820186E-2</v>
      </c>
      <c r="CN137" s="4">
        <f t="shared" si="1023"/>
        <v>-2.3483549773382354E-2</v>
      </c>
      <c r="CO137" s="4">
        <f t="shared" si="1024"/>
        <v>9.1127882795524376E-2</v>
      </c>
      <c r="CP137" s="4">
        <f t="shared" si="1025"/>
        <v>0.11385287420418956</v>
      </c>
      <c r="CQ137" s="4">
        <f t="shared" si="1026"/>
        <v>0.1247199575028293</v>
      </c>
      <c r="CR137" s="4">
        <f t="shared" si="1027"/>
        <v>0.13272918669046765</v>
      </c>
      <c r="CS137" s="4">
        <f t="shared" si="1028"/>
        <v>0.14810426540284261</v>
      </c>
      <c r="CT137" s="4">
        <f t="shared" si="1029"/>
        <v>0.18286488316966359</v>
      </c>
      <c r="CU137" s="4">
        <f t="shared" si="1030"/>
        <v>0.17264573991031534</v>
      </c>
      <c r="CV137" s="4">
        <f t="shared" si="1031"/>
        <v>0.18043303929430471</v>
      </c>
      <c r="CW137" s="4">
        <f t="shared" si="1032"/>
        <v>0.23021582733813298</v>
      </c>
      <c r="CX137" s="4">
        <f t="shared" si="1033"/>
        <v>0.19097793875534619</v>
      </c>
      <c r="CY137" s="4">
        <f t="shared" si="1034"/>
        <v>0.26168876482902786</v>
      </c>
      <c r="CZ137" s="4">
        <f t="shared" si="1035"/>
        <v>0.34565968825409282</v>
      </c>
      <c r="DA137" s="4">
        <f t="shared" si="1036"/>
        <v>0.38046515627015104</v>
      </c>
      <c r="DB137" s="4">
        <f t="shared" si="1037"/>
        <v>0.35887467156559166</v>
      </c>
      <c r="DC137" s="4">
        <f t="shared" si="1038"/>
        <v>0.29896317028178854</v>
      </c>
      <c r="DD137" s="4">
        <f t="shared" si="1039"/>
        <v>0.31962990221848331</v>
      </c>
      <c r="DE137" s="4">
        <f t="shared" si="1040"/>
        <v>0.27905620691808997</v>
      </c>
      <c r="DF137" s="4">
        <f t="shared" si="1041"/>
        <v>0.32895417399400212</v>
      </c>
      <c r="DG137" s="4">
        <f t="shared" si="1042"/>
        <v>0.30158795289483448</v>
      </c>
      <c r="DH137" s="4">
        <f t="shared" si="1043"/>
        <v>0.24786672084518502</v>
      </c>
      <c r="DI137" s="4">
        <f t="shared" si="1044"/>
        <v>0.19981431397085558</v>
      </c>
      <c r="DJ137" s="4">
        <f t="shared" si="1045"/>
        <v>0.1084947359961409</v>
      </c>
      <c r="DK137" s="4">
        <f t="shared" si="1046"/>
        <v>-9.9856207061831941E-3</v>
      </c>
      <c r="DL137" s="4">
        <f t="shared" si="1047"/>
        <v>-0.13464813274721837</v>
      </c>
      <c r="DM137" s="4">
        <f t="shared" si="1048"/>
        <v>-0.22485207100591795</v>
      </c>
      <c r="DN137" s="4">
        <f t="shared" si="1049"/>
        <v>-0.28672427336998879</v>
      </c>
      <c r="DO137" s="4">
        <f t="shared" si="1050"/>
        <v>-0.35075412136092604</v>
      </c>
      <c r="DP137" s="4">
        <f t="shared" si="1051"/>
        <v>-0.21732381248059759</v>
      </c>
      <c r="DQ137" s="4">
        <f t="shared" si="1052"/>
        <v>7.7240953153354967E-3</v>
      </c>
      <c r="DR137" s="4">
        <f t="shared" si="1053"/>
        <v>-4.0297820079828538E-2</v>
      </c>
      <c r="DS137" s="4">
        <f t="shared" si="1054"/>
        <v>0.29432563117558308</v>
      </c>
      <c r="DT137" s="4">
        <f t="shared" si="1055"/>
        <v>-0.54405520169851207</v>
      </c>
      <c r="DU137" s="4">
        <f t="shared" si="1056"/>
        <v>-0.39485559566786843</v>
      </c>
      <c r="DV137" s="4">
        <f t="shared" si="1057"/>
        <v>-0.76865391826021878</v>
      </c>
      <c r="DW137" s="4">
        <f t="shared" si="1058"/>
        <v>-0.91418956814358032</v>
      </c>
      <c r="DX137" s="4">
        <f t="shared" si="1059"/>
        <v>4.001937780399089E-2</v>
      </c>
      <c r="DY137" s="4">
        <f t="shared" si="1060"/>
        <v>7.7528869302650003E-2</v>
      </c>
      <c r="DZ137" s="4">
        <f t="shared" si="1061"/>
        <v>0.35028751923544249</v>
      </c>
      <c r="EA137" s="4">
        <f t="shared" si="1062"/>
        <v>-9.9242516304127434E-2</v>
      </c>
      <c r="EB137" s="4">
        <f t="shared" si="1063"/>
        <v>-0.33340653636527112</v>
      </c>
      <c r="EC137" s="4">
        <f t="shared" si="1064"/>
        <v>-6.257455171200367E-2</v>
      </c>
      <c r="ED137" s="4">
        <f t="shared" si="1065"/>
        <v>-8.4512993872808514E-2</v>
      </c>
      <c r="EE137" s="4">
        <f t="shared" si="1066"/>
        <v>0.31748460390926581</v>
      </c>
      <c r="EF137" s="4">
        <f t="shared" si="1067"/>
        <v>0.83017437452615606</v>
      </c>
      <c r="EG137" s="4">
        <f t="shared" si="1068"/>
        <v>0.19281168101834742</v>
      </c>
      <c r="EH137" s="4">
        <f t="shared" si="1069"/>
        <v>0.14258644303108556</v>
      </c>
      <c r="EI137" s="4">
        <f t="shared" si="1070"/>
        <v>0.91691616766467332</v>
      </c>
      <c r="EJ137" s="4">
        <f t="shared" si="1071"/>
        <v>0.70597001024494666</v>
      </c>
      <c r="EK137" s="4">
        <f t="shared" si="1072"/>
        <v>0.74382791036686968</v>
      </c>
      <c r="EL137" s="10">
        <f t="shared" si="1073"/>
        <v>0.98081083605791974</v>
      </c>
      <c r="EM137" s="10">
        <f t="shared" si="1074"/>
        <v>0.25619529998882368</v>
      </c>
      <c r="EN137" s="10">
        <f t="shared" si="1075"/>
        <v>-1.5352543315110923E-2</v>
      </c>
      <c r="EO137" s="10">
        <f t="shared" si="1076"/>
        <v>-2.8767097863766864E-4</v>
      </c>
      <c r="EP137" s="10">
        <f t="shared" si="1077"/>
        <v>6.8204852102366792E-2</v>
      </c>
      <c r="EQ137" s="10">
        <f t="shared" si="1078"/>
        <v>3.2310787374262219E-2</v>
      </c>
      <c r="ER137" s="10">
        <f t="shared" si="1079"/>
        <v>4.2181133157236407E-2</v>
      </c>
      <c r="ES137" s="10">
        <f t="shared" si="1080"/>
        <v>5.1435905238852754E-2</v>
      </c>
      <c r="ET137" s="10">
        <f t="shared" si="1081"/>
        <v>4.6237015726508457E-2</v>
      </c>
      <c r="EU137" s="10">
        <f t="shared" si="1082"/>
        <v>4.187770269015488E-2</v>
      </c>
      <c r="EV137" s="10">
        <f t="shared" si="1083"/>
        <v>3.7542485652163803E-2</v>
      </c>
      <c r="EW137" s="10">
        <f t="shared" si="1084"/>
        <v>3.8409614948090837E-2</v>
      </c>
      <c r="EX137" s="10">
        <f t="shared" si="1085"/>
        <v>4.0159445463636312E-2</v>
      </c>
      <c r="EY137" s="10">
        <f t="shared" si="1086"/>
        <v>4.3030269923540559E-2</v>
      </c>
      <c r="EZ137" s="10">
        <f t="shared" si="1087"/>
        <v>4.8966767188862816E-2</v>
      </c>
      <c r="FA137" s="10">
        <f t="shared" si="1088"/>
        <v>5.8108896060428634E-2</v>
      </c>
      <c r="FB137" s="10">
        <f t="shared" si="1089"/>
        <v>6.6199483912249432E-2</v>
      </c>
      <c r="FC137" s="10">
        <f t="shared" si="1090"/>
        <v>7.1029699467814525E-2</v>
      </c>
      <c r="FD137" s="10">
        <f t="shared" si="1091"/>
        <v>7.4628107112020489E-2</v>
      </c>
      <c r="FE137" s="10">
        <f t="shared" si="1092"/>
        <v>7.5818656250568855E-2</v>
      </c>
      <c r="FF137" s="10">
        <f t="shared" si="1093"/>
        <v>7.5810489262539318E-2</v>
      </c>
      <c r="FG137" s="10">
        <f t="shared" si="1094"/>
        <v>7.3320538859353634E-2</v>
      </c>
      <c r="FH137" s="10">
        <f t="shared" si="1095"/>
        <v>6.4284864097398642E-2</v>
      </c>
      <c r="FI137" s="10">
        <f t="shared" si="1096"/>
        <v>0.18719895428107131</v>
      </c>
      <c r="FJ137" s="10">
        <f t="shared" si="1097"/>
        <v>8.4616238913949732E-2</v>
      </c>
    </row>
    <row r="138" spans="2:166" x14ac:dyDescent="0.2">
      <c r="B138" t="str">
        <f t="shared" si="1098"/>
        <v xml:space="preserve">      State and local</v>
      </c>
      <c r="C138" s="4"/>
      <c r="D138" s="4"/>
      <c r="E138" s="4"/>
      <c r="F138" s="4"/>
      <c r="G138" s="4">
        <f t="shared" si="938"/>
        <v>0.45515232431120195</v>
      </c>
      <c r="H138" s="4">
        <f t="shared" si="939"/>
        <v>0.68585867701470948</v>
      </c>
      <c r="I138" s="4">
        <f t="shared" si="940"/>
        <v>0.4651301469930525</v>
      </c>
      <c r="J138" s="4">
        <f t="shared" si="941"/>
        <v>0.50355183886341015</v>
      </c>
      <c r="K138" s="4">
        <f t="shared" si="942"/>
        <v>0.66999158754957377</v>
      </c>
      <c r="L138" s="4">
        <f t="shared" si="943"/>
        <v>0.452339584207057</v>
      </c>
      <c r="M138" s="4">
        <f t="shared" si="944"/>
        <v>0.29837386244965119</v>
      </c>
      <c r="N138" s="4">
        <f t="shared" si="945"/>
        <v>0.52466835593977967</v>
      </c>
      <c r="O138" s="4">
        <f t="shared" si="946"/>
        <v>0.20987289388117095</v>
      </c>
      <c r="P138" s="4">
        <f t="shared" si="947"/>
        <v>0.21254612546125529</v>
      </c>
      <c r="Q138" s="4">
        <f t="shared" si="948"/>
        <v>0.31073362729720944</v>
      </c>
      <c r="R138" s="4">
        <f t="shared" si="949"/>
        <v>0.17984550975883118</v>
      </c>
      <c r="S138" s="4">
        <f t="shared" si="950"/>
        <v>0.2645969306756053</v>
      </c>
      <c r="T138" s="4">
        <f t="shared" si="951"/>
        <v>0.26378264310208038</v>
      </c>
      <c r="U138" s="4">
        <f t="shared" si="952"/>
        <v>0.10414858531504746</v>
      </c>
      <c r="V138" s="4">
        <f t="shared" si="953"/>
        <v>0.31940455957334402</v>
      </c>
      <c r="W138" s="4">
        <f t="shared" si="954"/>
        <v>0.40793729421020208</v>
      </c>
      <c r="X138" s="4">
        <f t="shared" si="955"/>
        <v>0.34245581449342705</v>
      </c>
      <c r="Y138" s="4">
        <f t="shared" si="956"/>
        <v>0.36749811910411251</v>
      </c>
      <c r="Z138" s="4">
        <f t="shared" si="957"/>
        <v>0.19757187034704102</v>
      </c>
      <c r="AA138" s="4">
        <f t="shared" si="958"/>
        <v>0.30657431588509426</v>
      </c>
      <c r="AB138" s="4">
        <f t="shared" si="959"/>
        <v>0.24415864633903944</v>
      </c>
      <c r="AC138" s="4">
        <f t="shared" si="960"/>
        <v>0.30886936809294557</v>
      </c>
      <c r="AD138" s="4">
        <f t="shared" si="961"/>
        <v>0.19379844961240356</v>
      </c>
      <c r="AE138" s="4">
        <f t="shared" si="962"/>
        <v>5.5604982206396104E-3</v>
      </c>
      <c r="AF138" s="4">
        <f t="shared" si="963"/>
        <v>0.31189621860336836</v>
      </c>
      <c r="AG138" s="4">
        <f t="shared" si="964"/>
        <v>0.30295586669941638</v>
      </c>
      <c r="AH138" s="4">
        <f t="shared" si="965"/>
        <v>0.32453599399206023</v>
      </c>
      <c r="AI138" s="4">
        <f t="shared" si="966"/>
        <v>0.39758269720101713</v>
      </c>
      <c r="AJ138" s="4">
        <f t="shared" si="967"/>
        <v>0.23664022883890229</v>
      </c>
      <c r="AK138" s="4">
        <f t="shared" si="968"/>
        <v>0.30611719915624941</v>
      </c>
      <c r="AL138" s="4">
        <f t="shared" si="969"/>
        <v>0.29621753000151829</v>
      </c>
      <c r="AM138" s="4">
        <f t="shared" si="970"/>
        <v>0.22589794432870666</v>
      </c>
      <c r="AN138" s="4">
        <f t="shared" si="971"/>
        <v>0.25019197899378176</v>
      </c>
      <c r="AO138" s="4">
        <f t="shared" si="972"/>
        <v>0.33394720687538432</v>
      </c>
      <c r="AP138" s="4">
        <f t="shared" si="973"/>
        <v>0.26548457023163097</v>
      </c>
      <c r="AQ138" s="4">
        <f t="shared" si="974"/>
        <v>0.33488642981945138</v>
      </c>
      <c r="AR138" s="4">
        <f t="shared" si="975"/>
        <v>0.1450922544918111</v>
      </c>
      <c r="AS138" s="4">
        <f t="shared" si="976"/>
        <v>7.4354792286290119E-2</v>
      </c>
      <c r="AT138" s="4">
        <f t="shared" si="977"/>
        <v>0.12622654091645147</v>
      </c>
      <c r="AU138" s="4">
        <f t="shared" si="978"/>
        <v>0.29398515849119272</v>
      </c>
      <c r="AV138" s="4">
        <f t="shared" si="979"/>
        <v>0.46687102098561822</v>
      </c>
      <c r="AW138" s="4">
        <f t="shared" si="980"/>
        <v>0.4647778221168517</v>
      </c>
      <c r="AX138" s="4">
        <f t="shared" si="981"/>
        <v>0.53236200616419371</v>
      </c>
      <c r="AY138" s="4">
        <f t="shared" si="982"/>
        <v>0.35444345335899685</v>
      </c>
      <c r="AZ138" s="4">
        <f t="shared" si="983"/>
        <v>0.28363430084144908</v>
      </c>
      <c r="BA138" s="4">
        <f t="shared" si="984"/>
        <v>0.24121707148145471</v>
      </c>
      <c r="BB138" s="4">
        <f t="shared" si="985"/>
        <v>0.1311252488951471</v>
      </c>
      <c r="BC138" s="4">
        <f t="shared" si="986"/>
        <v>0.11055424528301817</v>
      </c>
      <c r="BD138" s="4">
        <f t="shared" si="987"/>
        <v>0.14582663931387474</v>
      </c>
      <c r="BE138" s="4">
        <f t="shared" si="988"/>
        <v>5.4212562529263132E-2</v>
      </c>
      <c r="BF138" s="4">
        <f t="shared" si="989"/>
        <v>9.6477340193945063E-2</v>
      </c>
      <c r="BG138" s="4">
        <f t="shared" si="990"/>
        <v>1.7355515334839415E-2</v>
      </c>
      <c r="BH138" s="4">
        <f t="shared" si="991"/>
        <v>-5.2253104083208789E-2</v>
      </c>
      <c r="BI138" s="4">
        <f t="shared" si="992"/>
        <v>6.7212665853474005E-2</v>
      </c>
      <c r="BJ138" s="4">
        <f t="shared" si="993"/>
        <v>2.7323761736798232E-2</v>
      </c>
      <c r="BK138" s="4">
        <f t="shared" si="994"/>
        <v>1.4900538902823132E-2</v>
      </c>
      <c r="BL138" s="4">
        <f t="shared" si="995"/>
        <v>1.9777992039358549E-2</v>
      </c>
      <c r="BM138" s="4">
        <f t="shared" si="996"/>
        <v>0</v>
      </c>
      <c r="BN138" s="4">
        <f t="shared" si="997"/>
        <v>4.1618723529267453E-2</v>
      </c>
      <c r="BO138" s="4">
        <f t="shared" si="998"/>
        <v>0.13644891693672254</v>
      </c>
      <c r="BP138" s="4">
        <f t="shared" si="999"/>
        <v>9.1774139013669709E-2</v>
      </c>
      <c r="BQ138" s="4">
        <f t="shared" si="1000"/>
        <v>7.1994240460762082E-2</v>
      </c>
      <c r="BR138" s="4">
        <f t="shared" si="1001"/>
        <v>5.220569042025424E-2</v>
      </c>
      <c r="BS138" s="4">
        <f t="shared" si="1002"/>
        <v>2.5901245614447271E-2</v>
      </c>
      <c r="BT138" s="4">
        <f t="shared" si="1003"/>
        <v>8.179863513134758E-2</v>
      </c>
      <c r="BU138" s="4">
        <f t="shared" si="1004"/>
        <v>0.18345215149896721</v>
      </c>
      <c r="BV138" s="4">
        <f t="shared" si="1005"/>
        <v>0.17545884797414324</v>
      </c>
      <c r="BW138" s="4">
        <f t="shared" si="1006"/>
        <v>0.22379538707467489</v>
      </c>
      <c r="BX138" s="4">
        <f t="shared" si="1007"/>
        <v>0.19725207454768023</v>
      </c>
      <c r="BY138" s="4">
        <f t="shared" si="1008"/>
        <v>0.34235776386323813</v>
      </c>
      <c r="BZ138" s="4">
        <f t="shared" si="1009"/>
        <v>0.34699679867469729</v>
      </c>
      <c r="CA138" s="4">
        <f t="shared" si="1010"/>
        <v>0.22466411602455774</v>
      </c>
      <c r="CB138" s="4">
        <f t="shared" si="1011"/>
        <v>0.23585430434105673</v>
      </c>
      <c r="CC138" s="4">
        <f t="shared" si="1012"/>
        <v>-4.8855233061671687E-2</v>
      </c>
      <c r="CD138" s="4">
        <f t="shared" si="1013"/>
        <v>-9.9495737512155014E-2</v>
      </c>
      <c r="CE138" s="4">
        <f t="shared" si="1014"/>
        <v>-4.1347942939838019E-2</v>
      </c>
      <c r="CF138" s="4">
        <f t="shared" si="1015"/>
        <v>-2.5825839926749621E-2</v>
      </c>
      <c r="CG138" s="4">
        <f t="shared" si="1016"/>
        <v>2.3746764503340199E-2</v>
      </c>
      <c r="CH138" s="4">
        <f t="shared" si="1017"/>
        <v>-6.2163777644947342E-2</v>
      </c>
      <c r="CI138" s="4">
        <f t="shared" si="1018"/>
        <v>-0.13683502976762088</v>
      </c>
      <c r="CJ138" s="4">
        <f t="shared" si="1019"/>
        <v>-0.1983557977248844</v>
      </c>
      <c r="CK138" s="4">
        <f t="shared" si="1020"/>
        <v>-0.30299415483717329</v>
      </c>
      <c r="CL138" s="4">
        <f t="shared" si="1021"/>
        <v>-0.12569964898966082</v>
      </c>
      <c r="CM138" s="4">
        <f t="shared" si="1022"/>
        <v>-1.1823685206204904E-2</v>
      </c>
      <c r="CN138" s="4">
        <f t="shared" si="1023"/>
        <v>1.4090129864032288E-2</v>
      </c>
      <c r="CO138" s="4">
        <f t="shared" si="1024"/>
        <v>0.11449400658924744</v>
      </c>
      <c r="CP138" s="4">
        <f t="shared" si="1025"/>
        <v>0.13244109856405595</v>
      </c>
      <c r="CQ138" s="4">
        <f t="shared" si="1026"/>
        <v>0.14781624592927836</v>
      </c>
      <c r="CR138" s="4">
        <f t="shared" si="1027"/>
        <v>0.16705570048972435</v>
      </c>
      <c r="CS138" s="4">
        <f t="shared" si="1028"/>
        <v>0.19139628144367302</v>
      </c>
      <c r="CT138" s="4">
        <f t="shared" si="1029"/>
        <v>0.228016706174516</v>
      </c>
      <c r="CU138" s="4">
        <f t="shared" si="1030"/>
        <v>0.20627802690583114</v>
      </c>
      <c r="CV138" s="4">
        <f t="shared" si="1031"/>
        <v>0.20048115477144929</v>
      </c>
      <c r="CW138" s="4">
        <f t="shared" si="1032"/>
        <v>0.25235196458218218</v>
      </c>
      <c r="CX138" s="4">
        <f t="shared" si="1033"/>
        <v>0.21512457468993224</v>
      </c>
      <c r="CY138" s="4">
        <f t="shared" si="1034"/>
        <v>0.28567690160502307</v>
      </c>
      <c r="CZ138" s="4">
        <f t="shared" si="1035"/>
        <v>0.36087741037848881</v>
      </c>
      <c r="DA138" s="4">
        <f t="shared" si="1036"/>
        <v>0.38046515627015304</v>
      </c>
      <c r="DB138" s="4">
        <f t="shared" si="1037"/>
        <v>0.34819387776899546</v>
      </c>
      <c r="DC138" s="4">
        <f t="shared" si="1038"/>
        <v>0.29048194559294205</v>
      </c>
      <c r="DD138" s="4">
        <f t="shared" si="1039"/>
        <v>0.31332141730627644</v>
      </c>
      <c r="DE138" s="4">
        <f t="shared" si="1040"/>
        <v>0.27280867989753682</v>
      </c>
      <c r="DF138" s="4">
        <f t="shared" si="1041"/>
        <v>0.31654080893762421</v>
      </c>
      <c r="DG138" s="4">
        <f t="shared" si="1042"/>
        <v>0.28517500307742882</v>
      </c>
      <c r="DH138" s="4">
        <f t="shared" si="1043"/>
        <v>0.23973994311255523</v>
      </c>
      <c r="DI138" s="4">
        <f t="shared" si="1044"/>
        <v>0.19981431397085725</v>
      </c>
      <c r="DJ138" s="4">
        <f t="shared" si="1045"/>
        <v>0.12054970666237902</v>
      </c>
      <c r="DK138" s="4">
        <f t="shared" si="1046"/>
        <v>2.1968365553604492E-2</v>
      </c>
      <c r="DL138" s="4">
        <f t="shared" si="1047"/>
        <v>-0.10296621915963589</v>
      </c>
      <c r="DM138" s="4">
        <f t="shared" si="1048"/>
        <v>-0.19526627218935028</v>
      </c>
      <c r="DN138" s="4">
        <f t="shared" si="1049"/>
        <v>-0.25333857030636003</v>
      </c>
      <c r="DO138" s="4">
        <f t="shared" si="1050"/>
        <v>-0.32152461124751575</v>
      </c>
      <c r="DP138" s="4">
        <f t="shared" si="1051"/>
        <v>-0.18821794473766046</v>
      </c>
      <c r="DQ138" s="4">
        <f t="shared" si="1052"/>
        <v>2.7034333603674451E-2</v>
      </c>
      <c r="DR138" s="4">
        <f t="shared" si="1053"/>
        <v>-2.494626957322919E-2</v>
      </c>
      <c r="DS138" s="4">
        <f t="shared" si="1054"/>
        <v>0.29050322038109594</v>
      </c>
      <c r="DT138" s="4">
        <f t="shared" si="1055"/>
        <v>-0.56111616621170579</v>
      </c>
      <c r="DU138" s="4">
        <f t="shared" si="1056"/>
        <v>-0.488868832731647</v>
      </c>
      <c r="DV138" s="4">
        <f t="shared" si="1057"/>
        <v>-0.80802399700037486</v>
      </c>
      <c r="DW138" s="4">
        <f t="shared" si="1058"/>
        <v>-0.92727612637876378</v>
      </c>
      <c r="DX138" s="4">
        <f t="shared" si="1059"/>
        <v>3.5806811719359961E-2</v>
      </c>
      <c r="DY138" s="4">
        <f t="shared" si="1060"/>
        <v>0.1754600726323097</v>
      </c>
      <c r="DZ138" s="4">
        <f t="shared" si="1061"/>
        <v>0.3887584028508943</v>
      </c>
      <c r="EA138" s="4">
        <f t="shared" si="1062"/>
        <v>-6.6836796694616812E-2</v>
      </c>
      <c r="EB138" s="4">
        <f t="shared" si="1063"/>
        <v>-0.27950248557567592</v>
      </c>
      <c r="EC138" s="4">
        <f t="shared" si="1064"/>
        <v>-1.1732728446003281E-2</v>
      </c>
      <c r="ED138" s="4">
        <f t="shared" si="1065"/>
        <v>-4.2256496936403709E-2</v>
      </c>
      <c r="EE138" s="4">
        <f t="shared" si="1066"/>
        <v>0.33852274031289414</v>
      </c>
      <c r="EF138" s="4">
        <f t="shared" si="1067"/>
        <v>0.81501137225170406</v>
      </c>
      <c r="EG138" s="4">
        <f t="shared" si="1068"/>
        <v>0.15911643579183982</v>
      </c>
      <c r="EH138" s="4">
        <f t="shared" si="1069"/>
        <v>0.10881596968161919</v>
      </c>
      <c r="EI138" s="4">
        <f t="shared" si="1070"/>
        <v>0.88323353293413465</v>
      </c>
      <c r="EJ138" s="4">
        <f t="shared" si="1071"/>
        <v>0.67616652696283763</v>
      </c>
      <c r="EK138" s="4">
        <f t="shared" si="1072"/>
        <v>0.72140093819500306</v>
      </c>
      <c r="EL138" s="10">
        <f t="shared" si="1073"/>
        <v>0.96186454927603904</v>
      </c>
      <c r="EM138" s="10">
        <f t="shared" si="1074"/>
        <v>0.24472086700681292</v>
      </c>
      <c r="EN138" s="10">
        <f t="shared" si="1075"/>
        <v>-1.7505790790326776E-2</v>
      </c>
      <c r="EO138" s="10">
        <f t="shared" si="1076"/>
        <v>-5.9390137525343019E-4</v>
      </c>
      <c r="EP138" s="10">
        <f t="shared" si="1077"/>
        <v>6.8160032091127379E-2</v>
      </c>
      <c r="EQ138" s="10">
        <f t="shared" si="1078"/>
        <v>3.2305237599722217E-2</v>
      </c>
      <c r="ER138" s="10">
        <f t="shared" si="1079"/>
        <v>4.2175599027985212E-2</v>
      </c>
      <c r="ES138" s="10">
        <f t="shared" si="1080"/>
        <v>5.1435905238853566E-2</v>
      </c>
      <c r="ET138" s="10">
        <f t="shared" si="1081"/>
        <v>4.6237015726510268E-2</v>
      </c>
      <c r="EU138" s="10">
        <f t="shared" si="1082"/>
        <v>4.1877702690156796E-2</v>
      </c>
      <c r="EV138" s="10">
        <f t="shared" si="1083"/>
        <v>3.7542485652162623E-2</v>
      </c>
      <c r="EW138" s="10">
        <f t="shared" si="1084"/>
        <v>3.8409614948091066E-2</v>
      </c>
      <c r="EX138" s="10">
        <f t="shared" si="1085"/>
        <v>4.0159445463635375E-2</v>
      </c>
      <c r="EY138" s="10">
        <f t="shared" si="1086"/>
        <v>4.3030269923537388E-2</v>
      </c>
      <c r="EZ138" s="10">
        <f t="shared" si="1087"/>
        <v>4.8966767188863697E-2</v>
      </c>
      <c r="FA138" s="10">
        <f t="shared" si="1088"/>
        <v>5.8108896060429377E-2</v>
      </c>
      <c r="FB138" s="10">
        <f t="shared" si="1089"/>
        <v>6.6199483912250973E-2</v>
      </c>
      <c r="FC138" s="10">
        <f t="shared" si="1090"/>
        <v>7.1029699467815441E-2</v>
      </c>
      <c r="FD138" s="10">
        <f t="shared" si="1091"/>
        <v>7.4622740885868288E-2</v>
      </c>
      <c r="FE138" s="10">
        <f t="shared" si="1092"/>
        <v>7.5818656250569494E-2</v>
      </c>
      <c r="FF138" s="10">
        <f t="shared" si="1093"/>
        <v>7.5810489262537487E-2</v>
      </c>
      <c r="FG138" s="10">
        <f t="shared" si="1094"/>
        <v>7.3320538859353121E-2</v>
      </c>
      <c r="FH138" s="10">
        <f t="shared" si="1095"/>
        <v>6.4290177774376275E-2</v>
      </c>
      <c r="FI138" s="10">
        <f t="shared" si="1096"/>
        <v>7.6462365939075738E-2</v>
      </c>
      <c r="FJ138" s="10">
        <f t="shared" si="1097"/>
        <v>7.0279074932968047E-2</v>
      </c>
    </row>
    <row r="139" spans="2:166" x14ac:dyDescent="0.2">
      <c r="B139" t="str">
        <f t="shared" si="1098"/>
        <v xml:space="preserve">      Federal</v>
      </c>
      <c r="C139" s="4"/>
      <c r="D139" s="4"/>
      <c r="E139" s="4"/>
      <c r="F139" s="4"/>
      <c r="G139" s="4">
        <f t="shared" si="938"/>
        <v>-5.4618278917344172E-2</v>
      </c>
      <c r="H139" s="4">
        <f t="shared" si="939"/>
        <v>-9.3252714857263413E-2</v>
      </c>
      <c r="I139" s="4">
        <f t="shared" si="940"/>
        <v>0</v>
      </c>
      <c r="J139" s="4">
        <f t="shared" si="941"/>
        <v>3.8965320864430414E-2</v>
      </c>
      <c r="K139" s="4">
        <f t="shared" si="942"/>
        <v>4.5066698714096784E-2</v>
      </c>
      <c r="L139" s="4">
        <f t="shared" si="943"/>
        <v>3.5947516625726525E-2</v>
      </c>
      <c r="M139" s="4">
        <f t="shared" si="944"/>
        <v>5.9674772489931062E-3</v>
      </c>
      <c r="N139" s="4">
        <f t="shared" si="945"/>
        <v>2.9810702042033316E-2</v>
      </c>
      <c r="O139" s="4">
        <f t="shared" si="946"/>
        <v>5.0251256281407128E-2</v>
      </c>
      <c r="P139" s="4">
        <f t="shared" si="947"/>
        <v>4.7232472324722975E-2</v>
      </c>
      <c r="Q139" s="4">
        <f t="shared" si="948"/>
        <v>6.2146725459441943E-2</v>
      </c>
      <c r="R139" s="4">
        <f t="shared" si="949"/>
        <v>3.8327731587947507E-2</v>
      </c>
      <c r="S139" s="4">
        <f t="shared" si="950"/>
        <v>8.8198976891867079E-3</v>
      </c>
      <c r="T139" s="4">
        <f t="shared" si="951"/>
        <v>8.7927547700698046E-3</v>
      </c>
      <c r="U139" s="4">
        <f t="shared" si="952"/>
        <v>-2.0251113811259342E-2</v>
      </c>
      <c r="V139" s="4">
        <f t="shared" si="953"/>
        <v>-1.4651585301529449E-2</v>
      </c>
      <c r="W139" s="4">
        <f t="shared" si="954"/>
        <v>-3.4966053789445575E-2</v>
      </c>
      <c r="X139" s="4">
        <f t="shared" si="955"/>
        <v>-3.7728182952665348E-2</v>
      </c>
      <c r="Y139" s="4">
        <f t="shared" si="956"/>
        <v>-3.7617917703570827E-2</v>
      </c>
      <c r="Z139" s="4">
        <f t="shared" si="957"/>
        <v>-3.4360325277746136E-2</v>
      </c>
      <c r="AA139" s="4">
        <f t="shared" si="958"/>
        <v>-1.7031906438060899E-2</v>
      </c>
      <c r="AB139" s="4">
        <f t="shared" si="959"/>
        <v>-2.8390540271981544E-2</v>
      </c>
      <c r="AC139" s="4">
        <f t="shared" si="960"/>
        <v>-3.9671294984415094E-2</v>
      </c>
      <c r="AD139" s="4">
        <f t="shared" si="961"/>
        <v>-1.7099863201094682E-2</v>
      </c>
      <c r="AE139" s="4">
        <f t="shared" si="962"/>
        <v>-1.1120996441281075E-2</v>
      </c>
      <c r="AF139" s="4">
        <f t="shared" si="963"/>
        <v>5.5202870549268812E-3</v>
      </c>
      <c r="AG139" s="4">
        <f t="shared" si="964"/>
        <v>4.6398646251262388E-2</v>
      </c>
      <c r="AH139" s="4">
        <f t="shared" si="965"/>
        <v>1.6092693916961741E-2</v>
      </c>
      <c r="AI139" s="4">
        <f t="shared" si="966"/>
        <v>5.5661577608142554E-2</v>
      </c>
      <c r="AJ139" s="4">
        <f t="shared" si="967"/>
        <v>4.6807957352749958E-2</v>
      </c>
      <c r="AK139" s="4">
        <f t="shared" si="968"/>
        <v>4.8875855327468493E-2</v>
      </c>
      <c r="AL139" s="4">
        <f t="shared" si="969"/>
        <v>8.8612081624386302E-2</v>
      </c>
      <c r="AM139" s="4">
        <f t="shared" si="970"/>
        <v>8.2829246253858957E-2</v>
      </c>
      <c r="AN139" s="4">
        <f t="shared" si="971"/>
        <v>5.2020114444251579E-2</v>
      </c>
      <c r="AO139" s="4">
        <f t="shared" si="972"/>
        <v>2.4554941682013449E-2</v>
      </c>
      <c r="AP139" s="4">
        <f t="shared" si="973"/>
        <v>1.7049467813040252E-2</v>
      </c>
      <c r="AQ139" s="4">
        <f t="shared" si="974"/>
        <v>-1.4560279557367446E-2</v>
      </c>
      <c r="AR139" s="4">
        <f t="shared" si="975"/>
        <v>0.18620172659782883</v>
      </c>
      <c r="AS139" s="4">
        <f t="shared" si="976"/>
        <v>5.516645879305386E-2</v>
      </c>
      <c r="AT139" s="4">
        <f t="shared" si="977"/>
        <v>0</v>
      </c>
      <c r="AU139" s="4">
        <f t="shared" si="978"/>
        <v>3.3191872732876646E-2</v>
      </c>
      <c r="AV139" s="4">
        <f t="shared" si="979"/>
        <v>-0.14147606696533827</v>
      </c>
      <c r="AW139" s="4">
        <f t="shared" si="980"/>
        <v>2.347362737963894E-3</v>
      </c>
      <c r="AX139" s="4">
        <f t="shared" si="981"/>
        <v>4.6698421593349859E-2</v>
      </c>
      <c r="AY139" s="4">
        <f t="shared" si="982"/>
        <v>7.0419229144171539E-3</v>
      </c>
      <c r="AZ139" s="4">
        <f t="shared" si="983"/>
        <v>1.6545334215750988E-2</v>
      </c>
      <c r="BA139" s="4">
        <f t="shared" si="984"/>
        <v>1.194143918225023E-2</v>
      </c>
      <c r="BB139" s="4">
        <f t="shared" si="985"/>
        <v>8.2560341896945305E-2</v>
      </c>
      <c r="BC139" s="4">
        <f t="shared" si="986"/>
        <v>9.5813679245282959E-2</v>
      </c>
      <c r="BD139" s="4">
        <f t="shared" si="987"/>
        <v>8.650732840653555E-2</v>
      </c>
      <c r="BE139" s="4">
        <f t="shared" si="988"/>
        <v>6.4069392080037479E-2</v>
      </c>
      <c r="BF139" s="4">
        <f t="shared" si="989"/>
        <v>-1.2368889768454534E-2</v>
      </c>
      <c r="BG139" s="4">
        <f t="shared" si="990"/>
        <v>-2.9752312002578104E-2</v>
      </c>
      <c r="BH139" s="4">
        <f t="shared" si="991"/>
        <v>-1.7417701361069231E-2</v>
      </c>
      <c r="BI139" s="4">
        <f t="shared" si="992"/>
        <v>-7.4680739837194639E-3</v>
      </c>
      <c r="BJ139" s="4">
        <f t="shared" si="993"/>
        <v>-7.4519350191268319E-3</v>
      </c>
      <c r="BK139" s="4">
        <f t="shared" si="994"/>
        <v>-2.7317654655176823E-2</v>
      </c>
      <c r="BL139" s="4">
        <f t="shared" si="995"/>
        <v>-3.708373507379658E-2</v>
      </c>
      <c r="BM139" s="4">
        <f t="shared" si="996"/>
        <v>-2.2186614076174064E-2</v>
      </c>
      <c r="BN139" s="4">
        <f t="shared" si="997"/>
        <v>-5.8755844982495808E-2</v>
      </c>
      <c r="BO139" s="4">
        <f t="shared" si="998"/>
        <v>-3.8985404839063528E-2</v>
      </c>
      <c r="BP139" s="4">
        <f t="shared" si="999"/>
        <v>-3.8641742742597497E-2</v>
      </c>
      <c r="BQ139" s="4">
        <f t="shared" si="1000"/>
        <v>-4.7996160307175462E-2</v>
      </c>
      <c r="BR139" s="4">
        <f t="shared" si="1001"/>
        <v>-1.423791556916071E-2</v>
      </c>
      <c r="BS139" s="4">
        <f t="shared" si="1002"/>
        <v>-7.063976076667455E-3</v>
      </c>
      <c r="BT139" s="4">
        <f t="shared" si="1003"/>
        <v>-2.3371038608957593E-3</v>
      </c>
      <c r="BU139" s="4">
        <f t="shared" si="1004"/>
        <v>0</v>
      </c>
      <c r="BV139" s="4">
        <f t="shared" si="1005"/>
        <v>2.308669052291447E-3</v>
      </c>
      <c r="BW139" s="4">
        <f t="shared" si="1006"/>
        <v>1.1418131993605833E-2</v>
      </c>
      <c r="BX139" s="4">
        <f t="shared" si="1007"/>
        <v>1.360359134811588E-2</v>
      </c>
      <c r="BY139" s="4">
        <f t="shared" si="1008"/>
        <v>2.0271183386639358E-2</v>
      </c>
      <c r="BZ139" s="4">
        <f t="shared" si="1009"/>
        <v>2.4625579260784902E-2</v>
      </c>
      <c r="CA139" s="4">
        <f t="shared" si="1010"/>
        <v>2.0019574695257579E-2</v>
      </c>
      <c r="CB139" s="4">
        <f t="shared" si="1011"/>
        <v>7.1201299423714615E-2</v>
      </c>
      <c r="CC139" s="4">
        <f t="shared" si="1012"/>
        <v>3.3310386178410284E-2</v>
      </c>
      <c r="CD139" s="4">
        <f t="shared" si="1013"/>
        <v>6.7838002849195875E-3</v>
      </c>
      <c r="CE139" s="4">
        <f t="shared" si="1014"/>
        <v>-3.6753727057634342E-2</v>
      </c>
      <c r="CF139" s="4">
        <f t="shared" si="1015"/>
        <v>9.6259948817880886E-2</v>
      </c>
      <c r="CG139" s="4">
        <f t="shared" si="1016"/>
        <v>-2.3746764503336678E-2</v>
      </c>
      <c r="CH139" s="4">
        <f t="shared" si="1017"/>
        <v>-4.064554692169748E-2</v>
      </c>
      <c r="CI139" s="4">
        <f t="shared" si="1018"/>
        <v>2.4006145573264178E-3</v>
      </c>
      <c r="CJ139" s="4">
        <f t="shared" si="1019"/>
        <v>-0.19357613994837988</v>
      </c>
      <c r="CK139" s="4">
        <f t="shared" si="1020"/>
        <v>-5.4872957175235791E-2</v>
      </c>
      <c r="CL139" s="4">
        <f t="shared" si="1021"/>
        <v>-3.0831989374822073E-2</v>
      </c>
      <c r="CM139" s="4">
        <f t="shared" si="1022"/>
        <v>-3.5471055618615147E-2</v>
      </c>
      <c r="CN139" s="4">
        <f t="shared" si="1023"/>
        <v>-3.7573679637413808E-2</v>
      </c>
      <c r="CO139" s="4">
        <f t="shared" si="1024"/>
        <v>-2.3366123793723777E-2</v>
      </c>
      <c r="CP139" s="4">
        <f t="shared" si="1025"/>
        <v>-1.858822435986764E-2</v>
      </c>
      <c r="CQ139" s="4">
        <f t="shared" si="1026"/>
        <v>-2.3096288426449743E-2</v>
      </c>
      <c r="CR139" s="4">
        <f t="shared" si="1027"/>
        <v>-3.4326513799258371E-2</v>
      </c>
      <c r="CS139" s="4">
        <f t="shared" si="1028"/>
        <v>-4.3292016040831195E-2</v>
      </c>
      <c r="CT139" s="4">
        <f t="shared" si="1029"/>
        <v>-4.5151823004854083E-2</v>
      </c>
      <c r="CU139" s="4">
        <f t="shared" si="1030"/>
        <v>-3.3632286995515626E-2</v>
      </c>
      <c r="CV139" s="4">
        <f t="shared" si="1031"/>
        <v>-2.0048115477145169E-2</v>
      </c>
      <c r="CW139" s="4">
        <f t="shared" si="1032"/>
        <v>-2.2136137244050818E-2</v>
      </c>
      <c r="CX139" s="4">
        <f t="shared" si="1033"/>
        <v>-2.4146635934584635E-2</v>
      </c>
      <c r="CY139" s="4">
        <f t="shared" si="1034"/>
        <v>-2.3988136775994214E-2</v>
      </c>
      <c r="CZ139" s="4">
        <f t="shared" si="1035"/>
        <v>-1.5217722124394005E-2</v>
      </c>
      <c r="DA139" s="4">
        <f t="shared" si="1036"/>
        <v>0</v>
      </c>
      <c r="DB139" s="4">
        <f t="shared" si="1037"/>
        <v>1.0680793796594729E-2</v>
      </c>
      <c r="DC139" s="4">
        <f t="shared" si="1038"/>
        <v>8.4812246888446834E-3</v>
      </c>
      <c r="DD139" s="4">
        <f t="shared" si="1039"/>
        <v>6.3084849122070361E-3</v>
      </c>
      <c r="DE139" s="4">
        <f t="shared" si="1040"/>
        <v>6.2475270205541184E-3</v>
      </c>
      <c r="DF139" s="4">
        <f t="shared" si="1041"/>
        <v>1.2413365056377414E-2</v>
      </c>
      <c r="DG139" s="4">
        <f t="shared" si="1042"/>
        <v>1.6412949817406094E-2</v>
      </c>
      <c r="DH139" s="4">
        <f t="shared" si="1043"/>
        <v>8.1267777326289852E-3</v>
      </c>
      <c r="DI139" s="4">
        <f t="shared" si="1044"/>
        <v>0</v>
      </c>
      <c r="DJ139" s="4">
        <f t="shared" si="1045"/>
        <v>-1.2054970666238216E-2</v>
      </c>
      <c r="DK139" s="4">
        <f t="shared" si="1046"/>
        <v>-3.1953986259785794E-2</v>
      </c>
      <c r="DL139" s="4">
        <f t="shared" si="1047"/>
        <v>-3.1681913587580789E-2</v>
      </c>
      <c r="DM139" s="4">
        <f t="shared" si="1048"/>
        <v>-2.958579881656798E-2</v>
      </c>
      <c r="DN139" s="4">
        <f t="shared" si="1049"/>
        <v>-3.3385703063629008E-2</v>
      </c>
      <c r="DO139" s="4">
        <f t="shared" si="1050"/>
        <v>-2.9229510113410465E-2</v>
      </c>
      <c r="DP139" s="4">
        <f t="shared" si="1051"/>
        <v>-2.9105867742936987E-2</v>
      </c>
      <c r="DQ139" s="4">
        <f t="shared" si="1052"/>
        <v>-1.931023828834038E-2</v>
      </c>
      <c r="DR139" s="4">
        <f t="shared" si="1053"/>
        <v>-1.5351550506601164E-2</v>
      </c>
      <c r="DS139" s="4">
        <f t="shared" si="1054"/>
        <v>3.8224107944881394E-3</v>
      </c>
      <c r="DT139" s="4">
        <f t="shared" si="1055"/>
        <v>1.7060964513193739E-2</v>
      </c>
      <c r="DU139" s="4">
        <f t="shared" si="1056"/>
        <v>9.4013237063778607E-2</v>
      </c>
      <c r="DV139" s="4">
        <f t="shared" si="1057"/>
        <v>3.9370078740157605E-2</v>
      </c>
      <c r="DW139" s="4">
        <f t="shared" si="1058"/>
        <v>1.3086558235184124E-2</v>
      </c>
      <c r="DX139" s="4">
        <f t="shared" si="1059"/>
        <v>4.2125660846303392E-3</v>
      </c>
      <c r="DY139" s="4">
        <f t="shared" si="1060"/>
        <v>-9.7931203329660932E-2</v>
      </c>
      <c r="DZ139" s="4">
        <f t="shared" si="1061"/>
        <v>-3.8470883615453332E-2</v>
      </c>
      <c r="EA139" s="4">
        <f t="shared" si="1062"/>
        <v>-3.2405719609511371E-2</v>
      </c>
      <c r="EB139" s="4">
        <f t="shared" si="1063"/>
        <v>-5.3904050789594232E-2</v>
      </c>
      <c r="EC139" s="4">
        <f t="shared" si="1064"/>
        <v>-5.0841823266000501E-2</v>
      </c>
      <c r="ED139" s="4">
        <f t="shared" si="1065"/>
        <v>-4.2256496936404181E-2</v>
      </c>
      <c r="EE139" s="4">
        <f t="shared" si="1066"/>
        <v>-2.1038136403626048E-2</v>
      </c>
      <c r="EF139" s="4">
        <f t="shared" si="1067"/>
        <v>1.5163002274450377E-2</v>
      </c>
      <c r="EG139" s="4">
        <f t="shared" si="1068"/>
        <v>3.3695245226506958E-2</v>
      </c>
      <c r="EH139" s="4">
        <f t="shared" si="1069"/>
        <v>3.3770473349468491E-2</v>
      </c>
      <c r="EI139" s="4">
        <f t="shared" si="1070"/>
        <v>3.368263473053907E-2</v>
      </c>
      <c r="EJ139" s="4">
        <f t="shared" si="1071"/>
        <v>2.9803483282108339E-2</v>
      </c>
      <c r="EK139" s="4">
        <f t="shared" si="1072"/>
        <v>2.2426972171865334E-2</v>
      </c>
      <c r="EL139" s="10">
        <f t="shared" si="1073"/>
        <v>1.8947968239140411E-2</v>
      </c>
      <c r="EM139" s="10">
        <f t="shared" si="1074"/>
        <v>1.1474432982011893E-2</v>
      </c>
      <c r="EN139" s="10">
        <f t="shared" si="1075"/>
        <v>2.1582507180580679E-3</v>
      </c>
      <c r="EO139" s="10">
        <f t="shared" si="1076"/>
        <v>3.0678717915419234E-4</v>
      </c>
      <c r="EP139" s="10">
        <f t="shared" si="1077"/>
        <v>4.3699510957908359E-5</v>
      </c>
      <c r="EQ139" s="10">
        <f t="shared" si="1078"/>
        <v>6.104751994311186E-6</v>
      </c>
      <c r="ER139" s="10">
        <f t="shared" si="1079"/>
        <v>1.1068258503197165E-6</v>
      </c>
      <c r="ES139" s="10">
        <f t="shared" si="1080"/>
        <v>0</v>
      </c>
      <c r="ET139" s="10">
        <f t="shared" si="1081"/>
        <v>0</v>
      </c>
      <c r="EU139" s="10">
        <f t="shared" si="1082"/>
        <v>0</v>
      </c>
      <c r="EV139" s="10">
        <f t="shared" si="1083"/>
        <v>0</v>
      </c>
      <c r="EW139" s="10">
        <f t="shared" si="1084"/>
        <v>0</v>
      </c>
      <c r="EX139" s="10">
        <f t="shared" si="1085"/>
        <v>0</v>
      </c>
      <c r="EY139" s="10">
        <f t="shared" si="1086"/>
        <v>0</v>
      </c>
      <c r="EZ139" s="10">
        <f t="shared" si="1087"/>
        <v>0</v>
      </c>
      <c r="FA139" s="10">
        <f t="shared" si="1088"/>
        <v>0</v>
      </c>
      <c r="FB139" s="10">
        <f t="shared" si="1089"/>
        <v>0</v>
      </c>
      <c r="FC139" s="10">
        <f t="shared" si="1090"/>
        <v>0</v>
      </c>
      <c r="FD139" s="10">
        <f t="shared" si="1091"/>
        <v>0</v>
      </c>
      <c r="FE139" s="10">
        <f t="shared" si="1092"/>
        <v>0</v>
      </c>
      <c r="FF139" s="10">
        <f t="shared" si="1093"/>
        <v>0</v>
      </c>
      <c r="FG139" s="10">
        <f t="shared" si="1094"/>
        <v>0</v>
      </c>
      <c r="FH139" s="10">
        <f t="shared" si="1095"/>
        <v>0</v>
      </c>
      <c r="FI139" s="10">
        <f t="shared" si="1096"/>
        <v>0.11073393800002021</v>
      </c>
      <c r="FJ139" s="10">
        <f t="shared" si="1097"/>
        <v>1.4338750535462108E-2</v>
      </c>
    </row>
  </sheetData>
  <hyperlinks>
    <hyperlink ref="B38" r:id="rId1" xr:uid="{C68A05F5-23B9-4559-8474-6F345AA178BE}"/>
  </hyperlinks>
  <pageMargins left="0.8" right="0.45" top="0.85" bottom="0.75" header="0.3" footer="0.3"/>
  <pageSetup scale="69" fitToWidth="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34351-3ACF-4629-98E9-119F69A5A242}">
  <sheetPr>
    <tabColor rgb="FFFD6467"/>
  </sheetPr>
  <dimension ref="A1:AQ86"/>
  <sheetViews>
    <sheetView zoomScale="85" zoomScaleNormal="85" workbookViewId="0">
      <pane xSplit="2" ySplit="4" topLeftCell="W5" activePane="bottomRight" state="frozen"/>
      <selection activeCell="FG45" sqref="FG45"/>
      <selection pane="topRight" activeCell="FG45" sqref="FG45"/>
      <selection pane="bottomLeft" activeCell="FG45" sqref="FG45"/>
      <selection pane="bottomRight" activeCell="AJ3" sqref="AJ3"/>
    </sheetView>
  </sheetViews>
  <sheetFormatPr defaultRowHeight="12.75" x14ac:dyDescent="0.2"/>
  <cols>
    <col min="1" max="1" width="9.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c r="AQ1" s="17"/>
    </row>
    <row r="2" spans="1:43" x14ac:dyDescent="0.2">
      <c r="B2" t="str">
        <f>Info!B4</f>
        <v>City of Seattle Office of Economic and Revenue Forecasts</v>
      </c>
      <c r="AG2" s="17"/>
      <c r="AH2" s="17"/>
      <c r="AI2" s="17"/>
      <c r="AJ2" s="17"/>
      <c r="AK2" s="17"/>
      <c r="AL2" s="17"/>
    </row>
    <row r="3" spans="1:43" x14ac:dyDescent="0.2">
      <c r="B3" s="1"/>
      <c r="C3" t="s">
        <v>174</v>
      </c>
      <c r="AJ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AVERAGE(OFFSET('Baseline QTR'!$C5,0,4*(COLUMNS('Baseline QTR'!$C5:C5)-1),1,4))</f>
        <v>3.7601115314165492</v>
      </c>
      <c r="D5" s="3">
        <f ca="1">AVERAGE(OFFSET('Baseline QTR'!$C5,0,4*(COLUMNS('Baseline QTR'!$C5:D5)-1),1,4))</f>
        <v>4.4364962406703086</v>
      </c>
      <c r="E5" s="3">
        <f ca="1">AVERAGE(OFFSET('Baseline QTR'!$C5,0,4*(COLUMNS('Baseline QTR'!$C5:E5)-1),1,4))</f>
        <v>5.4342288787263779</v>
      </c>
      <c r="F5" s="3">
        <f ca="1">AVERAGE(OFFSET('Baseline QTR'!$C5,0,4*(COLUMNS('Baseline QTR'!$C5:F5)-1),1,4))</f>
        <v>5.6132094992338022</v>
      </c>
      <c r="G5" s="3">
        <f ca="1">AVERAGE(OFFSET('Baseline QTR'!$C5,0,4*(COLUMNS('Baseline QTR'!$C5:G5)-1),1,4))</f>
        <v>4.6138100578015733</v>
      </c>
      <c r="H5" s="3">
        <f ca="1">AVERAGE(OFFSET('Baseline QTR'!$C5,0,4*(COLUMNS('Baseline QTR'!$C5:H5)-1),1,4))</f>
        <v>4.6208858470011691</v>
      </c>
      <c r="I5" s="3">
        <f ca="1">AVERAGE(OFFSET('Baseline QTR'!$C5,0,4*(COLUMNS('Baseline QTR'!$C5:I5)-1),1,4))</f>
        <v>4.3101022552449733</v>
      </c>
      <c r="J5" s="3">
        <f ca="1">AVERAGE(OFFSET('Baseline QTR'!$C5,0,4*(COLUMNS('Baseline QTR'!$C5:J5)-1),1,4))</f>
        <v>3.7993946555736349</v>
      </c>
      <c r="K5" s="3">
        <f ca="1">AVERAGE(OFFSET('Baseline QTR'!$C5,0,4*(COLUMNS('Baseline QTR'!$C5:K5)-1),1,4))</f>
        <v>3.5000942810020956</v>
      </c>
      <c r="L5" s="3">
        <f ca="1">AVERAGE(OFFSET('Baseline QTR'!$C5,0,4*(COLUMNS('Baseline QTR'!$C5:L5)-1),1,4))</f>
        <v>3.4889105281212238</v>
      </c>
      <c r="M5" s="3">
        <f ca="1">AVERAGE(OFFSET('Baseline QTR'!$C5,0,4*(COLUMNS('Baseline QTR'!$C5:M5)-1),1,4))</f>
        <v>3.9466575048289765</v>
      </c>
      <c r="N5" s="3">
        <f ca="1">AVERAGE(OFFSET('Baseline QTR'!$C5,0,4*(COLUMNS('Baseline QTR'!$C5:N5)-1),1,4))</f>
        <v>4.6163916338993998</v>
      </c>
      <c r="O5" s="3">
        <f ca="1">AVERAGE(OFFSET('Baseline QTR'!$C5,0,4*(COLUMNS('Baseline QTR'!$C5:O5)-1),1,4))</f>
        <v>5.9348564974642821</v>
      </c>
      <c r="P5" s="3">
        <f ca="1">AVERAGE(OFFSET('Baseline QTR'!$C5,0,4*(COLUMNS('Baseline QTR'!$C5:P5)-1),1,4))</f>
        <v>6.0056789430201878</v>
      </c>
      <c r="Q5" s="3">
        <f ca="1">AVERAGE(OFFSET('Baseline QTR'!$C5,0,4*(COLUMNS('Baseline QTR'!$C5:Q5)-1),1,4))</f>
        <v>5.0624650563720888</v>
      </c>
      <c r="R5" s="3">
        <f ca="1">AVERAGE(OFFSET('Baseline QTR'!$C5,0,4*(COLUMNS('Baseline QTR'!$C5:R5)-1),1,4))</f>
        <v>4.4376212657272101</v>
      </c>
      <c r="S5" s="3">
        <f ca="1">AVERAGE(OFFSET('Baseline QTR'!$C5,0,4*(COLUMNS('Baseline QTR'!$C5:S5)-1),1,4))</f>
        <v>3.768257498986527</v>
      </c>
      <c r="T5" s="3">
        <f ca="1">AVERAGE(OFFSET('Baseline QTR'!$C5,0,4*(COLUMNS('Baseline QTR'!$C5:T5)-1),1,4))</f>
        <v>3.2005300778758179</v>
      </c>
      <c r="U5" s="3">
        <f ca="1">AVERAGE(OFFSET('Baseline QTR'!$C5,0,4*(COLUMNS('Baseline QTR'!$C5:U5)-1),1,4))</f>
        <v>3.9556408475224671</v>
      </c>
      <c r="V5" s="3">
        <f ca="1">AVERAGE(OFFSET('Baseline QTR'!$C5,0,4*(COLUMNS('Baseline QTR'!$C5:V5)-1),1,4))</f>
        <v>7.35038228046737</v>
      </c>
      <c r="W5" s="3">
        <f ca="1">AVERAGE(OFFSET('Baseline QTR'!$C5,0,4*(COLUMNS('Baseline QTR'!$C5:W5)-1),1,4))</f>
        <v>8.7829170521556659</v>
      </c>
      <c r="X5" s="3">
        <f ca="1">AVERAGE(OFFSET('Baseline QTR'!$C5,0,4*(COLUMNS('Baseline QTR'!$C5:X5)-1),1,4))</f>
        <v>7.9268568344452701</v>
      </c>
      <c r="Y5" s="3">
        <f ca="1">AVERAGE(OFFSET('Baseline QTR'!$C5,0,4*(COLUMNS('Baseline QTR'!$C5:Y5)-1),1,4))</f>
        <v>6.552785200845161</v>
      </c>
      <c r="Z5" s="3">
        <f ca="1">AVERAGE(OFFSET('Baseline QTR'!$C5,0,4*(COLUMNS('Baseline QTR'!$C5:Z5)-1),1,4))</f>
        <v>4.578382609929557</v>
      </c>
      <c r="AA5" s="3">
        <f ca="1">AVERAGE(OFFSET('Baseline QTR'!$C5,0,4*(COLUMNS('Baseline QTR'!$C5:AA5)-1),1,4))</f>
        <v>4.633903607198337</v>
      </c>
      <c r="AB5" s="3">
        <f ca="1">AVERAGE(OFFSET('Baseline QTR'!$C5,0,4*(COLUMNS('Baseline QTR'!$C5:AB5)-1),1,4))</f>
        <v>4.218028278025816</v>
      </c>
      <c r="AC5" s="3">
        <f ca="1">AVERAGE(OFFSET('Baseline QTR'!$C5,0,4*(COLUMNS('Baseline QTR'!$C5:AC5)-1),1,4))</f>
        <v>3.9168075247051739</v>
      </c>
      <c r="AD5" s="3">
        <f ca="1">AVERAGE(OFFSET('Baseline QTR'!$C5,0,4*(COLUMNS('Baseline QTR'!$C5:AD5)-1),1,4))</f>
        <v>3.6605883063037012</v>
      </c>
      <c r="AE5" s="3">
        <f ca="1">AVERAGE(OFFSET('Baseline QTR'!$C5,0,4*(COLUMNS('Baseline QTR'!$C5:AE5)-1),1,4))</f>
        <v>3.3513315498696059</v>
      </c>
      <c r="AF5" s="3">
        <f ca="1">AVERAGE(OFFSET('Baseline QTR'!$C5,0,4*(COLUMNS('Baseline QTR'!$C5:AF5)-1),1,4))</f>
        <v>2.7223010985748637</v>
      </c>
      <c r="AG5" s="3">
        <f ca="1">AVERAGE(OFFSET('Baseline QTR'!$C5,0,4*(COLUMNS('Baseline QTR'!$C5:AG5)-1),1,4))</f>
        <v>8.1107901423454205</v>
      </c>
      <c r="AH5" s="3">
        <f ca="1">AVERAGE(OFFSET('Baseline QTR'!$C5,0,4*(COLUMNS('Baseline QTR'!$C5:AH5)-1),1,4))</f>
        <v>4.4052858995282307</v>
      </c>
      <c r="AI5" s="3">
        <f ca="1">AVERAGE(OFFSET('Baseline QTR'!$C5,0,4*(COLUMNS('Baseline QTR'!$C5:AI5)-1),1,4))</f>
        <v>3.0746585685680579</v>
      </c>
      <c r="AJ5" s="3">
        <f ca="1">AVERAGE(OFFSET('Baseline QTR'!$C5,0,4*(COLUMNS('Baseline QTR'!$C5:AJ5)-1),1,4))</f>
        <v>3.4014778214255648</v>
      </c>
      <c r="AK5" s="8">
        <f ca="1">AVERAGE(OFFSET('Baseline QTR'!$C5,0,4*(COLUMNS('Baseline QTR'!$C5:AK5)-1),1,4))</f>
        <v>4.2270937352923186</v>
      </c>
      <c r="AL5" s="8">
        <f ca="1">AVERAGE(OFFSET('Baseline QTR'!$C5,0,4*(COLUMNS('Baseline QTR'!$C5:AL5)-1),1,4))</f>
        <v>4.3552985</v>
      </c>
      <c r="AM5" s="8">
        <f ca="1">AVERAGE(OFFSET('Baseline QTR'!$C5,0,4*(COLUMNS('Baseline QTR'!$C5:AM5)-1),1,4))</f>
        <v>4.5113129999999995</v>
      </c>
      <c r="AN5" s="8">
        <f ca="1">AVERAGE(OFFSET('Baseline QTR'!$C5,0,4*(COLUMNS('Baseline QTR'!$C5:AN5)-1),1,4))</f>
        <v>4.6594422499999997</v>
      </c>
      <c r="AO5" s="8">
        <f ca="1">AVERAGE(OFFSET('Baseline QTR'!$C5,0,4*(COLUMNS('Baseline QTR'!$C5:AO5)-1),1,4))</f>
        <v>4.6149197500000003</v>
      </c>
      <c r="AP5" s="8">
        <f ca="1">AVERAGE(OFFSET('Baseline QTR'!$C5,0,4*(COLUMNS('Baseline QTR'!$C5:AP5)-1),1,4))</f>
        <v>4.4974790000000002</v>
      </c>
      <c r="AQ5" s="8">
        <f ca="1">AVERAGE(OFFSET('Baseline QTR'!$C5,0,4*(COLUMNS('Baseline QTR'!$C5:AQ5)-1),1,4))</f>
        <v>4.4343059999999994</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8"/>
      <c r="AL6" s="8"/>
      <c r="AM6" s="8"/>
      <c r="AN6" s="8"/>
      <c r="AO6" s="8"/>
      <c r="AP6" s="8"/>
      <c r="AQ6" s="8"/>
    </row>
    <row r="7" spans="1:43" x14ac:dyDescent="0.2">
      <c r="A7" t="str">
        <f>'Baseline QTR'!A7</f>
        <v>KS_N</v>
      </c>
      <c r="B7" t="str">
        <f>'Baseline QTR'!B7</f>
        <v>Employment (thous.)</v>
      </c>
      <c r="C7" s="47">
        <f ca="1">AVERAGE(OFFSET('Baseline QTR'!$C7,0,4*(COLUMNS('Baseline QTR'!$C7:C7)-1),1,4))</f>
        <v>1109.175</v>
      </c>
      <c r="D7" s="47">
        <f ca="1">AVERAGE(OFFSET('Baseline QTR'!$C7,0,4*(COLUMNS('Baseline QTR'!$C7:D7)-1),1,4))</f>
        <v>1114.3833333333332</v>
      </c>
      <c r="E7" s="47">
        <f ca="1">AVERAGE(OFFSET('Baseline QTR'!$C7,0,4*(COLUMNS('Baseline QTR'!$C7:E7)-1),1,4))</f>
        <v>1128.4499999999998</v>
      </c>
      <c r="F7" s="47">
        <f ca="1">AVERAGE(OFFSET('Baseline QTR'!$C7,0,4*(COLUMNS('Baseline QTR'!$C7:F7)-1),1,4))</f>
        <v>1140.2083333333335</v>
      </c>
      <c r="G7" s="47">
        <f ca="1">AVERAGE(OFFSET('Baseline QTR'!$C7,0,4*(COLUMNS('Baseline QTR'!$C7:G7)-1),1,4))</f>
        <v>1152.1500000000001</v>
      </c>
      <c r="H7" s="47">
        <f ca="1">AVERAGE(OFFSET('Baseline QTR'!$C7,0,4*(COLUMNS('Baseline QTR'!$C7:H7)-1),1,4))</f>
        <v>1173.5749999999998</v>
      </c>
      <c r="I7" s="47">
        <f ca="1">AVERAGE(OFFSET('Baseline QTR'!$C7,0,4*(COLUMNS('Baseline QTR'!$C7:I7)-1),1,4))</f>
        <v>1217.6750000000002</v>
      </c>
      <c r="J7" s="47">
        <f ca="1">AVERAGE(OFFSET('Baseline QTR'!$C7,0,4*(COLUMNS('Baseline QTR'!$C7:J7)-1),1,4))</f>
        <v>1287.9583333333335</v>
      </c>
      <c r="K7" s="47">
        <f ca="1">AVERAGE(OFFSET('Baseline QTR'!$C7,0,4*(COLUMNS('Baseline QTR'!$C7:K7)-1),1,4))</f>
        <v>1349.9333333333334</v>
      </c>
      <c r="L7" s="47">
        <f ca="1">AVERAGE(OFFSET('Baseline QTR'!$C7,0,4*(COLUMNS('Baseline QTR'!$C7:L7)-1),1,4))</f>
        <v>1385.3416666666667</v>
      </c>
      <c r="M7" s="47">
        <f ca="1">AVERAGE(OFFSET('Baseline QTR'!$C7,0,4*(COLUMNS('Baseline QTR'!$C7:M7)-1),1,4))</f>
        <v>1416.8166666666666</v>
      </c>
      <c r="N7" s="47">
        <f ca="1">AVERAGE(OFFSET('Baseline QTR'!$C7,0,4*(COLUMNS('Baseline QTR'!$C7:N7)-1),1,4))</f>
        <v>1399.6916666666666</v>
      </c>
      <c r="O7" s="47">
        <f ca="1">AVERAGE(OFFSET('Baseline QTR'!$C7,0,4*(COLUMNS('Baseline QTR'!$C7:O7)-1),1,4))</f>
        <v>1351.4</v>
      </c>
      <c r="P7" s="47">
        <f ca="1">AVERAGE(OFFSET('Baseline QTR'!$C7,0,4*(COLUMNS('Baseline QTR'!$C7:P7)-1),1,4))</f>
        <v>1341.2583333333332</v>
      </c>
      <c r="Q7" s="47">
        <f ca="1">AVERAGE(OFFSET('Baseline QTR'!$C7,0,4*(COLUMNS('Baseline QTR'!$C7:Q7)-1),1,4))</f>
        <v>1351.0666666666666</v>
      </c>
      <c r="R7" s="47">
        <f ca="1">AVERAGE(OFFSET('Baseline QTR'!$C7,0,4*(COLUMNS('Baseline QTR'!$C7:R7)-1),1,4))</f>
        <v>1385.4833333333333</v>
      </c>
      <c r="S7" s="47">
        <f ca="1">AVERAGE(OFFSET('Baseline QTR'!$C7,0,4*(COLUMNS('Baseline QTR'!$C7:S7)-1),1,4))</f>
        <v>1430.2916666666665</v>
      </c>
      <c r="T7" s="47">
        <f ca="1">AVERAGE(OFFSET('Baseline QTR'!$C7,0,4*(COLUMNS('Baseline QTR'!$C7:T7)-1),1,4))</f>
        <v>1474.6916666666666</v>
      </c>
      <c r="U7" s="47">
        <f ca="1">AVERAGE(OFFSET('Baseline QTR'!$C7,0,4*(COLUMNS('Baseline QTR'!$C7:U7)-1),1,4))</f>
        <v>1492.9416666666666</v>
      </c>
      <c r="V7" s="47">
        <f ca="1">AVERAGE(OFFSET('Baseline QTR'!$C7,0,4*(COLUMNS('Baseline QTR'!$C7:V7)-1),1,4))</f>
        <v>1417.1833333333334</v>
      </c>
      <c r="W7" s="47">
        <f ca="1">AVERAGE(OFFSET('Baseline QTR'!$C7,0,4*(COLUMNS('Baseline QTR'!$C7:W7)-1),1,4))</f>
        <v>1396.4916666666668</v>
      </c>
      <c r="X7" s="47">
        <f ca="1">AVERAGE(OFFSET('Baseline QTR'!$C7,0,4*(COLUMNS('Baseline QTR'!$C7:X7)-1),1,4))</f>
        <v>1422.5500000000002</v>
      </c>
      <c r="Y7" s="47">
        <f ca="1">AVERAGE(OFFSET('Baseline QTR'!$C7,0,4*(COLUMNS('Baseline QTR'!$C7:Y7)-1),1,4))</f>
        <v>1459.8166666666666</v>
      </c>
      <c r="Z7" s="47">
        <f ca="1">AVERAGE(OFFSET('Baseline QTR'!$C7,0,4*(COLUMNS('Baseline QTR'!$C7:Z7)-1),1,4))</f>
        <v>1501.8500000000001</v>
      </c>
      <c r="AA7" s="47">
        <f ca="1">AVERAGE(OFFSET('Baseline QTR'!$C7,0,4*(COLUMNS('Baseline QTR'!$C7:AA7)-1),1,4))</f>
        <v>1543.25</v>
      </c>
      <c r="AB7" s="47">
        <f ca="1">AVERAGE(OFFSET('Baseline QTR'!$C7,0,4*(COLUMNS('Baseline QTR'!$C7:AB7)-1),1,4))</f>
        <v>1592.2666666666664</v>
      </c>
      <c r="AC7" s="47">
        <f ca="1">AVERAGE(OFFSET('Baseline QTR'!$C7,0,4*(COLUMNS('Baseline QTR'!$C7:AC7)-1),1,4))</f>
        <v>1643.9999999999998</v>
      </c>
      <c r="AD7" s="47">
        <f ca="1">AVERAGE(OFFSET('Baseline QTR'!$C7,0,4*(COLUMNS('Baseline QTR'!$C7:AD7)-1),1,4))</f>
        <v>1684.9500000000003</v>
      </c>
      <c r="AE7" s="47">
        <f ca="1">AVERAGE(OFFSET('Baseline QTR'!$C7,0,4*(COLUMNS('Baseline QTR'!$C7:AE7)-1),1,4))</f>
        <v>1722.9333333333332</v>
      </c>
      <c r="AF7" s="47">
        <f ca="1">AVERAGE(OFFSET('Baseline QTR'!$C7,0,4*(COLUMNS('Baseline QTR'!$C7:AF7)-1),1,4))</f>
        <v>1763.325</v>
      </c>
      <c r="AG7" s="48">
        <f ca="1">AVERAGE(OFFSET('Baseline QTR'!$C7,0,4*(COLUMNS('Baseline QTR'!$C7:AG7)-1),1,4))</f>
        <v>1661.4083333333333</v>
      </c>
      <c r="AH7" s="48">
        <f ca="1">AVERAGE(OFFSET('Baseline QTR'!$C7,0,4*(COLUMNS('Baseline QTR'!$C7:AH7)-1),1,4))</f>
        <v>1688.875</v>
      </c>
      <c r="AI7" s="48">
        <f ca="1">AVERAGE(OFFSET('Baseline QTR'!$C7,0,4*(COLUMNS('Baseline QTR'!$C7:AI7)-1),1,4))</f>
        <v>1764.7250000000001</v>
      </c>
      <c r="AJ7" s="48">
        <f ca="1">AVERAGE(OFFSET('Baseline QTR'!$C7,0,4*(COLUMNS('Baseline QTR'!$C7:AJ7)-1),1,4))</f>
        <v>1784.6416666666664</v>
      </c>
      <c r="AK7" s="49">
        <f ca="1">AVERAGE(OFFSET('Baseline QTR'!$C7,0,4*(COLUMNS('Baseline QTR'!$C7:AK7)-1),1,4))</f>
        <v>1792.462583333333</v>
      </c>
      <c r="AL7" s="49">
        <f ca="1">AVERAGE(OFFSET('Baseline QTR'!$C7,0,4*(COLUMNS('Baseline QTR'!$C7:AL7)-1),1,4))</f>
        <v>1808.8185000000001</v>
      </c>
      <c r="AM7" s="49">
        <f ca="1">AVERAGE(OFFSET('Baseline QTR'!$C7,0,4*(COLUMNS('Baseline QTR'!$C7:AM7)-1),1,4))</f>
        <v>1828.8210000000001</v>
      </c>
      <c r="AN7" s="49">
        <f ca="1">AVERAGE(OFFSET('Baseline QTR'!$C7,0,4*(COLUMNS('Baseline QTR'!$C7:AN7)-1),1,4))</f>
        <v>1836.3554999999999</v>
      </c>
      <c r="AO7" s="49">
        <f ca="1">AVERAGE(OFFSET('Baseline QTR'!$C7,0,4*(COLUMNS('Baseline QTR'!$C7:AO7)-1),1,4))</f>
        <v>1847.3732499999999</v>
      </c>
      <c r="AP7" s="49">
        <f ca="1">AVERAGE(OFFSET('Baseline QTR'!$C7,0,4*(COLUMNS('Baseline QTR'!$C7:AP7)-1),1,4))</f>
        <v>1866.7452499999999</v>
      </c>
      <c r="AQ7" s="49">
        <f ca="1">AVERAGE(OFFSET('Baseline QTR'!$C7,0,4*(COLUMNS('Baseline QTR'!$C7:AQ7)-1),1,4))</f>
        <v>1884.65625</v>
      </c>
    </row>
    <row r="8" spans="1:43" x14ac:dyDescent="0.2">
      <c r="A8" t="str">
        <f>'Baseline QTR'!A8</f>
        <v>KS_NGDS</v>
      </c>
      <c r="B8" t="str">
        <f>'Baseline QTR'!B8</f>
        <v xml:space="preserve"> Goods producing</v>
      </c>
      <c r="C8" s="47">
        <f ca="1">AVERAGE(OFFSET('Baseline QTR'!$C8,0,4*(COLUMNS('Baseline QTR'!$C8:C8)-1),1,4))</f>
        <v>277.125</v>
      </c>
      <c r="D8" s="47">
        <f ca="1">AVERAGE(OFFSET('Baseline QTR'!$C8,0,4*(COLUMNS('Baseline QTR'!$C8:D8)-1),1,4))</f>
        <v>270.625</v>
      </c>
      <c r="E8" s="47">
        <f ca="1">AVERAGE(OFFSET('Baseline QTR'!$C8,0,4*(COLUMNS('Baseline QTR'!$C8:E8)-1),1,4))</f>
        <v>268.10833333333335</v>
      </c>
      <c r="F8" s="47">
        <f ca="1">AVERAGE(OFFSET('Baseline QTR'!$C8,0,4*(COLUMNS('Baseline QTR'!$C8:F8)-1),1,4))</f>
        <v>254.81666666666666</v>
      </c>
      <c r="G8" s="47">
        <f ca="1">AVERAGE(OFFSET('Baseline QTR'!$C8,0,4*(COLUMNS('Baseline QTR'!$C8:G8)-1),1,4))</f>
        <v>243.70833333333334</v>
      </c>
      <c r="H8" s="47">
        <f ca="1">AVERAGE(OFFSET('Baseline QTR'!$C8,0,4*(COLUMNS('Baseline QTR'!$C8:H8)-1),1,4))</f>
        <v>238.14166666666668</v>
      </c>
      <c r="I8" s="47">
        <f ca="1">AVERAGE(OFFSET('Baseline QTR'!$C8,0,4*(COLUMNS('Baseline QTR'!$C8:I8)-1),1,4))</f>
        <v>248.68333333333334</v>
      </c>
      <c r="J8" s="47">
        <f ca="1">AVERAGE(OFFSET('Baseline QTR'!$C8,0,4*(COLUMNS('Baseline QTR'!$C8:J8)-1),1,4))</f>
        <v>277.24166666666667</v>
      </c>
      <c r="K8" s="47">
        <f ca="1">AVERAGE(OFFSET('Baseline QTR'!$C8,0,4*(COLUMNS('Baseline QTR'!$C8:K8)-1),1,4))</f>
        <v>293.14999999999998</v>
      </c>
      <c r="L8" s="47">
        <f ca="1">AVERAGE(OFFSET('Baseline QTR'!$C8,0,4*(COLUMNS('Baseline QTR'!$C8:L8)-1),1,4))</f>
        <v>284.49166666666667</v>
      </c>
      <c r="M8" s="47">
        <f ca="1">AVERAGE(OFFSET('Baseline QTR'!$C8,0,4*(COLUMNS('Baseline QTR'!$C8:M8)-1),1,4))</f>
        <v>275.65000000000003</v>
      </c>
      <c r="N8" s="47">
        <f ca="1">AVERAGE(OFFSET('Baseline QTR'!$C8,0,4*(COLUMNS('Baseline QTR'!$C8:N8)-1),1,4))</f>
        <v>266.4666666666667</v>
      </c>
      <c r="O8" s="47">
        <f ca="1">AVERAGE(OFFSET('Baseline QTR'!$C8,0,4*(COLUMNS('Baseline QTR'!$C8:O8)-1),1,4))</f>
        <v>241.17500000000001</v>
      </c>
      <c r="P8" s="47">
        <f ca="1">AVERAGE(OFFSET('Baseline QTR'!$C8,0,4*(COLUMNS('Baseline QTR'!$C8:P8)-1),1,4))</f>
        <v>224.52499999999998</v>
      </c>
      <c r="Q8" s="47">
        <f ca="1">AVERAGE(OFFSET('Baseline QTR'!$C8,0,4*(COLUMNS('Baseline QTR'!$C8:Q8)-1),1,4))</f>
        <v>223.27500000000001</v>
      </c>
      <c r="R8" s="47">
        <f ca="1">AVERAGE(OFFSET('Baseline QTR'!$C8,0,4*(COLUMNS('Baseline QTR'!$C8:R8)-1),1,4))</f>
        <v>235.13333333333333</v>
      </c>
      <c r="S8" s="47">
        <f ca="1">AVERAGE(OFFSET('Baseline QTR'!$C8,0,4*(COLUMNS('Baseline QTR'!$C8:S8)-1),1,4))</f>
        <v>252.7833333333333</v>
      </c>
      <c r="T8" s="47">
        <f ca="1">AVERAGE(OFFSET('Baseline QTR'!$C8,0,4*(COLUMNS('Baseline QTR'!$C8:T8)-1),1,4))</f>
        <v>267.22500000000002</v>
      </c>
      <c r="U8" s="47">
        <f ca="1">AVERAGE(OFFSET('Baseline QTR'!$C8,0,4*(COLUMNS('Baseline QTR'!$C8:U8)-1),1,4))</f>
        <v>264.61666666666667</v>
      </c>
      <c r="V8" s="47">
        <f ca="1">AVERAGE(OFFSET('Baseline QTR'!$C8,0,4*(COLUMNS('Baseline QTR'!$C8:V8)-1),1,4))</f>
        <v>231.27499999999998</v>
      </c>
      <c r="W8" s="47">
        <f ca="1">AVERAGE(OFFSET('Baseline QTR'!$C8,0,4*(COLUMNS('Baseline QTR'!$C8:W8)-1),1,4))</f>
        <v>216.8</v>
      </c>
      <c r="X8" s="47">
        <f ca="1">AVERAGE(OFFSET('Baseline QTR'!$C8,0,4*(COLUMNS('Baseline QTR'!$C8:X8)-1),1,4))</f>
        <v>222.25</v>
      </c>
      <c r="Y8" s="47">
        <f ca="1">AVERAGE(OFFSET('Baseline QTR'!$C8,0,4*(COLUMNS('Baseline QTR'!$C8:Y8)-1),1,4))</f>
        <v>233.8</v>
      </c>
      <c r="Z8" s="47">
        <f ca="1">AVERAGE(OFFSET('Baseline QTR'!$C8,0,4*(COLUMNS('Baseline QTR'!$C8:Z8)-1),1,4))</f>
        <v>243.0333333333333</v>
      </c>
      <c r="AA8" s="47">
        <f ca="1">AVERAGE(OFFSET('Baseline QTR'!$C8,0,4*(COLUMNS('Baseline QTR'!$C8:AA8)-1),1,4))</f>
        <v>248.85000000000002</v>
      </c>
      <c r="AB8" s="47">
        <f ca="1">AVERAGE(OFFSET('Baseline QTR'!$C8,0,4*(COLUMNS('Baseline QTR'!$C8:AB8)-1),1,4))</f>
        <v>258.02499999999998</v>
      </c>
      <c r="AC8" s="47">
        <f ca="1">AVERAGE(OFFSET('Baseline QTR'!$C8,0,4*(COLUMNS('Baseline QTR'!$C8:AC8)-1),1,4))</f>
        <v>261.75</v>
      </c>
      <c r="AD8" s="47">
        <f ca="1">AVERAGE(OFFSET('Baseline QTR'!$C8,0,4*(COLUMNS('Baseline QTR'!$C8:AD8)-1),1,4))</f>
        <v>259.17500000000001</v>
      </c>
      <c r="AE8" s="47">
        <f ca="1">AVERAGE(OFFSET('Baseline QTR'!$C8,0,4*(COLUMNS('Baseline QTR'!$C8:AE8)-1),1,4))</f>
        <v>264.25833333333333</v>
      </c>
      <c r="AF8" s="47">
        <f ca="1">AVERAGE(OFFSET('Baseline QTR'!$C8,0,4*(COLUMNS('Baseline QTR'!$C8:AF8)-1),1,4))</f>
        <v>270.96666666666664</v>
      </c>
      <c r="AG8" s="48">
        <f ca="1">AVERAGE(OFFSET('Baseline QTR'!$C8,0,4*(COLUMNS('Baseline QTR'!$C8:AG8)-1),1,4))</f>
        <v>252.62499999999997</v>
      </c>
      <c r="AH8" s="48">
        <f ca="1">AVERAGE(OFFSET('Baseline QTR'!$C8,0,4*(COLUMNS('Baseline QTR'!$C8:AH8)-1),1,4))</f>
        <v>243.84999999999997</v>
      </c>
      <c r="AI8" s="48">
        <f ca="1">AVERAGE(OFFSET('Baseline QTR'!$C8,0,4*(COLUMNS('Baseline QTR'!$C8:AI8)-1),1,4))</f>
        <v>249.4083333333333</v>
      </c>
      <c r="AJ8" s="48">
        <f ca="1">AVERAGE(OFFSET('Baseline QTR'!$C8,0,4*(COLUMNS('Baseline QTR'!$C8:AJ8)-1),1,4))</f>
        <v>253.47500000000002</v>
      </c>
      <c r="AK8" s="49">
        <f ca="1">AVERAGE(OFFSET('Baseline QTR'!$C8,0,4*(COLUMNS('Baseline QTR'!$C8:AK8)-1),1,4))</f>
        <v>249.70143333333331</v>
      </c>
      <c r="AL8" s="49">
        <f ca="1">AVERAGE(OFFSET('Baseline QTR'!$C8,0,4*(COLUMNS('Baseline QTR'!$C8:AL8)-1),1,4))</f>
        <v>249.97489999999999</v>
      </c>
      <c r="AM8" s="49">
        <f ca="1">AVERAGE(OFFSET('Baseline QTR'!$C8,0,4*(COLUMNS('Baseline QTR'!$C8:AM8)-1),1,4))</f>
        <v>254.86525</v>
      </c>
      <c r="AN8" s="49">
        <f ca="1">AVERAGE(OFFSET('Baseline QTR'!$C8,0,4*(COLUMNS('Baseline QTR'!$C8:AN8)-1),1,4))</f>
        <v>257.59800000000001</v>
      </c>
      <c r="AO8" s="49">
        <f ca="1">AVERAGE(OFFSET('Baseline QTR'!$C8,0,4*(COLUMNS('Baseline QTR'!$C8:AO8)-1),1,4))</f>
        <v>259.21295000000003</v>
      </c>
      <c r="AP8" s="49">
        <f ca="1">AVERAGE(OFFSET('Baseline QTR'!$C8,0,4*(COLUMNS('Baseline QTR'!$C8:AP8)-1),1,4))</f>
        <v>261.779</v>
      </c>
      <c r="AQ8" s="49">
        <f ca="1">AVERAGE(OFFSET('Baseline QTR'!$C8,0,4*(COLUMNS('Baseline QTR'!$C8:AQ8)-1),1,4))</f>
        <v>263.88312500000001</v>
      </c>
    </row>
    <row r="9" spans="1:43" x14ac:dyDescent="0.2">
      <c r="A9" t="str">
        <f>'Baseline QTR'!A9</f>
        <v>KS_NNAT</v>
      </c>
      <c r="B9" t="str">
        <f>'Baseline QTR'!B9</f>
        <v xml:space="preserve">   Natural resources</v>
      </c>
      <c r="C9" s="47">
        <f ca="1">AVERAGE(OFFSET('Baseline QTR'!$C9,0,4*(COLUMNS('Baseline QTR'!$C9:C9)-1),1,4))</f>
        <v>1.9833333333333334</v>
      </c>
      <c r="D9" s="47">
        <f ca="1">AVERAGE(OFFSET('Baseline QTR'!$C9,0,4*(COLUMNS('Baseline QTR'!$C9:D9)-1),1,4))</f>
        <v>1.8166666666666667</v>
      </c>
      <c r="E9" s="47">
        <f ca="1">AVERAGE(OFFSET('Baseline QTR'!$C9,0,4*(COLUMNS('Baseline QTR'!$C9:E9)-1),1,4))</f>
        <v>1.5750000000000002</v>
      </c>
      <c r="F9" s="47">
        <f ca="1">AVERAGE(OFFSET('Baseline QTR'!$C9,0,4*(COLUMNS('Baseline QTR'!$C9:F9)-1),1,4))</f>
        <v>1.625</v>
      </c>
      <c r="G9" s="47">
        <f ca="1">AVERAGE(OFFSET('Baseline QTR'!$C9,0,4*(COLUMNS('Baseline QTR'!$C9:G9)-1),1,4))</f>
        <v>1.5666666666666669</v>
      </c>
      <c r="H9" s="47">
        <f ca="1">AVERAGE(OFFSET('Baseline QTR'!$C9,0,4*(COLUMNS('Baseline QTR'!$C9:H9)-1),1,4))</f>
        <v>1.6083333333333334</v>
      </c>
      <c r="I9" s="47">
        <f ca="1">AVERAGE(OFFSET('Baseline QTR'!$C9,0,4*(COLUMNS('Baseline QTR'!$C9:I9)-1),1,4))</f>
        <v>1.6333333333333335</v>
      </c>
      <c r="J9" s="47">
        <f ca="1">AVERAGE(OFFSET('Baseline QTR'!$C9,0,4*(COLUMNS('Baseline QTR'!$C9:J9)-1),1,4))</f>
        <v>1.8583333333333334</v>
      </c>
      <c r="K9" s="47">
        <f ca="1">AVERAGE(OFFSET('Baseline QTR'!$C9,0,4*(COLUMNS('Baseline QTR'!$C9:K9)-1),1,4))</f>
        <v>1.9166666666666667</v>
      </c>
      <c r="L9" s="47">
        <f ca="1">AVERAGE(OFFSET('Baseline QTR'!$C9,0,4*(COLUMNS('Baseline QTR'!$C9:L9)-1),1,4))</f>
        <v>2.1083333333333334</v>
      </c>
      <c r="M9" s="47">
        <f ca="1">AVERAGE(OFFSET('Baseline QTR'!$C9,0,4*(COLUMNS('Baseline QTR'!$C9:M9)-1),1,4))</f>
        <v>2.1166666666666667</v>
      </c>
      <c r="N9" s="47">
        <f ca="1">AVERAGE(OFFSET('Baseline QTR'!$C9,0,4*(COLUMNS('Baseline QTR'!$C9:N9)-1),1,4))</f>
        <v>1.9666666666666666</v>
      </c>
      <c r="O9" s="47">
        <f ca="1">AVERAGE(OFFSET('Baseline QTR'!$C9,0,4*(COLUMNS('Baseline QTR'!$C9:O9)-1),1,4))</f>
        <v>1.6</v>
      </c>
      <c r="P9" s="47">
        <f ca="1">AVERAGE(OFFSET('Baseline QTR'!$C9,0,4*(COLUMNS('Baseline QTR'!$C9:P9)-1),1,4))</f>
        <v>1.3499999999999999</v>
      </c>
      <c r="Q9" s="47">
        <f ca="1">AVERAGE(OFFSET('Baseline QTR'!$C9,0,4*(COLUMNS('Baseline QTR'!$C9:Q9)-1),1,4))</f>
        <v>1.2250000000000001</v>
      </c>
      <c r="R9" s="47">
        <f ca="1">AVERAGE(OFFSET('Baseline QTR'!$C9,0,4*(COLUMNS('Baseline QTR'!$C9:R9)-1),1,4))</f>
        <v>1.1083333333333334</v>
      </c>
      <c r="S9" s="47">
        <f ca="1">AVERAGE(OFFSET('Baseline QTR'!$C9,0,4*(COLUMNS('Baseline QTR'!$C9:S9)-1),1,4))</f>
        <v>1.1000000000000001</v>
      </c>
      <c r="T9" s="47">
        <f ca="1">AVERAGE(OFFSET('Baseline QTR'!$C9,0,4*(COLUMNS('Baseline QTR'!$C9:T9)-1),1,4))</f>
        <v>1.1000000000000001</v>
      </c>
      <c r="U9" s="47">
        <f ca="1">AVERAGE(OFFSET('Baseline QTR'!$C9,0,4*(COLUMNS('Baseline QTR'!$C9:U9)-1),1,4))</f>
        <v>0.98333333333333328</v>
      </c>
      <c r="V9" s="47">
        <f ca="1">AVERAGE(OFFSET('Baseline QTR'!$C9,0,4*(COLUMNS('Baseline QTR'!$C9:V9)-1),1,4))</f>
        <v>0.8</v>
      </c>
      <c r="W9" s="47">
        <f ca="1">AVERAGE(OFFSET('Baseline QTR'!$C9,0,4*(COLUMNS('Baseline QTR'!$C9:W9)-1),1,4))</f>
        <v>0.77500000000000013</v>
      </c>
      <c r="X9" s="47">
        <f ca="1">AVERAGE(OFFSET('Baseline QTR'!$C9,0,4*(COLUMNS('Baseline QTR'!$C9:X9)-1),1,4))</f>
        <v>0.71666666666666656</v>
      </c>
      <c r="Y9" s="47">
        <f ca="1">AVERAGE(OFFSET('Baseline QTR'!$C9,0,4*(COLUMNS('Baseline QTR'!$C9:Y9)-1),1,4))</f>
        <v>0.70833333333333326</v>
      </c>
      <c r="Z9" s="47">
        <f ca="1">AVERAGE(OFFSET('Baseline QTR'!$C9,0,4*(COLUMNS('Baseline QTR'!$C9:Z9)-1),1,4))</f>
        <v>0.7416666666666667</v>
      </c>
      <c r="AA9" s="47">
        <f ca="1">AVERAGE(OFFSET('Baseline QTR'!$C9,0,4*(COLUMNS('Baseline QTR'!$C9:AA9)-1),1,4))</f>
        <v>0.71666666666666656</v>
      </c>
      <c r="AB9" s="47">
        <f ca="1">AVERAGE(OFFSET('Baseline QTR'!$C9,0,4*(COLUMNS('Baseline QTR'!$C9:AB9)-1),1,4))</f>
        <v>0.8</v>
      </c>
      <c r="AC9" s="47">
        <f ca="1">AVERAGE(OFFSET('Baseline QTR'!$C9,0,4*(COLUMNS('Baseline QTR'!$C9:AC9)-1),1,4))</f>
        <v>0.78333333333333321</v>
      </c>
      <c r="AD9" s="47">
        <f ca="1">AVERAGE(OFFSET('Baseline QTR'!$C9,0,4*(COLUMNS('Baseline QTR'!$C9:AD9)-1),1,4))</f>
        <v>0.8</v>
      </c>
      <c r="AE9" s="47">
        <f ca="1">AVERAGE(OFFSET('Baseline QTR'!$C9,0,4*(COLUMNS('Baseline QTR'!$C9:AE9)-1),1,4))</f>
        <v>0.8</v>
      </c>
      <c r="AF9" s="47">
        <f ca="1">AVERAGE(OFFSET('Baseline QTR'!$C9,0,4*(COLUMNS('Baseline QTR'!$C9:AF9)-1),1,4))</f>
        <v>0.8</v>
      </c>
      <c r="AG9" s="48">
        <f ca="1">AVERAGE(OFFSET('Baseline QTR'!$C9,0,4*(COLUMNS('Baseline QTR'!$C9:AG9)-1),1,4))</f>
        <v>0.7583333333333333</v>
      </c>
      <c r="AH9" s="48">
        <f ca="1">AVERAGE(OFFSET('Baseline QTR'!$C9,0,4*(COLUMNS('Baseline QTR'!$C9:AH9)-1),1,4))</f>
        <v>0.73333333333333339</v>
      </c>
      <c r="AI9" s="48">
        <f ca="1">AVERAGE(OFFSET('Baseline QTR'!$C9,0,4*(COLUMNS('Baseline QTR'!$C9:AI9)-1),1,4))</f>
        <v>0.70833333333333326</v>
      </c>
      <c r="AJ9" s="48">
        <f ca="1">AVERAGE(OFFSET('Baseline QTR'!$C9,0,4*(COLUMNS('Baseline QTR'!$C9:AJ9)-1),1,4))</f>
        <v>0.7</v>
      </c>
      <c r="AK9" s="49">
        <f ca="1">AVERAGE(OFFSET('Baseline QTR'!$C9,0,4*(COLUMNS('Baseline QTR'!$C9:AK9)-1),1,4))</f>
        <v>0.63235647499999992</v>
      </c>
      <c r="AL9" s="49">
        <f ca="1">AVERAGE(OFFSET('Baseline QTR'!$C9,0,4*(COLUMNS('Baseline QTR'!$C9:AL9)-1),1,4))</f>
        <v>0.6771530750000001</v>
      </c>
      <c r="AM9" s="49">
        <f ca="1">AVERAGE(OFFSET('Baseline QTR'!$C9,0,4*(COLUMNS('Baseline QTR'!$C9:AM9)-1),1,4))</f>
        <v>0.71556354999999994</v>
      </c>
      <c r="AN9" s="49">
        <f ca="1">AVERAGE(OFFSET('Baseline QTR'!$C9,0,4*(COLUMNS('Baseline QTR'!$C9:AN9)-1),1,4))</f>
        <v>0.72939835000000008</v>
      </c>
      <c r="AO9" s="49">
        <f ca="1">AVERAGE(OFFSET('Baseline QTR'!$C9,0,4*(COLUMNS('Baseline QTR'!$C9:AO9)-1),1,4))</f>
        <v>0.73425222499999998</v>
      </c>
      <c r="AP9" s="49">
        <f ca="1">AVERAGE(OFFSET('Baseline QTR'!$C9,0,4*(COLUMNS('Baseline QTR'!$C9:AP9)-1),1,4))</f>
        <v>0.73593969999999997</v>
      </c>
      <c r="AQ9" s="49">
        <f ca="1">AVERAGE(OFFSET('Baseline QTR'!$C9,0,4*(COLUMNS('Baseline QTR'!$C9:AQ9)-1),1,4))</f>
        <v>0.7365245250000001</v>
      </c>
    </row>
    <row r="10" spans="1:43" x14ac:dyDescent="0.2">
      <c r="A10" t="str">
        <f>'Baseline QTR'!A10</f>
        <v>KS_NCON</v>
      </c>
      <c r="B10" t="str">
        <f>'Baseline QTR'!B10</f>
        <v xml:space="preserve">   Construction</v>
      </c>
      <c r="C10" s="47">
        <f ca="1">AVERAGE(OFFSET('Baseline QTR'!$C10,0,4*(COLUMNS('Baseline QTR'!$C10:C10)-1),1,4))</f>
        <v>62.408333333333331</v>
      </c>
      <c r="D10" s="47">
        <f ca="1">AVERAGE(OFFSET('Baseline QTR'!$C10,0,4*(COLUMNS('Baseline QTR'!$C10:D10)-1),1,4))</f>
        <v>60.13333333333334</v>
      </c>
      <c r="E10" s="47">
        <f ca="1">AVERAGE(OFFSET('Baseline QTR'!$C10,0,4*(COLUMNS('Baseline QTR'!$C10:E10)-1),1,4))</f>
        <v>61.841666666666669</v>
      </c>
      <c r="F10" s="47">
        <f ca="1">AVERAGE(OFFSET('Baseline QTR'!$C10,0,4*(COLUMNS('Baseline QTR'!$C10:F10)-1),1,4))</f>
        <v>58.674999999999997</v>
      </c>
      <c r="G10" s="47">
        <f ca="1">AVERAGE(OFFSET('Baseline QTR'!$C10,0,4*(COLUMNS('Baseline QTR'!$C10:G10)-1),1,4))</f>
        <v>57.891666666666666</v>
      </c>
      <c r="H10" s="47">
        <f ca="1">AVERAGE(OFFSET('Baseline QTR'!$C10,0,4*(COLUMNS('Baseline QTR'!$C10:H10)-1),1,4))</f>
        <v>58.324999999999996</v>
      </c>
      <c r="I10" s="47">
        <f ca="1">AVERAGE(OFFSET('Baseline QTR'!$C10,0,4*(COLUMNS('Baseline QTR'!$C10:I10)-1),1,4))</f>
        <v>60.449999999999996</v>
      </c>
      <c r="J10" s="47">
        <f ca="1">AVERAGE(OFFSET('Baseline QTR'!$C10,0,4*(COLUMNS('Baseline QTR'!$C10:J10)-1),1,4))</f>
        <v>66.425000000000011</v>
      </c>
      <c r="K10" s="47">
        <f ca="1">AVERAGE(OFFSET('Baseline QTR'!$C10,0,4*(COLUMNS('Baseline QTR'!$C10:K10)-1),1,4))</f>
        <v>71.783333333333331</v>
      </c>
      <c r="L10" s="47">
        <f ca="1">AVERAGE(OFFSET('Baseline QTR'!$C10,0,4*(COLUMNS('Baseline QTR'!$C10:L10)-1),1,4))</f>
        <v>77.95</v>
      </c>
      <c r="M10" s="47">
        <f ca="1">AVERAGE(OFFSET('Baseline QTR'!$C10,0,4*(COLUMNS('Baseline QTR'!$C10:M10)-1),1,4))</f>
        <v>83.25</v>
      </c>
      <c r="N10" s="47">
        <f ca="1">AVERAGE(OFFSET('Baseline QTR'!$C10,0,4*(COLUMNS('Baseline QTR'!$C10:N10)-1),1,4))</f>
        <v>81.233333333333334</v>
      </c>
      <c r="O10" s="47">
        <f ca="1">AVERAGE(OFFSET('Baseline QTR'!$C10,0,4*(COLUMNS('Baseline QTR'!$C10:O10)-1),1,4))</f>
        <v>75.825000000000003</v>
      </c>
      <c r="P10" s="47">
        <f ca="1">AVERAGE(OFFSET('Baseline QTR'!$C10,0,4*(COLUMNS('Baseline QTR'!$C10:P10)-1),1,4))</f>
        <v>74.291666666666657</v>
      </c>
      <c r="Q10" s="47">
        <f ca="1">AVERAGE(OFFSET('Baseline QTR'!$C10,0,4*(COLUMNS('Baseline QTR'!$C10:Q10)-1),1,4))</f>
        <v>76.658333333333331</v>
      </c>
      <c r="R10" s="47">
        <f ca="1">AVERAGE(OFFSET('Baseline QTR'!$C10,0,4*(COLUMNS('Baseline QTR'!$C10:R10)-1),1,4))</f>
        <v>82.508333333333326</v>
      </c>
      <c r="S10" s="47">
        <f ca="1">AVERAGE(OFFSET('Baseline QTR'!$C10,0,4*(COLUMNS('Baseline QTR'!$C10:S10)-1),1,4))</f>
        <v>90.966666666666669</v>
      </c>
      <c r="T10" s="47">
        <f ca="1">AVERAGE(OFFSET('Baseline QTR'!$C10,0,4*(COLUMNS('Baseline QTR'!$C10:T10)-1),1,4))</f>
        <v>99.166666666666686</v>
      </c>
      <c r="U10" s="47">
        <f ca="1">AVERAGE(OFFSET('Baseline QTR'!$C10,0,4*(COLUMNS('Baseline QTR'!$C10:U10)-1),1,4))</f>
        <v>96.183333333333351</v>
      </c>
      <c r="V10" s="47">
        <f ca="1">AVERAGE(OFFSET('Baseline QTR'!$C10,0,4*(COLUMNS('Baseline QTR'!$C10:V10)-1),1,4))</f>
        <v>74.766666666666666</v>
      </c>
      <c r="W10" s="47">
        <f ca="1">AVERAGE(OFFSET('Baseline QTR'!$C10,0,4*(COLUMNS('Baseline QTR'!$C10:W10)-1),1,4))</f>
        <v>65.333333333333343</v>
      </c>
      <c r="X10" s="47">
        <f ca="1">AVERAGE(OFFSET('Baseline QTR'!$C10,0,4*(COLUMNS('Baseline QTR'!$C10:X10)-1),1,4))</f>
        <v>63.075000000000003</v>
      </c>
      <c r="Y10" s="47">
        <f ca="1">AVERAGE(OFFSET('Baseline QTR'!$C10,0,4*(COLUMNS('Baseline QTR'!$C10:Y10)-1),1,4))</f>
        <v>65.833333333333329</v>
      </c>
      <c r="Z10" s="47">
        <f ca="1">AVERAGE(OFFSET('Baseline QTR'!$C10,0,4*(COLUMNS('Baseline QTR'!$C10:Z10)-1),1,4))</f>
        <v>71.800000000000011</v>
      </c>
      <c r="AA10" s="47">
        <f ca="1">AVERAGE(OFFSET('Baseline QTR'!$C10,0,4*(COLUMNS('Baseline QTR'!$C10:AA10)-1),1,4))</f>
        <v>77.983333333333334</v>
      </c>
      <c r="AB10" s="47">
        <f ca="1">AVERAGE(OFFSET('Baseline QTR'!$C10,0,4*(COLUMNS('Baseline QTR'!$C10:AB10)-1),1,4))</f>
        <v>86.166666666666671</v>
      </c>
      <c r="AC10" s="47">
        <f ca="1">AVERAGE(OFFSET('Baseline QTR'!$C10,0,4*(COLUMNS('Baseline QTR'!$C10:AC10)-1),1,4))</f>
        <v>92.425000000000011</v>
      </c>
      <c r="AD10" s="47">
        <f ca="1">AVERAGE(OFFSET('Baseline QTR'!$C10,0,4*(COLUMNS('Baseline QTR'!$C10:AD10)-1),1,4))</f>
        <v>96.8</v>
      </c>
      <c r="AE10" s="47">
        <f ca="1">AVERAGE(OFFSET('Baseline QTR'!$C10,0,4*(COLUMNS('Baseline QTR'!$C10:AE10)-1),1,4))</f>
        <v>102.01666666666665</v>
      </c>
      <c r="AF10" s="47">
        <f ca="1">AVERAGE(OFFSET('Baseline QTR'!$C10,0,4*(COLUMNS('Baseline QTR'!$C10:AF10)-1),1,4))</f>
        <v>103.59166666666665</v>
      </c>
      <c r="AG10" s="48">
        <f ca="1">AVERAGE(OFFSET('Baseline QTR'!$C10,0,4*(COLUMNS('Baseline QTR'!$C10:AG10)-1),1,4))</f>
        <v>99.808333333333323</v>
      </c>
      <c r="AH10" s="48">
        <f ca="1">AVERAGE(OFFSET('Baseline QTR'!$C10,0,4*(COLUMNS('Baseline QTR'!$C10:AH10)-1),1,4))</f>
        <v>104.01666666666665</v>
      </c>
      <c r="AI10" s="48">
        <f ca="1">AVERAGE(OFFSET('Baseline QTR'!$C10,0,4*(COLUMNS('Baseline QTR'!$C10:AI10)-1),1,4))</f>
        <v>105.45833333333334</v>
      </c>
      <c r="AJ10" s="48">
        <f ca="1">AVERAGE(OFFSET('Baseline QTR'!$C10,0,4*(COLUMNS('Baseline QTR'!$C10:AJ10)-1),1,4))</f>
        <v>105.29166666666667</v>
      </c>
      <c r="AK10" s="49">
        <f ca="1">AVERAGE(OFFSET('Baseline QTR'!$C10,0,4*(COLUMNS('Baseline QTR'!$C10:AK10)-1),1,4))</f>
        <v>100.67720833333333</v>
      </c>
      <c r="AL10" s="49">
        <f ca="1">AVERAGE(OFFSET('Baseline QTR'!$C10,0,4*(COLUMNS('Baseline QTR'!$C10:AL10)-1),1,4))</f>
        <v>100.9939</v>
      </c>
      <c r="AM10" s="49">
        <f ca="1">AVERAGE(OFFSET('Baseline QTR'!$C10,0,4*(COLUMNS('Baseline QTR'!$C10:AM10)-1),1,4))</f>
        <v>102.21925</v>
      </c>
      <c r="AN10" s="49">
        <f ca="1">AVERAGE(OFFSET('Baseline QTR'!$C10,0,4*(COLUMNS('Baseline QTR'!$C10:AN10)-1),1,4))</f>
        <v>103.25689999999999</v>
      </c>
      <c r="AO10" s="49">
        <f ca="1">AVERAGE(OFFSET('Baseline QTR'!$C10,0,4*(COLUMNS('Baseline QTR'!$C10:AO10)-1),1,4))</f>
        <v>104.84725</v>
      </c>
      <c r="AP10" s="49">
        <f ca="1">AVERAGE(OFFSET('Baseline QTR'!$C10,0,4*(COLUMNS('Baseline QTR'!$C10:AP10)-1),1,4))</f>
        <v>107.12739999999999</v>
      </c>
      <c r="AQ10" s="49">
        <f ca="1">AVERAGE(OFFSET('Baseline QTR'!$C10,0,4*(COLUMNS('Baseline QTR'!$C10:AQ10)-1),1,4))</f>
        <v>109.1065</v>
      </c>
    </row>
    <row r="11" spans="1:43" x14ac:dyDescent="0.2">
      <c r="A11" t="str">
        <f>'Baseline QTR'!A11</f>
        <v>KS_NMFG</v>
      </c>
      <c r="B11" t="str">
        <f>'Baseline QTR'!B11</f>
        <v xml:space="preserve">   Manufacturing</v>
      </c>
      <c r="C11" s="47">
        <f ca="1">AVERAGE(OFFSET('Baseline QTR'!$C11,0,4*(COLUMNS('Baseline QTR'!$C11:C11)-1),1,4))</f>
        <v>212.73333333333332</v>
      </c>
      <c r="D11" s="47">
        <f ca="1">AVERAGE(OFFSET('Baseline QTR'!$C11,0,4*(COLUMNS('Baseline QTR'!$C11:D11)-1),1,4))</f>
        <v>208.67500000000001</v>
      </c>
      <c r="E11" s="47">
        <f ca="1">AVERAGE(OFFSET('Baseline QTR'!$C11,0,4*(COLUMNS('Baseline QTR'!$C11:E11)-1),1,4))</f>
        <v>204.69166666666666</v>
      </c>
      <c r="F11" s="47">
        <f ca="1">AVERAGE(OFFSET('Baseline QTR'!$C11,0,4*(COLUMNS('Baseline QTR'!$C11:F11)-1),1,4))</f>
        <v>194.51666666666665</v>
      </c>
      <c r="G11" s="47">
        <f ca="1">AVERAGE(OFFSET('Baseline QTR'!$C11,0,4*(COLUMNS('Baseline QTR'!$C11:G11)-1),1,4))</f>
        <v>184.25</v>
      </c>
      <c r="H11" s="47">
        <f ca="1">AVERAGE(OFFSET('Baseline QTR'!$C11,0,4*(COLUMNS('Baseline QTR'!$C11:H11)-1),1,4))</f>
        <v>178.20833333333331</v>
      </c>
      <c r="I11" s="47">
        <f ca="1">AVERAGE(OFFSET('Baseline QTR'!$C11,0,4*(COLUMNS('Baseline QTR'!$C11:I11)-1),1,4))</f>
        <v>186.59999999999997</v>
      </c>
      <c r="J11" s="47">
        <f ca="1">AVERAGE(OFFSET('Baseline QTR'!$C11,0,4*(COLUMNS('Baseline QTR'!$C11:J11)-1),1,4))</f>
        <v>208.95833333333331</v>
      </c>
      <c r="K11" s="47">
        <f ca="1">AVERAGE(OFFSET('Baseline QTR'!$C11,0,4*(COLUMNS('Baseline QTR'!$C11:K11)-1),1,4))</f>
        <v>219.45</v>
      </c>
      <c r="L11" s="47">
        <f ca="1">AVERAGE(OFFSET('Baseline QTR'!$C11,0,4*(COLUMNS('Baseline QTR'!$C11:L11)-1),1,4))</f>
        <v>204.43333333333331</v>
      </c>
      <c r="M11" s="47">
        <f ca="1">AVERAGE(OFFSET('Baseline QTR'!$C11,0,4*(COLUMNS('Baseline QTR'!$C11:M11)-1),1,4))</f>
        <v>190.28333333333333</v>
      </c>
      <c r="N11" s="47">
        <f ca="1">AVERAGE(OFFSET('Baseline QTR'!$C11,0,4*(COLUMNS('Baseline QTR'!$C11:N11)-1),1,4))</f>
        <v>183.26666666666668</v>
      </c>
      <c r="O11" s="47">
        <f ca="1">AVERAGE(OFFSET('Baseline QTR'!$C11,0,4*(COLUMNS('Baseline QTR'!$C11:O11)-1),1,4))</f>
        <v>163.75</v>
      </c>
      <c r="P11" s="47">
        <f ca="1">AVERAGE(OFFSET('Baseline QTR'!$C11,0,4*(COLUMNS('Baseline QTR'!$C11:P11)-1),1,4))</f>
        <v>148.88333333333333</v>
      </c>
      <c r="Q11" s="47">
        <f ca="1">AVERAGE(OFFSET('Baseline QTR'!$C11,0,4*(COLUMNS('Baseline QTR'!$C11:Q11)-1),1,4))</f>
        <v>145.39166666666665</v>
      </c>
      <c r="R11" s="47">
        <f ca="1">AVERAGE(OFFSET('Baseline QTR'!$C11,0,4*(COLUMNS('Baseline QTR'!$C11:R11)-1),1,4))</f>
        <v>151.51666666666665</v>
      </c>
      <c r="S11" s="47">
        <f ca="1">AVERAGE(OFFSET('Baseline QTR'!$C11,0,4*(COLUMNS('Baseline QTR'!$C11:S11)-1),1,4))</f>
        <v>160.71666666666664</v>
      </c>
      <c r="T11" s="47">
        <f ca="1">AVERAGE(OFFSET('Baseline QTR'!$C11,0,4*(COLUMNS('Baseline QTR'!$C11:T11)-1),1,4))</f>
        <v>166.95833333333334</v>
      </c>
      <c r="U11" s="47">
        <f ca="1">AVERAGE(OFFSET('Baseline QTR'!$C11,0,4*(COLUMNS('Baseline QTR'!$C11:U11)-1),1,4))</f>
        <v>167.45000000000002</v>
      </c>
      <c r="V11" s="47">
        <f ca="1">AVERAGE(OFFSET('Baseline QTR'!$C11,0,4*(COLUMNS('Baseline QTR'!$C11:V11)-1),1,4))</f>
        <v>155.70833333333334</v>
      </c>
      <c r="W11" s="47">
        <f ca="1">AVERAGE(OFFSET('Baseline QTR'!$C11,0,4*(COLUMNS('Baseline QTR'!$C11:W11)-1),1,4))</f>
        <v>150.69166666666666</v>
      </c>
      <c r="X11" s="47">
        <f ca="1">AVERAGE(OFFSET('Baseline QTR'!$C11,0,4*(COLUMNS('Baseline QTR'!$C11:X11)-1),1,4))</f>
        <v>158.45833333333331</v>
      </c>
      <c r="Y11" s="47">
        <f ca="1">AVERAGE(OFFSET('Baseline QTR'!$C11,0,4*(COLUMNS('Baseline QTR'!$C11:Y11)-1),1,4))</f>
        <v>167.25833333333333</v>
      </c>
      <c r="Z11" s="47">
        <f ca="1">AVERAGE(OFFSET('Baseline QTR'!$C11,0,4*(COLUMNS('Baseline QTR'!$C11:Z11)-1),1,4))</f>
        <v>170.49166666666667</v>
      </c>
      <c r="AA11" s="47">
        <f ca="1">AVERAGE(OFFSET('Baseline QTR'!$C11,0,4*(COLUMNS('Baseline QTR'!$C11:AA11)-1),1,4))</f>
        <v>170.15</v>
      </c>
      <c r="AB11" s="47">
        <f ca="1">AVERAGE(OFFSET('Baseline QTR'!$C11,0,4*(COLUMNS('Baseline QTR'!$C11:AB11)-1),1,4))</f>
        <v>171.05833333333334</v>
      </c>
      <c r="AC11" s="47">
        <f ca="1">AVERAGE(OFFSET('Baseline QTR'!$C11,0,4*(COLUMNS('Baseline QTR'!$C11:AC11)-1),1,4))</f>
        <v>168.54166666666669</v>
      </c>
      <c r="AD11" s="47">
        <f ca="1">AVERAGE(OFFSET('Baseline QTR'!$C11,0,4*(COLUMNS('Baseline QTR'!$C11:AD11)-1),1,4))</f>
        <v>161.57499999999999</v>
      </c>
      <c r="AE11" s="47">
        <f ca="1">AVERAGE(OFFSET('Baseline QTR'!$C11,0,4*(COLUMNS('Baseline QTR'!$C11:AE11)-1),1,4))</f>
        <v>161.44166666666666</v>
      </c>
      <c r="AF11" s="47">
        <f ca="1">AVERAGE(OFFSET('Baseline QTR'!$C11,0,4*(COLUMNS('Baseline QTR'!$C11:AF11)-1),1,4))</f>
        <v>166.57499999999999</v>
      </c>
      <c r="AG11" s="48">
        <f ca="1">AVERAGE(OFFSET('Baseline QTR'!$C11,0,4*(COLUMNS('Baseline QTR'!$C11:AG11)-1),1,4))</f>
        <v>152.05833333333334</v>
      </c>
      <c r="AH11" s="48">
        <f ca="1">AVERAGE(OFFSET('Baseline QTR'!$C11,0,4*(COLUMNS('Baseline QTR'!$C11:AH11)-1),1,4))</f>
        <v>139.09999999999997</v>
      </c>
      <c r="AI11" s="48">
        <f ca="1">AVERAGE(OFFSET('Baseline QTR'!$C11,0,4*(COLUMNS('Baseline QTR'!$C11:AI11)-1),1,4))</f>
        <v>143.24166666666667</v>
      </c>
      <c r="AJ11" s="48">
        <f ca="1">AVERAGE(OFFSET('Baseline QTR'!$C11,0,4*(COLUMNS('Baseline QTR'!$C11:AJ11)-1),1,4))</f>
        <v>147.48333333333335</v>
      </c>
      <c r="AK11" s="49">
        <f ca="1">AVERAGE(OFFSET('Baseline QTR'!$C11,0,4*(COLUMNS('Baseline QTR'!$C11:AK11)-1),1,4))</f>
        <v>148.391875</v>
      </c>
      <c r="AL11" s="49">
        <f ca="1">AVERAGE(OFFSET('Baseline QTR'!$C11,0,4*(COLUMNS('Baseline QTR'!$C11:AL11)-1),1,4))</f>
        <v>148.30385000000001</v>
      </c>
      <c r="AM11" s="49">
        <f ca="1">AVERAGE(OFFSET('Baseline QTR'!$C11,0,4*(COLUMNS('Baseline QTR'!$C11:AM11)-1),1,4))</f>
        <v>151.93045000000001</v>
      </c>
      <c r="AN11" s="49">
        <f ca="1">AVERAGE(OFFSET('Baseline QTR'!$C11,0,4*(COLUMNS('Baseline QTR'!$C11:AN11)-1),1,4))</f>
        <v>153.61167499999999</v>
      </c>
      <c r="AO11" s="49">
        <f ca="1">AVERAGE(OFFSET('Baseline QTR'!$C11,0,4*(COLUMNS('Baseline QTR'!$C11:AO11)-1),1,4))</f>
        <v>153.63149999999999</v>
      </c>
      <c r="AP11" s="49">
        <f ca="1">AVERAGE(OFFSET('Baseline QTR'!$C11,0,4*(COLUMNS('Baseline QTR'!$C11:AP11)-1),1,4))</f>
        <v>153.91562499999998</v>
      </c>
      <c r="AQ11" s="49">
        <f ca="1">AVERAGE(OFFSET('Baseline QTR'!$C11,0,4*(COLUMNS('Baseline QTR'!$C11:AQ11)-1),1,4))</f>
        <v>154.04015000000001</v>
      </c>
    </row>
    <row r="12" spans="1:43" x14ac:dyDescent="0.2">
      <c r="A12" t="str">
        <f>'Baseline QTR'!A12</f>
        <v>KS_NAER</v>
      </c>
      <c r="B12" t="str">
        <f>'Baseline QTR'!B12</f>
        <v xml:space="preserve">      Aerospace</v>
      </c>
      <c r="C12" s="47">
        <f ca="1">AVERAGE(OFFSET('Baseline QTR'!$C12,0,4*(COLUMNS('Baseline QTR'!$C12:C12)-1),1,4))</f>
        <v>112.33333333333331</v>
      </c>
      <c r="D12" s="47">
        <f ca="1">AVERAGE(OFFSET('Baseline QTR'!$C12,0,4*(COLUMNS('Baseline QTR'!$C12:D12)-1),1,4))</f>
        <v>112.7</v>
      </c>
      <c r="E12" s="47">
        <f ca="1">AVERAGE(OFFSET('Baseline QTR'!$C12,0,4*(COLUMNS('Baseline QTR'!$C12:E12)-1),1,4))</f>
        <v>109.30833333333332</v>
      </c>
      <c r="F12" s="47">
        <f ca="1">AVERAGE(OFFSET('Baseline QTR'!$C12,0,4*(COLUMNS('Baseline QTR'!$C12:F12)-1),1,4))</f>
        <v>99.816666666666663</v>
      </c>
      <c r="G12" s="47">
        <f ca="1">AVERAGE(OFFSET('Baseline QTR'!$C12,0,4*(COLUMNS('Baseline QTR'!$C12:G12)-1),1,4))</f>
        <v>89.083333333333329</v>
      </c>
      <c r="H12" s="47">
        <f ca="1">AVERAGE(OFFSET('Baseline QTR'!$C12,0,4*(COLUMNS('Baseline QTR'!$C12:H12)-1),1,4))</f>
        <v>78.691666666666663</v>
      </c>
      <c r="I12" s="47">
        <f ca="1">AVERAGE(OFFSET('Baseline QTR'!$C12,0,4*(COLUMNS('Baseline QTR'!$C12:I12)-1),1,4))</f>
        <v>83.516666666666666</v>
      </c>
      <c r="J12" s="47">
        <f ca="1">AVERAGE(OFFSET('Baseline QTR'!$C12,0,4*(COLUMNS('Baseline QTR'!$C12:J12)-1),1,4))</f>
        <v>101.425</v>
      </c>
      <c r="K12" s="47">
        <f ca="1">AVERAGE(OFFSET('Baseline QTR'!$C12,0,4*(COLUMNS('Baseline QTR'!$C12:K12)-1),1,4))</f>
        <v>107.80000000000001</v>
      </c>
      <c r="L12" s="47">
        <f ca="1">AVERAGE(OFFSET('Baseline QTR'!$C12,0,4*(COLUMNS('Baseline QTR'!$C12:L12)-1),1,4))</f>
        <v>94.5</v>
      </c>
      <c r="M12" s="47">
        <f ca="1">AVERAGE(OFFSET('Baseline QTR'!$C12,0,4*(COLUMNS('Baseline QTR'!$C12:M12)-1),1,4))</f>
        <v>82.491666666666674</v>
      </c>
      <c r="N12" s="47">
        <f ca="1">AVERAGE(OFFSET('Baseline QTR'!$C12,0,4*(COLUMNS('Baseline QTR'!$C12:N12)-1),1,4))</f>
        <v>83.50833333333334</v>
      </c>
      <c r="O12" s="47">
        <f ca="1">AVERAGE(OFFSET('Baseline QTR'!$C12,0,4*(COLUMNS('Baseline QTR'!$C12:O12)-1),1,4))</f>
        <v>72.625</v>
      </c>
      <c r="P12" s="47">
        <f ca="1">AVERAGE(OFFSET('Baseline QTR'!$C12,0,4*(COLUMNS('Baseline QTR'!$C12:P12)-1),1,4))</f>
        <v>62.558333333333337</v>
      </c>
      <c r="Q12" s="47">
        <f ca="1">AVERAGE(OFFSET('Baseline QTR'!$C12,0,4*(COLUMNS('Baseline QTR'!$C12:Q12)-1),1,4))</f>
        <v>58.825000000000003</v>
      </c>
      <c r="R12" s="47">
        <f ca="1">AVERAGE(OFFSET('Baseline QTR'!$C12,0,4*(COLUMNS('Baseline QTR'!$C12:R12)-1),1,4))</f>
        <v>62.533333333333331</v>
      </c>
      <c r="S12" s="47">
        <f ca="1">AVERAGE(OFFSET('Baseline QTR'!$C12,0,4*(COLUMNS('Baseline QTR'!$C12:S12)-1),1,4))</f>
        <v>69.766666666666666</v>
      </c>
      <c r="T12" s="47">
        <f ca="1">AVERAGE(OFFSET('Baseline QTR'!$C12,0,4*(COLUMNS('Baseline QTR'!$C12:T12)-1),1,4))</f>
        <v>75.900000000000006</v>
      </c>
      <c r="U12" s="47">
        <f ca="1">AVERAGE(OFFSET('Baseline QTR'!$C12,0,4*(COLUMNS('Baseline QTR'!$C12:U12)-1),1,4))</f>
        <v>78.583333333333343</v>
      </c>
      <c r="V12" s="47">
        <f ca="1">AVERAGE(OFFSET('Baseline QTR'!$C12,0,4*(COLUMNS('Baseline QTR'!$C12:V12)-1),1,4))</f>
        <v>78.825000000000003</v>
      </c>
      <c r="W12" s="47">
        <f ca="1">AVERAGE(OFFSET('Baseline QTR'!$C12,0,4*(COLUMNS('Baseline QTR'!$C12:W12)-1),1,4))</f>
        <v>76.75</v>
      </c>
      <c r="X12" s="47">
        <f ca="1">AVERAGE(OFFSET('Baseline QTR'!$C12,0,4*(COLUMNS('Baseline QTR'!$C12:X12)-1),1,4))</f>
        <v>82.083333333333343</v>
      </c>
      <c r="Y12" s="47">
        <f ca="1">AVERAGE(OFFSET('Baseline QTR'!$C12,0,4*(COLUMNS('Baseline QTR'!$C12:Y12)-1),1,4))</f>
        <v>89.158333333333331</v>
      </c>
      <c r="Z12" s="47">
        <f ca="1">AVERAGE(OFFSET('Baseline QTR'!$C12,0,4*(COLUMNS('Baseline QTR'!$C12:Z12)-1),1,4))</f>
        <v>90.850000000000009</v>
      </c>
      <c r="AA12" s="47">
        <f ca="1">AVERAGE(OFFSET('Baseline QTR'!$C12,0,4*(COLUMNS('Baseline QTR'!$C12:AA12)-1),1,4))</f>
        <v>88.808333333333337</v>
      </c>
      <c r="AB12" s="47">
        <f ca="1">AVERAGE(OFFSET('Baseline QTR'!$C12,0,4*(COLUMNS('Baseline QTR'!$C12:AB12)-1),1,4))</f>
        <v>88.15</v>
      </c>
      <c r="AC12" s="47">
        <f ca="1">AVERAGE(OFFSET('Baseline QTR'!$C12,0,4*(COLUMNS('Baseline QTR'!$C12:AC12)-1),1,4))</f>
        <v>84.949999999999989</v>
      </c>
      <c r="AD12" s="47">
        <f ca="1">AVERAGE(OFFSET('Baseline QTR'!$C12,0,4*(COLUMNS('Baseline QTR'!$C12:AD12)-1),1,4))</f>
        <v>78.183333333333337</v>
      </c>
      <c r="AE12" s="47">
        <f ca="1">AVERAGE(OFFSET('Baseline QTR'!$C12,0,4*(COLUMNS('Baseline QTR'!$C12:AE12)-1),1,4))</f>
        <v>77.75</v>
      </c>
      <c r="AF12" s="47">
        <f ca="1">AVERAGE(OFFSET('Baseline QTR'!$C12,0,4*(COLUMNS('Baseline QTR'!$C12:AF12)-1),1,4))</f>
        <v>81.941666666666663</v>
      </c>
      <c r="AG12" s="48">
        <f ca="1">AVERAGE(OFFSET('Baseline QTR'!$C12,0,4*(COLUMNS('Baseline QTR'!$C12:AG12)-1),1,4))</f>
        <v>74.283333333333331</v>
      </c>
      <c r="AH12" s="48">
        <f ca="1">AVERAGE(OFFSET('Baseline QTR'!$C12,0,4*(COLUMNS('Baseline QTR'!$C12:AH12)-1),1,4))</f>
        <v>62.883333333333333</v>
      </c>
      <c r="AI12" s="48">
        <f ca="1">AVERAGE(OFFSET('Baseline QTR'!$C12,0,4*(COLUMNS('Baseline QTR'!$C12:AI12)-1),1,4))</f>
        <v>66.775000000000006</v>
      </c>
      <c r="AJ12" s="48">
        <f ca="1">AVERAGE(OFFSET('Baseline QTR'!$C12,0,4*(COLUMNS('Baseline QTR'!$C12:AJ12)-1),1,4))</f>
        <v>72.608333333333334</v>
      </c>
      <c r="AK12" s="49">
        <f ca="1">AVERAGE(OFFSET('Baseline QTR'!$C12,0,4*(COLUMNS('Baseline QTR'!$C12:AK12)-1),1,4))</f>
        <v>75.283112500000001</v>
      </c>
      <c r="AL12" s="49">
        <f ca="1">AVERAGE(OFFSET('Baseline QTR'!$C12,0,4*(COLUMNS('Baseline QTR'!$C12:AL12)-1),1,4))</f>
        <v>76.02210500000001</v>
      </c>
      <c r="AM12" s="49">
        <f ca="1">AVERAGE(OFFSET('Baseline QTR'!$C12,0,4*(COLUMNS('Baseline QTR'!$C12:AM12)-1),1,4))</f>
        <v>80.239252499999992</v>
      </c>
      <c r="AN12" s="49">
        <f ca="1">AVERAGE(OFFSET('Baseline QTR'!$C12,0,4*(COLUMNS('Baseline QTR'!$C12:AN12)-1),1,4))</f>
        <v>82.725907500000005</v>
      </c>
      <c r="AO12" s="49">
        <f ca="1">AVERAGE(OFFSET('Baseline QTR'!$C12,0,4*(COLUMNS('Baseline QTR'!$C12:AO12)-1),1,4))</f>
        <v>83.46208750000001</v>
      </c>
      <c r="AP12" s="49">
        <f ca="1">AVERAGE(OFFSET('Baseline QTR'!$C12,0,4*(COLUMNS('Baseline QTR'!$C12:AP12)-1),1,4))</f>
        <v>83.750547499999996</v>
      </c>
      <c r="AQ12" s="49">
        <f ca="1">AVERAGE(OFFSET('Baseline QTR'!$C12,0,4*(COLUMNS('Baseline QTR'!$C12:AQ12)-1),1,4))</f>
        <v>83.528422499999991</v>
      </c>
    </row>
    <row r="13" spans="1:43" x14ac:dyDescent="0.2">
      <c r="A13" t="str">
        <f>'Baseline QTR'!A13</f>
        <v>KS_NSRV</v>
      </c>
      <c r="B13" t="str">
        <f>'Baseline QTR'!B13</f>
        <v xml:space="preserve"> Services providing</v>
      </c>
      <c r="C13" s="47">
        <f ca="1">AVERAGE(OFFSET('Baseline QTR'!$C13,0,4*(COLUMNS('Baseline QTR'!$C13:C13)-1),1,4))</f>
        <v>832.05</v>
      </c>
      <c r="D13" s="47">
        <f ca="1">AVERAGE(OFFSET('Baseline QTR'!$C13,0,4*(COLUMNS('Baseline QTR'!$C13:D13)-1),1,4))</f>
        <v>843.75833333333333</v>
      </c>
      <c r="E13" s="47">
        <f ca="1">AVERAGE(OFFSET('Baseline QTR'!$C13,0,4*(COLUMNS('Baseline QTR'!$C13:E13)-1),1,4))</f>
        <v>860.3416666666667</v>
      </c>
      <c r="F13" s="47">
        <f ca="1">AVERAGE(OFFSET('Baseline QTR'!$C13,0,4*(COLUMNS('Baseline QTR'!$C13:F13)-1),1,4))</f>
        <v>885.39166666666665</v>
      </c>
      <c r="G13" s="47">
        <f ca="1">AVERAGE(OFFSET('Baseline QTR'!$C13,0,4*(COLUMNS('Baseline QTR'!$C13:G13)-1),1,4))</f>
        <v>908.44166666666683</v>
      </c>
      <c r="H13" s="47">
        <f ca="1">AVERAGE(OFFSET('Baseline QTR'!$C13,0,4*(COLUMNS('Baseline QTR'!$C13:H13)-1),1,4))</f>
        <v>935.43333333333328</v>
      </c>
      <c r="I13" s="47">
        <f ca="1">AVERAGE(OFFSET('Baseline QTR'!$C13,0,4*(COLUMNS('Baseline QTR'!$C13:I13)-1),1,4))</f>
        <v>968.99166666666679</v>
      </c>
      <c r="J13" s="47">
        <f ca="1">AVERAGE(OFFSET('Baseline QTR'!$C13,0,4*(COLUMNS('Baseline QTR'!$C13:J13)-1),1,4))</f>
        <v>1010.7166666666667</v>
      </c>
      <c r="K13" s="47">
        <f ca="1">AVERAGE(OFFSET('Baseline QTR'!$C13,0,4*(COLUMNS('Baseline QTR'!$C13:K13)-1),1,4))</f>
        <v>1056.7833333333333</v>
      </c>
      <c r="L13" s="47">
        <f ca="1">AVERAGE(OFFSET('Baseline QTR'!$C13,0,4*(COLUMNS('Baseline QTR'!$C13:L13)-1),1,4))</f>
        <v>1100.8499999999999</v>
      </c>
      <c r="M13" s="47">
        <f ca="1">AVERAGE(OFFSET('Baseline QTR'!$C13,0,4*(COLUMNS('Baseline QTR'!$C13:M13)-1),1,4))</f>
        <v>1141.1666666666665</v>
      </c>
      <c r="N13" s="47">
        <f ca="1">AVERAGE(OFFSET('Baseline QTR'!$C13,0,4*(COLUMNS('Baseline QTR'!$C13:N13)-1),1,4))</f>
        <v>1133.2249999999999</v>
      </c>
      <c r="O13" s="47">
        <f ca="1">AVERAGE(OFFSET('Baseline QTR'!$C13,0,4*(COLUMNS('Baseline QTR'!$C13:O13)-1),1,4))</f>
        <v>1110.2249999999999</v>
      </c>
      <c r="P13" s="47">
        <f ca="1">AVERAGE(OFFSET('Baseline QTR'!$C13,0,4*(COLUMNS('Baseline QTR'!$C13:P13)-1),1,4))</f>
        <v>1116.7333333333333</v>
      </c>
      <c r="Q13" s="47">
        <f ca="1">AVERAGE(OFFSET('Baseline QTR'!$C13,0,4*(COLUMNS('Baseline QTR'!$C13:Q13)-1),1,4))</f>
        <v>1127.7916666666665</v>
      </c>
      <c r="R13" s="47">
        <f ca="1">AVERAGE(OFFSET('Baseline QTR'!$C13,0,4*(COLUMNS('Baseline QTR'!$C13:R13)-1),1,4))</f>
        <v>1150.3499999999999</v>
      </c>
      <c r="S13" s="47">
        <f ca="1">AVERAGE(OFFSET('Baseline QTR'!$C13,0,4*(COLUMNS('Baseline QTR'!$C13:S13)-1),1,4))</f>
        <v>1177.5083333333334</v>
      </c>
      <c r="T13" s="47">
        <f ca="1">AVERAGE(OFFSET('Baseline QTR'!$C13,0,4*(COLUMNS('Baseline QTR'!$C13:T13)-1),1,4))</f>
        <v>1207.4666666666667</v>
      </c>
      <c r="U13" s="47">
        <f ca="1">AVERAGE(OFFSET('Baseline QTR'!$C13,0,4*(COLUMNS('Baseline QTR'!$C13:U13)-1),1,4))</f>
        <v>1228.325</v>
      </c>
      <c r="V13" s="47">
        <f ca="1">AVERAGE(OFFSET('Baseline QTR'!$C13,0,4*(COLUMNS('Baseline QTR'!$C13:V13)-1),1,4))</f>
        <v>1185.9083333333333</v>
      </c>
      <c r="W13" s="47">
        <f ca="1">AVERAGE(OFFSET('Baseline QTR'!$C13,0,4*(COLUMNS('Baseline QTR'!$C13:W13)-1),1,4))</f>
        <v>1179.6916666666666</v>
      </c>
      <c r="X13" s="47">
        <f ca="1">AVERAGE(OFFSET('Baseline QTR'!$C13,0,4*(COLUMNS('Baseline QTR'!$C13:X13)-1),1,4))</f>
        <v>1200.3000000000002</v>
      </c>
      <c r="Y13" s="47">
        <f ca="1">AVERAGE(OFFSET('Baseline QTR'!$C13,0,4*(COLUMNS('Baseline QTR'!$C13:Y13)-1),1,4))</f>
        <v>1226.0166666666664</v>
      </c>
      <c r="Z13" s="47">
        <f ca="1">AVERAGE(OFFSET('Baseline QTR'!$C13,0,4*(COLUMNS('Baseline QTR'!$C13:Z13)-1),1,4))</f>
        <v>1258.8166666666666</v>
      </c>
      <c r="AA13" s="47">
        <f ca="1">AVERAGE(OFFSET('Baseline QTR'!$C13,0,4*(COLUMNS('Baseline QTR'!$C13:AA13)-1),1,4))</f>
        <v>1294.4000000000001</v>
      </c>
      <c r="AB13" s="47">
        <f ca="1">AVERAGE(OFFSET('Baseline QTR'!$C13,0,4*(COLUMNS('Baseline QTR'!$C13:AB13)-1),1,4))</f>
        <v>1334.2416666666668</v>
      </c>
      <c r="AC13" s="47">
        <f ca="1">AVERAGE(OFFSET('Baseline QTR'!$C13,0,4*(COLUMNS('Baseline QTR'!$C13:AC13)-1),1,4))</f>
        <v>1382.25</v>
      </c>
      <c r="AD13" s="47">
        <f ca="1">AVERAGE(OFFSET('Baseline QTR'!$C13,0,4*(COLUMNS('Baseline QTR'!$C13:AD13)-1),1,4))</f>
        <v>1425.7749999999999</v>
      </c>
      <c r="AE13" s="47">
        <f ca="1">AVERAGE(OFFSET('Baseline QTR'!$C13,0,4*(COLUMNS('Baseline QTR'!$C13:AE13)-1),1,4))</f>
        <v>1458.6750000000002</v>
      </c>
      <c r="AF13" s="47">
        <f ca="1">AVERAGE(OFFSET('Baseline QTR'!$C13,0,4*(COLUMNS('Baseline QTR'!$C13:AF13)-1),1,4))</f>
        <v>1492.3583333333331</v>
      </c>
      <c r="AG13" s="48">
        <f ca="1">AVERAGE(OFFSET('Baseline QTR'!$C13,0,4*(COLUMNS('Baseline QTR'!$C13:AG13)-1),1,4))</f>
        <v>1408.7833333333333</v>
      </c>
      <c r="AH13" s="48">
        <f ca="1">AVERAGE(OFFSET('Baseline QTR'!$C13,0,4*(COLUMNS('Baseline QTR'!$C13:AH13)-1),1,4))</f>
        <v>1445.0249999999999</v>
      </c>
      <c r="AI13" s="48">
        <f ca="1">AVERAGE(OFFSET('Baseline QTR'!$C13,0,4*(COLUMNS('Baseline QTR'!$C13:AI13)-1),1,4))</f>
        <v>1515.3166666666666</v>
      </c>
      <c r="AJ13" s="48">
        <f ca="1">AVERAGE(OFFSET('Baseline QTR'!$C13,0,4*(COLUMNS('Baseline QTR'!$C13:AJ13)-1),1,4))</f>
        <v>1531.1666666666665</v>
      </c>
      <c r="AK13" s="49">
        <f ca="1">AVERAGE(OFFSET('Baseline QTR'!$C13,0,4*(COLUMNS('Baseline QTR'!$C13:AK13)-1),1,4))</f>
        <v>1542.761</v>
      </c>
      <c r="AL13" s="49">
        <f ca="1">AVERAGE(OFFSET('Baseline QTR'!$C13,0,4*(COLUMNS('Baseline QTR'!$C13:AL13)-1),1,4))</f>
        <v>1558.8434999999999</v>
      </c>
      <c r="AM13" s="49">
        <f ca="1">AVERAGE(OFFSET('Baseline QTR'!$C13,0,4*(COLUMNS('Baseline QTR'!$C13:AM13)-1),1,4))</f>
        <v>1573.9555</v>
      </c>
      <c r="AN13" s="49">
        <f ca="1">AVERAGE(OFFSET('Baseline QTR'!$C13,0,4*(COLUMNS('Baseline QTR'!$C13:AN13)-1),1,4))</f>
        <v>1578.7577499999998</v>
      </c>
      <c r="AO13" s="49">
        <f ca="1">AVERAGE(OFFSET('Baseline QTR'!$C13,0,4*(COLUMNS('Baseline QTR'!$C13:AO13)-1),1,4))</f>
        <v>1588.1602500000001</v>
      </c>
      <c r="AP13" s="49">
        <f ca="1">AVERAGE(OFFSET('Baseline QTR'!$C13,0,4*(COLUMNS('Baseline QTR'!$C13:AP13)-1),1,4))</f>
        <v>1604.9662499999999</v>
      </c>
      <c r="AQ13" s="49">
        <f ca="1">AVERAGE(OFFSET('Baseline QTR'!$C13,0,4*(COLUMNS('Baseline QTR'!$C13:AQ13)-1),1,4))</f>
        <v>1620.7727500000001</v>
      </c>
    </row>
    <row r="14" spans="1:43" x14ac:dyDescent="0.2">
      <c r="A14" t="str">
        <f>'Baseline QTR'!A14</f>
        <v>KS_NTRD</v>
      </c>
      <c r="B14" t="str">
        <f>'Baseline QTR'!B14</f>
        <v xml:space="preserve">   Wholesale and retail trade</v>
      </c>
      <c r="C14" s="47">
        <f ca="1">AVERAGE(OFFSET('Baseline QTR'!$C14,0,4*(COLUMNS('Baseline QTR'!$C14:C14)-1),1,4))</f>
        <v>177.47500000000002</v>
      </c>
      <c r="D14" s="47">
        <f ca="1">AVERAGE(OFFSET('Baseline QTR'!$C14,0,4*(COLUMNS('Baseline QTR'!$C14:D14)-1),1,4))</f>
        <v>175.20833333333331</v>
      </c>
      <c r="E14" s="47">
        <f ca="1">AVERAGE(OFFSET('Baseline QTR'!$C14,0,4*(COLUMNS('Baseline QTR'!$C14:E14)-1),1,4))</f>
        <v>175.93333333333334</v>
      </c>
      <c r="F14" s="47">
        <f ca="1">AVERAGE(OFFSET('Baseline QTR'!$C14,0,4*(COLUMNS('Baseline QTR'!$C14:F14)-1),1,4))</f>
        <v>177.8416666666667</v>
      </c>
      <c r="G14" s="47">
        <f ca="1">AVERAGE(OFFSET('Baseline QTR'!$C14,0,4*(COLUMNS('Baseline QTR'!$C14:G14)-1),1,4))</f>
        <v>179.80833333333331</v>
      </c>
      <c r="H14" s="47">
        <f ca="1">AVERAGE(OFFSET('Baseline QTR'!$C14,0,4*(COLUMNS('Baseline QTR'!$C14:H14)-1),1,4))</f>
        <v>184.88333333333333</v>
      </c>
      <c r="I14" s="47">
        <f ca="1">AVERAGE(OFFSET('Baseline QTR'!$C14,0,4*(COLUMNS('Baseline QTR'!$C14:I14)-1),1,4))</f>
        <v>192.3</v>
      </c>
      <c r="J14" s="47">
        <f ca="1">AVERAGE(OFFSET('Baseline QTR'!$C14,0,4*(COLUMNS('Baseline QTR'!$C14:J14)-1),1,4))</f>
        <v>198.75000000000003</v>
      </c>
      <c r="K14" s="47">
        <f ca="1">AVERAGE(OFFSET('Baseline QTR'!$C14,0,4*(COLUMNS('Baseline QTR'!$C14:K14)-1),1,4))</f>
        <v>206.48333333333335</v>
      </c>
      <c r="L14" s="47">
        <f ca="1">AVERAGE(OFFSET('Baseline QTR'!$C14,0,4*(COLUMNS('Baseline QTR'!$C14:L14)-1),1,4))</f>
        <v>214.95833333333334</v>
      </c>
      <c r="M14" s="47">
        <f ca="1">AVERAGE(OFFSET('Baseline QTR'!$C14,0,4*(COLUMNS('Baseline QTR'!$C14:M14)-1),1,4))</f>
        <v>221.2833333333333</v>
      </c>
      <c r="N14" s="47">
        <f ca="1">AVERAGE(OFFSET('Baseline QTR'!$C14,0,4*(COLUMNS('Baseline QTR'!$C14:N14)-1),1,4))</f>
        <v>215.72500000000002</v>
      </c>
      <c r="O14" s="47">
        <f ca="1">AVERAGE(OFFSET('Baseline QTR'!$C14,0,4*(COLUMNS('Baseline QTR'!$C14:O14)-1),1,4))</f>
        <v>204.82499999999999</v>
      </c>
      <c r="P14" s="47">
        <f ca="1">AVERAGE(OFFSET('Baseline QTR'!$C14,0,4*(COLUMNS('Baseline QTR'!$C14:P14)-1),1,4))</f>
        <v>205.59166666666667</v>
      </c>
      <c r="Q14" s="47">
        <f ca="1">AVERAGE(OFFSET('Baseline QTR'!$C14,0,4*(COLUMNS('Baseline QTR'!$C14:Q14)-1),1,4))</f>
        <v>206.125</v>
      </c>
      <c r="R14" s="47">
        <f ca="1">AVERAGE(OFFSET('Baseline QTR'!$C14,0,4*(COLUMNS('Baseline QTR'!$C14:R14)-1),1,4))</f>
        <v>209.43333333333331</v>
      </c>
      <c r="S14" s="47">
        <f ca="1">AVERAGE(OFFSET('Baseline QTR'!$C14,0,4*(COLUMNS('Baseline QTR'!$C14:S14)-1),1,4))</f>
        <v>212.13333333333335</v>
      </c>
      <c r="T14" s="47">
        <f ca="1">AVERAGE(OFFSET('Baseline QTR'!$C14,0,4*(COLUMNS('Baseline QTR'!$C14:T14)-1),1,4))</f>
        <v>215.95000000000002</v>
      </c>
      <c r="U14" s="47">
        <f ca="1">AVERAGE(OFFSET('Baseline QTR'!$C14,0,4*(COLUMNS('Baseline QTR'!$C14:U14)-1),1,4))</f>
        <v>217.29999999999998</v>
      </c>
      <c r="V14" s="47">
        <f ca="1">AVERAGE(OFFSET('Baseline QTR'!$C14,0,4*(COLUMNS('Baseline QTR'!$C14:V14)-1),1,4))</f>
        <v>202.85</v>
      </c>
      <c r="W14" s="47">
        <f ca="1">AVERAGE(OFFSET('Baseline QTR'!$C14,0,4*(COLUMNS('Baseline QTR'!$C14:W14)-1),1,4))</f>
        <v>197.24166666666667</v>
      </c>
      <c r="X14" s="47">
        <f ca="1">AVERAGE(OFFSET('Baseline QTR'!$C14,0,4*(COLUMNS('Baseline QTR'!$C14:X14)-1),1,4))</f>
        <v>199.54166666666666</v>
      </c>
      <c r="Y14" s="47">
        <f ca="1">AVERAGE(OFFSET('Baseline QTR'!$C14,0,4*(COLUMNS('Baseline QTR'!$C14:Y14)-1),1,4))</f>
        <v>202.99166666666667</v>
      </c>
      <c r="Z14" s="47">
        <f ca="1">AVERAGE(OFFSET('Baseline QTR'!$C14,0,4*(COLUMNS('Baseline QTR'!$C14:Z14)-1),1,4))</f>
        <v>208.68333333333337</v>
      </c>
      <c r="AA14" s="47">
        <f ca="1">AVERAGE(OFFSET('Baseline QTR'!$C14,0,4*(COLUMNS('Baseline QTR'!$C14:AA14)-1),1,4))</f>
        <v>212.98333333333329</v>
      </c>
      <c r="AB14" s="47">
        <f ca="1">AVERAGE(OFFSET('Baseline QTR'!$C14,0,4*(COLUMNS('Baseline QTR'!$C14:AB14)-1),1,4))</f>
        <v>217.40833333333336</v>
      </c>
      <c r="AC14" s="47">
        <f ca="1">AVERAGE(OFFSET('Baseline QTR'!$C14,0,4*(COLUMNS('Baseline QTR'!$C14:AC14)-1),1,4))</f>
        <v>219.64166666666665</v>
      </c>
      <c r="AD14" s="47">
        <f ca="1">AVERAGE(OFFSET('Baseline QTR'!$C14,0,4*(COLUMNS('Baseline QTR'!$C14:AD14)-1),1,4))</f>
        <v>221.99166666666667</v>
      </c>
      <c r="AE14" s="47">
        <f ca="1">AVERAGE(OFFSET('Baseline QTR'!$C14,0,4*(COLUMNS('Baseline QTR'!$C14:AE14)-1),1,4))</f>
        <v>221.95833333333334</v>
      </c>
      <c r="AF14" s="47">
        <f ca="1">AVERAGE(OFFSET('Baseline QTR'!$C14,0,4*(COLUMNS('Baseline QTR'!$C14:AF14)-1),1,4))</f>
        <v>220.20833333333334</v>
      </c>
      <c r="AG14" s="48">
        <f ca="1">AVERAGE(OFFSET('Baseline QTR'!$C14,0,4*(COLUMNS('Baseline QTR'!$C14:AG14)-1),1,4))</f>
        <v>206.90833333333333</v>
      </c>
      <c r="AH14" s="48">
        <f ca="1">AVERAGE(OFFSET('Baseline QTR'!$C14,0,4*(COLUMNS('Baseline QTR'!$C14:AH14)-1),1,4))</f>
        <v>216.30833333333334</v>
      </c>
      <c r="AI14" s="48">
        <f ca="1">AVERAGE(OFFSET('Baseline QTR'!$C14,0,4*(COLUMNS('Baseline QTR'!$C14:AI14)-1),1,4))</f>
        <v>211.85</v>
      </c>
      <c r="AJ14" s="48">
        <f ca="1">AVERAGE(OFFSET('Baseline QTR'!$C14,0,4*(COLUMNS('Baseline QTR'!$C14:AJ14)-1),1,4))</f>
        <v>212.85833333333335</v>
      </c>
      <c r="AK14" s="49">
        <f ca="1">AVERAGE(OFFSET('Baseline QTR'!$C14,0,4*(COLUMNS('Baseline QTR'!$C14:AK14)-1),1,4))</f>
        <v>211.03874999999999</v>
      </c>
      <c r="AL14" s="49">
        <f ca="1">AVERAGE(OFFSET('Baseline QTR'!$C14,0,4*(COLUMNS('Baseline QTR'!$C14:AL14)-1),1,4))</f>
        <v>212.3724</v>
      </c>
      <c r="AM14" s="49">
        <f ca="1">AVERAGE(OFFSET('Baseline QTR'!$C14,0,4*(COLUMNS('Baseline QTR'!$C14:AM14)-1),1,4))</f>
        <v>212.65559999999999</v>
      </c>
      <c r="AN14" s="49">
        <f ca="1">AVERAGE(OFFSET('Baseline QTR'!$C14,0,4*(COLUMNS('Baseline QTR'!$C14:AN14)-1),1,4))</f>
        <v>213.48050000000001</v>
      </c>
      <c r="AO14" s="49">
        <f ca="1">AVERAGE(OFFSET('Baseline QTR'!$C14,0,4*(COLUMNS('Baseline QTR'!$C14:AO14)-1),1,4))</f>
        <v>212.12292499999998</v>
      </c>
      <c r="AP14" s="49">
        <f ca="1">AVERAGE(OFFSET('Baseline QTR'!$C14,0,4*(COLUMNS('Baseline QTR'!$C14:AP14)-1),1,4))</f>
        <v>210.82447499999998</v>
      </c>
      <c r="AQ14" s="49">
        <f ca="1">AVERAGE(OFFSET('Baseline QTR'!$C14,0,4*(COLUMNS('Baseline QTR'!$C14:AQ14)-1),1,4))</f>
        <v>210.71395000000001</v>
      </c>
    </row>
    <row r="15" spans="1:43" x14ac:dyDescent="0.2">
      <c r="A15" t="str">
        <f>'Baseline QTR'!A15</f>
        <v>KS_NTWU</v>
      </c>
      <c r="B15" t="str">
        <f>'Baseline QTR'!B15</f>
        <v xml:space="preserve">   Transportation and public utilities</v>
      </c>
      <c r="C15" s="47">
        <f ca="1">AVERAGE(OFFSET('Baseline QTR'!$C15,0,4*(COLUMNS('Baseline QTR'!$C15:C15)-1),1,4))</f>
        <v>51.283333333333331</v>
      </c>
      <c r="D15" s="47">
        <f ca="1">AVERAGE(OFFSET('Baseline QTR'!$C15,0,4*(COLUMNS('Baseline QTR'!$C15:D15)-1),1,4))</f>
        <v>52.4</v>
      </c>
      <c r="E15" s="47">
        <f ca="1">AVERAGE(OFFSET('Baseline QTR'!$C15,0,4*(COLUMNS('Baseline QTR'!$C15:E15)-1),1,4))</f>
        <v>50.975000000000001</v>
      </c>
      <c r="F15" s="47">
        <f ca="1">AVERAGE(OFFSET('Baseline QTR'!$C15,0,4*(COLUMNS('Baseline QTR'!$C15:F15)-1),1,4))</f>
        <v>49.866666666666667</v>
      </c>
      <c r="G15" s="47">
        <f ca="1">AVERAGE(OFFSET('Baseline QTR'!$C15,0,4*(COLUMNS('Baseline QTR'!$C15:G15)-1),1,4))</f>
        <v>50.358333333333334</v>
      </c>
      <c r="H15" s="47">
        <f ca="1">AVERAGE(OFFSET('Baseline QTR'!$C15,0,4*(COLUMNS('Baseline QTR'!$C15:H15)-1),1,4))</f>
        <v>50.68333333333333</v>
      </c>
      <c r="I15" s="47">
        <f ca="1">AVERAGE(OFFSET('Baseline QTR'!$C15,0,4*(COLUMNS('Baseline QTR'!$C15:I15)-1),1,4))</f>
        <v>52.49166666666666</v>
      </c>
      <c r="J15" s="47">
        <f ca="1">AVERAGE(OFFSET('Baseline QTR'!$C15,0,4*(COLUMNS('Baseline QTR'!$C15:J15)-1),1,4))</f>
        <v>53.774999999999999</v>
      </c>
      <c r="K15" s="47">
        <f ca="1">AVERAGE(OFFSET('Baseline QTR'!$C15,0,4*(COLUMNS('Baseline QTR'!$C15:K15)-1),1,4))</f>
        <v>56.691666666666663</v>
      </c>
      <c r="L15" s="47">
        <f ca="1">AVERAGE(OFFSET('Baseline QTR'!$C15,0,4*(COLUMNS('Baseline QTR'!$C15:L15)-1),1,4))</f>
        <v>57.25</v>
      </c>
      <c r="M15" s="47">
        <f ca="1">AVERAGE(OFFSET('Baseline QTR'!$C15,0,4*(COLUMNS('Baseline QTR'!$C15:M15)-1),1,4))</f>
        <v>56.575000000000003</v>
      </c>
      <c r="N15" s="47">
        <f ca="1">AVERAGE(OFFSET('Baseline QTR'!$C15,0,4*(COLUMNS('Baseline QTR'!$C15:N15)-1),1,4))</f>
        <v>54.883333333333326</v>
      </c>
      <c r="O15" s="47">
        <f ca="1">AVERAGE(OFFSET('Baseline QTR'!$C15,0,4*(COLUMNS('Baseline QTR'!$C15:O15)-1),1,4))</f>
        <v>51.7</v>
      </c>
      <c r="P15" s="47">
        <f ca="1">AVERAGE(OFFSET('Baseline QTR'!$C15,0,4*(COLUMNS('Baseline QTR'!$C15:P15)-1),1,4))</f>
        <v>50.641666666666666</v>
      </c>
      <c r="Q15" s="47">
        <f ca="1">AVERAGE(OFFSET('Baseline QTR'!$C15,0,4*(COLUMNS('Baseline QTR'!$C15:Q15)-1),1,4))</f>
        <v>50.7</v>
      </c>
      <c r="R15" s="47">
        <f ca="1">AVERAGE(OFFSET('Baseline QTR'!$C15,0,4*(COLUMNS('Baseline QTR'!$C15:R15)-1),1,4))</f>
        <v>50.175000000000004</v>
      </c>
      <c r="S15" s="47">
        <f ca="1">AVERAGE(OFFSET('Baseline QTR'!$C15,0,4*(COLUMNS('Baseline QTR'!$C15:S15)-1),1,4))</f>
        <v>50.683333333333337</v>
      </c>
      <c r="T15" s="47">
        <f ca="1">AVERAGE(OFFSET('Baseline QTR'!$C15,0,4*(COLUMNS('Baseline QTR'!$C15:T15)-1),1,4))</f>
        <v>51.85</v>
      </c>
      <c r="U15" s="47">
        <f ca="1">AVERAGE(OFFSET('Baseline QTR'!$C15,0,4*(COLUMNS('Baseline QTR'!$C15:U15)-1),1,4))</f>
        <v>51.38333333333334</v>
      </c>
      <c r="V15" s="47">
        <f ca="1">AVERAGE(OFFSET('Baseline QTR'!$C15,0,4*(COLUMNS('Baseline QTR'!$C15:V15)-1),1,4))</f>
        <v>47.916666666666671</v>
      </c>
      <c r="W15" s="47">
        <f ca="1">AVERAGE(OFFSET('Baseline QTR'!$C15,0,4*(COLUMNS('Baseline QTR'!$C15:W15)-1),1,4))</f>
        <v>46.625</v>
      </c>
      <c r="X15" s="47">
        <f ca="1">AVERAGE(OFFSET('Baseline QTR'!$C15,0,4*(COLUMNS('Baseline QTR'!$C15:X15)-1),1,4))</f>
        <v>47.958333333333329</v>
      </c>
      <c r="Y15" s="47">
        <f ca="1">AVERAGE(OFFSET('Baseline QTR'!$C15,0,4*(COLUMNS('Baseline QTR'!$C15:Y15)-1),1,4))</f>
        <v>48.766666666666666</v>
      </c>
      <c r="Z15" s="47">
        <f ca="1">AVERAGE(OFFSET('Baseline QTR'!$C15,0,4*(COLUMNS('Baseline QTR'!$C15:Z15)-1),1,4))</f>
        <v>49.708333333333336</v>
      </c>
      <c r="AA15" s="47">
        <f ca="1">AVERAGE(OFFSET('Baseline QTR'!$C15,0,4*(COLUMNS('Baseline QTR'!$C15:AA15)-1),1,4))</f>
        <v>53.3</v>
      </c>
      <c r="AB15" s="47">
        <f ca="1">AVERAGE(OFFSET('Baseline QTR'!$C15,0,4*(COLUMNS('Baseline QTR'!$C15:AB15)-1),1,4))</f>
        <v>56.283333333333331</v>
      </c>
      <c r="AC15" s="47">
        <f ca="1">AVERAGE(OFFSET('Baseline QTR'!$C15,0,4*(COLUMNS('Baseline QTR'!$C15:AC15)-1),1,4))</f>
        <v>59.333333333333329</v>
      </c>
      <c r="AD15" s="47">
        <f ca="1">AVERAGE(OFFSET('Baseline QTR'!$C15,0,4*(COLUMNS('Baseline QTR'!$C15:AD15)-1),1,4))</f>
        <v>62.766666666666666</v>
      </c>
      <c r="AE15" s="47">
        <f ca="1">AVERAGE(OFFSET('Baseline QTR'!$C15,0,4*(COLUMNS('Baseline QTR'!$C15:AE15)-1),1,4))</f>
        <v>64.966666666666669</v>
      </c>
      <c r="AF15" s="47">
        <f ca="1">AVERAGE(OFFSET('Baseline QTR'!$C15,0,4*(COLUMNS('Baseline QTR'!$C15:AF15)-1),1,4))</f>
        <v>67.191666666666663</v>
      </c>
      <c r="AG15" s="48">
        <f ca="1">AVERAGE(OFFSET('Baseline QTR'!$C15,0,4*(COLUMNS('Baseline QTR'!$C15:AG15)-1),1,4))</f>
        <v>64.8</v>
      </c>
      <c r="AH15" s="48">
        <f ca="1">AVERAGE(OFFSET('Baseline QTR'!$C15,0,4*(COLUMNS('Baseline QTR'!$C15:AH15)-1),1,4))</f>
        <v>65.591666666666669</v>
      </c>
      <c r="AI15" s="48">
        <f ca="1">AVERAGE(OFFSET('Baseline QTR'!$C15,0,4*(COLUMNS('Baseline QTR'!$C15:AI15)-1),1,4))</f>
        <v>72.033333333333331</v>
      </c>
      <c r="AJ15" s="48">
        <f ca="1">AVERAGE(OFFSET('Baseline QTR'!$C15,0,4*(COLUMNS('Baseline QTR'!$C15:AJ15)-1),1,4))</f>
        <v>72.366666666666674</v>
      </c>
      <c r="AK15" s="49">
        <f ca="1">AVERAGE(OFFSET('Baseline QTR'!$C15,0,4*(COLUMNS('Baseline QTR'!$C15:AK15)-1),1,4))</f>
        <v>72.66824166666666</v>
      </c>
      <c r="AL15" s="49">
        <f ca="1">AVERAGE(OFFSET('Baseline QTR'!$C15,0,4*(COLUMNS('Baseline QTR'!$C15:AL15)-1),1,4))</f>
        <v>72.751104999999995</v>
      </c>
      <c r="AM15" s="49">
        <f ca="1">AVERAGE(OFFSET('Baseline QTR'!$C15,0,4*(COLUMNS('Baseline QTR'!$C15:AM15)-1),1,4))</f>
        <v>72.25137749999999</v>
      </c>
      <c r="AN15" s="49">
        <f ca="1">AVERAGE(OFFSET('Baseline QTR'!$C15,0,4*(COLUMNS('Baseline QTR'!$C15:AN15)-1),1,4))</f>
        <v>71.268439999999998</v>
      </c>
      <c r="AO15" s="49">
        <f ca="1">AVERAGE(OFFSET('Baseline QTR'!$C15,0,4*(COLUMNS('Baseline QTR'!$C15:AO15)-1),1,4))</f>
        <v>71.208370000000002</v>
      </c>
      <c r="AP15" s="49">
        <f ca="1">AVERAGE(OFFSET('Baseline QTR'!$C15,0,4*(COLUMNS('Baseline QTR'!$C15:AP15)-1),1,4))</f>
        <v>72.0546425</v>
      </c>
      <c r="AQ15" s="49">
        <f ca="1">AVERAGE(OFFSET('Baseline QTR'!$C15,0,4*(COLUMNS('Baseline QTR'!$C15:AQ15)-1),1,4))</f>
        <v>73.026182500000004</v>
      </c>
    </row>
    <row r="16" spans="1:43" x14ac:dyDescent="0.2">
      <c r="A16" t="str">
        <f>'Baseline QTR'!A16</f>
        <v>KS_NINF</v>
      </c>
      <c r="B16" t="str">
        <f>'Baseline QTR'!B16</f>
        <v xml:space="preserve">   Information</v>
      </c>
      <c r="C16" s="47">
        <f ca="1">AVERAGE(OFFSET('Baseline QTR'!$C16,0,4*(COLUMNS('Baseline QTR'!$C16:C16)-1),1,4))</f>
        <v>31.733333333333334</v>
      </c>
      <c r="D16" s="47">
        <f ca="1">AVERAGE(OFFSET('Baseline QTR'!$C16,0,4*(COLUMNS('Baseline QTR'!$C16:D16)-1),1,4))</f>
        <v>33.191666666666663</v>
      </c>
      <c r="E16" s="47">
        <f ca="1">AVERAGE(OFFSET('Baseline QTR'!$C16,0,4*(COLUMNS('Baseline QTR'!$C16:E16)-1),1,4))</f>
        <v>35.241666666666667</v>
      </c>
      <c r="F16" s="47">
        <f ca="1">AVERAGE(OFFSET('Baseline QTR'!$C16,0,4*(COLUMNS('Baseline QTR'!$C16:F16)-1),1,4))</f>
        <v>38.008333333333333</v>
      </c>
      <c r="G16" s="47">
        <f ca="1">AVERAGE(OFFSET('Baseline QTR'!$C16,0,4*(COLUMNS('Baseline QTR'!$C16:G16)-1),1,4))</f>
        <v>40.516666666666666</v>
      </c>
      <c r="H16" s="47">
        <f ca="1">AVERAGE(OFFSET('Baseline QTR'!$C16,0,4*(COLUMNS('Baseline QTR'!$C16:H16)-1),1,4))</f>
        <v>45.908333333333331</v>
      </c>
      <c r="I16" s="47">
        <f ca="1">AVERAGE(OFFSET('Baseline QTR'!$C16,0,4*(COLUMNS('Baseline QTR'!$C16:I16)-1),1,4))</f>
        <v>50.00833333333334</v>
      </c>
      <c r="J16" s="47">
        <f ca="1">AVERAGE(OFFSET('Baseline QTR'!$C16,0,4*(COLUMNS('Baseline QTR'!$C16:J16)-1),1,4))</f>
        <v>53.641666666666666</v>
      </c>
      <c r="K16" s="47">
        <f ca="1">AVERAGE(OFFSET('Baseline QTR'!$C16,0,4*(COLUMNS('Baseline QTR'!$C16:K16)-1),1,4))</f>
        <v>57.275000000000006</v>
      </c>
      <c r="L16" s="47">
        <f ca="1">AVERAGE(OFFSET('Baseline QTR'!$C16,0,4*(COLUMNS('Baseline QTR'!$C16:L16)-1),1,4))</f>
        <v>64.408333333333331</v>
      </c>
      <c r="M16" s="47">
        <f ca="1">AVERAGE(OFFSET('Baseline QTR'!$C16,0,4*(COLUMNS('Baseline QTR'!$C16:M16)-1),1,4))</f>
        <v>75.666666666666657</v>
      </c>
      <c r="N16" s="47">
        <f ca="1">AVERAGE(OFFSET('Baseline QTR'!$C16,0,4*(COLUMNS('Baseline QTR'!$C16:N16)-1),1,4))</f>
        <v>76.900000000000006</v>
      </c>
      <c r="O16" s="47">
        <f ca="1">AVERAGE(OFFSET('Baseline QTR'!$C16,0,4*(COLUMNS('Baseline QTR'!$C16:O16)-1),1,4))</f>
        <v>72.974999999999994</v>
      </c>
      <c r="P16" s="47">
        <f ca="1">AVERAGE(OFFSET('Baseline QTR'!$C16,0,4*(COLUMNS('Baseline QTR'!$C16:P16)-1),1,4))</f>
        <v>71.699999999999989</v>
      </c>
      <c r="Q16" s="47">
        <f ca="1">AVERAGE(OFFSET('Baseline QTR'!$C16,0,4*(COLUMNS('Baseline QTR'!$C16:Q16)-1),1,4))</f>
        <v>72.708333333333343</v>
      </c>
      <c r="R16" s="47">
        <f ca="1">AVERAGE(OFFSET('Baseline QTR'!$C16,0,4*(COLUMNS('Baseline QTR'!$C16:R16)-1),1,4))</f>
        <v>74.25</v>
      </c>
      <c r="S16" s="47">
        <f ca="1">AVERAGE(OFFSET('Baseline QTR'!$C16,0,4*(COLUMNS('Baseline QTR'!$C16:S16)-1),1,4))</f>
        <v>77.775000000000006</v>
      </c>
      <c r="T16" s="47">
        <f ca="1">AVERAGE(OFFSET('Baseline QTR'!$C16,0,4*(COLUMNS('Baseline QTR'!$C16:T16)-1),1,4))</f>
        <v>81.61666666666666</v>
      </c>
      <c r="U16" s="47">
        <f ca="1">AVERAGE(OFFSET('Baseline QTR'!$C16,0,4*(COLUMNS('Baseline QTR'!$C16:U16)-1),1,4))</f>
        <v>85.35833333333332</v>
      </c>
      <c r="V16" s="47">
        <f ca="1">AVERAGE(OFFSET('Baseline QTR'!$C16,0,4*(COLUMNS('Baseline QTR'!$C16:V16)-1),1,4))</f>
        <v>85.166666666666671</v>
      </c>
      <c r="W16" s="47">
        <f ca="1">AVERAGE(OFFSET('Baseline QTR'!$C16,0,4*(COLUMNS('Baseline QTR'!$C16:W16)-1),1,4))</f>
        <v>84.75833333333334</v>
      </c>
      <c r="X16" s="47">
        <f ca="1">AVERAGE(OFFSET('Baseline QTR'!$C16,0,4*(COLUMNS('Baseline QTR'!$C16:X16)-1),1,4))</f>
        <v>85.916666666666671</v>
      </c>
      <c r="Y16" s="47">
        <f ca="1">AVERAGE(OFFSET('Baseline QTR'!$C16,0,4*(COLUMNS('Baseline QTR'!$C16:Y16)-1),1,4))</f>
        <v>86.833333333333329</v>
      </c>
      <c r="Z16" s="47">
        <f ca="1">AVERAGE(OFFSET('Baseline QTR'!$C16,0,4*(COLUMNS('Baseline QTR'!$C16:Z16)-1),1,4))</f>
        <v>88.166666666666671</v>
      </c>
      <c r="AA16" s="47">
        <f ca="1">AVERAGE(OFFSET('Baseline QTR'!$C16,0,4*(COLUMNS('Baseline QTR'!$C16:AA16)-1),1,4))</f>
        <v>91.633333333333326</v>
      </c>
      <c r="AB16" s="47">
        <f ca="1">AVERAGE(OFFSET('Baseline QTR'!$C16,0,4*(COLUMNS('Baseline QTR'!$C16:AB16)-1),1,4))</f>
        <v>94.64166666666668</v>
      </c>
      <c r="AC16" s="47">
        <f ca="1">AVERAGE(OFFSET('Baseline QTR'!$C16,0,4*(COLUMNS('Baseline QTR'!$C16:AC16)-1),1,4))</f>
        <v>102.18333333333334</v>
      </c>
      <c r="AD16" s="47">
        <f ca="1">AVERAGE(OFFSET('Baseline QTR'!$C16,0,4*(COLUMNS('Baseline QTR'!$C16:AD16)-1),1,4))</f>
        <v>108.58333333333334</v>
      </c>
      <c r="AE16" s="47">
        <f ca="1">AVERAGE(OFFSET('Baseline QTR'!$C16,0,4*(COLUMNS('Baseline QTR'!$C16:AE16)-1),1,4))</f>
        <v>116.24166666666667</v>
      </c>
      <c r="AF16" s="47">
        <f ca="1">AVERAGE(OFFSET('Baseline QTR'!$C16,0,4*(COLUMNS('Baseline QTR'!$C16:AF16)-1),1,4))</f>
        <v>126.175</v>
      </c>
      <c r="AG16" s="48">
        <f ca="1">AVERAGE(OFFSET('Baseline QTR'!$C16,0,4*(COLUMNS('Baseline QTR'!$C16:AG16)-1),1,4))</f>
        <v>131.54999999999998</v>
      </c>
      <c r="AH16" s="48">
        <f ca="1">AVERAGE(OFFSET('Baseline QTR'!$C16,0,4*(COLUMNS('Baseline QTR'!$C16:AH16)-1),1,4))</f>
        <v>137.55000000000001</v>
      </c>
      <c r="AI16" s="48">
        <f ca="1">AVERAGE(OFFSET('Baseline QTR'!$C16,0,4*(COLUMNS('Baseline QTR'!$C16:AI16)-1),1,4))</f>
        <v>144.79166666666666</v>
      </c>
      <c r="AJ16" s="48">
        <f ca="1">AVERAGE(OFFSET('Baseline QTR'!$C16,0,4*(COLUMNS('Baseline QTR'!$C16:AJ16)-1),1,4))</f>
        <v>139.94166666666666</v>
      </c>
      <c r="AK16" s="49">
        <f ca="1">AVERAGE(OFFSET('Baseline QTR'!$C16,0,4*(COLUMNS('Baseline QTR'!$C16:AK16)-1),1,4))</f>
        <v>132.61881666666667</v>
      </c>
      <c r="AL16" s="49">
        <f ca="1">AVERAGE(OFFSET('Baseline QTR'!$C16,0,4*(COLUMNS('Baseline QTR'!$C16:AL16)-1),1,4))</f>
        <v>134.5872</v>
      </c>
      <c r="AM16" s="49">
        <f ca="1">AVERAGE(OFFSET('Baseline QTR'!$C16,0,4*(COLUMNS('Baseline QTR'!$C16:AM16)-1),1,4))</f>
        <v>139.86190000000002</v>
      </c>
      <c r="AN16" s="49">
        <f ca="1">AVERAGE(OFFSET('Baseline QTR'!$C16,0,4*(COLUMNS('Baseline QTR'!$C16:AN16)-1),1,4))</f>
        <v>141.326075</v>
      </c>
      <c r="AO16" s="49">
        <f ca="1">AVERAGE(OFFSET('Baseline QTR'!$C16,0,4*(COLUMNS('Baseline QTR'!$C16:AO16)-1),1,4))</f>
        <v>142.435575</v>
      </c>
      <c r="AP16" s="49">
        <f ca="1">AVERAGE(OFFSET('Baseline QTR'!$C16,0,4*(COLUMNS('Baseline QTR'!$C16:AP16)-1),1,4))</f>
        <v>145.63127499999999</v>
      </c>
      <c r="AQ16" s="49">
        <f ca="1">AVERAGE(OFFSET('Baseline QTR'!$C16,0,4*(COLUMNS('Baseline QTR'!$C16:AQ16)-1),1,4))</f>
        <v>148.67307499999998</v>
      </c>
    </row>
    <row r="17" spans="1:43" x14ac:dyDescent="0.2">
      <c r="A17" t="str">
        <f>'Baseline QTR'!A17</f>
        <v>KS_NFIN</v>
      </c>
      <c r="B17" t="str">
        <f>'Baseline QTR'!B17</f>
        <v xml:space="preserve">   Financial activities</v>
      </c>
      <c r="C17" s="47">
        <f ca="1">AVERAGE(OFFSET('Baseline QTR'!$C17,0,4*(COLUMNS('Baseline QTR'!$C17:C17)-1),1,4))</f>
        <v>70.766666666666666</v>
      </c>
      <c r="D17" s="47">
        <f ca="1">AVERAGE(OFFSET('Baseline QTR'!$C17,0,4*(COLUMNS('Baseline QTR'!$C17:D17)-1),1,4))</f>
        <v>70.766666666666666</v>
      </c>
      <c r="E17" s="47">
        <f ca="1">AVERAGE(OFFSET('Baseline QTR'!$C17,0,4*(COLUMNS('Baseline QTR'!$C17:E17)-1),1,4))</f>
        <v>72.108333333333334</v>
      </c>
      <c r="F17" s="47">
        <f ca="1">AVERAGE(OFFSET('Baseline QTR'!$C17,0,4*(COLUMNS('Baseline QTR'!$C17:F17)-1),1,4))</f>
        <v>74.775000000000006</v>
      </c>
      <c r="G17" s="47">
        <f ca="1">AVERAGE(OFFSET('Baseline QTR'!$C17,0,4*(COLUMNS('Baseline QTR'!$C17:G17)-1),1,4))</f>
        <v>75.86666666666666</v>
      </c>
      <c r="H17" s="47">
        <f ca="1">AVERAGE(OFFSET('Baseline QTR'!$C17,0,4*(COLUMNS('Baseline QTR'!$C17:H17)-1),1,4))</f>
        <v>73.891666666666666</v>
      </c>
      <c r="I17" s="47">
        <f ca="1">AVERAGE(OFFSET('Baseline QTR'!$C17,0,4*(COLUMNS('Baseline QTR'!$C17:I17)-1),1,4))</f>
        <v>75.933333333333337</v>
      </c>
      <c r="J17" s="47">
        <f ca="1">AVERAGE(OFFSET('Baseline QTR'!$C17,0,4*(COLUMNS('Baseline QTR'!$C17:J17)-1),1,4))</f>
        <v>78.075000000000003</v>
      </c>
      <c r="K17" s="47">
        <f ca="1">AVERAGE(OFFSET('Baseline QTR'!$C17,0,4*(COLUMNS('Baseline QTR'!$C17:K17)-1),1,4))</f>
        <v>83.74166666666666</v>
      </c>
      <c r="L17" s="47">
        <f ca="1">AVERAGE(OFFSET('Baseline QTR'!$C17,0,4*(COLUMNS('Baseline QTR'!$C17:L17)-1),1,4))</f>
        <v>88.524999999999991</v>
      </c>
      <c r="M17" s="47">
        <f ca="1">AVERAGE(OFFSET('Baseline QTR'!$C17,0,4*(COLUMNS('Baseline QTR'!$C17:M17)-1),1,4))</f>
        <v>88.558333333333337</v>
      </c>
      <c r="N17" s="47">
        <f ca="1">AVERAGE(OFFSET('Baseline QTR'!$C17,0,4*(COLUMNS('Baseline QTR'!$C17:N17)-1),1,4))</f>
        <v>90.6</v>
      </c>
      <c r="O17" s="47">
        <f ca="1">AVERAGE(OFFSET('Baseline QTR'!$C17,0,4*(COLUMNS('Baseline QTR'!$C17:O17)-1),1,4))</f>
        <v>90.033333333333331</v>
      </c>
      <c r="P17" s="47">
        <f ca="1">AVERAGE(OFFSET('Baseline QTR'!$C17,0,4*(COLUMNS('Baseline QTR'!$C17:P17)-1),1,4))</f>
        <v>92.575000000000003</v>
      </c>
      <c r="Q17" s="47">
        <f ca="1">AVERAGE(OFFSET('Baseline QTR'!$C17,0,4*(COLUMNS('Baseline QTR'!$C17:Q17)-1),1,4))</f>
        <v>91.791666666666657</v>
      </c>
      <c r="R17" s="47">
        <f ca="1">AVERAGE(OFFSET('Baseline QTR'!$C17,0,4*(COLUMNS('Baseline QTR'!$C17:R17)-1),1,4))</f>
        <v>92.425000000000011</v>
      </c>
      <c r="S17" s="47">
        <f ca="1">AVERAGE(OFFSET('Baseline QTR'!$C17,0,4*(COLUMNS('Baseline QTR'!$C17:S17)-1),1,4))</f>
        <v>93.916666666666671</v>
      </c>
      <c r="T17" s="47">
        <f ca="1">AVERAGE(OFFSET('Baseline QTR'!$C17,0,4*(COLUMNS('Baseline QTR'!$C17:T17)-1),1,4))</f>
        <v>93.441666666666663</v>
      </c>
      <c r="U17" s="47">
        <f ca="1">AVERAGE(OFFSET('Baseline QTR'!$C17,0,4*(COLUMNS('Baseline QTR'!$C17:U17)-1),1,4))</f>
        <v>91.6</v>
      </c>
      <c r="V17" s="47">
        <f ca="1">AVERAGE(OFFSET('Baseline QTR'!$C17,0,4*(COLUMNS('Baseline QTR'!$C17:V17)-1),1,4))</f>
        <v>84.241666666666674</v>
      </c>
      <c r="W17" s="47">
        <f ca="1">AVERAGE(OFFSET('Baseline QTR'!$C17,0,4*(COLUMNS('Baseline QTR'!$C17:W17)-1),1,4))</f>
        <v>80.091666666666669</v>
      </c>
      <c r="X17" s="47">
        <f ca="1">AVERAGE(OFFSET('Baseline QTR'!$C17,0,4*(COLUMNS('Baseline QTR'!$C17:X17)-1),1,4))</f>
        <v>78.516666666666666</v>
      </c>
      <c r="Y17" s="47">
        <f ca="1">AVERAGE(OFFSET('Baseline QTR'!$C17,0,4*(COLUMNS('Baseline QTR'!$C17:Y17)-1),1,4))</f>
        <v>77.833333333333343</v>
      </c>
      <c r="Z17" s="47">
        <f ca="1">AVERAGE(OFFSET('Baseline QTR'!$C17,0,4*(COLUMNS('Baseline QTR'!$C17:Z17)-1),1,4))</f>
        <v>80.25833333333334</v>
      </c>
      <c r="AA17" s="47">
        <f ca="1">AVERAGE(OFFSET('Baseline QTR'!$C17,0,4*(COLUMNS('Baseline QTR'!$C17:AA17)-1),1,4))</f>
        <v>80.98333333333332</v>
      </c>
      <c r="AB17" s="47">
        <f ca="1">AVERAGE(OFFSET('Baseline QTR'!$C17,0,4*(COLUMNS('Baseline QTR'!$C17:AB17)-1),1,4))</f>
        <v>82.033333333333331</v>
      </c>
      <c r="AC17" s="47">
        <f ca="1">AVERAGE(OFFSET('Baseline QTR'!$C17,0,4*(COLUMNS('Baseline QTR'!$C17:AC17)-1),1,4))</f>
        <v>83.233333333333334</v>
      </c>
      <c r="AD17" s="47">
        <f ca="1">AVERAGE(OFFSET('Baseline QTR'!$C17,0,4*(COLUMNS('Baseline QTR'!$C17:AD17)-1),1,4))</f>
        <v>84.283333333333331</v>
      </c>
      <c r="AE17" s="47">
        <f ca="1">AVERAGE(OFFSET('Baseline QTR'!$C17,0,4*(COLUMNS('Baseline QTR'!$C17:AE17)-1),1,4))</f>
        <v>86.65</v>
      </c>
      <c r="AF17" s="47">
        <f ca="1">AVERAGE(OFFSET('Baseline QTR'!$C17,0,4*(COLUMNS('Baseline QTR'!$C17:AF17)-1),1,4))</f>
        <v>88.375</v>
      </c>
      <c r="AG17" s="48">
        <f ca="1">AVERAGE(OFFSET('Baseline QTR'!$C17,0,4*(COLUMNS('Baseline QTR'!$C17:AG17)-1),1,4))</f>
        <v>86.166666666666671</v>
      </c>
      <c r="AH17" s="48">
        <f ca="1">AVERAGE(OFFSET('Baseline QTR'!$C17,0,4*(COLUMNS('Baseline QTR'!$C17:AH17)-1),1,4))</f>
        <v>87.216666666666669</v>
      </c>
      <c r="AI17" s="48">
        <f ca="1">AVERAGE(OFFSET('Baseline QTR'!$C17,0,4*(COLUMNS('Baseline QTR'!$C17:AI17)-1),1,4))</f>
        <v>89.383333333333326</v>
      </c>
      <c r="AJ17" s="48">
        <f ca="1">AVERAGE(OFFSET('Baseline QTR'!$C17,0,4*(COLUMNS('Baseline QTR'!$C17:AJ17)-1),1,4))</f>
        <v>88.2</v>
      </c>
      <c r="AK17" s="49">
        <f ca="1">AVERAGE(OFFSET('Baseline QTR'!$C17,0,4*(COLUMNS('Baseline QTR'!$C17:AK17)-1),1,4))</f>
        <v>85.44558583333334</v>
      </c>
      <c r="AL17" s="49">
        <f ca="1">AVERAGE(OFFSET('Baseline QTR'!$C17,0,4*(COLUMNS('Baseline QTR'!$C17:AL17)-1),1,4))</f>
        <v>85.091494999999995</v>
      </c>
      <c r="AM17" s="49">
        <f ca="1">AVERAGE(OFFSET('Baseline QTR'!$C17,0,4*(COLUMNS('Baseline QTR'!$C17:AM17)-1),1,4))</f>
        <v>85.771715</v>
      </c>
      <c r="AN17" s="49">
        <f ca="1">AVERAGE(OFFSET('Baseline QTR'!$C17,0,4*(COLUMNS('Baseline QTR'!$C17:AN17)-1),1,4))</f>
        <v>85.885225000000005</v>
      </c>
      <c r="AO17" s="49">
        <f ca="1">AVERAGE(OFFSET('Baseline QTR'!$C17,0,4*(COLUMNS('Baseline QTR'!$C17:AO17)-1),1,4))</f>
        <v>85.176919999999996</v>
      </c>
      <c r="AP17" s="49">
        <f ca="1">AVERAGE(OFFSET('Baseline QTR'!$C17,0,4*(COLUMNS('Baseline QTR'!$C17:AP17)-1),1,4))</f>
        <v>84.621812500000004</v>
      </c>
      <c r="AQ17" s="49">
        <f ca="1">AVERAGE(OFFSET('Baseline QTR'!$C17,0,4*(COLUMNS('Baseline QTR'!$C17:AQ17)-1),1,4))</f>
        <v>83.958227499999992</v>
      </c>
    </row>
    <row r="18" spans="1:43" x14ac:dyDescent="0.2">
      <c r="A18" t="str">
        <f>'Baseline QTR'!A18</f>
        <v>KS_NPBS</v>
      </c>
      <c r="B18" t="str">
        <f>'Baseline QTR'!B18</f>
        <v xml:space="preserve">   Professional and business services</v>
      </c>
      <c r="C18" s="47">
        <f ca="1">AVERAGE(OFFSET('Baseline QTR'!$C18,0,4*(COLUMNS('Baseline QTR'!$C18:C18)-1),1,4))</f>
        <v>124.49166666666667</v>
      </c>
      <c r="D18" s="47">
        <f ca="1">AVERAGE(OFFSET('Baseline QTR'!$C18,0,4*(COLUMNS('Baseline QTR'!$C18:D18)-1),1,4))</f>
        <v>124.33333333333334</v>
      </c>
      <c r="E18" s="47">
        <f ca="1">AVERAGE(OFFSET('Baseline QTR'!$C18,0,4*(COLUMNS('Baseline QTR'!$C18:E18)-1),1,4))</f>
        <v>125.875</v>
      </c>
      <c r="F18" s="47">
        <f ca="1">AVERAGE(OFFSET('Baseline QTR'!$C18,0,4*(COLUMNS('Baseline QTR'!$C18:F18)-1),1,4))</f>
        <v>131.96666666666667</v>
      </c>
      <c r="G18" s="47">
        <f ca="1">AVERAGE(OFFSET('Baseline QTR'!$C18,0,4*(COLUMNS('Baseline QTR'!$C18:G18)-1),1,4))</f>
        <v>140.52499999999998</v>
      </c>
      <c r="H18" s="47">
        <f ca="1">AVERAGE(OFFSET('Baseline QTR'!$C18,0,4*(COLUMNS('Baseline QTR'!$C18:H18)-1),1,4))</f>
        <v>145.97499999999999</v>
      </c>
      <c r="I18" s="47">
        <f ca="1">AVERAGE(OFFSET('Baseline QTR'!$C18,0,4*(COLUMNS('Baseline QTR'!$C18:I18)-1),1,4))</f>
        <v>155.82499999999999</v>
      </c>
      <c r="J18" s="47">
        <f ca="1">AVERAGE(OFFSET('Baseline QTR'!$C18,0,4*(COLUMNS('Baseline QTR'!$C18:J18)-1),1,4))</f>
        <v>169.39999999999998</v>
      </c>
      <c r="K18" s="47">
        <f ca="1">AVERAGE(OFFSET('Baseline QTR'!$C18,0,4*(COLUMNS('Baseline QTR'!$C18:K18)-1),1,4))</f>
        <v>179.1</v>
      </c>
      <c r="L18" s="47">
        <f ca="1">AVERAGE(OFFSET('Baseline QTR'!$C18,0,4*(COLUMNS('Baseline QTR'!$C18:L18)-1),1,4))</f>
        <v>189.73333333333335</v>
      </c>
      <c r="M18" s="47">
        <f ca="1">AVERAGE(OFFSET('Baseline QTR'!$C18,0,4*(COLUMNS('Baseline QTR'!$C18:M18)-1),1,4))</f>
        <v>202.3</v>
      </c>
      <c r="N18" s="47">
        <f ca="1">AVERAGE(OFFSET('Baseline QTR'!$C18,0,4*(COLUMNS('Baseline QTR'!$C18:N18)-1),1,4))</f>
        <v>190.625</v>
      </c>
      <c r="O18" s="47">
        <f ca="1">AVERAGE(OFFSET('Baseline QTR'!$C18,0,4*(COLUMNS('Baseline QTR'!$C18:O18)-1),1,4))</f>
        <v>179.93333333333334</v>
      </c>
      <c r="P18" s="47">
        <f ca="1">AVERAGE(OFFSET('Baseline QTR'!$C18,0,4*(COLUMNS('Baseline QTR'!$C18:P18)-1),1,4))</f>
        <v>177.71666666666664</v>
      </c>
      <c r="Q18" s="47">
        <f ca="1">AVERAGE(OFFSET('Baseline QTR'!$C18,0,4*(COLUMNS('Baseline QTR'!$C18:Q18)-1),1,4))</f>
        <v>183.54999999999998</v>
      </c>
      <c r="R18" s="47">
        <f ca="1">AVERAGE(OFFSET('Baseline QTR'!$C18,0,4*(COLUMNS('Baseline QTR'!$C18:R18)-1),1,4))</f>
        <v>193.70000000000002</v>
      </c>
      <c r="S18" s="47">
        <f ca="1">AVERAGE(OFFSET('Baseline QTR'!$C18,0,4*(COLUMNS('Baseline QTR'!$C18:S18)-1),1,4))</f>
        <v>205.39166666666665</v>
      </c>
      <c r="T18" s="47">
        <f ca="1">AVERAGE(OFFSET('Baseline QTR'!$C18,0,4*(COLUMNS('Baseline QTR'!$C18:T18)-1),1,4))</f>
        <v>215.85833333333335</v>
      </c>
      <c r="U18" s="47">
        <f ca="1">AVERAGE(OFFSET('Baseline QTR'!$C18,0,4*(COLUMNS('Baseline QTR'!$C18:U18)-1),1,4))</f>
        <v>220.1</v>
      </c>
      <c r="V18" s="47">
        <f ca="1">AVERAGE(OFFSET('Baseline QTR'!$C18,0,4*(COLUMNS('Baseline QTR'!$C18:V18)-1),1,4))</f>
        <v>201.19166666666666</v>
      </c>
      <c r="W18" s="47">
        <f ca="1">AVERAGE(OFFSET('Baseline QTR'!$C18,0,4*(COLUMNS('Baseline QTR'!$C18:W18)-1),1,4))</f>
        <v>201.60000000000002</v>
      </c>
      <c r="X18" s="47">
        <f ca="1">AVERAGE(OFFSET('Baseline QTR'!$C18,0,4*(COLUMNS('Baseline QTR'!$C18:X18)-1),1,4))</f>
        <v>211.97500000000002</v>
      </c>
      <c r="Y18" s="47">
        <f ca="1">AVERAGE(OFFSET('Baseline QTR'!$C18,0,4*(COLUMNS('Baseline QTR'!$C18:Y18)-1),1,4))</f>
        <v>224</v>
      </c>
      <c r="Z18" s="47">
        <f ca="1">AVERAGE(OFFSET('Baseline QTR'!$C18,0,4*(COLUMNS('Baseline QTR'!$C18:Z18)-1),1,4))</f>
        <v>235.6</v>
      </c>
      <c r="AA18" s="47">
        <f ca="1">AVERAGE(OFFSET('Baseline QTR'!$C18,0,4*(COLUMNS('Baseline QTR'!$C18:AA18)-1),1,4))</f>
        <v>246.27500000000001</v>
      </c>
      <c r="AB18" s="47">
        <f ca="1">AVERAGE(OFFSET('Baseline QTR'!$C18,0,4*(COLUMNS('Baseline QTR'!$C18:AB18)-1),1,4))</f>
        <v>259.10833333333329</v>
      </c>
      <c r="AC18" s="47">
        <f ca="1">AVERAGE(OFFSET('Baseline QTR'!$C18,0,4*(COLUMNS('Baseline QTR'!$C18:AC18)-1),1,4))</f>
        <v>272.4083333333333</v>
      </c>
      <c r="AD18" s="47">
        <f ca="1">AVERAGE(OFFSET('Baseline QTR'!$C18,0,4*(COLUMNS('Baseline QTR'!$C18:AD18)-1),1,4))</f>
        <v>287.45000000000005</v>
      </c>
      <c r="AE18" s="47">
        <f ca="1">AVERAGE(OFFSET('Baseline QTR'!$C18,0,4*(COLUMNS('Baseline QTR'!$C18:AE18)-1),1,4))</f>
        <v>297.73333333333335</v>
      </c>
      <c r="AF18" s="47">
        <f ca="1">AVERAGE(OFFSET('Baseline QTR'!$C18,0,4*(COLUMNS('Baseline QTR'!$C18:AF18)-1),1,4))</f>
        <v>310.65833333333336</v>
      </c>
      <c r="AG18" s="48">
        <f ca="1">AVERAGE(OFFSET('Baseline QTR'!$C18,0,4*(COLUMNS('Baseline QTR'!$C18:AG18)-1),1,4))</f>
        <v>314.85000000000002</v>
      </c>
      <c r="AH18" s="48">
        <f ca="1">AVERAGE(OFFSET('Baseline QTR'!$C18,0,4*(COLUMNS('Baseline QTR'!$C18:AH18)-1),1,4))</f>
        <v>325.56666666666666</v>
      </c>
      <c r="AI18" s="48">
        <f ca="1">AVERAGE(OFFSET('Baseline QTR'!$C18,0,4*(COLUMNS('Baseline QTR'!$C18:AI18)-1),1,4))</f>
        <v>355.03333333333336</v>
      </c>
      <c r="AJ18" s="48">
        <f ca="1">AVERAGE(OFFSET('Baseline QTR'!$C18,0,4*(COLUMNS('Baseline QTR'!$C18:AJ18)-1),1,4))</f>
        <v>348.93333333333334</v>
      </c>
      <c r="AK18" s="49">
        <f ca="1">AVERAGE(OFFSET('Baseline QTR'!$C18,0,4*(COLUMNS('Baseline QTR'!$C18:AK18)-1),1,4))</f>
        <v>346.64819999999997</v>
      </c>
      <c r="AL18" s="49">
        <f ca="1">AVERAGE(OFFSET('Baseline QTR'!$C18,0,4*(COLUMNS('Baseline QTR'!$C18:AL18)-1),1,4))</f>
        <v>346.85564999999997</v>
      </c>
      <c r="AM18" s="49">
        <f ca="1">AVERAGE(OFFSET('Baseline QTR'!$C18,0,4*(COLUMNS('Baseline QTR'!$C18:AM18)-1),1,4))</f>
        <v>345.82362500000005</v>
      </c>
      <c r="AN18" s="49">
        <f ca="1">AVERAGE(OFFSET('Baseline QTR'!$C18,0,4*(COLUMNS('Baseline QTR'!$C18:AN18)-1),1,4))</f>
        <v>341.16374999999999</v>
      </c>
      <c r="AO18" s="49">
        <f ca="1">AVERAGE(OFFSET('Baseline QTR'!$C18,0,4*(COLUMNS('Baseline QTR'!$C18:AO18)-1),1,4))</f>
        <v>343.61165</v>
      </c>
      <c r="AP18" s="49">
        <f ca="1">AVERAGE(OFFSET('Baseline QTR'!$C18,0,4*(COLUMNS('Baseline QTR'!$C18:AP18)-1),1,4))</f>
        <v>353.11879999999996</v>
      </c>
      <c r="AQ18" s="49">
        <f ca="1">AVERAGE(OFFSET('Baseline QTR'!$C18,0,4*(COLUMNS('Baseline QTR'!$C18:AQ18)-1),1,4))</f>
        <v>363.25557500000002</v>
      </c>
    </row>
    <row r="19" spans="1:43" x14ac:dyDescent="0.2">
      <c r="A19" t="str">
        <f>'Baseline QTR'!A19</f>
        <v>KS_NOSRV</v>
      </c>
      <c r="B19" t="str">
        <f>'Baseline QTR'!B19</f>
        <v xml:space="preserve">   Other services</v>
      </c>
      <c r="C19" s="47">
        <f ca="1">AVERAGE(OFFSET('Baseline QTR'!$C19,0,4*(COLUMNS('Baseline QTR'!$C19:C19)-1),1,4))</f>
        <v>228.85</v>
      </c>
      <c r="D19" s="47">
        <f ca="1">AVERAGE(OFFSET('Baseline QTR'!$C19,0,4*(COLUMNS('Baseline QTR'!$C19:D19)-1),1,4))</f>
        <v>234.85833333333332</v>
      </c>
      <c r="E19" s="47">
        <f ca="1">AVERAGE(OFFSET('Baseline QTR'!$C19,0,4*(COLUMNS('Baseline QTR'!$C19:E19)-1),1,4))</f>
        <v>241.46666666666667</v>
      </c>
      <c r="F19" s="47">
        <f ca="1">AVERAGE(OFFSET('Baseline QTR'!$C19,0,4*(COLUMNS('Baseline QTR'!$C19:F19)-1),1,4))</f>
        <v>251.05833333333334</v>
      </c>
      <c r="G19" s="47">
        <f ca="1">AVERAGE(OFFSET('Baseline QTR'!$C19,0,4*(COLUMNS('Baseline QTR'!$C19:G19)-1),1,4))</f>
        <v>256.83333333333331</v>
      </c>
      <c r="H19" s="47">
        <f ca="1">AVERAGE(OFFSET('Baseline QTR'!$C19,0,4*(COLUMNS('Baseline QTR'!$C19:H19)-1),1,4))</f>
        <v>266.19166666666666</v>
      </c>
      <c r="I19" s="47">
        <f ca="1">AVERAGE(OFFSET('Baseline QTR'!$C19,0,4*(COLUMNS('Baseline QTR'!$C19:I19)-1),1,4))</f>
        <v>271.74166666666667</v>
      </c>
      <c r="J19" s="47">
        <f ca="1">AVERAGE(OFFSET('Baseline QTR'!$C19,0,4*(COLUMNS('Baseline QTR'!$C19:J19)-1),1,4))</f>
        <v>283.31666666666666</v>
      </c>
      <c r="K19" s="47">
        <f ca="1">AVERAGE(OFFSET('Baseline QTR'!$C19,0,4*(COLUMNS('Baseline QTR'!$C19:K19)-1),1,4))</f>
        <v>294.98333333333335</v>
      </c>
      <c r="L19" s="47">
        <f ca="1">AVERAGE(OFFSET('Baseline QTR'!$C19,0,4*(COLUMNS('Baseline QTR'!$C19:L19)-1),1,4))</f>
        <v>303.24166666666667</v>
      </c>
      <c r="M19" s="47">
        <f ca="1">AVERAGE(OFFSET('Baseline QTR'!$C19,0,4*(COLUMNS('Baseline QTR'!$C19:M19)-1),1,4))</f>
        <v>310.91666666666669</v>
      </c>
      <c r="N19" s="47">
        <f ca="1">AVERAGE(OFFSET('Baseline QTR'!$C19,0,4*(COLUMNS('Baseline QTR'!$C19:N19)-1),1,4))</f>
        <v>312.60000000000002</v>
      </c>
      <c r="O19" s="47">
        <f ca="1">AVERAGE(OFFSET('Baseline QTR'!$C19,0,4*(COLUMNS('Baseline QTR'!$C19:O19)-1),1,4))</f>
        <v>314.9083333333333</v>
      </c>
      <c r="P19" s="47">
        <f ca="1">AVERAGE(OFFSET('Baseline QTR'!$C19,0,4*(COLUMNS('Baseline QTR'!$C19:P19)-1),1,4))</f>
        <v>320.49166666666667</v>
      </c>
      <c r="Q19" s="47">
        <f ca="1">AVERAGE(OFFSET('Baseline QTR'!$C19,0,4*(COLUMNS('Baseline QTR'!$C19:Q19)-1),1,4))</f>
        <v>324.90833333333336</v>
      </c>
      <c r="R19" s="47">
        <f ca="1">AVERAGE(OFFSET('Baseline QTR'!$C19,0,4*(COLUMNS('Baseline QTR'!$C19:R19)-1),1,4))</f>
        <v>332.59166666666664</v>
      </c>
      <c r="S19" s="47">
        <f ca="1">AVERAGE(OFFSET('Baseline QTR'!$C19,0,4*(COLUMNS('Baseline QTR'!$C19:S19)-1),1,4))</f>
        <v>339.1</v>
      </c>
      <c r="T19" s="47">
        <f ca="1">AVERAGE(OFFSET('Baseline QTR'!$C19,0,4*(COLUMNS('Baseline QTR'!$C19:T19)-1),1,4))</f>
        <v>348.59166666666664</v>
      </c>
      <c r="U19" s="47">
        <f ca="1">AVERAGE(OFFSET('Baseline QTR'!$C19,0,4*(COLUMNS('Baseline QTR'!$C19:U19)-1),1,4))</f>
        <v>358.06666666666666</v>
      </c>
      <c r="V19" s="47">
        <f ca="1">AVERAGE(OFFSET('Baseline QTR'!$C19,0,4*(COLUMNS('Baseline QTR'!$C19:V19)-1),1,4))</f>
        <v>358.35833333333335</v>
      </c>
      <c r="W19" s="47">
        <f ca="1">AVERAGE(OFFSET('Baseline QTR'!$C19,0,4*(COLUMNS('Baseline QTR'!$C19:W19)-1),1,4))</f>
        <v>363.58333333333337</v>
      </c>
      <c r="X19" s="47">
        <f ca="1">AVERAGE(OFFSET('Baseline QTR'!$C19,0,4*(COLUMNS('Baseline QTR'!$C19:X19)-1),1,4))</f>
        <v>374.23333333333335</v>
      </c>
      <c r="Y19" s="47">
        <f ca="1">AVERAGE(OFFSET('Baseline QTR'!$C19,0,4*(COLUMNS('Baseline QTR'!$C19:Y19)-1),1,4))</f>
        <v>382.95000000000005</v>
      </c>
      <c r="Z19" s="47">
        <f ca="1">AVERAGE(OFFSET('Baseline QTR'!$C19,0,4*(COLUMNS('Baseline QTR'!$C19:Z19)-1),1,4))</f>
        <v>391.60833333333335</v>
      </c>
      <c r="AA19" s="47">
        <f ca="1">AVERAGE(OFFSET('Baseline QTR'!$C19,0,4*(COLUMNS('Baseline QTR'!$C19:AA19)-1),1,4))</f>
        <v>401.52499999999998</v>
      </c>
      <c r="AB19" s="47">
        <f ca="1">AVERAGE(OFFSET('Baseline QTR'!$C19,0,4*(COLUMNS('Baseline QTR'!$C19:AB19)-1),1,4))</f>
        <v>411.86666666666667</v>
      </c>
      <c r="AC19" s="47">
        <f ca="1">AVERAGE(OFFSET('Baseline QTR'!$C19,0,4*(COLUMNS('Baseline QTR'!$C19:AC19)-1),1,4))</f>
        <v>427.66666666666663</v>
      </c>
      <c r="AD19" s="47">
        <f ca="1">AVERAGE(OFFSET('Baseline QTR'!$C19,0,4*(COLUMNS('Baseline QTR'!$C19:AD19)-1),1,4))</f>
        <v>439.4</v>
      </c>
      <c r="AE19" s="47">
        <f ca="1">AVERAGE(OFFSET('Baseline QTR'!$C19,0,4*(COLUMNS('Baseline QTR'!$C19:AE19)-1),1,4))</f>
        <v>452.6</v>
      </c>
      <c r="AF19" s="47">
        <f ca="1">AVERAGE(OFFSET('Baseline QTR'!$C19,0,4*(COLUMNS('Baseline QTR'!$C19:AF19)-1),1,4))</f>
        <v>463.8</v>
      </c>
      <c r="AG19" s="48">
        <f ca="1">AVERAGE(OFFSET('Baseline QTR'!$C19,0,4*(COLUMNS('Baseline QTR'!$C19:AG19)-1),1,4))</f>
        <v>394.83333333333337</v>
      </c>
      <c r="AH19" s="48">
        <f ca="1">AVERAGE(OFFSET('Baseline QTR'!$C19,0,4*(COLUMNS('Baseline QTR'!$C19:AH19)-1),1,4))</f>
        <v>405.27500000000003</v>
      </c>
      <c r="AI19" s="48">
        <f ca="1">AVERAGE(OFFSET('Baseline QTR'!$C19,0,4*(COLUMNS('Baseline QTR'!$C19:AI19)-1),1,4))</f>
        <v>437.14166666666665</v>
      </c>
      <c r="AJ19" s="48">
        <f ca="1">AVERAGE(OFFSET('Baseline QTR'!$C19,0,4*(COLUMNS('Baseline QTR'!$C19:AJ19)-1),1,4))</f>
        <v>457.25833333333333</v>
      </c>
      <c r="AK19" s="49">
        <f ca="1">AVERAGE(OFFSET('Baseline QTR'!$C19,0,4*(COLUMNS('Baseline QTR'!$C19:AK19)-1),1,4))</f>
        <v>467.79994166666665</v>
      </c>
      <c r="AL19" s="49">
        <f ca="1">AVERAGE(OFFSET('Baseline QTR'!$C19,0,4*(COLUMNS('Baseline QTR'!$C19:AL19)-1),1,4))</f>
        <v>479.25122499999998</v>
      </c>
      <c r="AM19" s="49">
        <f ca="1">AVERAGE(OFFSET('Baseline QTR'!$C19,0,4*(COLUMNS('Baseline QTR'!$C19:AM19)-1),1,4))</f>
        <v>489.05574999999999</v>
      </c>
      <c r="AN19" s="49">
        <f ca="1">AVERAGE(OFFSET('Baseline QTR'!$C19,0,4*(COLUMNS('Baseline QTR'!$C19:AN19)-1),1,4))</f>
        <v>496.57692500000002</v>
      </c>
      <c r="AO19" s="49">
        <f ca="1">AVERAGE(OFFSET('Baseline QTR'!$C19,0,4*(COLUMNS('Baseline QTR'!$C19:AO19)-1),1,4))</f>
        <v>503.688175</v>
      </c>
      <c r="AP19" s="49">
        <f ca="1">AVERAGE(OFFSET('Baseline QTR'!$C19,0,4*(COLUMNS('Baseline QTR'!$C19:AP19)-1),1,4))</f>
        <v>507.47114999999997</v>
      </c>
      <c r="AQ19" s="49">
        <f ca="1">AVERAGE(OFFSET('Baseline QTR'!$C19,0,4*(COLUMNS('Baseline QTR'!$C19:AQ19)-1),1,4))</f>
        <v>508.01294999999999</v>
      </c>
    </row>
    <row r="20" spans="1:43" x14ac:dyDescent="0.2">
      <c r="A20" t="str">
        <f>'Baseline QTR'!A20</f>
        <v>KS_NLHS</v>
      </c>
      <c r="B20" t="str">
        <f>'Baseline QTR'!B20</f>
        <v xml:space="preserve">      Leisure and Hospitality</v>
      </c>
      <c r="C20" s="47">
        <f ca="1">AVERAGE(OFFSET('Baseline QTR'!$C20,0,4*(COLUMNS('Baseline QTR'!$C20:C20)-1),1,4))</f>
        <v>90.85</v>
      </c>
      <c r="D20" s="47">
        <f ca="1">AVERAGE(OFFSET('Baseline QTR'!$C20,0,4*(COLUMNS('Baseline QTR'!$C20:D20)-1),1,4))</f>
        <v>91.841666666666654</v>
      </c>
      <c r="E20" s="47">
        <f ca="1">AVERAGE(OFFSET('Baseline QTR'!$C20,0,4*(COLUMNS('Baseline QTR'!$C20:E20)-1),1,4))</f>
        <v>93.466666666666654</v>
      </c>
      <c r="F20" s="47">
        <f ca="1">AVERAGE(OFFSET('Baseline QTR'!$C20,0,4*(COLUMNS('Baseline QTR'!$C20:F20)-1),1,4))</f>
        <v>96.566666666666663</v>
      </c>
      <c r="G20" s="47">
        <f ca="1">AVERAGE(OFFSET('Baseline QTR'!$C20,0,4*(COLUMNS('Baseline QTR'!$C20:G20)-1),1,4))</f>
        <v>98.975000000000009</v>
      </c>
      <c r="H20" s="47">
        <f ca="1">AVERAGE(OFFSET('Baseline QTR'!$C20,0,4*(COLUMNS('Baseline QTR'!$C20:H20)-1),1,4))</f>
        <v>103.02500000000002</v>
      </c>
      <c r="I20" s="47">
        <f ca="1">AVERAGE(OFFSET('Baseline QTR'!$C20,0,4*(COLUMNS('Baseline QTR'!$C20:I20)-1),1,4))</f>
        <v>106.38333333333334</v>
      </c>
      <c r="J20" s="47">
        <f ca="1">AVERAGE(OFFSET('Baseline QTR'!$C20,0,4*(COLUMNS('Baseline QTR'!$C20:J20)-1),1,4))</f>
        <v>109.69999999999999</v>
      </c>
      <c r="K20" s="47">
        <f ca="1">AVERAGE(OFFSET('Baseline QTR'!$C20,0,4*(COLUMNS('Baseline QTR'!$C20:K20)-1),1,4))</f>
        <v>113.56666666666666</v>
      </c>
      <c r="L20" s="47">
        <f ca="1">AVERAGE(OFFSET('Baseline QTR'!$C20,0,4*(COLUMNS('Baseline QTR'!$C20:L20)-1),1,4))</f>
        <v>119.15833333333333</v>
      </c>
      <c r="M20" s="47">
        <f ca="1">AVERAGE(OFFSET('Baseline QTR'!$C20,0,4*(COLUMNS('Baseline QTR'!$C20:M20)-1),1,4))</f>
        <v>120.62499999999999</v>
      </c>
      <c r="N20" s="47">
        <f ca="1">AVERAGE(OFFSET('Baseline QTR'!$C20,0,4*(COLUMNS('Baseline QTR'!$C20:N20)-1),1,4))</f>
        <v>119.78333333333333</v>
      </c>
      <c r="O20" s="47">
        <f ca="1">AVERAGE(OFFSET('Baseline QTR'!$C20,0,4*(COLUMNS('Baseline QTR'!$C20:O20)-1),1,4))</f>
        <v>117.45</v>
      </c>
      <c r="P20" s="47">
        <f ca="1">AVERAGE(OFFSET('Baseline QTR'!$C20,0,4*(COLUMNS('Baseline QTR'!$C20:P20)-1),1,4))</f>
        <v>119.63333333333333</v>
      </c>
      <c r="Q20" s="47">
        <f ca="1">AVERAGE(OFFSET('Baseline QTR'!$C20,0,4*(COLUMNS('Baseline QTR'!$C20:Q20)-1),1,4))</f>
        <v>122.925</v>
      </c>
      <c r="R20" s="47">
        <f ca="1">AVERAGE(OFFSET('Baseline QTR'!$C20,0,4*(COLUMNS('Baseline QTR'!$C20:R20)-1),1,4))</f>
        <v>126.575</v>
      </c>
      <c r="S20" s="47">
        <f ca="1">AVERAGE(OFFSET('Baseline QTR'!$C20,0,4*(COLUMNS('Baseline QTR'!$C20:S20)-1),1,4))</f>
        <v>130.72500000000002</v>
      </c>
      <c r="T20" s="47">
        <f ca="1">AVERAGE(OFFSET('Baseline QTR'!$C20,0,4*(COLUMNS('Baseline QTR'!$C20:T20)-1),1,4))</f>
        <v>135.32499999999999</v>
      </c>
      <c r="U20" s="47">
        <f ca="1">AVERAGE(OFFSET('Baseline QTR'!$C20,0,4*(COLUMNS('Baseline QTR'!$C20:U20)-1),1,4))</f>
        <v>137.02499999999998</v>
      </c>
      <c r="V20" s="47">
        <f ca="1">AVERAGE(OFFSET('Baseline QTR'!$C20,0,4*(COLUMNS('Baseline QTR'!$C20:V20)-1),1,4))</f>
        <v>130.57499999999999</v>
      </c>
      <c r="W20" s="47">
        <f ca="1">AVERAGE(OFFSET('Baseline QTR'!$C20,0,4*(COLUMNS('Baseline QTR'!$C20:W20)-1),1,4))</f>
        <v>130.44166666666666</v>
      </c>
      <c r="X20" s="47">
        <f ca="1">AVERAGE(OFFSET('Baseline QTR'!$C20,0,4*(COLUMNS('Baseline QTR'!$C20:X20)-1),1,4))</f>
        <v>133.50833333333333</v>
      </c>
      <c r="Y20" s="47">
        <f ca="1">AVERAGE(OFFSET('Baseline QTR'!$C20,0,4*(COLUMNS('Baseline QTR'!$C20:Y20)-1),1,4))</f>
        <v>138.08333333333334</v>
      </c>
      <c r="Z20" s="47">
        <f ca="1">AVERAGE(OFFSET('Baseline QTR'!$C20,0,4*(COLUMNS('Baseline QTR'!$C20:Z20)-1),1,4))</f>
        <v>143.94999999999999</v>
      </c>
      <c r="AA20" s="47">
        <f ca="1">AVERAGE(OFFSET('Baseline QTR'!$C20,0,4*(COLUMNS('Baseline QTR'!$C20:AA20)-1),1,4))</f>
        <v>148.68333333333334</v>
      </c>
      <c r="AB20" s="47">
        <f ca="1">AVERAGE(OFFSET('Baseline QTR'!$C20,0,4*(COLUMNS('Baseline QTR'!$C20:AB20)-1),1,4))</f>
        <v>154.98333333333335</v>
      </c>
      <c r="AC20" s="47">
        <f ca="1">AVERAGE(OFFSET('Baseline QTR'!$C20,0,4*(COLUMNS('Baseline QTR'!$C20:AC20)-1),1,4))</f>
        <v>161.64166666666665</v>
      </c>
      <c r="AD20" s="47">
        <f ca="1">AVERAGE(OFFSET('Baseline QTR'!$C20,0,4*(COLUMNS('Baseline QTR'!$C20:AD20)-1),1,4))</f>
        <v>166.84166666666667</v>
      </c>
      <c r="AE20" s="47">
        <f ca="1">AVERAGE(OFFSET('Baseline QTR'!$C20,0,4*(COLUMNS('Baseline QTR'!$C20:AE20)-1),1,4))</f>
        <v>171.58333333333334</v>
      </c>
      <c r="AF20" s="47">
        <f ca="1">AVERAGE(OFFSET('Baseline QTR'!$C20,0,4*(COLUMNS('Baseline QTR'!$C20:AF20)-1),1,4))</f>
        <v>173.79166666666669</v>
      </c>
      <c r="AG20" s="48">
        <f ca="1">AVERAGE(OFFSET('Baseline QTR'!$C20,0,4*(COLUMNS('Baseline QTR'!$C20:AG20)-1),1,4))</f>
        <v>122.69166666666666</v>
      </c>
      <c r="AH20" s="48">
        <f ca="1">AVERAGE(OFFSET('Baseline QTR'!$C20,0,4*(COLUMNS('Baseline QTR'!$C20:AH20)-1),1,4))</f>
        <v>128.77500000000001</v>
      </c>
      <c r="AI20" s="48">
        <f ca="1">AVERAGE(OFFSET('Baseline QTR'!$C20,0,4*(COLUMNS('Baseline QTR'!$C20:AI20)-1),1,4))</f>
        <v>152.21666666666667</v>
      </c>
      <c r="AJ20" s="48">
        <f ca="1">AVERAGE(OFFSET('Baseline QTR'!$C20,0,4*(COLUMNS('Baseline QTR'!$C20:AJ20)-1),1,4))</f>
        <v>164.96666666666667</v>
      </c>
      <c r="AK20" s="49">
        <f ca="1">AVERAGE(OFFSET('Baseline QTR'!$C20,0,4*(COLUMNS('Baseline QTR'!$C20:AK20)-1),1,4))</f>
        <v>166.42246666666665</v>
      </c>
      <c r="AL20" s="49">
        <f ca="1">AVERAGE(OFFSET('Baseline QTR'!$C20,0,4*(COLUMNS('Baseline QTR'!$C20:AL20)-1),1,4))</f>
        <v>168.52587499999998</v>
      </c>
      <c r="AM20" s="49">
        <f ca="1">AVERAGE(OFFSET('Baseline QTR'!$C20,0,4*(COLUMNS('Baseline QTR'!$C20:AM20)-1),1,4))</f>
        <v>171.57990000000001</v>
      </c>
      <c r="AN20" s="49">
        <f ca="1">AVERAGE(OFFSET('Baseline QTR'!$C20,0,4*(COLUMNS('Baseline QTR'!$C20:AN20)-1),1,4))</f>
        <v>174.06455</v>
      </c>
      <c r="AO20" s="49">
        <f ca="1">AVERAGE(OFFSET('Baseline QTR'!$C20,0,4*(COLUMNS('Baseline QTR'!$C20:AO20)-1),1,4))</f>
        <v>176.82685000000001</v>
      </c>
      <c r="AP20" s="49">
        <f ca="1">AVERAGE(OFFSET('Baseline QTR'!$C20,0,4*(COLUMNS('Baseline QTR'!$C20:AP20)-1),1,4))</f>
        <v>177.28547499999999</v>
      </c>
      <c r="AQ20" s="49">
        <f ca="1">AVERAGE(OFFSET('Baseline QTR'!$C20,0,4*(COLUMNS('Baseline QTR'!$C20:AQ20)-1),1,4))</f>
        <v>174.877925</v>
      </c>
    </row>
    <row r="21" spans="1:43" x14ac:dyDescent="0.2">
      <c r="A21" t="str">
        <f>'Baseline QTR'!A21</f>
        <v>KS_NGOV</v>
      </c>
      <c r="B21" t="str">
        <f>'Baseline QTR'!B21</f>
        <v xml:space="preserve">   Government</v>
      </c>
      <c r="C21" s="47">
        <f ca="1">AVERAGE(OFFSET('Baseline QTR'!$C21,0,4*(COLUMNS('Baseline QTR'!$C21:C21)-1),1,4))</f>
        <v>147.44999999999999</v>
      </c>
      <c r="D21" s="47">
        <f ca="1">AVERAGE(OFFSET('Baseline QTR'!$C21,0,4*(COLUMNS('Baseline QTR'!$C21:D21)-1),1,4))</f>
        <v>153</v>
      </c>
      <c r="E21" s="47">
        <f ca="1">AVERAGE(OFFSET('Baseline QTR'!$C21,0,4*(COLUMNS('Baseline QTR'!$C21:E21)-1),1,4))</f>
        <v>158.74166666666665</v>
      </c>
      <c r="F21" s="47">
        <f ca="1">AVERAGE(OFFSET('Baseline QTR'!$C21,0,4*(COLUMNS('Baseline QTR'!$C21:F21)-1),1,4))</f>
        <v>161.875</v>
      </c>
      <c r="G21" s="47">
        <f ca="1">AVERAGE(OFFSET('Baseline QTR'!$C21,0,4*(COLUMNS('Baseline QTR'!$C21:G21)-1),1,4))</f>
        <v>164.53333333333333</v>
      </c>
      <c r="H21" s="47">
        <f ca="1">AVERAGE(OFFSET('Baseline QTR'!$C21,0,4*(COLUMNS('Baseline QTR'!$C21:H21)-1),1,4))</f>
        <v>167.9</v>
      </c>
      <c r="I21" s="47">
        <f ca="1">AVERAGE(OFFSET('Baseline QTR'!$C21,0,4*(COLUMNS('Baseline QTR'!$C21:I21)-1),1,4))</f>
        <v>170.69166666666666</v>
      </c>
      <c r="J21" s="47">
        <f ca="1">AVERAGE(OFFSET('Baseline QTR'!$C21,0,4*(COLUMNS('Baseline QTR'!$C21:J21)-1),1,4))</f>
        <v>173.75833333333333</v>
      </c>
      <c r="K21" s="47">
        <f ca="1">AVERAGE(OFFSET('Baseline QTR'!$C21,0,4*(COLUMNS('Baseline QTR'!$C21:K21)-1),1,4))</f>
        <v>178.50833333333335</v>
      </c>
      <c r="L21" s="47">
        <f ca="1">AVERAGE(OFFSET('Baseline QTR'!$C21,0,4*(COLUMNS('Baseline QTR'!$C21:L21)-1),1,4))</f>
        <v>182.73333333333335</v>
      </c>
      <c r="M21" s="47">
        <f ca="1">AVERAGE(OFFSET('Baseline QTR'!$C21,0,4*(COLUMNS('Baseline QTR'!$C21:M21)-1),1,4))</f>
        <v>185.86666666666665</v>
      </c>
      <c r="N21" s="47">
        <f ca="1">AVERAGE(OFFSET('Baseline QTR'!$C21,0,4*(COLUMNS('Baseline QTR'!$C21:N21)-1),1,4))</f>
        <v>191.89166666666665</v>
      </c>
      <c r="O21" s="47">
        <f ca="1">AVERAGE(OFFSET('Baseline QTR'!$C21,0,4*(COLUMNS('Baseline QTR'!$C21:O21)-1),1,4))</f>
        <v>195.85000000000002</v>
      </c>
      <c r="P21" s="47">
        <f ca="1">AVERAGE(OFFSET('Baseline QTR'!$C21,0,4*(COLUMNS('Baseline QTR'!$C21:P21)-1),1,4))</f>
        <v>198.01666666666668</v>
      </c>
      <c r="Q21" s="47">
        <f ca="1">AVERAGE(OFFSET('Baseline QTR'!$C21,0,4*(COLUMNS('Baseline QTR'!$C21:Q21)-1),1,4))</f>
        <v>198.00833333333333</v>
      </c>
      <c r="R21" s="47">
        <f ca="1">AVERAGE(OFFSET('Baseline QTR'!$C21,0,4*(COLUMNS('Baseline QTR'!$C21:R21)-1),1,4))</f>
        <v>197.77500000000001</v>
      </c>
      <c r="S21" s="47">
        <f ca="1">AVERAGE(OFFSET('Baseline QTR'!$C21,0,4*(COLUMNS('Baseline QTR'!$C21:S21)-1),1,4))</f>
        <v>198.50833333333333</v>
      </c>
      <c r="T21" s="47">
        <f ca="1">AVERAGE(OFFSET('Baseline QTR'!$C21,0,4*(COLUMNS('Baseline QTR'!$C21:T21)-1),1,4))</f>
        <v>200.1583333333333</v>
      </c>
      <c r="U21" s="47">
        <f ca="1">AVERAGE(OFFSET('Baseline QTR'!$C21,0,4*(COLUMNS('Baseline QTR'!$C21:U21)-1),1,4))</f>
        <v>204.51666666666668</v>
      </c>
      <c r="V21" s="47">
        <f ca="1">AVERAGE(OFFSET('Baseline QTR'!$C21,0,4*(COLUMNS('Baseline QTR'!$C21:V21)-1),1,4))</f>
        <v>206.18333333333334</v>
      </c>
      <c r="W21" s="47">
        <f ca="1">AVERAGE(OFFSET('Baseline QTR'!$C21,0,4*(COLUMNS('Baseline QTR'!$C21:W21)-1),1,4))</f>
        <v>205.79166666666671</v>
      </c>
      <c r="X21" s="47">
        <f ca="1">AVERAGE(OFFSET('Baseline QTR'!$C21,0,4*(COLUMNS('Baseline QTR'!$C21:X21)-1),1,4))</f>
        <v>202.15833333333333</v>
      </c>
      <c r="Y21" s="47">
        <f ca="1">AVERAGE(OFFSET('Baseline QTR'!$C21,0,4*(COLUMNS('Baseline QTR'!$C21:Y21)-1),1,4))</f>
        <v>202.64166666666668</v>
      </c>
      <c r="Z21" s="47">
        <f ca="1">AVERAGE(OFFSET('Baseline QTR'!$C21,0,4*(COLUMNS('Baseline QTR'!$C21:Z21)-1),1,4))</f>
        <v>204.79166666666669</v>
      </c>
      <c r="AA21" s="47">
        <f ca="1">AVERAGE(OFFSET('Baseline QTR'!$C21,0,4*(COLUMNS('Baseline QTR'!$C21:AA21)-1),1,4))</f>
        <v>207.70000000000002</v>
      </c>
      <c r="AB21" s="47">
        <f ca="1">AVERAGE(OFFSET('Baseline QTR'!$C21,0,4*(COLUMNS('Baseline QTR'!$C21:AB21)-1),1,4))</f>
        <v>212.90000000000003</v>
      </c>
      <c r="AC21" s="47">
        <f ca="1">AVERAGE(OFFSET('Baseline QTR'!$C21,0,4*(COLUMNS('Baseline QTR'!$C21:AC21)-1),1,4))</f>
        <v>217.78333333333333</v>
      </c>
      <c r="AD21" s="47">
        <f ca="1">AVERAGE(OFFSET('Baseline QTR'!$C21,0,4*(COLUMNS('Baseline QTR'!$C21:AD21)-1),1,4))</f>
        <v>221.29999999999998</v>
      </c>
      <c r="AE21" s="47">
        <f ca="1">AVERAGE(OFFSET('Baseline QTR'!$C21,0,4*(COLUMNS('Baseline QTR'!$C21:AE21)-1),1,4))</f>
        <v>218.52500000000003</v>
      </c>
      <c r="AF21" s="47">
        <f ca="1">AVERAGE(OFFSET('Baseline QTR'!$C21,0,4*(COLUMNS('Baseline QTR'!$C21:AF21)-1),1,4))</f>
        <v>215.95</v>
      </c>
      <c r="AG21" s="48">
        <f ca="1">AVERAGE(OFFSET('Baseline QTR'!$C21,0,4*(COLUMNS('Baseline QTR'!$C21:AG21)-1),1,4))</f>
        <v>209.67500000000001</v>
      </c>
      <c r="AH21" s="48">
        <f ca="1">AVERAGE(OFFSET('Baseline QTR'!$C21,0,4*(COLUMNS('Baseline QTR'!$C21:AH21)-1),1,4))</f>
        <v>207.51666666666668</v>
      </c>
      <c r="AI21" s="48">
        <f ca="1">AVERAGE(OFFSET('Baseline QTR'!$C21,0,4*(COLUMNS('Baseline QTR'!$C21:AI21)-1),1,4))</f>
        <v>205.08333333333334</v>
      </c>
      <c r="AJ21" s="48">
        <f ca="1">AVERAGE(OFFSET('Baseline QTR'!$C21,0,4*(COLUMNS('Baseline QTR'!$C21:AJ21)-1),1,4))</f>
        <v>211.60833333333332</v>
      </c>
      <c r="AK21" s="49">
        <f ca="1">AVERAGE(OFFSET('Baseline QTR'!$C21,0,4*(COLUMNS('Baseline QTR'!$C21:AK21)-1),1,4))</f>
        <v>226.54149166666667</v>
      </c>
      <c r="AL21" s="49">
        <f ca="1">AVERAGE(OFFSET('Baseline QTR'!$C21,0,4*(COLUMNS('Baseline QTR'!$C21:AL21)-1),1,4))</f>
        <v>227.93452500000001</v>
      </c>
      <c r="AM21" s="49">
        <f ca="1">AVERAGE(OFFSET('Baseline QTR'!$C21,0,4*(COLUMNS('Baseline QTR'!$C21:AM21)-1),1,4))</f>
        <v>228.53592499999999</v>
      </c>
      <c r="AN21" s="49">
        <f ca="1">AVERAGE(OFFSET('Baseline QTR'!$C21,0,4*(COLUMNS('Baseline QTR'!$C21:AN21)-1),1,4))</f>
        <v>229.05667499999998</v>
      </c>
      <c r="AO21" s="49">
        <f ca="1">AVERAGE(OFFSET('Baseline QTR'!$C21,0,4*(COLUMNS('Baseline QTR'!$C21:AO21)-1),1,4))</f>
        <v>229.916675</v>
      </c>
      <c r="AP21" s="49">
        <f ca="1">AVERAGE(OFFSET('Baseline QTR'!$C21,0,4*(COLUMNS('Baseline QTR'!$C21:AP21)-1),1,4))</f>
        <v>231.24414999999999</v>
      </c>
      <c r="AQ21" s="49">
        <f ca="1">AVERAGE(OFFSET('Baseline QTR'!$C21,0,4*(COLUMNS('Baseline QTR'!$C21:AQ21)-1),1,4))</f>
        <v>233.132925</v>
      </c>
    </row>
    <row r="22" spans="1:43" x14ac:dyDescent="0.2">
      <c r="A22" t="str">
        <f>'Baseline QTR'!A22</f>
        <v>KS_NGOVSL</v>
      </c>
      <c r="B22" t="str">
        <f>'Baseline QTR'!B22</f>
        <v xml:space="preserve">      State and local</v>
      </c>
      <c r="C22" s="47">
        <f ca="1">AVERAGE(OFFSET('Baseline QTR'!$C22,0,4*(COLUMNS('Baseline QTR'!$C22:C22)-1),1,4))</f>
        <v>125.70833333333334</v>
      </c>
      <c r="D22" s="47">
        <f ca="1">AVERAGE(OFFSET('Baseline QTR'!$C22,0,4*(COLUMNS('Baseline QTR'!$C22:D22)-1),1,4))</f>
        <v>131.55833333333334</v>
      </c>
      <c r="E22" s="47">
        <f ca="1">AVERAGE(OFFSET('Baseline QTR'!$C22,0,4*(COLUMNS('Baseline QTR'!$C22:E22)-1),1,4))</f>
        <v>136.97499999999999</v>
      </c>
      <c r="F22" s="47">
        <f ca="1">AVERAGE(OFFSET('Baseline QTR'!$C22,0,4*(COLUMNS('Baseline QTR'!$C22:F22)-1),1,4))</f>
        <v>139.55000000000001</v>
      </c>
      <c r="G22" s="47">
        <f ca="1">AVERAGE(OFFSET('Baseline QTR'!$C22,0,4*(COLUMNS('Baseline QTR'!$C22:G22)-1),1,4))</f>
        <v>142.25833333333333</v>
      </c>
      <c r="H22" s="47">
        <f ca="1">AVERAGE(OFFSET('Baseline QTR'!$C22,0,4*(COLUMNS('Baseline QTR'!$C22:H22)-1),1,4))</f>
        <v>146.04166666666666</v>
      </c>
      <c r="I22" s="47">
        <f ca="1">AVERAGE(OFFSET('Baseline QTR'!$C22,0,4*(COLUMNS('Baseline QTR'!$C22:I22)-1),1,4))</f>
        <v>149.13333333333333</v>
      </c>
      <c r="J22" s="47">
        <f ca="1">AVERAGE(OFFSET('Baseline QTR'!$C22,0,4*(COLUMNS('Baseline QTR'!$C22:J22)-1),1,4))</f>
        <v>152.02500000000001</v>
      </c>
      <c r="K22" s="47">
        <f ca="1">AVERAGE(OFFSET('Baseline QTR'!$C22,0,4*(COLUMNS('Baseline QTR'!$C22:K22)-1),1,4))</f>
        <v>156</v>
      </c>
      <c r="L22" s="47">
        <f ca="1">AVERAGE(OFFSET('Baseline QTR'!$C22,0,4*(COLUMNS('Baseline QTR'!$C22:L22)-1),1,4))</f>
        <v>159.63333333333333</v>
      </c>
      <c r="M22" s="47">
        <f ca="1">AVERAGE(OFFSET('Baseline QTR'!$C22,0,4*(COLUMNS('Baseline QTR'!$C22:M22)-1),1,4))</f>
        <v>161.98333333333335</v>
      </c>
      <c r="N22" s="47">
        <f ca="1">AVERAGE(OFFSET('Baseline QTR'!$C22,0,4*(COLUMNS('Baseline QTR'!$C22:N22)-1),1,4))</f>
        <v>168.21666666666667</v>
      </c>
      <c r="O22" s="47">
        <f ca="1">AVERAGE(OFFSET('Baseline QTR'!$C22,0,4*(COLUMNS('Baseline QTR'!$C22:O22)-1),1,4))</f>
        <v>171.76666666666668</v>
      </c>
      <c r="P22" s="47">
        <f ca="1">AVERAGE(OFFSET('Baseline QTR'!$C22,0,4*(COLUMNS('Baseline QTR'!$C22:P22)-1),1,4))</f>
        <v>173.14166666666668</v>
      </c>
      <c r="Q22" s="47">
        <f ca="1">AVERAGE(OFFSET('Baseline QTR'!$C22,0,4*(COLUMNS('Baseline QTR'!$C22:Q22)-1),1,4))</f>
        <v>173.34166666666667</v>
      </c>
      <c r="R22" s="47">
        <f ca="1">AVERAGE(OFFSET('Baseline QTR'!$C22,0,4*(COLUMNS('Baseline QTR'!$C22:R22)-1),1,4))</f>
        <v>173.6</v>
      </c>
      <c r="S22" s="47">
        <f ca="1">AVERAGE(OFFSET('Baseline QTR'!$C22,0,4*(COLUMNS('Baseline QTR'!$C22:S22)-1),1,4))</f>
        <v>174.81666666666666</v>
      </c>
      <c r="T22" s="47">
        <f ca="1">AVERAGE(OFFSET('Baseline QTR'!$C22,0,4*(COLUMNS('Baseline QTR'!$C22:T22)-1),1,4))</f>
        <v>176.49166666666667</v>
      </c>
      <c r="U22" s="47">
        <f ca="1">AVERAGE(OFFSET('Baseline QTR'!$C22,0,4*(COLUMNS('Baseline QTR'!$C22:U22)-1),1,4))</f>
        <v>180.59166666666667</v>
      </c>
      <c r="V22" s="47">
        <f ca="1">AVERAGE(OFFSET('Baseline QTR'!$C22,0,4*(COLUMNS('Baseline QTR'!$C22:V22)-1),1,4))</f>
        <v>181.76666666666665</v>
      </c>
      <c r="W22" s="47">
        <f ca="1">AVERAGE(OFFSET('Baseline QTR'!$C22,0,4*(COLUMNS('Baseline QTR'!$C22:W22)-1),1,4))</f>
        <v>181.39166666666671</v>
      </c>
      <c r="X22" s="47">
        <f ca="1">AVERAGE(OFFSET('Baseline QTR'!$C22,0,4*(COLUMNS('Baseline QTR'!$C22:X22)-1),1,4))</f>
        <v>178.72500000000002</v>
      </c>
      <c r="Y22" s="47">
        <f ca="1">AVERAGE(OFFSET('Baseline QTR'!$C22,0,4*(COLUMNS('Baseline QTR'!$C22:Y22)-1),1,4))</f>
        <v>179.61666666666667</v>
      </c>
      <c r="Z22" s="47">
        <f ca="1">AVERAGE(OFFSET('Baseline QTR'!$C22,0,4*(COLUMNS('Baseline QTR'!$C22:Z22)-1),1,4))</f>
        <v>182.3</v>
      </c>
      <c r="AA22" s="47">
        <f ca="1">AVERAGE(OFFSET('Baseline QTR'!$C22,0,4*(COLUMNS('Baseline QTR'!$C22:AA22)-1),1,4))</f>
        <v>185.58333333333337</v>
      </c>
      <c r="AB22" s="47">
        <f ca="1">AVERAGE(OFFSET('Baseline QTR'!$C22,0,4*(COLUMNS('Baseline QTR'!$C22:AB22)-1),1,4))</f>
        <v>190.89166666666668</v>
      </c>
      <c r="AC22" s="47">
        <f ca="1">AVERAGE(OFFSET('Baseline QTR'!$C22,0,4*(COLUMNS('Baseline QTR'!$C22:AC22)-1),1,4))</f>
        <v>195.64166666666665</v>
      </c>
      <c r="AD22" s="47">
        <f ca="1">AVERAGE(OFFSET('Baseline QTR'!$C22,0,4*(COLUMNS('Baseline QTR'!$C22:AD22)-1),1,4))</f>
        <v>199.10833333333335</v>
      </c>
      <c r="AE22" s="47">
        <f ca="1">AVERAGE(OFFSET('Baseline QTR'!$C22,0,4*(COLUMNS('Baseline QTR'!$C22:AE22)-1),1,4))</f>
        <v>196.86666666666667</v>
      </c>
      <c r="AF22" s="47">
        <f ca="1">AVERAGE(OFFSET('Baseline QTR'!$C22,0,4*(COLUMNS('Baseline QTR'!$C22:AF22)-1),1,4))</f>
        <v>194.69166666666666</v>
      </c>
      <c r="AG22" s="48">
        <f ca="1">AVERAGE(OFFSET('Baseline QTR'!$C22,0,4*(COLUMNS('Baseline QTR'!$C22:AG22)-1),1,4))</f>
        <v>187.73333333333335</v>
      </c>
      <c r="AH22" s="48">
        <f ca="1">AVERAGE(OFFSET('Baseline QTR'!$C22,0,4*(COLUMNS('Baseline QTR'!$C22:AH22)-1),1,4))</f>
        <v>186.05833333333334</v>
      </c>
      <c r="AI22" s="48">
        <f ca="1">AVERAGE(OFFSET('Baseline QTR'!$C22,0,4*(COLUMNS('Baseline QTR'!$C22:AI22)-1),1,4))</f>
        <v>184.38333333333333</v>
      </c>
      <c r="AJ22" s="48">
        <f ca="1">AVERAGE(OFFSET('Baseline QTR'!$C22,0,4*(COLUMNS('Baseline QTR'!$C22:AJ22)-1),1,4))</f>
        <v>190.63333333333333</v>
      </c>
      <c r="AK22" s="49">
        <f ca="1">AVERAGE(OFFSET('Baseline QTR'!$C22,0,4*(COLUMNS('Baseline QTR'!$C22:AK22)-1),1,4))</f>
        <v>205.09864999999999</v>
      </c>
      <c r="AL22" s="49">
        <f ca="1">AVERAGE(OFFSET('Baseline QTR'!$C22,0,4*(COLUMNS('Baseline QTR'!$C22:AL22)-1),1,4))</f>
        <v>206.42907500000001</v>
      </c>
      <c r="AM22" s="49">
        <f ca="1">AVERAGE(OFFSET('Baseline QTR'!$C22,0,4*(COLUMNS('Baseline QTR'!$C22:AM22)-1),1,4))</f>
        <v>207.03042500000001</v>
      </c>
      <c r="AN22" s="49">
        <f ca="1">AVERAGE(OFFSET('Baseline QTR'!$C22,0,4*(COLUMNS('Baseline QTR'!$C22:AN22)-1),1,4))</f>
        <v>207.55114999999998</v>
      </c>
      <c r="AO22" s="49">
        <f ca="1">AVERAGE(OFFSET('Baseline QTR'!$C22,0,4*(COLUMNS('Baseline QTR'!$C22:AO22)-1),1,4))</f>
        <v>208.41117500000001</v>
      </c>
      <c r="AP22" s="49">
        <f ca="1">AVERAGE(OFFSET('Baseline QTR'!$C22,0,4*(COLUMNS('Baseline QTR'!$C22:AP22)-1),1,4))</f>
        <v>209.73865000000001</v>
      </c>
      <c r="AQ22" s="49">
        <f ca="1">AVERAGE(OFFSET('Baseline QTR'!$C22,0,4*(COLUMNS('Baseline QTR'!$C22:AQ22)-1),1,4))</f>
        <v>211.03737500000003</v>
      </c>
    </row>
    <row r="23" spans="1:43" x14ac:dyDescent="0.2">
      <c r="A23" t="str">
        <f>'Baseline QTR'!A23</f>
        <v>KS_NGOVFED</v>
      </c>
      <c r="B23" t="str">
        <f>'Baseline QTR'!B23</f>
        <v xml:space="preserve">      Federal</v>
      </c>
      <c r="C23" s="47">
        <f ca="1">AVERAGE(OFFSET('Baseline QTR'!$C23,0,4*(COLUMNS('Baseline QTR'!$C23:C23)-1),1,4))</f>
        <v>21.741666666666667</v>
      </c>
      <c r="D23" s="47">
        <f ca="1">AVERAGE(OFFSET('Baseline QTR'!$C23,0,4*(COLUMNS('Baseline QTR'!$C23:D23)-1),1,4))</f>
        <v>21.441666666666666</v>
      </c>
      <c r="E23" s="47">
        <f ca="1">AVERAGE(OFFSET('Baseline QTR'!$C23,0,4*(COLUMNS('Baseline QTR'!$C23:E23)-1),1,4))</f>
        <v>21.766666666666666</v>
      </c>
      <c r="F23" s="47">
        <f ca="1">AVERAGE(OFFSET('Baseline QTR'!$C23,0,4*(COLUMNS('Baseline QTR'!$C23:F23)-1),1,4))</f>
        <v>22.324999999999999</v>
      </c>
      <c r="G23" s="47">
        <f ca="1">AVERAGE(OFFSET('Baseline QTR'!$C23,0,4*(COLUMNS('Baseline QTR'!$C23:G23)-1),1,4))</f>
        <v>22.275000000000002</v>
      </c>
      <c r="H23" s="47">
        <f ca="1">AVERAGE(OFFSET('Baseline QTR'!$C23,0,4*(COLUMNS('Baseline QTR'!$C23:H23)-1),1,4))</f>
        <v>21.858333333333334</v>
      </c>
      <c r="I23" s="47">
        <f ca="1">AVERAGE(OFFSET('Baseline QTR'!$C23,0,4*(COLUMNS('Baseline QTR'!$C23:I23)-1),1,4))</f>
        <v>21.558333333333334</v>
      </c>
      <c r="J23" s="47">
        <f ca="1">AVERAGE(OFFSET('Baseline QTR'!$C23,0,4*(COLUMNS('Baseline QTR'!$C23:J23)-1),1,4))</f>
        <v>21.733333333333331</v>
      </c>
      <c r="K23" s="47">
        <f ca="1">AVERAGE(OFFSET('Baseline QTR'!$C23,0,4*(COLUMNS('Baseline QTR'!$C23:K23)-1),1,4))</f>
        <v>22.508333333333333</v>
      </c>
      <c r="L23" s="47">
        <f ca="1">AVERAGE(OFFSET('Baseline QTR'!$C23,0,4*(COLUMNS('Baseline QTR'!$C23:L23)-1),1,4))</f>
        <v>23.099999999999998</v>
      </c>
      <c r="M23" s="47">
        <f ca="1">AVERAGE(OFFSET('Baseline QTR'!$C23,0,4*(COLUMNS('Baseline QTR'!$C23:M23)-1),1,4))</f>
        <v>23.883333333333336</v>
      </c>
      <c r="N23" s="47">
        <f ca="1">AVERAGE(OFFSET('Baseline QTR'!$C23,0,4*(COLUMNS('Baseline QTR'!$C23:N23)-1),1,4))</f>
        <v>23.675000000000001</v>
      </c>
      <c r="O23" s="47">
        <f ca="1">AVERAGE(OFFSET('Baseline QTR'!$C23,0,4*(COLUMNS('Baseline QTR'!$C23:O23)-1),1,4))</f>
        <v>24.083333333333332</v>
      </c>
      <c r="P23" s="47">
        <f ca="1">AVERAGE(OFFSET('Baseline QTR'!$C23,0,4*(COLUMNS('Baseline QTR'!$C23:P23)-1),1,4))</f>
        <v>24.875</v>
      </c>
      <c r="Q23" s="47">
        <f ca="1">AVERAGE(OFFSET('Baseline QTR'!$C23,0,4*(COLUMNS('Baseline QTR'!$C23:Q23)-1),1,4))</f>
        <v>24.666666666666668</v>
      </c>
      <c r="R23" s="47">
        <f ca="1">AVERAGE(OFFSET('Baseline QTR'!$C23,0,4*(COLUMNS('Baseline QTR'!$C23:R23)-1),1,4))</f>
        <v>24.174999999999997</v>
      </c>
      <c r="S23" s="47">
        <f ca="1">AVERAGE(OFFSET('Baseline QTR'!$C23,0,4*(COLUMNS('Baseline QTR'!$C23:S23)-1),1,4))</f>
        <v>23.691666666666666</v>
      </c>
      <c r="T23" s="47">
        <f ca="1">AVERAGE(OFFSET('Baseline QTR'!$C23,0,4*(COLUMNS('Baseline QTR'!$C23:T23)-1),1,4))</f>
        <v>23.666666666666668</v>
      </c>
      <c r="U23" s="47">
        <f ca="1">AVERAGE(OFFSET('Baseline QTR'!$C23,0,4*(COLUMNS('Baseline QTR'!$C23:U23)-1),1,4))</f>
        <v>23.924999999999997</v>
      </c>
      <c r="V23" s="47">
        <f ca="1">AVERAGE(OFFSET('Baseline QTR'!$C23,0,4*(COLUMNS('Baseline QTR'!$C23:V23)-1),1,4))</f>
        <v>24.416666666666668</v>
      </c>
      <c r="W23" s="47">
        <f ca="1">AVERAGE(OFFSET('Baseline QTR'!$C23,0,4*(COLUMNS('Baseline QTR'!$C23:W23)-1),1,4))</f>
        <v>24.4</v>
      </c>
      <c r="X23" s="47">
        <f ca="1">AVERAGE(OFFSET('Baseline QTR'!$C23,0,4*(COLUMNS('Baseline QTR'!$C23:X23)-1),1,4))</f>
        <v>23.433333333333334</v>
      </c>
      <c r="Y23" s="47">
        <f ca="1">AVERAGE(OFFSET('Baseline QTR'!$C23,0,4*(COLUMNS('Baseline QTR'!$C23:Y23)-1),1,4))</f>
        <v>23.024999999999999</v>
      </c>
      <c r="Z23" s="47">
        <f ca="1">AVERAGE(OFFSET('Baseline QTR'!$C23,0,4*(COLUMNS('Baseline QTR'!$C23:Z23)-1),1,4))</f>
        <v>22.491666666666667</v>
      </c>
      <c r="AA23" s="47">
        <f ca="1">AVERAGE(OFFSET('Baseline QTR'!$C23,0,4*(COLUMNS('Baseline QTR'!$C23:AA23)-1),1,4))</f>
        <v>22.116666666666667</v>
      </c>
      <c r="AB23" s="47">
        <f ca="1">AVERAGE(OFFSET('Baseline QTR'!$C23,0,4*(COLUMNS('Baseline QTR'!$C23:AB23)-1),1,4))</f>
        <v>22.008333333333333</v>
      </c>
      <c r="AC23" s="47">
        <f ca="1">AVERAGE(OFFSET('Baseline QTR'!$C23,0,4*(COLUMNS('Baseline QTR'!$C23:AC23)-1),1,4))</f>
        <v>22.141666666666666</v>
      </c>
      <c r="AD23" s="47">
        <f ca="1">AVERAGE(OFFSET('Baseline QTR'!$C23,0,4*(COLUMNS('Baseline QTR'!$C23:AD23)-1),1,4))</f>
        <v>22.191666666666663</v>
      </c>
      <c r="AE23" s="47">
        <f ca="1">AVERAGE(OFFSET('Baseline QTR'!$C23,0,4*(COLUMNS('Baseline QTR'!$C23:AE23)-1),1,4))</f>
        <v>21.658333333333331</v>
      </c>
      <c r="AF23" s="47">
        <f ca="1">AVERAGE(OFFSET('Baseline QTR'!$C23,0,4*(COLUMNS('Baseline QTR'!$C23:AF23)-1),1,4))</f>
        <v>21.258333333333333</v>
      </c>
      <c r="AG23" s="48">
        <f ca="1">AVERAGE(OFFSET('Baseline QTR'!$C23,0,4*(COLUMNS('Baseline QTR'!$C23:AG23)-1),1,4))</f>
        <v>21.94166666666667</v>
      </c>
      <c r="AH23" s="48">
        <f ca="1">AVERAGE(OFFSET('Baseline QTR'!$C23,0,4*(COLUMNS('Baseline QTR'!$C23:AH23)-1),1,4))</f>
        <v>21.458333333333332</v>
      </c>
      <c r="AI23" s="48">
        <f ca="1">AVERAGE(OFFSET('Baseline QTR'!$C23,0,4*(COLUMNS('Baseline QTR'!$C23:AI23)-1),1,4))</f>
        <v>20.7</v>
      </c>
      <c r="AJ23" s="48">
        <f ca="1">AVERAGE(OFFSET('Baseline QTR'!$C23,0,4*(COLUMNS('Baseline QTR'!$C23:AJ23)-1),1,4))</f>
        <v>20.975000000000001</v>
      </c>
      <c r="AK23" s="49">
        <f ca="1">AVERAGE(OFFSET('Baseline QTR'!$C23,0,4*(COLUMNS('Baseline QTR'!$C23:AK23)-1),1,4))</f>
        <v>21.442849166666665</v>
      </c>
      <c r="AL23" s="49">
        <f ca="1">AVERAGE(OFFSET('Baseline QTR'!$C23,0,4*(COLUMNS('Baseline QTR'!$C23:AL23)-1),1,4))</f>
        <v>21.505477500000001</v>
      </c>
      <c r="AM23" s="49">
        <f ca="1">AVERAGE(OFFSET('Baseline QTR'!$C23,0,4*(COLUMNS('Baseline QTR'!$C23:AM23)-1),1,4))</f>
        <v>21.505510000000001</v>
      </c>
      <c r="AN23" s="49">
        <f ca="1">AVERAGE(OFFSET('Baseline QTR'!$C23,0,4*(COLUMNS('Baseline QTR'!$C23:AN23)-1),1,4))</f>
        <v>21.505510000000001</v>
      </c>
      <c r="AO23" s="49">
        <f ca="1">AVERAGE(OFFSET('Baseline QTR'!$C23,0,4*(COLUMNS('Baseline QTR'!$C23:AO23)-1),1,4))</f>
        <v>21.505510000000001</v>
      </c>
      <c r="AP23" s="49">
        <f ca="1">AVERAGE(OFFSET('Baseline QTR'!$C23,0,4*(COLUMNS('Baseline QTR'!$C23:AP23)-1),1,4))</f>
        <v>21.505510000000001</v>
      </c>
      <c r="AQ23" s="49">
        <f ca="1">AVERAGE(OFFSET('Baseline QTR'!$C23,0,4*(COLUMNS('Baseline QTR'!$C23:AQ23)-1),1,4))</f>
        <v>22.095555000000001</v>
      </c>
    </row>
    <row r="24" spans="1:43"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8"/>
      <c r="AL24" s="8"/>
      <c r="AM24" s="8"/>
      <c r="AN24" s="8"/>
      <c r="AO24" s="8"/>
      <c r="AP24" s="8"/>
      <c r="AQ24" s="8"/>
    </row>
    <row r="25" spans="1:43" x14ac:dyDescent="0.2">
      <c r="A25" t="str">
        <f>'Baseline QTR'!A25</f>
        <v>KS_PIR</v>
      </c>
      <c r="B25" t="str">
        <f>'Baseline QTR'!B25</f>
        <v>Personal income (mil. $2012)</v>
      </c>
      <c r="C25" s="5">
        <f ca="1">AVERAGE(OFFSET('Baseline QTR'!$C25,0,4*(COLUMNS('Baseline QTR'!$C25:C25)-1),1,4))</f>
        <v>80415.416977550602</v>
      </c>
      <c r="D25" s="5">
        <f ca="1">AVERAGE(OFFSET('Baseline QTR'!$C25,0,4*(COLUMNS('Baseline QTR'!$C25:D25)-1),1,4))</f>
        <v>82759.057344843328</v>
      </c>
      <c r="E25" s="5">
        <f ca="1">AVERAGE(OFFSET('Baseline QTR'!$C25,0,4*(COLUMNS('Baseline QTR'!$C25:E25)-1),1,4))</f>
        <v>86665.110428238186</v>
      </c>
      <c r="F25" s="5">
        <f ca="1">AVERAGE(OFFSET('Baseline QTR'!$C25,0,4*(COLUMNS('Baseline QTR'!$C25:F25)-1),1,4))</f>
        <v>87596.131074900361</v>
      </c>
      <c r="G25" s="5">
        <f ca="1">AVERAGE(OFFSET('Baseline QTR'!$C25,0,4*(COLUMNS('Baseline QTR'!$C25:G25)-1),1,4))</f>
        <v>90176.955906154326</v>
      </c>
      <c r="H25" s="5">
        <f ca="1">AVERAGE(OFFSET('Baseline QTR'!$C25,0,4*(COLUMNS('Baseline QTR'!$C25:H25)-1),1,4))</f>
        <v>93706.413874121179</v>
      </c>
      <c r="I25" s="5">
        <f ca="1">AVERAGE(OFFSET('Baseline QTR'!$C25,0,4*(COLUMNS('Baseline QTR'!$C25:I25)-1),1,4))</f>
        <v>99366.881665061432</v>
      </c>
      <c r="J25" s="5">
        <f ca="1">AVERAGE(OFFSET('Baseline QTR'!$C25,0,4*(COLUMNS('Baseline QTR'!$C25:J25)-1),1,4))</f>
        <v>106102.37398727327</v>
      </c>
      <c r="K25" s="5">
        <f ca="1">AVERAGE(OFFSET('Baseline QTR'!$C25,0,4*(COLUMNS('Baseline QTR'!$C25:K25)-1),1,4))</f>
        <v>118766.98376934094</v>
      </c>
      <c r="L25" s="5">
        <f ca="1">AVERAGE(OFFSET('Baseline QTR'!$C25,0,4*(COLUMNS('Baseline QTR'!$C25:L25)-1),1,4))</f>
        <v>127663.46510751409</v>
      </c>
      <c r="M25" s="5">
        <f ca="1">AVERAGE(OFFSET('Baseline QTR'!$C25,0,4*(COLUMNS('Baseline QTR'!$C25:M25)-1),1,4))</f>
        <v>132541.55835712946</v>
      </c>
      <c r="N25" s="5">
        <f ca="1">AVERAGE(OFFSET('Baseline QTR'!$C25,0,4*(COLUMNS('Baseline QTR'!$C25:N25)-1),1,4))</f>
        <v>132198.9329218163</v>
      </c>
      <c r="O25" s="5">
        <f ca="1">AVERAGE(OFFSET('Baseline QTR'!$C25,0,4*(COLUMNS('Baseline QTR'!$C25:O25)-1),1,4))</f>
        <v>131543.9963718259</v>
      </c>
      <c r="P25" s="5">
        <f ca="1">AVERAGE(OFFSET('Baseline QTR'!$C25,0,4*(COLUMNS('Baseline QTR'!$C25:P25)-1),1,4))</f>
        <v>132275.03412398355</v>
      </c>
      <c r="Q25" s="5">
        <f ca="1">AVERAGE(OFFSET('Baseline QTR'!$C25,0,4*(COLUMNS('Baseline QTR'!$C25:Q25)-1),1,4))</f>
        <v>140422.81323626704</v>
      </c>
      <c r="R25" s="5">
        <f ca="1">AVERAGE(OFFSET('Baseline QTR'!$C25,0,4*(COLUMNS('Baseline QTR'!$C25:R25)-1),1,4))</f>
        <v>139929.59081228374</v>
      </c>
      <c r="S25" s="5">
        <f ca="1">AVERAGE(OFFSET('Baseline QTR'!$C25,0,4*(COLUMNS('Baseline QTR'!$C25:S25)-1),1,4))</f>
        <v>150370.91793904774</v>
      </c>
      <c r="T25" s="5">
        <f ca="1">AVERAGE(OFFSET('Baseline QTR'!$C25,0,4*(COLUMNS('Baseline QTR'!$C25:T25)-1),1,4))</f>
        <v>159504.0059483668</v>
      </c>
      <c r="U25" s="5">
        <f ca="1">AVERAGE(OFFSET('Baseline QTR'!$C25,0,4*(COLUMNS('Baseline QTR'!$C25:U25)-1),1,4))</f>
        <v>160592.1683575435</v>
      </c>
      <c r="V25" s="5">
        <f ca="1">AVERAGE(OFFSET('Baseline QTR'!$C25,0,4*(COLUMNS('Baseline QTR'!$C25:V25)-1),1,4))</f>
        <v>150299.57679336326</v>
      </c>
      <c r="W25" s="5">
        <f ca="1">AVERAGE(OFFSET('Baseline QTR'!$C25,0,4*(COLUMNS('Baseline QTR'!$C25:W25)-1),1,4))</f>
        <v>151027.40462353593</v>
      </c>
      <c r="X25" s="5">
        <f ca="1">AVERAGE(OFFSET('Baseline QTR'!$C25,0,4*(COLUMNS('Baseline QTR'!$C25:X25)-1),1,4))</f>
        <v>158133.79693027661</v>
      </c>
      <c r="Y25" s="5">
        <f ca="1">AVERAGE(OFFSET('Baseline QTR'!$C25,0,4*(COLUMNS('Baseline QTR'!$C25:Y25)-1),1,4))</f>
        <v>172121.26912003389</v>
      </c>
      <c r="Z25" s="5">
        <f ca="1">AVERAGE(OFFSET('Baseline QTR'!$C25,0,4*(COLUMNS('Baseline QTR'!$C25:Z25)-1),1,4))</f>
        <v>174518.17376273574</v>
      </c>
      <c r="AA25" s="5">
        <f ca="1">AVERAGE(OFFSET('Baseline QTR'!$C25,0,4*(COLUMNS('Baseline QTR'!$C25:AA25)-1),1,4))</f>
        <v>188142.32926917551</v>
      </c>
      <c r="AB25" s="5">
        <f ca="1">AVERAGE(OFFSET('Baseline QTR'!$C25,0,4*(COLUMNS('Baseline QTR'!$C25:AB25)-1),1,4))</f>
        <v>200133.38871518004</v>
      </c>
      <c r="AC25" s="5">
        <f ca="1">AVERAGE(OFFSET('Baseline QTR'!$C25,0,4*(COLUMNS('Baseline QTR'!$C25:AC25)-1),1,4))</f>
        <v>211070.67198998044</v>
      </c>
      <c r="AD25" s="5">
        <f ca="1">AVERAGE(OFFSET('Baseline QTR'!$C25,0,4*(COLUMNS('Baseline QTR'!$C25:AD25)-1),1,4))</f>
        <v>223137.07391018036</v>
      </c>
      <c r="AE25" s="5">
        <f ca="1">AVERAGE(OFFSET('Baseline QTR'!$C25,0,4*(COLUMNS('Baseline QTR'!$C25:AE25)-1),1,4))</f>
        <v>235396.97615484076</v>
      </c>
      <c r="AF25" s="5">
        <f ca="1">AVERAGE(OFFSET('Baseline QTR'!$C25,0,4*(COLUMNS('Baseline QTR'!$C25:AF25)-1),1,4))</f>
        <v>249731.51383964502</v>
      </c>
      <c r="AG25" s="45">
        <f ca="1">AVERAGE(OFFSET('Baseline QTR'!$C25,0,4*(COLUMNS('Baseline QTR'!$C25:AG25)-1),1,4))</f>
        <v>264775.74505099782</v>
      </c>
      <c r="AH25" s="45">
        <f ca="1">AVERAGE(OFFSET('Baseline QTR'!$C25,0,4*(COLUMNS('Baseline QTR'!$C25:AH25)-1),1,4))</f>
        <v>278973.90382168494</v>
      </c>
      <c r="AI25" s="45">
        <f ca="1">AVERAGE(OFFSET('Baseline QTR'!$C25,0,4*(COLUMNS('Baseline QTR'!$C25:AI25)-1),1,4))</f>
        <v>271775.48585935053</v>
      </c>
      <c r="AJ25" s="45">
        <f ca="1">AVERAGE(OFFSET('Baseline QTR'!$C25,0,4*(COLUMNS('Baseline QTR'!$C25:AJ25)-1),1,4))</f>
        <v>283207.31903810991</v>
      </c>
      <c r="AK25" s="9">
        <f ca="1">AVERAGE(OFFSET('Baseline QTR'!$C25,0,4*(COLUMNS('Baseline QTR'!$C25:AK25)-1),1,4))</f>
        <v>291542.55952759797</v>
      </c>
      <c r="AL25" s="9">
        <f ca="1">AVERAGE(OFFSET('Baseline QTR'!$C25,0,4*(COLUMNS('Baseline QTR'!$C25:AL25)-1),1,4))</f>
        <v>298223.25</v>
      </c>
      <c r="AM25" s="9">
        <f ca="1">AVERAGE(OFFSET('Baseline QTR'!$C25,0,4*(COLUMNS('Baseline QTR'!$C25:AM25)-1),1,4))</f>
        <v>311600.2</v>
      </c>
      <c r="AN25" s="9">
        <f ca="1">AVERAGE(OFFSET('Baseline QTR'!$C25,0,4*(COLUMNS('Baseline QTR'!$C25:AN25)-1),1,4))</f>
        <v>325089.27500000002</v>
      </c>
      <c r="AO25" s="9">
        <f ca="1">AVERAGE(OFFSET('Baseline QTR'!$C25,0,4*(COLUMNS('Baseline QTR'!$C25:AO25)-1),1,4))</f>
        <v>338257.05</v>
      </c>
      <c r="AP25" s="9">
        <f ca="1">AVERAGE(OFFSET('Baseline QTR'!$C25,0,4*(COLUMNS('Baseline QTR'!$C25:AP25)-1),1,4))</f>
        <v>349589.82499999995</v>
      </c>
      <c r="AQ25" s="9">
        <f ca="1">AVERAGE(OFFSET('Baseline QTR'!$C25,0,4*(COLUMNS('Baseline QTR'!$C25:AQ25)-1),1,4))</f>
        <v>360333.07499999995</v>
      </c>
    </row>
    <row r="26" spans="1:43" x14ac:dyDescent="0.2">
      <c r="A26" t="str">
        <f>'Baseline QTR'!A26</f>
        <v>KS_PI</v>
      </c>
      <c r="B26" t="str">
        <f>'Baseline QTR'!B26</f>
        <v>Personal income (mil. $)</v>
      </c>
      <c r="C26" s="5">
        <f ca="1">AVERAGE(OFFSET('Baseline QTR'!$C26,0,4*(COLUMNS('Baseline QTR'!$C26:C26)-1),1,4))</f>
        <v>48072.906000000003</v>
      </c>
      <c r="D26" s="5">
        <f ca="1">AVERAGE(OFFSET('Baseline QTR'!$C26,0,4*(COLUMNS('Baseline QTR'!$C26:D26)-1),1,4))</f>
        <v>51126.397000000012</v>
      </c>
      <c r="E26" s="5">
        <f ca="1">AVERAGE(OFFSET('Baseline QTR'!$C26,0,4*(COLUMNS('Baseline QTR'!$C26:E26)-1),1,4))</f>
        <v>54969.03300000001</v>
      </c>
      <c r="F26" s="5">
        <f ca="1">AVERAGE(OFFSET('Baseline QTR'!$C26,0,4*(COLUMNS('Baseline QTR'!$C26:F26)-1),1,4))</f>
        <v>56937.40600000001</v>
      </c>
      <c r="G26" s="5">
        <f ca="1">AVERAGE(OFFSET('Baseline QTR'!$C26,0,4*(COLUMNS('Baseline QTR'!$C26:G26)-1),1,4))</f>
        <v>59843.566999999988</v>
      </c>
      <c r="H26" s="5">
        <f ca="1">AVERAGE(OFFSET('Baseline QTR'!$C26,0,4*(COLUMNS('Baseline QTR'!$C26:H26)-1),1,4))</f>
        <v>63492.43499999999</v>
      </c>
      <c r="I26" s="5">
        <f ca="1">AVERAGE(OFFSET('Baseline QTR'!$C26,0,4*(COLUMNS('Baseline QTR'!$C26:I26)-1),1,4))</f>
        <v>68770.936000000002</v>
      </c>
      <c r="J26" s="5">
        <f ca="1">AVERAGE(OFFSET('Baseline QTR'!$C26,0,4*(COLUMNS('Baseline QTR'!$C26:J26)-1),1,4))</f>
        <v>74707.336000000025</v>
      </c>
      <c r="K26" s="5">
        <f ca="1">AVERAGE(OFFSET('Baseline QTR'!$C26,0,4*(COLUMNS('Baseline QTR'!$C26:K26)-1),1,4))</f>
        <v>84291.478000000003</v>
      </c>
      <c r="L26" s="5">
        <f ca="1">AVERAGE(OFFSET('Baseline QTR'!$C26,0,4*(COLUMNS('Baseline QTR'!$C26:L26)-1),1,4))</f>
        <v>91931.721000000049</v>
      </c>
      <c r="M26" s="5">
        <f ca="1">AVERAGE(OFFSET('Baseline QTR'!$C26,0,4*(COLUMNS('Baseline QTR'!$C26:M26)-1),1,4))</f>
        <v>97840.914000000048</v>
      </c>
      <c r="N26" s="5">
        <f ca="1">AVERAGE(OFFSET('Baseline QTR'!$C26,0,4*(COLUMNS('Baseline QTR'!$C26:N26)-1),1,4))</f>
        <v>99547.905000000042</v>
      </c>
      <c r="O26" s="5">
        <f ca="1">AVERAGE(OFFSET('Baseline QTR'!$C26,0,4*(COLUMNS('Baseline QTR'!$C26:O26)-1),1,4))</f>
        <v>100355.26000000002</v>
      </c>
      <c r="P26" s="5">
        <f ca="1">AVERAGE(OFFSET('Baseline QTR'!$C26,0,4*(COLUMNS('Baseline QTR'!$C26:P26)-1),1,4))</f>
        <v>103036.88100000001</v>
      </c>
      <c r="Q26" s="5">
        <f ca="1">AVERAGE(OFFSET('Baseline QTR'!$C26,0,4*(COLUMNS('Baseline QTR'!$C26:Q26)-1),1,4))</f>
        <v>112139.18400000001</v>
      </c>
      <c r="R26" s="5">
        <f ca="1">AVERAGE(OFFSET('Baseline QTR'!$C26,0,4*(COLUMNS('Baseline QTR'!$C26:R26)-1),1,4))</f>
        <v>114920.37900000002</v>
      </c>
      <c r="S26" s="5">
        <f ca="1">AVERAGE(OFFSET('Baseline QTR'!$C26,0,4*(COLUMNS('Baseline QTR'!$C26:S26)-1),1,4))</f>
        <v>126988.77100000001</v>
      </c>
      <c r="T26" s="5">
        <f ca="1">AVERAGE(OFFSET('Baseline QTR'!$C26,0,4*(COLUMNS('Baseline QTR'!$C26:T26)-1),1,4))</f>
        <v>138148.02200000003</v>
      </c>
      <c r="U26" s="5">
        <f ca="1">AVERAGE(OFFSET('Baseline QTR'!$C26,0,4*(COLUMNS('Baseline QTR'!$C26:U26)-1),1,4))</f>
        <v>143200.45700000005</v>
      </c>
      <c r="V26" s="5">
        <f ca="1">AVERAGE(OFFSET('Baseline QTR'!$C26,0,4*(COLUMNS('Baseline QTR'!$C26:V26)-1),1,4))</f>
        <v>133630.78800000009</v>
      </c>
      <c r="W26" s="5">
        <f ca="1">AVERAGE(OFFSET('Baseline QTR'!$C26,0,4*(COLUMNS('Baseline QTR'!$C26:W26)-1),1,4))</f>
        <v>136706.2160000001</v>
      </c>
      <c r="X26" s="5">
        <f ca="1">AVERAGE(OFFSET('Baseline QTR'!$C26,0,4*(COLUMNS('Baseline QTR'!$C26:X26)-1),1,4))</f>
        <v>146761.57000000012</v>
      </c>
      <c r="Y26" s="5">
        <f ca="1">AVERAGE(OFFSET('Baseline QTR'!$C26,0,4*(COLUMNS('Baseline QTR'!$C26:Y26)-1),1,4))</f>
        <v>162730.88200000016</v>
      </c>
      <c r="Z26" s="5">
        <f ca="1">AVERAGE(OFFSET('Baseline QTR'!$C26,0,4*(COLUMNS('Baseline QTR'!$C26:Z26)-1),1,4))</f>
        <v>167156.41400000011</v>
      </c>
      <c r="AA26" s="5">
        <f ca="1">AVERAGE(OFFSET('Baseline QTR'!$C26,0,4*(COLUMNS('Baseline QTR'!$C26:AA26)-1),1,4))</f>
        <v>182737.81500000012</v>
      </c>
      <c r="AB26" s="5">
        <f ca="1">AVERAGE(OFFSET('Baseline QTR'!$C26,0,4*(COLUMNS('Baseline QTR'!$C26:AB26)-1),1,4))</f>
        <v>194730.40000000023</v>
      </c>
      <c r="AC26" s="5">
        <f ca="1">AVERAGE(OFFSET('Baseline QTR'!$C26,0,4*(COLUMNS('Baseline QTR'!$C26:AC26)-1),1,4))</f>
        <v>207467.35700000031</v>
      </c>
      <c r="AD26" s="5">
        <f ca="1">AVERAGE(OFFSET('Baseline QTR'!$C26,0,4*(COLUMNS('Baseline QTR'!$C26:AD26)-1),1,4))</f>
        <v>223150.70800000028</v>
      </c>
      <c r="AE26" s="5">
        <f ca="1">AVERAGE(OFFSET('Baseline QTR'!$C26,0,4*(COLUMNS('Baseline QTR'!$C26:AE26)-1),1,4))</f>
        <v>240231.96000000028</v>
      </c>
      <c r="AF26" s="5">
        <f ca="1">AVERAGE(OFFSET('Baseline QTR'!$C26,0,4*(COLUMNS('Baseline QTR'!$C26:AF26)-1),1,4))</f>
        <v>258501.22400000037</v>
      </c>
      <c r="AG26" s="45">
        <f ca="1">AVERAGE(OFFSET('Baseline QTR'!$C26,0,4*(COLUMNS('Baseline QTR'!$C26:AG26)-1),1,4))</f>
        <v>277051.25700000045</v>
      </c>
      <c r="AH26" s="45">
        <f ca="1">AVERAGE(OFFSET('Baseline QTR'!$C26,0,4*(COLUMNS('Baseline QTR'!$C26:AH26)-1),1,4))</f>
        <v>303888.03900000057</v>
      </c>
      <c r="AI26" s="45">
        <f ca="1">AVERAGE(OFFSET('Baseline QTR'!$C26,0,4*(COLUMNS('Baseline QTR'!$C26:AI26)-1),1,4))</f>
        <v>315572.32200000068</v>
      </c>
      <c r="AJ26" s="45">
        <f ca="1">AVERAGE(OFFSET('Baseline QTR'!$C26,0,4*(COLUMNS('Baseline QTR'!$C26:AJ26)-1),1,4))</f>
        <v>341269.4630000008</v>
      </c>
      <c r="AK26" s="9">
        <f ca="1">AVERAGE(OFFSET('Baseline QTR'!$C26,0,4*(COLUMNS('Baseline QTR'!$C26:AK26)-1),1,4))</f>
        <v>360037.68734368251</v>
      </c>
      <c r="AL26" s="9">
        <f ca="1">AVERAGE(OFFSET('Baseline QTR'!$C26,0,4*(COLUMNS('Baseline QTR'!$C26:AL26)-1),1,4))</f>
        <v>378130.32500000001</v>
      </c>
      <c r="AM26" s="9">
        <f ca="1">AVERAGE(OFFSET('Baseline QTR'!$C26,0,4*(COLUMNS('Baseline QTR'!$C26:AM26)-1),1,4))</f>
        <v>406071.6</v>
      </c>
      <c r="AN26" s="9">
        <f ca="1">AVERAGE(OFFSET('Baseline QTR'!$C26,0,4*(COLUMNS('Baseline QTR'!$C26:AN26)-1),1,4))</f>
        <v>432680.15</v>
      </c>
      <c r="AO26" s="9">
        <f ca="1">AVERAGE(OFFSET('Baseline QTR'!$C26,0,4*(COLUMNS('Baseline QTR'!$C26:AO26)-1),1,4))</f>
        <v>458878.97500000003</v>
      </c>
      <c r="AP26" s="9">
        <f ca="1">AVERAGE(OFFSET('Baseline QTR'!$C26,0,4*(COLUMNS('Baseline QTR'!$C26:AP26)-1),1,4))</f>
        <v>484077.45</v>
      </c>
      <c r="AQ26" s="9">
        <f ca="1">AVERAGE(OFFSET('Baseline QTR'!$C26,0,4*(COLUMNS('Baseline QTR'!$C26:AQ26)-1),1,4))</f>
        <v>509265.22499999998</v>
      </c>
    </row>
    <row r="27" spans="1:43" x14ac:dyDescent="0.2">
      <c r="A27" t="str">
        <f>'Baseline QTR'!A27</f>
        <v>KS_PIWS</v>
      </c>
      <c r="B27" t="str">
        <f>'Baseline QTR'!B27</f>
        <v xml:space="preserve">  Wage and salary disbursements (mil. $)</v>
      </c>
      <c r="C27" s="5">
        <f ca="1">AVERAGE(OFFSET('Baseline QTR'!$C27,0,4*(COLUMNS('Baseline QTR'!$C27:C27)-1),1,4))</f>
        <v>30108.644</v>
      </c>
      <c r="D27" s="5">
        <f ca="1">AVERAGE(OFFSET('Baseline QTR'!$C27,0,4*(COLUMNS('Baseline QTR'!$C27:D27)-1),1,4))</f>
        <v>31973.365000000005</v>
      </c>
      <c r="E27" s="5">
        <f ca="1">AVERAGE(OFFSET('Baseline QTR'!$C27,0,4*(COLUMNS('Baseline QTR'!$C27:E27)-1),1,4))</f>
        <v>34891.163</v>
      </c>
      <c r="F27" s="5">
        <f ca="1">AVERAGE(OFFSET('Baseline QTR'!$C27,0,4*(COLUMNS('Baseline QTR'!$C27:F27)-1),1,4))</f>
        <v>35259.692999999999</v>
      </c>
      <c r="G27" s="5">
        <f ca="1">AVERAGE(OFFSET('Baseline QTR'!$C27,0,4*(COLUMNS('Baseline QTR'!$C27:G27)-1),1,4))</f>
        <v>36538.616999999977</v>
      </c>
      <c r="H27" s="5">
        <f ca="1">AVERAGE(OFFSET('Baseline QTR'!$C27,0,4*(COLUMNS('Baseline QTR'!$C27:H27)-1),1,4))</f>
        <v>38810.772999999986</v>
      </c>
      <c r="I27" s="5">
        <f ca="1">AVERAGE(OFFSET('Baseline QTR'!$C27,0,4*(COLUMNS('Baseline QTR'!$C27:I27)-1),1,4))</f>
        <v>42815.450000000004</v>
      </c>
      <c r="J27" s="5">
        <f ca="1">AVERAGE(OFFSET('Baseline QTR'!$C27,0,4*(COLUMNS('Baseline QTR'!$C27:J27)-1),1,4))</f>
        <v>48886.185000000005</v>
      </c>
      <c r="K27" s="5">
        <f ca="1">AVERAGE(OFFSET('Baseline QTR'!$C27,0,4*(COLUMNS('Baseline QTR'!$C27:K27)-1),1,4))</f>
        <v>56051.767000000007</v>
      </c>
      <c r="L27" s="5">
        <f ca="1">AVERAGE(OFFSET('Baseline QTR'!$C27,0,4*(COLUMNS('Baseline QTR'!$C27:L27)-1),1,4))</f>
        <v>63308.569000000003</v>
      </c>
      <c r="M27" s="5">
        <f ca="1">AVERAGE(OFFSET('Baseline QTR'!$C27,0,4*(COLUMNS('Baseline QTR'!$C27:M27)-1),1,4))</f>
        <v>66699.558000000005</v>
      </c>
      <c r="N27" s="5">
        <f ca="1">AVERAGE(OFFSET('Baseline QTR'!$C27,0,4*(COLUMNS('Baseline QTR'!$C27:N27)-1),1,4))</f>
        <v>65736.616999999984</v>
      </c>
      <c r="O27" s="5">
        <f ca="1">AVERAGE(OFFSET('Baseline QTR'!$C27,0,4*(COLUMNS('Baseline QTR'!$C27:O27)-1),1,4))</f>
        <v>64619.398000000008</v>
      </c>
      <c r="P27" s="5">
        <f ca="1">AVERAGE(OFFSET('Baseline QTR'!$C27,0,4*(COLUMNS('Baseline QTR'!$C27:P27)-1),1,4))</f>
        <v>65153.798000000003</v>
      </c>
      <c r="Q27" s="5">
        <f ca="1">AVERAGE(OFFSET('Baseline QTR'!$C27,0,4*(COLUMNS('Baseline QTR'!$C27:Q27)-1),1,4))</f>
        <v>67066.380999999994</v>
      </c>
      <c r="R27" s="5">
        <f ca="1">AVERAGE(OFFSET('Baseline QTR'!$C27,0,4*(COLUMNS('Baseline QTR'!$C27:R27)-1),1,4))</f>
        <v>70544.67399999997</v>
      </c>
      <c r="S27" s="5">
        <f ca="1">AVERAGE(OFFSET('Baseline QTR'!$C27,0,4*(COLUMNS('Baseline QTR'!$C27:S27)-1),1,4))</f>
        <v>77356.472999999984</v>
      </c>
      <c r="T27" s="5">
        <f ca="1">AVERAGE(OFFSET('Baseline QTR'!$C27,0,4*(COLUMNS('Baseline QTR'!$C27:T27)-1),1,4))</f>
        <v>84043.414999999979</v>
      </c>
      <c r="U27" s="5">
        <f ca="1">AVERAGE(OFFSET('Baseline QTR'!$C27,0,4*(COLUMNS('Baseline QTR'!$C27:U27)-1),1,4))</f>
        <v>86345.049999999959</v>
      </c>
      <c r="V27" s="5">
        <f ca="1">AVERAGE(OFFSET('Baseline QTR'!$C27,0,4*(COLUMNS('Baseline QTR'!$C27:V27)-1),1,4))</f>
        <v>83137.407999999967</v>
      </c>
      <c r="W27" s="5">
        <f ca="1">AVERAGE(OFFSET('Baseline QTR'!$C27,0,4*(COLUMNS('Baseline QTR'!$C27:W27)-1),1,4))</f>
        <v>84234.734999999971</v>
      </c>
      <c r="X27" s="5">
        <f ca="1">AVERAGE(OFFSET('Baseline QTR'!$C27,0,4*(COLUMNS('Baseline QTR'!$C27:X27)-1),1,4))</f>
        <v>89705.891999999978</v>
      </c>
      <c r="Y27" s="5">
        <f ca="1">AVERAGE(OFFSET('Baseline QTR'!$C27,0,4*(COLUMNS('Baseline QTR'!$C27:Y27)-1),1,4))</f>
        <v>96505.670999999958</v>
      </c>
      <c r="Z27" s="5">
        <f ca="1">AVERAGE(OFFSET('Baseline QTR'!$C27,0,4*(COLUMNS('Baseline QTR'!$C27:Z27)-1),1,4))</f>
        <v>101050.00599999994</v>
      </c>
      <c r="AA27" s="5">
        <f ca="1">AVERAGE(OFFSET('Baseline QTR'!$C27,0,4*(COLUMNS('Baseline QTR'!$C27:AA27)-1),1,4))</f>
        <v>109129.18899999993</v>
      </c>
      <c r="AB27" s="5">
        <f ca="1">AVERAGE(OFFSET('Baseline QTR'!$C27,0,4*(COLUMNS('Baseline QTR'!$C27:AB27)-1),1,4))</f>
        <v>115530.93199999994</v>
      </c>
      <c r="AC27" s="5">
        <f ca="1">AVERAGE(OFFSET('Baseline QTR'!$C27,0,4*(COLUMNS('Baseline QTR'!$C27:AC27)-1),1,4))</f>
        <v>123819.62099999994</v>
      </c>
      <c r="AD27" s="5">
        <f ca="1">AVERAGE(OFFSET('Baseline QTR'!$C27,0,4*(COLUMNS('Baseline QTR'!$C27:AD27)-1),1,4))</f>
        <v>134017.67599999992</v>
      </c>
      <c r="AE27" s="5">
        <f ca="1">AVERAGE(OFFSET('Baseline QTR'!$C27,0,4*(COLUMNS('Baseline QTR'!$C27:AE27)-1),1,4))</f>
        <v>147745.36099999992</v>
      </c>
      <c r="AF27" s="5">
        <f ca="1">AVERAGE(OFFSET('Baseline QTR'!$C27,0,4*(COLUMNS('Baseline QTR'!$C27:AF27)-1),1,4))</f>
        <v>159329.66299999991</v>
      </c>
      <c r="AG27" s="45">
        <f ca="1">AVERAGE(OFFSET('Baseline QTR'!$C27,0,4*(COLUMNS('Baseline QTR'!$C27:AG27)-1),1,4))</f>
        <v>167779.86299999995</v>
      </c>
      <c r="AH27" s="45">
        <f ca="1">AVERAGE(OFFSET('Baseline QTR'!$C27,0,4*(COLUMNS('Baseline QTR'!$C27:AH27)-1),1,4))</f>
        <v>186183.17700000003</v>
      </c>
      <c r="AI27" s="45">
        <f ca="1">AVERAGE(OFFSET('Baseline QTR'!$C27,0,4*(COLUMNS('Baseline QTR'!$C27:AI27)-1),1,4))</f>
        <v>196513.24399999992</v>
      </c>
      <c r="AJ27" s="45">
        <f ca="1">AVERAGE(OFFSET('Baseline QTR'!$C27,0,4*(COLUMNS('Baseline QTR'!$C27:AJ27)-1),1,4))</f>
        <v>215009.51299999989</v>
      </c>
      <c r="AK27" s="9">
        <f ca="1">AVERAGE(OFFSET('Baseline QTR'!$C27,0,4*(COLUMNS('Baseline QTR'!$C27:AK27)-1),1,4))</f>
        <v>230009.9341799533</v>
      </c>
      <c r="AL27" s="9">
        <f ca="1">AVERAGE(OFFSET('Baseline QTR'!$C27,0,4*(COLUMNS('Baseline QTR'!$C27:AL27)-1),1,4))</f>
        <v>239724.32500000001</v>
      </c>
      <c r="AM27" s="9">
        <f ca="1">AVERAGE(OFFSET('Baseline QTR'!$C27,0,4*(COLUMNS('Baseline QTR'!$C27:AM27)-1),1,4))</f>
        <v>256327.65</v>
      </c>
      <c r="AN27" s="9">
        <f ca="1">AVERAGE(OFFSET('Baseline QTR'!$C27,0,4*(COLUMNS('Baseline QTR'!$C27:AN27)-1),1,4))</f>
        <v>270570.32499999995</v>
      </c>
      <c r="AO27" s="9">
        <f ca="1">AVERAGE(OFFSET('Baseline QTR'!$C27,0,4*(COLUMNS('Baseline QTR'!$C27:AO27)-1),1,4))</f>
        <v>285607.45</v>
      </c>
      <c r="AP27" s="9">
        <f ca="1">AVERAGE(OFFSET('Baseline QTR'!$C27,0,4*(COLUMNS('Baseline QTR'!$C27:AP27)-1),1,4))</f>
        <v>300343.67500000005</v>
      </c>
      <c r="AQ27" s="9">
        <f ca="1">AVERAGE(OFFSET('Baseline QTR'!$C27,0,4*(COLUMNS('Baseline QTR'!$C27:AQ27)-1),1,4))</f>
        <v>315643.57500000001</v>
      </c>
    </row>
    <row r="28" spans="1:43" x14ac:dyDescent="0.2">
      <c r="A28" t="str">
        <f>'Baseline QTR'!A28</f>
        <v>KS_PIPC</v>
      </c>
      <c r="B28" t="str">
        <f>'Baseline QTR'!B28</f>
        <v>Per capita personal income ($)</v>
      </c>
      <c r="C28" s="5">
        <f ca="1">AVERAGE(OFFSET('Baseline QTR'!$C28,0,4*(COLUMNS('Baseline QTR'!$C28:C28)-1),1,4))</f>
        <v>24043.460250421842</v>
      </c>
      <c r="D28" s="5">
        <f ca="1">AVERAGE(OFFSET('Baseline QTR'!$C28,0,4*(COLUMNS('Baseline QTR'!$C28:D28)-1),1,4))</f>
        <v>24928.742309519541</v>
      </c>
      <c r="E28" s="5">
        <f ca="1">AVERAGE(OFFSET('Baseline QTR'!$C28,0,4*(COLUMNS('Baseline QTR'!$C28:E28)-1),1,4))</f>
        <v>26447.611255082786</v>
      </c>
      <c r="F28" s="5">
        <f ca="1">AVERAGE(OFFSET('Baseline QTR'!$C28,0,4*(COLUMNS('Baseline QTR'!$C28:F28)-1),1,4))</f>
        <v>26983.992204435468</v>
      </c>
      <c r="G28" s="5">
        <f ca="1">AVERAGE(OFFSET('Baseline QTR'!$C28,0,4*(COLUMNS('Baseline QTR'!$C28:G28)-1),1,4))</f>
        <v>27961.927111218702</v>
      </c>
      <c r="H28" s="5">
        <f ca="1">AVERAGE(OFFSET('Baseline QTR'!$C28,0,4*(COLUMNS('Baseline QTR'!$C28:H28)-1),1,4))</f>
        <v>29303.145682235001</v>
      </c>
      <c r="I28" s="5">
        <f ca="1">AVERAGE(OFFSET('Baseline QTR'!$C28,0,4*(COLUMNS('Baseline QTR'!$C28:I28)-1),1,4))</f>
        <v>31348.126872759221</v>
      </c>
      <c r="J28" s="5">
        <f ca="1">AVERAGE(OFFSET('Baseline QTR'!$C28,0,4*(COLUMNS('Baseline QTR'!$C28:J28)-1),1,4))</f>
        <v>33507.490840780207</v>
      </c>
      <c r="K28" s="5">
        <f ca="1">AVERAGE(OFFSET('Baseline QTR'!$C28,0,4*(COLUMNS('Baseline QTR'!$C28:K28)-1),1,4))</f>
        <v>37066.181849635941</v>
      </c>
      <c r="L28" s="5">
        <f ca="1">AVERAGE(OFFSET('Baseline QTR'!$C28,0,4*(COLUMNS('Baseline QTR'!$C28:L28)-1),1,4))</f>
        <v>39659.50697598132</v>
      </c>
      <c r="M28" s="5">
        <f ca="1">AVERAGE(OFFSET('Baseline QTR'!$C28,0,4*(COLUMNS('Baseline QTR'!$C28:M28)-1),1,4))</f>
        <v>41552.953010832491</v>
      </c>
      <c r="N28" s="5">
        <f ca="1">AVERAGE(OFFSET('Baseline QTR'!$C28,0,4*(COLUMNS('Baseline QTR'!$C28:N28)-1),1,4))</f>
        <v>41719.442224049082</v>
      </c>
      <c r="O28" s="5">
        <f ca="1">AVERAGE(OFFSET('Baseline QTR'!$C28,0,4*(COLUMNS('Baseline QTR'!$C28:O28)-1),1,4))</f>
        <v>41547.297390507971</v>
      </c>
      <c r="P28" s="5">
        <f ca="1">AVERAGE(OFFSET('Baseline QTR'!$C28,0,4*(COLUMNS('Baseline QTR'!$C28:P28)-1),1,4))</f>
        <v>42298.499933680985</v>
      </c>
      <c r="Q28" s="5">
        <f ca="1">AVERAGE(OFFSET('Baseline QTR'!$C28,0,4*(COLUMNS('Baseline QTR'!$C28:Q28)-1),1,4))</f>
        <v>45606.781394396516</v>
      </c>
      <c r="R28" s="5">
        <f ca="1">AVERAGE(OFFSET('Baseline QTR'!$C28,0,4*(COLUMNS('Baseline QTR'!$C28:R28)-1),1,4))</f>
        <v>46104.087117198564</v>
      </c>
      <c r="S28" s="5">
        <f ca="1">AVERAGE(OFFSET('Baseline QTR'!$C28,0,4*(COLUMNS('Baseline QTR'!$C28:S28)-1),1,4))</f>
        <v>50051.925461191386</v>
      </c>
      <c r="T28" s="5">
        <f ca="1">AVERAGE(OFFSET('Baseline QTR'!$C28,0,4*(COLUMNS('Baseline QTR'!$C28:T28)-1),1,4))</f>
        <v>53703.052593646338</v>
      </c>
      <c r="U28" s="5">
        <f ca="1">AVERAGE(OFFSET('Baseline QTR'!$C28,0,4*(COLUMNS('Baseline QTR'!$C28:U28)-1),1,4))</f>
        <v>55087.516284163154</v>
      </c>
      <c r="V28" s="5">
        <f ca="1">AVERAGE(OFFSET('Baseline QTR'!$C28,0,4*(COLUMNS('Baseline QTR'!$C28:V28)-1),1,4))</f>
        <v>50885.121193366926</v>
      </c>
      <c r="W28" s="5">
        <f ca="1">AVERAGE(OFFSET('Baseline QTR'!$C28,0,4*(COLUMNS('Baseline QTR'!$C28:W28)-1),1,4))</f>
        <v>51528.333837943785</v>
      </c>
      <c r="X28" s="5">
        <f ca="1">AVERAGE(OFFSET('Baseline QTR'!$C28,0,4*(COLUMNS('Baseline QTR'!$C28:X28)-1),1,4))</f>
        <v>54957.375457314018</v>
      </c>
      <c r="Y28" s="5">
        <f ca="1">AVERAGE(OFFSET('Baseline QTR'!$C28,0,4*(COLUMNS('Baseline QTR'!$C28:Y28)-1),1,4))</f>
        <v>60387.865833586606</v>
      </c>
      <c r="Z28" s="5">
        <f ca="1">AVERAGE(OFFSET('Baseline QTR'!$C28,0,4*(COLUMNS('Baseline QTR'!$C28:Z28)-1),1,4))</f>
        <v>61080.974369748896</v>
      </c>
      <c r="AA28" s="5">
        <f ca="1">AVERAGE(OFFSET('Baseline QTR'!$C28,0,4*(COLUMNS('Baseline QTR'!$C28:AA28)-1),1,4))</f>
        <v>65569.71615907771</v>
      </c>
      <c r="AB28" s="5">
        <f ca="1">AVERAGE(OFFSET('Baseline QTR'!$C28,0,4*(COLUMNS('Baseline QTR'!$C28:AB28)-1),1,4))</f>
        <v>68337.071513113478</v>
      </c>
      <c r="AC28" s="5">
        <f ca="1">AVERAGE(OFFSET('Baseline QTR'!$C28,0,4*(COLUMNS('Baseline QTR'!$C28:AC28)-1),1,4))</f>
        <v>71276.717834733994</v>
      </c>
      <c r="AD28" s="5">
        <f ca="1">AVERAGE(OFFSET('Baseline QTR'!$C28,0,4*(COLUMNS('Baseline QTR'!$C28:AD28)-1),1,4))</f>
        <v>75494.384170665202</v>
      </c>
      <c r="AE28" s="5">
        <f ca="1">AVERAGE(OFFSET('Baseline QTR'!$C28,0,4*(COLUMNS('Baseline QTR'!$C28:AE28)-1),1,4))</f>
        <v>79849.373210033504</v>
      </c>
      <c r="AF28" s="5">
        <f ca="1">AVERAGE(OFFSET('Baseline QTR'!$C28,0,4*(COLUMNS('Baseline QTR'!$C28:AF28)-1),1,4))</f>
        <v>84353.724839687944</v>
      </c>
      <c r="AG28" s="45">
        <f ca="1">AVERAGE(OFFSET('Baseline QTR'!$C28,0,4*(COLUMNS('Baseline QTR'!$C28:AG28)-1),1,4))</f>
        <v>89119.754893826088</v>
      </c>
      <c r="AH28" s="45">
        <f ca="1">AVERAGE(OFFSET('Baseline QTR'!$C28,0,4*(COLUMNS('Baseline QTR'!$C28:AH28)-1),1,4))</f>
        <v>96822.684539266673</v>
      </c>
      <c r="AI28" s="45">
        <f ca="1">AVERAGE(OFFSET('Baseline QTR'!$C28,0,4*(COLUMNS('Baseline QTR'!$C28:AI28)-1),1,4))</f>
        <v>99188.882940978554</v>
      </c>
      <c r="AJ28" s="45">
        <f ca="1">AVERAGE(OFFSET('Baseline QTR'!$C28,0,4*(COLUMNS('Baseline QTR'!$C28:AJ28)-1),1,4))</f>
        <v>105914.11044914364</v>
      </c>
      <c r="AK28" s="9">
        <f ca="1">AVERAGE(OFFSET('Baseline QTR'!$C28,0,4*(COLUMNS('Baseline QTR'!$C28:AK28)-1),1,4))</f>
        <v>110473.66346692396</v>
      </c>
      <c r="AL28" s="9">
        <f ca="1">AVERAGE(OFFSET('Baseline QTR'!$C28,0,4*(COLUMNS('Baseline QTR'!$C28:AL28)-1),1,4))</f>
        <v>114774.3</v>
      </c>
      <c r="AM28" s="9">
        <f ca="1">AVERAGE(OFFSET('Baseline QTR'!$C28,0,4*(COLUMNS('Baseline QTR'!$C28:AM28)-1),1,4))</f>
        <v>122005</v>
      </c>
      <c r="AN28" s="9">
        <f ca="1">AVERAGE(OFFSET('Baseline QTR'!$C28,0,4*(COLUMNS('Baseline QTR'!$C28:AN28)-1),1,4))</f>
        <v>128750.52499999999</v>
      </c>
      <c r="AO28" s="9">
        <f ca="1">AVERAGE(OFFSET('Baseline QTR'!$C28,0,4*(COLUMNS('Baseline QTR'!$C28:AO28)-1),1,4))</f>
        <v>135261.125</v>
      </c>
      <c r="AP28" s="9">
        <f ca="1">AVERAGE(OFFSET('Baseline QTR'!$C28,0,4*(COLUMNS('Baseline QTR'!$C28:AP28)-1),1,4))</f>
        <v>141349.47500000001</v>
      </c>
      <c r="AQ28" s="9">
        <f ca="1">AVERAGE(OFFSET('Baseline QTR'!$C28,0,4*(COLUMNS('Baseline QTR'!$C28:AQ28)-1),1,4))</f>
        <v>147290.875</v>
      </c>
    </row>
    <row r="29" spans="1:43"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8"/>
      <c r="AL29" s="8"/>
      <c r="AM29" s="8"/>
      <c r="AN29" s="8"/>
      <c r="AO29" s="8"/>
      <c r="AP29" s="8"/>
      <c r="AQ29" s="8"/>
    </row>
    <row r="30" spans="1:43" x14ac:dyDescent="0.2">
      <c r="A30" t="str">
        <f>'Baseline QTR'!A30</f>
        <v>KSP_CPIU</v>
      </c>
      <c r="B30" t="str">
        <f>'Baseline QTR'!B30</f>
        <v>Seattle MSA CPI-U (1982-1984=100)</v>
      </c>
      <c r="C30" s="3">
        <v>126.8</v>
      </c>
      <c r="D30" s="3">
        <v>134.1</v>
      </c>
      <c r="E30" s="3">
        <v>139</v>
      </c>
      <c r="F30" s="3">
        <v>142.9</v>
      </c>
      <c r="G30" s="3">
        <v>147.80000000000001</v>
      </c>
      <c r="H30" s="3">
        <v>152.25</v>
      </c>
      <c r="I30" s="3">
        <v>157.5</v>
      </c>
      <c r="J30" s="3">
        <v>163</v>
      </c>
      <c r="K30" s="3">
        <v>167.75</v>
      </c>
      <c r="L30" s="3">
        <v>172.8</v>
      </c>
      <c r="M30" s="3">
        <v>179.2</v>
      </c>
      <c r="N30" s="3">
        <v>185.65</v>
      </c>
      <c r="O30" s="3">
        <v>189.3</v>
      </c>
      <c r="P30" s="3">
        <v>192.35</v>
      </c>
      <c r="Q30" s="3">
        <v>194.7</v>
      </c>
      <c r="R30" s="3">
        <v>200.25</v>
      </c>
      <c r="S30" s="3">
        <v>207.65</v>
      </c>
      <c r="T30" s="3">
        <v>215.65600000000001</v>
      </c>
      <c r="U30" s="3">
        <v>224.71899999999999</v>
      </c>
      <c r="V30" s="3">
        <v>226.0275</v>
      </c>
      <c r="W30" s="3">
        <v>226.6925</v>
      </c>
      <c r="X30" s="3">
        <v>232.76499999999999</v>
      </c>
      <c r="Y30" s="3">
        <v>238.66249999999999</v>
      </c>
      <c r="Z30" s="3">
        <v>241.5635</v>
      </c>
      <c r="AA30" s="3">
        <v>246.01849999999999</v>
      </c>
      <c r="AB30" s="3">
        <v>249.36449999999999</v>
      </c>
      <c r="AC30" s="3">
        <v>254.88650000000001</v>
      </c>
      <c r="AD30" s="3">
        <v>262.66800000000001</v>
      </c>
      <c r="AE30" s="3">
        <v>271.08949999999999</v>
      </c>
      <c r="AF30" s="3">
        <v>277.98400000000004</v>
      </c>
      <c r="AG30" s="3">
        <v>282.69299999999998</v>
      </c>
      <c r="AH30" s="3">
        <v>295.56049999999999</v>
      </c>
      <c r="AI30" s="3">
        <v>322.16700000000003</v>
      </c>
      <c r="AJ30" s="3">
        <v>340.84500000000003</v>
      </c>
      <c r="AK30" s="8">
        <f>('Baseline QTR'!EI30+2*'Baseline QTR'!EJ30+'Baseline QTR'!EK30+2*'Baseline QTR'!EL30)/6</f>
        <v>354.14280000000002</v>
      </c>
      <c r="AL30" s="8">
        <f>('Baseline QTR'!EM30+2*'Baseline QTR'!EN30+'Baseline QTR'!EO30+2*'Baseline QTR'!EP30)/6</f>
        <v>364.96513333333331</v>
      </c>
      <c r="AM30" s="8">
        <f>('Baseline QTR'!EQ30+2*'Baseline QTR'!ER30+'Baseline QTR'!ES30+2*'Baseline QTR'!ET30)/6</f>
        <v>377.05990000000003</v>
      </c>
      <c r="AN30" s="8">
        <f>('Baseline QTR'!EU30+2*'Baseline QTR'!EV30+'Baseline QTR'!EW30+2*'Baseline QTR'!EX30)/6</f>
        <v>388.02618333333334</v>
      </c>
      <c r="AO30" s="8">
        <f>('Baseline QTR'!EY30+2*'Baseline QTR'!EZ30+'Baseline QTR'!FA30+2*'Baseline QTR'!FB30)/6</f>
        <v>397.13835</v>
      </c>
      <c r="AP30" s="8">
        <f>('Baseline QTR'!FC30+2*'Baseline QTR'!FD30+'Baseline QTR'!FE30+2*'Baseline QTR'!FF30)/6</f>
        <v>407.47899999999998</v>
      </c>
      <c r="AQ30" s="8">
        <f>('Baseline QTR'!FG30+2*'Baseline QTR'!FH30+'Baseline QTR'!FI30+2*'Baseline QTR'!FJ30)/6</f>
        <v>418.13903333333337</v>
      </c>
    </row>
    <row r="31" spans="1:43" x14ac:dyDescent="0.2">
      <c r="A31" t="str">
        <f>'Baseline QTR'!A31</f>
        <v>KSP_CPIW</v>
      </c>
      <c r="B31" t="str">
        <f>'Baseline QTR'!B31</f>
        <v>Seattle MSA CPI-W (1982-1984=100)</v>
      </c>
      <c r="C31" s="3">
        <v>124.45</v>
      </c>
      <c r="D31" s="3">
        <v>131.30000000000001</v>
      </c>
      <c r="E31" s="3">
        <v>136</v>
      </c>
      <c r="F31" s="3">
        <v>140</v>
      </c>
      <c r="G31" s="3">
        <v>145.1</v>
      </c>
      <c r="H31" s="3">
        <v>149.35000000000002</v>
      </c>
      <c r="I31" s="3">
        <v>154.25</v>
      </c>
      <c r="J31" s="3">
        <v>159.05000000000001</v>
      </c>
      <c r="K31" s="3">
        <v>163.25</v>
      </c>
      <c r="L31" s="3">
        <v>168.25</v>
      </c>
      <c r="M31" s="3">
        <v>174.60000000000002</v>
      </c>
      <c r="N31" s="3">
        <v>180.75</v>
      </c>
      <c r="O31" s="3">
        <v>184</v>
      </c>
      <c r="P31" s="3">
        <v>186.65</v>
      </c>
      <c r="Q31" s="3">
        <v>189.6</v>
      </c>
      <c r="R31" s="3">
        <v>195.3</v>
      </c>
      <c r="S31" s="3">
        <v>202.6</v>
      </c>
      <c r="T31" s="3">
        <v>210.26650000000001</v>
      </c>
      <c r="U31" s="3">
        <v>219.6925</v>
      </c>
      <c r="V31" s="3">
        <v>220.65799999999999</v>
      </c>
      <c r="W31" s="3">
        <v>222.3835</v>
      </c>
      <c r="X31" s="3">
        <v>229.435</v>
      </c>
      <c r="Y31" s="3">
        <v>235.26150000000001</v>
      </c>
      <c r="Z31" s="3">
        <v>238.12899999999999</v>
      </c>
      <c r="AA31" s="3">
        <v>242.732</v>
      </c>
      <c r="AB31" s="3">
        <v>244.9325</v>
      </c>
      <c r="AC31" s="3">
        <v>250.523</v>
      </c>
      <c r="AD31" s="3">
        <v>258.84749999999997</v>
      </c>
      <c r="AE31" s="3">
        <v>267.5505</v>
      </c>
      <c r="AF31" s="3">
        <v>273.27250000000004</v>
      </c>
      <c r="AG31" s="3">
        <v>278.47649999999999</v>
      </c>
      <c r="AH31" s="3">
        <v>291.70400000000001</v>
      </c>
      <c r="AI31" s="3">
        <v>317.40249999999997</v>
      </c>
      <c r="AJ31" s="3">
        <v>334.911</v>
      </c>
      <c r="AK31" s="8">
        <f>('Baseline QTR'!EI31+2*'Baseline QTR'!EJ31+'Baseline QTR'!EK31+2*'Baseline QTR'!EL31)/6</f>
        <v>347.66349999999994</v>
      </c>
      <c r="AL31" s="8">
        <f>('Baseline QTR'!EM31+2*'Baseline QTR'!EN31+'Baseline QTR'!EO31+2*'Baseline QTR'!EP31)/6</f>
        <v>358.28776666666664</v>
      </c>
      <c r="AM31" s="8">
        <f>('Baseline QTR'!EQ31+2*'Baseline QTR'!ER31+'Baseline QTR'!ES31+2*'Baseline QTR'!ET31)/6</f>
        <v>369.98229999999995</v>
      </c>
      <c r="AN31" s="8">
        <f>('Baseline QTR'!EU31+2*'Baseline QTR'!EV31+'Baseline QTR'!EW31+2*'Baseline QTR'!EX31)/6</f>
        <v>380.71896666666663</v>
      </c>
      <c r="AO31" s="8">
        <f>('Baseline QTR'!EY31+2*'Baseline QTR'!EZ31+'Baseline QTR'!FA31+2*'Baseline QTR'!FB31)/6</f>
        <v>389.90061666666674</v>
      </c>
      <c r="AP31" s="8">
        <f>('Baseline QTR'!FC31+2*'Baseline QTR'!FD31+'Baseline QTR'!FE31+2*'Baseline QTR'!FF31)/6</f>
        <v>400.24613333333338</v>
      </c>
      <c r="AQ31" s="8">
        <f>('Baseline QTR'!FG31+2*'Baseline QTR'!FH31+'Baseline QTR'!FI31+2*'Baseline QTR'!FJ31)/6</f>
        <v>410.95803333333333</v>
      </c>
    </row>
    <row r="32" spans="1:43" x14ac:dyDescent="0.2">
      <c r="A32" t="str">
        <f>'Baseline QTR'!A32</f>
        <v>KSP_PHCL</v>
      </c>
      <c r="B32" t="str">
        <f>'Baseline QTR'!B32</f>
        <v>Seattle MSA S&amp;P CoreLogic Case-Shilller Home Price Index</v>
      </c>
      <c r="C32" s="3">
        <f ca="1">AVERAGE(OFFSET('Baseline QTR'!$C32,0,4*(COLUMNS('Baseline QTR'!$C32:C32)-1),1,4))</f>
        <v>65.511397543997418</v>
      </c>
      <c r="D32" s="3">
        <f ca="1">AVERAGE(OFFSET('Baseline QTR'!$C32,0,4*(COLUMNS('Baseline QTR'!$C32:D32)-1),1,4))</f>
        <v>65.974564618195501</v>
      </c>
      <c r="E32" s="3">
        <f ca="1">AVERAGE(OFFSET('Baseline QTR'!$C32,0,4*(COLUMNS('Baseline QTR'!$C32:E32)-1),1,4))</f>
        <v>67.139369051636834</v>
      </c>
      <c r="F32" s="3">
        <f ca="1">AVERAGE(OFFSET('Baseline QTR'!$C32,0,4*(COLUMNS('Baseline QTR'!$C32:F32)-1),1,4))</f>
        <v>68.530382777059074</v>
      </c>
      <c r="G32" s="3">
        <f ca="1">AVERAGE(OFFSET('Baseline QTR'!$C32,0,4*(COLUMNS('Baseline QTR'!$C32:G32)-1),1,4))</f>
        <v>71.232200216686408</v>
      </c>
      <c r="H32" s="3">
        <f ca="1">AVERAGE(OFFSET('Baseline QTR'!$C32,0,4*(COLUMNS('Baseline QTR'!$C32:H32)-1),1,4))</f>
        <v>72.245546334667338</v>
      </c>
      <c r="I32" s="3">
        <f ca="1">AVERAGE(OFFSET('Baseline QTR'!$C32,0,4*(COLUMNS('Baseline QTR'!$C32:I32)-1),1,4))</f>
        <v>74.10839270827033</v>
      </c>
      <c r="J32" s="3">
        <f ca="1">AVERAGE(OFFSET('Baseline QTR'!$C32,0,4*(COLUMNS('Baseline QTR'!$C32:J32)-1),1,4))</f>
        <v>79.765094375041002</v>
      </c>
      <c r="K32" s="3">
        <f ca="1">AVERAGE(OFFSET('Baseline QTR'!$C32,0,4*(COLUMNS('Baseline QTR'!$C32:K32)-1),1,4))</f>
        <v>88.658224145457751</v>
      </c>
      <c r="L32" s="3">
        <f ca="1">AVERAGE(OFFSET('Baseline QTR'!$C32,0,4*(COLUMNS('Baseline QTR'!$C32:L32)-1),1,4))</f>
        <v>96.529889580113178</v>
      </c>
      <c r="M32" s="3">
        <f ca="1">AVERAGE(OFFSET('Baseline QTR'!$C32,0,4*(COLUMNS('Baseline QTR'!$C32:M32)-1),1,4))</f>
        <v>104.42489302281975</v>
      </c>
      <c r="N32" s="3">
        <f ca="1">AVERAGE(OFFSET('Baseline QTR'!$C32,0,4*(COLUMNS('Baseline QTR'!$C32:N32)-1),1,4))</f>
        <v>109.94090563434925</v>
      </c>
      <c r="O32" s="3">
        <f ca="1">AVERAGE(OFFSET('Baseline QTR'!$C32,0,4*(COLUMNS('Baseline QTR'!$C32:O32)-1),1,4))</f>
        <v>114.43409122045358</v>
      </c>
      <c r="P32" s="3">
        <f ca="1">AVERAGE(OFFSET('Baseline QTR'!$C32,0,4*(COLUMNS('Baseline QTR'!$C32:P32)-1),1,4))</f>
        <v>120.242333193466</v>
      </c>
      <c r="Q32" s="3">
        <f ca="1">AVERAGE(OFFSET('Baseline QTR'!$C32,0,4*(COLUMNS('Baseline QTR'!$C32:Q32)-1),1,4))</f>
        <v>131.70929741885391</v>
      </c>
      <c r="R32" s="3">
        <f ca="1">AVERAGE(OFFSET('Baseline QTR'!$C32,0,4*(COLUMNS('Baseline QTR'!$C32:R32)-1),1,4))</f>
        <v>152.41068874132876</v>
      </c>
      <c r="S32" s="3">
        <f ca="1">AVERAGE(OFFSET('Baseline QTR'!$C32,0,4*(COLUMNS('Baseline QTR'!$C32:S32)-1),1,4))</f>
        <v>176.86062645497825</v>
      </c>
      <c r="T32" s="3">
        <f ca="1">AVERAGE(OFFSET('Baseline QTR'!$C32,0,4*(COLUMNS('Baseline QTR'!$C32:T32)-1),1,4))</f>
        <v>188.65030337743224</v>
      </c>
      <c r="U32" s="3">
        <f ca="1">AVERAGE(OFFSET('Baseline QTR'!$C32,0,4*(COLUMNS('Baseline QTR'!$C32:U32)-1),1,4))</f>
        <v>174.81058900116824</v>
      </c>
      <c r="V32" s="3">
        <f ca="1">AVERAGE(OFFSET('Baseline QTR'!$C32,0,4*(COLUMNS('Baseline QTR'!$C32:V32)-1),1,4))</f>
        <v>149.74466962999867</v>
      </c>
      <c r="W32" s="3">
        <f ca="1">AVERAGE(OFFSET('Baseline QTR'!$C32,0,4*(COLUMNS('Baseline QTR'!$C32:W32)-1),1,4))</f>
        <v>144.40621071855102</v>
      </c>
      <c r="X32" s="3">
        <f ca="1">AVERAGE(OFFSET('Baseline QTR'!$C32,0,4*(COLUMNS('Baseline QTR'!$C32:X32)-1),1,4))</f>
        <v>134.912541287306</v>
      </c>
      <c r="Y32" s="3">
        <f ca="1">AVERAGE(OFFSET('Baseline QTR'!$C32,0,4*(COLUMNS('Baseline QTR'!$C32:Y32)-1),1,4))</f>
        <v>137.76973868878281</v>
      </c>
      <c r="Z32" s="3">
        <f ca="1">AVERAGE(OFFSET('Baseline QTR'!$C32,0,4*(COLUMNS('Baseline QTR'!$C32:Z32)-1),1,4))</f>
        <v>153.96216147072386</v>
      </c>
      <c r="AA32" s="3">
        <f ca="1">AVERAGE(OFFSET('Baseline QTR'!$C32,0,4*(COLUMNS('Baseline QTR'!$C32:AA32)-1),1,4))</f>
        <v>167.12451222799416</v>
      </c>
      <c r="AB32" s="3">
        <f ca="1">AVERAGE(OFFSET('Baseline QTR'!$C32,0,4*(COLUMNS('Baseline QTR'!$C32:AB32)-1),1,4))</f>
        <v>180.33887152034001</v>
      </c>
      <c r="AC32" s="3">
        <f ca="1">AVERAGE(OFFSET('Baseline QTR'!$C32,0,4*(COLUMNS('Baseline QTR'!$C32:AC32)-1),1,4))</f>
        <v>199.81425523749294</v>
      </c>
      <c r="AD32" s="3">
        <f ca="1">AVERAGE(OFFSET('Baseline QTR'!$C32,0,4*(COLUMNS('Baseline QTR'!$C32:AD32)-1),1,4))</f>
        <v>225.30597177155948</v>
      </c>
      <c r="AE32" s="3">
        <f ca="1">AVERAGE(OFFSET('Baseline QTR'!$C32,0,4*(COLUMNS('Baseline QTR'!$C32:AE32)-1),1,4))</f>
        <v>248.7455181945765</v>
      </c>
      <c r="AF32" s="3">
        <f ca="1">AVERAGE(OFFSET('Baseline QTR'!$C32,0,4*(COLUMNS('Baseline QTR'!$C32:AF32)-1),1,4))</f>
        <v>252.36763512444548</v>
      </c>
      <c r="AG32" s="3">
        <f ca="1">AVERAGE(OFFSET('Baseline QTR'!$C32,0,4*(COLUMNS('Baseline QTR'!$C32:AG32)-1),1,4))</f>
        <v>274.14946578403487</v>
      </c>
      <c r="AH32" s="3">
        <f ca="1">AVERAGE(OFFSET('Baseline QTR'!$C32,0,4*(COLUMNS('Baseline QTR'!$C32:AH32)-1),1,4))</f>
        <v>333.92768318885902</v>
      </c>
      <c r="AI32" s="3">
        <f ca="1">AVERAGE(OFFSET('Baseline QTR'!$C32,0,4*(COLUMNS('Baseline QTR'!$C32:AI32)-1),1,4))</f>
        <v>382.59798046347754</v>
      </c>
      <c r="AJ32" s="3">
        <f ca="1">AVERAGE(OFFSET('Baseline QTR'!$C32,0,4*(COLUMNS('Baseline QTR'!$C32:AJ32)-1),1,4))</f>
        <v>365.49206398709418</v>
      </c>
      <c r="AK32" s="8">
        <f ca="1">AVERAGE(OFFSET('Baseline QTR'!$C32,0,4*(COLUMNS('Baseline QTR'!$C32:AK32)-1),1,4))</f>
        <v>388.05213703460248</v>
      </c>
      <c r="AL32" s="8">
        <f ca="1">AVERAGE(OFFSET('Baseline QTR'!$C32,0,4*(COLUMNS('Baseline QTR'!$C32:AL32)-1),1,4))</f>
        <v>407.71847500000001</v>
      </c>
      <c r="AM32" s="8">
        <f ca="1">AVERAGE(OFFSET('Baseline QTR'!$C32,0,4*(COLUMNS('Baseline QTR'!$C32:AM32)-1),1,4))</f>
        <v>424.93627500000002</v>
      </c>
      <c r="AN32" s="8">
        <f ca="1">AVERAGE(OFFSET('Baseline QTR'!$C32,0,4*(COLUMNS('Baseline QTR'!$C32:AN32)-1),1,4))</f>
        <v>443.74225000000001</v>
      </c>
      <c r="AO32" s="8">
        <f ca="1">AVERAGE(OFFSET('Baseline QTR'!$C32,0,4*(COLUMNS('Baseline QTR'!$C32:AO32)-1),1,4))</f>
        <v>465.24919999999997</v>
      </c>
      <c r="AP32" s="8">
        <f ca="1">AVERAGE(OFFSET('Baseline QTR'!$C32,0,4*(COLUMNS('Baseline QTR'!$C32:AP32)-1),1,4))</f>
        <v>487.57712500000002</v>
      </c>
      <c r="AQ32" s="8">
        <f ca="1">AVERAGE(OFFSET('Baseline QTR'!$C32,0,4*(COLUMNS('Baseline QTR'!$C32:AQ32)-1),1,4))</f>
        <v>509.39409999999998</v>
      </c>
    </row>
    <row r="33" spans="1:43" x14ac:dyDescent="0.2">
      <c r="A33" t="str">
        <f>'Baseline QTR'!A33</f>
        <v>KS_BP</v>
      </c>
      <c r="B33" t="str">
        <f>'Baseline QTR'!B33</f>
        <v>Housing permits (thous.)</v>
      </c>
      <c r="C33" s="3">
        <f ca="1">AVERAGE(OFFSET('Baseline QTR'!$C33,0,4*(COLUMNS('Baseline QTR'!$C33:C33)-1),1,4))</f>
        <v>23186.00048828125</v>
      </c>
      <c r="D33" s="3">
        <f ca="1">AVERAGE(OFFSET('Baseline QTR'!$C33,0,4*(COLUMNS('Baseline QTR'!$C33:D33)-1),1,4))</f>
        <v>10395</v>
      </c>
      <c r="E33" s="3">
        <f ca="1">AVERAGE(OFFSET('Baseline QTR'!$C33,0,4*(COLUMNS('Baseline QTR'!$C33:E33)-1),1,4))</f>
        <v>13371.998291015625</v>
      </c>
      <c r="F33" s="3">
        <f ca="1">AVERAGE(OFFSET('Baseline QTR'!$C33,0,4*(COLUMNS('Baseline QTR'!$C33:F33)-1),1,4))</f>
        <v>13166</v>
      </c>
      <c r="G33" s="3">
        <f ca="1">AVERAGE(OFFSET('Baseline QTR'!$C33,0,4*(COLUMNS('Baseline QTR'!$C33:G33)-1),1,4))</f>
        <v>14959</v>
      </c>
      <c r="H33" s="3">
        <f ca="1">AVERAGE(OFFSET('Baseline QTR'!$C33,0,4*(COLUMNS('Baseline QTR'!$C33:H33)-1),1,4))</f>
        <v>13964</v>
      </c>
      <c r="I33" s="3">
        <f ca="1">AVERAGE(OFFSET('Baseline QTR'!$C33,0,4*(COLUMNS('Baseline QTR'!$C33:I33)-1),1,4))</f>
        <v>16031</v>
      </c>
      <c r="J33" s="3">
        <f ca="1">AVERAGE(OFFSET('Baseline QTR'!$C33,0,4*(COLUMNS('Baseline QTR'!$C33:J33)-1),1,4))</f>
        <v>17877</v>
      </c>
      <c r="K33" s="3">
        <f ca="1">AVERAGE(OFFSET('Baseline QTR'!$C33,0,4*(COLUMNS('Baseline QTR'!$C33:K33)-1),1,4))</f>
        <v>21045</v>
      </c>
      <c r="L33" s="3">
        <f ca="1">AVERAGE(OFFSET('Baseline QTR'!$C33,0,4*(COLUMNS('Baseline QTR'!$C33:L33)-1),1,4))</f>
        <v>19646</v>
      </c>
      <c r="M33" s="3">
        <f ca="1">AVERAGE(OFFSET('Baseline QTR'!$C33,0,4*(COLUMNS('Baseline QTR'!$C33:M33)-1),1,4))</f>
        <v>18721</v>
      </c>
      <c r="N33" s="3">
        <f ca="1">AVERAGE(OFFSET('Baseline QTR'!$C33,0,4*(COLUMNS('Baseline QTR'!$C33:N33)-1),1,4))</f>
        <v>15548</v>
      </c>
      <c r="O33" s="3">
        <f ca="1">AVERAGE(OFFSET('Baseline QTR'!$C33,0,4*(COLUMNS('Baseline QTR'!$C33:O33)-1),1,4))</f>
        <v>14818</v>
      </c>
      <c r="P33" s="3">
        <f ca="1">AVERAGE(OFFSET('Baseline QTR'!$C33,0,4*(COLUMNS('Baseline QTR'!$C33:P33)-1),1,4))</f>
        <v>15596</v>
      </c>
      <c r="Q33" s="3">
        <f ca="1">AVERAGE(OFFSET('Baseline QTR'!$C33,0,4*(COLUMNS('Baseline QTR'!$C33:Q33)-1),1,4))</f>
        <v>17564</v>
      </c>
      <c r="R33" s="3">
        <f ca="1">AVERAGE(OFFSET('Baseline QTR'!$C33,0,4*(COLUMNS('Baseline QTR'!$C33:R33)-1),1,4))</f>
        <v>18779</v>
      </c>
      <c r="S33" s="3">
        <f ca="1">AVERAGE(OFFSET('Baseline QTR'!$C33,0,4*(COLUMNS('Baseline QTR'!$C33:S33)-1),1,4))</f>
        <v>19705</v>
      </c>
      <c r="T33" s="3">
        <f ca="1">AVERAGE(OFFSET('Baseline QTR'!$C33,0,4*(COLUMNS('Baseline QTR'!$C33:T33)-1),1,4))</f>
        <v>21137</v>
      </c>
      <c r="U33" s="3">
        <f ca="1">AVERAGE(OFFSET('Baseline QTR'!$C33,0,4*(COLUMNS('Baseline QTR'!$C33:U33)-1),1,4))</f>
        <v>12817</v>
      </c>
      <c r="V33" s="3">
        <f ca="1">AVERAGE(OFFSET('Baseline QTR'!$C33,0,4*(COLUMNS('Baseline QTR'!$C33:V33)-1),1,4))</f>
        <v>5382</v>
      </c>
      <c r="W33" s="3">
        <f ca="1">AVERAGE(OFFSET('Baseline QTR'!$C33,0,4*(COLUMNS('Baseline QTR'!$C33:W33)-1),1,4))</f>
        <v>8016</v>
      </c>
      <c r="X33" s="3">
        <f ca="1">AVERAGE(OFFSET('Baseline QTR'!$C33,0,4*(COLUMNS('Baseline QTR'!$C33:X33)-1),1,4))</f>
        <v>8694</v>
      </c>
      <c r="Y33" s="3">
        <f ca="1">AVERAGE(OFFSET('Baseline QTR'!$C33,0,4*(COLUMNS('Baseline QTR'!$C33:Y33)-1),1,4))</f>
        <v>14451</v>
      </c>
      <c r="Z33" s="3">
        <f ca="1">AVERAGE(OFFSET('Baseline QTR'!$C33,0,4*(COLUMNS('Baseline QTR'!$C33:Z33)-1),1,4))</f>
        <v>15450</v>
      </c>
      <c r="AA33" s="3">
        <f ca="1">AVERAGE(OFFSET('Baseline QTR'!$C33,0,4*(COLUMNS('Baseline QTR'!$C33:AA33)-1),1,4))</f>
        <v>17832</v>
      </c>
      <c r="AB33" s="3">
        <f ca="1">AVERAGE(OFFSET('Baseline QTR'!$C33,0,4*(COLUMNS('Baseline QTR'!$C33:AB33)-1),1,4))</f>
        <v>22128</v>
      </c>
      <c r="AC33" s="3">
        <f ca="1">AVERAGE(OFFSET('Baseline QTR'!$C33,0,4*(COLUMNS('Baseline QTR'!$C33:AC33)-1),1,4))</f>
        <v>21396</v>
      </c>
      <c r="AD33" s="3">
        <f ca="1">AVERAGE(OFFSET('Baseline QTR'!$C33,0,4*(COLUMNS('Baseline QTR'!$C33:AD33)-1),1,4))</f>
        <v>21774</v>
      </c>
      <c r="AE33" s="3">
        <f ca="1">AVERAGE(OFFSET('Baseline QTR'!$C33,0,4*(COLUMNS('Baseline QTR'!$C33:AE33)-1),1,4))</f>
        <v>19186</v>
      </c>
      <c r="AF33" s="3">
        <f ca="1">AVERAGE(OFFSET('Baseline QTR'!$C33,0,4*(COLUMNS('Baseline QTR'!$C33:AF33)-1),1,4))</f>
        <v>22482</v>
      </c>
      <c r="AG33" s="3">
        <f ca="1">AVERAGE(OFFSET('Baseline QTR'!$C33,0,4*(COLUMNS('Baseline QTR'!$C33:AG33)-1),1,4))</f>
        <v>18913</v>
      </c>
      <c r="AH33" s="3">
        <f ca="1">AVERAGE(OFFSET('Baseline QTR'!$C33,0,4*(COLUMNS('Baseline QTR'!$C33:AH33)-1),1,4))</f>
        <v>24130</v>
      </c>
      <c r="AI33" s="3">
        <f ca="1">AVERAGE(OFFSET('Baseline QTR'!$C33,0,4*(COLUMNS('Baseline QTR'!$C33:AI33)-1),1,4))</f>
        <v>21160</v>
      </c>
      <c r="AJ33" s="3">
        <f ca="1">AVERAGE(OFFSET('Baseline QTR'!$C33,0,4*(COLUMNS('Baseline QTR'!$C33:AJ33)-1),1,4))</f>
        <v>14481</v>
      </c>
      <c r="AK33" s="8">
        <f ca="1">AVERAGE(OFFSET('Baseline QTR'!$C33,0,4*(COLUMNS('Baseline QTR'!$C33:AK33)-1),1,4))</f>
        <v>14654.779999999999</v>
      </c>
      <c r="AL33" s="8">
        <f ca="1">AVERAGE(OFFSET('Baseline QTR'!$C33,0,4*(COLUMNS('Baseline QTR'!$C33:AL33)-1),1,4))</f>
        <v>16980.54</v>
      </c>
      <c r="AM33" s="8">
        <f ca="1">AVERAGE(OFFSET('Baseline QTR'!$C33,0,4*(COLUMNS('Baseline QTR'!$C33:AM33)-1),1,4))</f>
        <v>17099.830000000002</v>
      </c>
      <c r="AN33" s="8">
        <f ca="1">AVERAGE(OFFSET('Baseline QTR'!$C33,0,4*(COLUMNS('Baseline QTR'!$C33:AN33)-1),1,4))</f>
        <v>17562.357500000002</v>
      </c>
      <c r="AO33" s="8">
        <f ca="1">AVERAGE(OFFSET('Baseline QTR'!$C33,0,4*(COLUMNS('Baseline QTR'!$C33:AO33)-1),1,4))</f>
        <v>18471.922500000001</v>
      </c>
      <c r="AP33" s="8">
        <f ca="1">AVERAGE(OFFSET('Baseline QTR'!$C33,0,4*(COLUMNS('Baseline QTR'!$C33:AP33)-1),1,4))</f>
        <v>19048.762500000001</v>
      </c>
      <c r="AQ33" s="8">
        <f ca="1">AVERAGE(OFFSET('Baseline QTR'!$C33,0,4*(COLUMNS('Baseline QTR'!$C33:AQ33)-1),1,4))</f>
        <v>19232.785</v>
      </c>
    </row>
    <row r="34" spans="1:43" x14ac:dyDescent="0.2">
      <c r="A34" t="str">
        <f>'Baseline QTR'!A34</f>
        <v>KS_POP</v>
      </c>
      <c r="B34" t="str">
        <f>'Baseline QTR'!B34</f>
        <v>Population (thous.)</v>
      </c>
      <c r="C34" s="47">
        <f ca="1">AVERAGE(OFFSET('Baseline QTR'!$C34,0,4*(COLUMNS('Baseline QTR'!$C34:C34)-1),1,4))</f>
        <v>1999.2114712037874</v>
      </c>
      <c r="D34" s="47">
        <f ca="1">AVERAGE(OFFSET('Baseline QTR'!$C34,0,4*(COLUMNS('Baseline QTR'!$C34:D34)-1),1,4))</f>
        <v>2050.810950062104</v>
      </c>
      <c r="E34" s="47">
        <f ca="1">AVERAGE(OFFSET('Baseline QTR'!$C34,0,4*(COLUMNS('Baseline QTR'!$C34:E34)-1),1,4))</f>
        <v>2078.2645410477953</v>
      </c>
      <c r="F34" s="47">
        <f ca="1">AVERAGE(OFFSET('Baseline QTR'!$C34,0,4*(COLUMNS('Baseline QTR'!$C34:F34)-1),1,4))</f>
        <v>2110.0368544967146</v>
      </c>
      <c r="G34" s="47">
        <f ca="1">AVERAGE(OFFSET('Baseline QTR'!$C34,0,4*(COLUMNS('Baseline QTR'!$C34:G34)-1),1,4))</f>
        <v>2140.0514003403464</v>
      </c>
      <c r="H34" s="47">
        <f ca="1">AVERAGE(OFFSET('Baseline QTR'!$C34,0,4*(COLUMNS('Baseline QTR'!$C34:H34)-1),1,4))</f>
        <v>2166.6694816418994</v>
      </c>
      <c r="I34" s="47">
        <f ca="1">AVERAGE(OFFSET('Baseline QTR'!$C34,0,4*(COLUMNS('Baseline QTR'!$C34:I34)-1),1,4))</f>
        <v>2193.6384230920557</v>
      </c>
      <c r="J34" s="47">
        <f ca="1">AVERAGE(OFFSET('Baseline QTR'!$C34,0,4*(COLUMNS('Baseline QTR'!$C34:J34)-1),1,4))</f>
        <v>2229.3992791148762</v>
      </c>
      <c r="K34" s="47">
        <f ca="1">AVERAGE(OFFSET('Baseline QTR'!$C34,0,4*(COLUMNS('Baseline QTR'!$C34:K34)-1),1,4))</f>
        <v>2273.8134916984372</v>
      </c>
      <c r="L34" s="47">
        <f ca="1">AVERAGE(OFFSET('Baseline QTR'!$C34,0,4*(COLUMNS('Baseline QTR'!$C34:L34)-1),1,4))</f>
        <v>2317.7644259663739</v>
      </c>
      <c r="M34" s="47">
        <f ca="1">AVERAGE(OFFSET('Baseline QTR'!$C34,0,4*(COLUMNS('Baseline QTR'!$C34:M34)-1),1,4))</f>
        <v>2354.6442888110678</v>
      </c>
      <c r="N34" s="47">
        <f ca="1">AVERAGE(OFFSET('Baseline QTR'!$C34,0,4*(COLUMNS('Baseline QTR'!$C34:N34)-1),1,4))</f>
        <v>2386.2027937893554</v>
      </c>
      <c r="O34" s="47">
        <f ca="1">AVERAGE(OFFSET('Baseline QTR'!$C34,0,4*(COLUMNS('Baseline QTR'!$C34:O34)-1),1,4))</f>
        <v>2415.4315047815098</v>
      </c>
      <c r="P34" s="47">
        <f ca="1">AVERAGE(OFFSET('Baseline QTR'!$C34,0,4*(COLUMNS('Baseline QTR'!$C34:P34)-1),1,4))</f>
        <v>2435.8969214596036</v>
      </c>
      <c r="Q34" s="47">
        <f ca="1">AVERAGE(OFFSET('Baseline QTR'!$C34,0,4*(COLUMNS('Baseline QTR'!$C34:Q34)-1),1,4))</f>
        <v>2458.4435750050757</v>
      </c>
      <c r="R34" s="47">
        <f ca="1">AVERAGE(OFFSET('Baseline QTR'!$C34,0,4*(COLUMNS('Baseline QTR'!$C34:R34)-1),1,4))</f>
        <v>2492.5686066450926</v>
      </c>
      <c r="S34" s="47">
        <f ca="1">AVERAGE(OFFSET('Baseline QTR'!$C34,0,4*(COLUMNS('Baseline QTR'!$C34:S34)-1),1,4))</f>
        <v>2536.8597015395521</v>
      </c>
      <c r="T34" s="47">
        <f ca="1">AVERAGE(OFFSET('Baseline QTR'!$C34,0,4*(COLUMNS('Baseline QTR'!$C34:T34)-1),1,4))</f>
        <v>2572.3456653216986</v>
      </c>
      <c r="U34" s="47">
        <f ca="1">AVERAGE(OFFSET('Baseline QTR'!$C34,0,4*(COLUMNS('Baseline QTR'!$C34:U34)-1),1,4))</f>
        <v>2599.5382465486537</v>
      </c>
      <c r="V34" s="47">
        <f ca="1">AVERAGE(OFFSET('Baseline QTR'!$C34,0,4*(COLUMNS('Baseline QTR'!$C34:V34)-1),1,4))</f>
        <v>2626.252129733688</v>
      </c>
      <c r="W34" s="47">
        <f ca="1">AVERAGE(OFFSET('Baseline QTR'!$C34,0,4*(COLUMNS('Baseline QTR'!$C34:W34)-1),1,4))</f>
        <v>2652.9422970165961</v>
      </c>
      <c r="X34" s="47">
        <f ca="1">AVERAGE(OFFSET('Baseline QTR'!$C34,0,4*(COLUMNS('Baseline QTR'!$C34:X34)-1),1,4))</f>
        <v>2670.3997915749287</v>
      </c>
      <c r="Y34" s="47">
        <f ca="1">AVERAGE(OFFSET('Baseline QTR'!$C34,0,4*(COLUMNS('Baseline QTR'!$C34:Y34)-1),1,4))</f>
        <v>2694.5035679336879</v>
      </c>
      <c r="Z34" s="47">
        <f ca="1">AVERAGE(OFFSET('Baseline QTR'!$C34,0,4*(COLUMNS('Baseline QTR'!$C34:Z34)-1),1,4))</f>
        <v>2736.6037023153194</v>
      </c>
      <c r="AA34" s="47">
        <f ca="1">AVERAGE(OFFSET('Baseline QTR'!$C34,0,4*(COLUMNS('Baseline QTR'!$C34:AA34)-1),1,4))</f>
        <v>2786.531966555036</v>
      </c>
      <c r="AB34" s="47">
        <f ca="1">AVERAGE(OFFSET('Baseline QTR'!$C34,0,4*(COLUMNS('Baseline QTR'!$C34:AB34)-1),1,4))</f>
        <v>2849.5451970895356</v>
      </c>
      <c r="AC34" s="47">
        <f ca="1">AVERAGE(OFFSET('Baseline QTR'!$C34,0,4*(COLUMNS('Baseline QTR'!$C34:AC34)-1),1,4))</f>
        <v>2910.5141982118207</v>
      </c>
      <c r="AD34" s="47">
        <f ca="1">AVERAGE(OFFSET('Baseline QTR'!$C34,0,4*(COLUMNS('Baseline QTR'!$C34:AD34)-1),1,4))</f>
        <v>2955.6616194381818</v>
      </c>
      <c r="AE34" s="47">
        <f ca="1">AVERAGE(OFFSET('Baseline QTR'!$C34,0,4*(COLUMNS('Baseline QTR'!$C34:AE34)-1),1,4))</f>
        <v>3008.3442927854521</v>
      </c>
      <c r="AF34" s="47">
        <f ca="1">AVERAGE(OFFSET('Baseline QTR'!$C34,0,4*(COLUMNS('Baseline QTR'!$C34:AF34)-1),1,4))</f>
        <v>3064.3991625450103</v>
      </c>
      <c r="AG34" s="48">
        <f ca="1">AVERAGE(OFFSET('Baseline QTR'!$C34,0,4*(COLUMNS('Baseline QTR'!$C34:AG34)-1),1,4))</f>
        <v>3108.680666409507</v>
      </c>
      <c r="AH34" s="48">
        <f ca="1">AVERAGE(OFFSET('Baseline QTR'!$C34,0,4*(COLUMNS('Baseline QTR'!$C34:AH34)-1),1,4))</f>
        <v>3138.6979843169611</v>
      </c>
      <c r="AI34" s="48">
        <f ca="1">AVERAGE(OFFSET('Baseline QTR'!$C34,0,4*(COLUMNS('Baseline QTR'!$C34:AI34)-1),1,4))</f>
        <v>3181.3609900726469</v>
      </c>
      <c r="AJ34" s="48">
        <f ca="1">AVERAGE(OFFSET('Baseline QTR'!$C34,0,4*(COLUMNS('Baseline QTR'!$C34:AJ34)-1),1,4))</f>
        <v>3221.9619616424507</v>
      </c>
      <c r="AK34" s="49">
        <f ca="1">AVERAGE(OFFSET('Baseline QTR'!$C34,0,4*(COLUMNS('Baseline QTR'!$C34:AK34)-1),1,4))</f>
        <v>3258.9986457759633</v>
      </c>
      <c r="AL34" s="49">
        <f ca="1">AVERAGE(OFFSET('Baseline QTR'!$C34,0,4*(COLUMNS('Baseline QTR'!$C34:AL34)-1),1,4))</f>
        <v>3294.4000817323058</v>
      </c>
      <c r="AM34" s="49">
        <f ca="1">AVERAGE(OFFSET('Baseline QTR'!$C34,0,4*(COLUMNS('Baseline QTR'!$C34:AM34)-1),1,4))</f>
        <v>3328.1824829678048</v>
      </c>
      <c r="AN34" s="49">
        <f ca="1">AVERAGE(OFFSET('Baseline QTR'!$C34,0,4*(COLUMNS('Baseline QTR'!$C34:AN34)-1),1,4))</f>
        <v>3360.4849209768227</v>
      </c>
      <c r="AO34" s="49">
        <f ca="1">AVERAGE(OFFSET('Baseline QTR'!$C34,0,4*(COLUMNS('Baseline QTR'!$C34:AO34)-1),1,4))</f>
        <v>3392.4267267148261</v>
      </c>
      <c r="AP34" s="49">
        <f ca="1">AVERAGE(OFFSET('Baseline QTR'!$C34,0,4*(COLUMNS('Baseline QTR'!$C34:AP34)-1),1,4))</f>
        <v>3424.5791064276686</v>
      </c>
      <c r="AQ34" s="49">
        <f ca="1">AVERAGE(OFFSET('Baseline QTR'!$C34,0,4*(COLUMNS('Baseline QTR'!$C34:AQ34)-1),1,4))</f>
        <v>3457.4460559092577</v>
      </c>
    </row>
    <row r="35" spans="1:43" s="23" customFormat="1" x14ac:dyDescent="0.2">
      <c r="A35"/>
    </row>
    <row r="36" spans="1:43" x14ac:dyDescent="0.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x14ac:dyDescent="0.2">
      <c r="B37" s="22" t="s">
        <v>171</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row>
    <row r="38" spans="1:43" x14ac:dyDescent="0.2">
      <c r="C38" s="20">
        <f t="shared" ref="C38:X38" si="0">C4</f>
        <v>1990</v>
      </c>
      <c r="D38" s="20">
        <f t="shared" si="0"/>
        <v>1991</v>
      </c>
      <c r="E38" s="20">
        <f t="shared" si="0"/>
        <v>1992</v>
      </c>
      <c r="F38" s="20">
        <f t="shared" si="0"/>
        <v>1993</v>
      </c>
      <c r="G38" s="20">
        <f t="shared" si="0"/>
        <v>1994</v>
      </c>
      <c r="H38" s="20">
        <f t="shared" si="0"/>
        <v>1995</v>
      </c>
      <c r="I38" s="20">
        <f t="shared" si="0"/>
        <v>1996</v>
      </c>
      <c r="J38" s="20">
        <f t="shared" si="0"/>
        <v>1997</v>
      </c>
      <c r="K38" s="20">
        <f t="shared" si="0"/>
        <v>1998</v>
      </c>
      <c r="L38" s="20">
        <f t="shared" si="0"/>
        <v>1999</v>
      </c>
      <c r="M38" s="20">
        <f t="shared" si="0"/>
        <v>2000</v>
      </c>
      <c r="N38" s="20">
        <f t="shared" si="0"/>
        <v>2001</v>
      </c>
      <c r="O38" s="20">
        <f t="shared" si="0"/>
        <v>2002</v>
      </c>
      <c r="P38" s="20">
        <f t="shared" si="0"/>
        <v>2003</v>
      </c>
      <c r="Q38" s="20">
        <f t="shared" si="0"/>
        <v>2004</v>
      </c>
      <c r="R38" s="20">
        <f t="shared" si="0"/>
        <v>2005</v>
      </c>
      <c r="S38" s="20">
        <f t="shared" si="0"/>
        <v>2006</v>
      </c>
      <c r="T38" s="20">
        <f t="shared" si="0"/>
        <v>2007</v>
      </c>
      <c r="U38" s="20">
        <f t="shared" si="0"/>
        <v>2008</v>
      </c>
      <c r="V38" s="20">
        <f t="shared" si="0"/>
        <v>2009</v>
      </c>
      <c r="W38" s="20">
        <f t="shared" si="0"/>
        <v>2010</v>
      </c>
      <c r="X38" s="20">
        <f t="shared" si="0"/>
        <v>2011</v>
      </c>
      <c r="Y38" s="20">
        <f t="shared" ref="Y38:AP38" si="1">Y4</f>
        <v>2012</v>
      </c>
      <c r="Z38" s="20">
        <f t="shared" si="1"/>
        <v>2013</v>
      </c>
      <c r="AA38" s="20">
        <f t="shared" si="1"/>
        <v>2014</v>
      </c>
      <c r="AB38" s="20">
        <f t="shared" si="1"/>
        <v>2015</v>
      </c>
      <c r="AC38" s="20">
        <f t="shared" si="1"/>
        <v>2016</v>
      </c>
      <c r="AD38" s="20">
        <f t="shared" si="1"/>
        <v>2017</v>
      </c>
      <c r="AE38" s="20">
        <f t="shared" si="1"/>
        <v>2018</v>
      </c>
      <c r="AF38" s="20">
        <f t="shared" si="1"/>
        <v>2019</v>
      </c>
      <c r="AG38" s="21">
        <f t="shared" si="1"/>
        <v>2020</v>
      </c>
      <c r="AH38" s="20">
        <f t="shared" si="1"/>
        <v>2021</v>
      </c>
      <c r="AI38" s="20">
        <f t="shared" si="1"/>
        <v>2022</v>
      </c>
      <c r="AJ38" s="20">
        <f t="shared" si="1"/>
        <v>2023</v>
      </c>
      <c r="AK38" s="20">
        <f t="shared" si="1"/>
        <v>2024</v>
      </c>
      <c r="AL38" s="20">
        <f t="shared" si="1"/>
        <v>2025</v>
      </c>
      <c r="AM38" s="20">
        <f t="shared" si="1"/>
        <v>2026</v>
      </c>
      <c r="AN38" s="20">
        <f t="shared" si="1"/>
        <v>2027</v>
      </c>
      <c r="AO38" s="20">
        <f t="shared" si="1"/>
        <v>2028</v>
      </c>
      <c r="AP38" s="20">
        <f t="shared" si="1"/>
        <v>2029</v>
      </c>
      <c r="AQ38" s="20">
        <f t="shared" ref="AQ38" si="2">AQ4</f>
        <v>2030</v>
      </c>
    </row>
    <row r="39" spans="1:43" x14ac:dyDescent="0.2">
      <c r="B39" t="str">
        <f t="shared" ref="B39:B52" si="3">B7</f>
        <v>Employment (thous.)</v>
      </c>
      <c r="C39" s="19"/>
      <c r="D39" s="19">
        <f t="shared" ref="D39:Y39" ca="1" si="4">100*(D7/C7-1)</f>
        <v>0.46956822262791409</v>
      </c>
      <c r="E39" s="19">
        <f t="shared" ca="1" si="4"/>
        <v>1.2622825778083602</v>
      </c>
      <c r="F39" s="19">
        <f t="shared" ca="1" si="4"/>
        <v>1.0419897499520214</v>
      </c>
      <c r="G39" s="19">
        <f t="shared" ca="1" si="4"/>
        <v>1.0473232230951979</v>
      </c>
      <c r="H39" s="19">
        <f t="shared" ca="1" si="4"/>
        <v>1.8595668966714163</v>
      </c>
      <c r="I39" s="19">
        <f t="shared" ca="1" si="4"/>
        <v>3.7577487591334391</v>
      </c>
      <c r="J39" s="19">
        <f t="shared" ca="1" si="4"/>
        <v>5.7719287439861544</v>
      </c>
      <c r="K39" s="19">
        <f t="shared" ca="1" si="4"/>
        <v>4.8118792662805943</v>
      </c>
      <c r="L39" s="19">
        <f t="shared" ca="1" si="4"/>
        <v>2.622969035507916</v>
      </c>
      <c r="M39" s="19">
        <f t="shared" ca="1" si="4"/>
        <v>2.2720026948827243</v>
      </c>
      <c r="N39" s="19">
        <f t="shared" ca="1" si="4"/>
        <v>-1.2086955498829544</v>
      </c>
      <c r="O39" s="19">
        <f t="shared" ca="1" si="4"/>
        <v>-3.4501646195888247</v>
      </c>
      <c r="P39" s="19">
        <f t="shared" ca="1" si="4"/>
        <v>-0.75045631690594528</v>
      </c>
      <c r="Q39" s="19">
        <f t="shared" ca="1" si="4"/>
        <v>0.73127846363179039</v>
      </c>
      <c r="R39" s="19">
        <f t="shared" ca="1" si="4"/>
        <v>2.5473699792756488</v>
      </c>
      <c r="S39" s="19">
        <f t="shared" ca="1" si="4"/>
        <v>3.2341300869732414</v>
      </c>
      <c r="T39" s="19">
        <f t="shared" ca="1" si="4"/>
        <v>3.1042619512337222</v>
      </c>
      <c r="U39" s="19">
        <f t="shared" ca="1" si="4"/>
        <v>1.2375468318235994</v>
      </c>
      <c r="V39" s="19">
        <f t="shared" ca="1" si="4"/>
        <v>-5.0744335847013318</v>
      </c>
      <c r="W39" s="19">
        <f t="shared" ca="1" si="4"/>
        <v>-1.4600557443755768</v>
      </c>
      <c r="X39" s="19">
        <f t="shared" ca="1" si="4"/>
        <v>1.8659855948537807</v>
      </c>
      <c r="Y39" s="19">
        <f t="shared" ca="1" si="4"/>
        <v>2.6197087390015472</v>
      </c>
      <c r="Z39" s="19">
        <f t="shared" ref="Z39:AQ39" ca="1" si="5">100*(Z7/Y7-1)</f>
        <v>2.8793569968831756</v>
      </c>
      <c r="AA39" s="19">
        <f t="shared" ca="1" si="5"/>
        <v>2.7566001930951822</v>
      </c>
      <c r="AB39" s="19">
        <f t="shared" ca="1" si="5"/>
        <v>3.1761974188670994</v>
      </c>
      <c r="AC39" s="19">
        <f t="shared" ca="1" si="5"/>
        <v>3.2490370122257639</v>
      </c>
      <c r="AD39" s="19">
        <f t="shared" ca="1" si="5"/>
        <v>2.4908759124087965</v>
      </c>
      <c r="AE39" s="19">
        <f t="shared" ca="1" si="5"/>
        <v>2.2542706509589561</v>
      </c>
      <c r="AF39" s="19">
        <f t="shared" ca="1" si="5"/>
        <v>2.3443545890729167</v>
      </c>
      <c r="AG39" s="19">
        <f t="shared" ca="1" si="5"/>
        <v>-5.7798004716468458</v>
      </c>
      <c r="AH39" s="19">
        <f t="shared" ca="1" si="5"/>
        <v>1.6532158961523713</v>
      </c>
      <c r="AI39" s="19">
        <f t="shared" ca="1" si="5"/>
        <v>4.4911553548960148</v>
      </c>
      <c r="AJ39" s="19">
        <f t="shared" ca="1" si="5"/>
        <v>1.1285988846231776</v>
      </c>
      <c r="AK39" s="18">
        <f t="shared" ca="1" si="5"/>
        <v>0.43823456622944512</v>
      </c>
      <c r="AL39" s="18">
        <f t="shared" ca="1" si="5"/>
        <v>0.91248301742796745</v>
      </c>
      <c r="AM39" s="18">
        <f t="shared" ca="1" si="5"/>
        <v>1.1058323430460204</v>
      </c>
      <c r="AN39" s="18">
        <f t="shared" ca="1" si="5"/>
        <v>0.41198673899740523</v>
      </c>
      <c r="AO39" s="18">
        <f t="shared" ca="1" si="5"/>
        <v>0.59997914347194037</v>
      </c>
      <c r="AP39" s="18">
        <f t="shared" ca="1" si="5"/>
        <v>1.0486240395653601</v>
      </c>
      <c r="AQ39" s="18">
        <f t="shared" ca="1" si="5"/>
        <v>0.9594774648549409</v>
      </c>
    </row>
    <row r="40" spans="1:43" x14ac:dyDescent="0.2">
      <c r="B40" t="str">
        <f t="shared" si="3"/>
        <v xml:space="preserve"> Goods producing</v>
      </c>
      <c r="C40" s="19"/>
      <c r="D40" s="19">
        <f t="shared" ref="D40:Y40" ca="1" si="6">100*(D8/C8-1)</f>
        <v>-2.3455119530897628</v>
      </c>
      <c r="E40" s="19">
        <f t="shared" ca="1" si="6"/>
        <v>-0.92994611239414215</v>
      </c>
      <c r="F40" s="19">
        <f t="shared" ca="1" si="6"/>
        <v>-4.9575731203182816</v>
      </c>
      <c r="G40" s="19">
        <f t="shared" ca="1" si="6"/>
        <v>-4.3593433187258723</v>
      </c>
      <c r="H40" s="19">
        <f t="shared" ca="1" si="6"/>
        <v>-2.2841511369464884</v>
      </c>
      <c r="I40" s="19">
        <f t="shared" ca="1" si="6"/>
        <v>4.42663680582287</v>
      </c>
      <c r="J40" s="19">
        <f t="shared" ca="1" si="6"/>
        <v>11.483814757724019</v>
      </c>
      <c r="K40" s="19">
        <f t="shared" ca="1" si="6"/>
        <v>5.7380744837536302</v>
      </c>
      <c r="L40" s="19">
        <f t="shared" ca="1" si="6"/>
        <v>-2.9535505145261154</v>
      </c>
      <c r="M40" s="19">
        <f t="shared" ca="1" si="6"/>
        <v>-3.1078824804475769</v>
      </c>
      <c r="N40" s="19">
        <f t="shared" ca="1" si="6"/>
        <v>-3.3315194389019864</v>
      </c>
      <c r="O40" s="19">
        <f t="shared" ca="1" si="6"/>
        <v>-9.491493620215163</v>
      </c>
      <c r="P40" s="19">
        <f t="shared" ca="1" si="6"/>
        <v>-6.9037006323209411</v>
      </c>
      <c r="Q40" s="19">
        <f t="shared" ca="1" si="6"/>
        <v>-0.55673087629438678</v>
      </c>
      <c r="R40" s="19">
        <f t="shared" ca="1" si="6"/>
        <v>5.3110887172022503</v>
      </c>
      <c r="S40" s="19">
        <f t="shared" ca="1" si="6"/>
        <v>7.5063793592287986</v>
      </c>
      <c r="T40" s="19">
        <f t="shared" ca="1" si="6"/>
        <v>5.713061251401097</v>
      </c>
      <c r="U40" s="19">
        <f t="shared" ca="1" si="6"/>
        <v>-0.97608132971591655</v>
      </c>
      <c r="V40" s="19">
        <f t="shared" ca="1" si="6"/>
        <v>-12.599987403161816</v>
      </c>
      <c r="W40" s="19">
        <f t="shared" ca="1" si="6"/>
        <v>-6.2587828342881675</v>
      </c>
      <c r="X40" s="19">
        <f t="shared" ca="1" si="6"/>
        <v>2.5138376383763816</v>
      </c>
      <c r="Y40" s="19">
        <f t="shared" ca="1" si="6"/>
        <v>5.1968503937007915</v>
      </c>
      <c r="Z40" s="19">
        <f t="shared" ref="Z40:AQ40" ca="1" si="7">100*(Z8/Y8-1)</f>
        <v>3.9492443684060241</v>
      </c>
      <c r="AA40" s="19">
        <f t="shared" ca="1" si="7"/>
        <v>2.3933616787820799</v>
      </c>
      <c r="AB40" s="19">
        <f t="shared" ca="1" si="7"/>
        <v>3.6869600160739147</v>
      </c>
      <c r="AC40" s="19">
        <f t="shared" ca="1" si="7"/>
        <v>1.4436585602170426</v>
      </c>
      <c r="AD40" s="19">
        <f t="shared" ca="1" si="7"/>
        <v>-0.9837631327602625</v>
      </c>
      <c r="AE40" s="19">
        <f t="shared" ca="1" si="7"/>
        <v>1.9613517250249179</v>
      </c>
      <c r="AF40" s="19">
        <f t="shared" ca="1" si="7"/>
        <v>2.5385512913499886</v>
      </c>
      <c r="AG40" s="19">
        <f t="shared" ca="1" si="7"/>
        <v>-6.7689752737114084</v>
      </c>
      <c r="AH40" s="19">
        <f t="shared" ca="1" si="7"/>
        <v>-3.4735279564572008</v>
      </c>
      <c r="AI40" s="19">
        <f t="shared" ca="1" si="7"/>
        <v>2.2794067391155748</v>
      </c>
      <c r="AJ40" s="19">
        <f t="shared" ca="1" si="7"/>
        <v>1.6305255771994043</v>
      </c>
      <c r="AK40" s="18">
        <f t="shared" ca="1" si="7"/>
        <v>-1.4887332741559178</v>
      </c>
      <c r="AL40" s="18">
        <f t="shared" ca="1" si="7"/>
        <v>0.10951745971823357</v>
      </c>
      <c r="AM40" s="18">
        <f t="shared" ca="1" si="7"/>
        <v>1.9563364161761854</v>
      </c>
      <c r="AN40" s="18">
        <f t="shared" ca="1" si="7"/>
        <v>1.0722332683643643</v>
      </c>
      <c r="AO40" s="18">
        <f t="shared" ca="1" si="7"/>
        <v>0.62692645129234226</v>
      </c>
      <c r="AP40" s="18">
        <f t="shared" ca="1" si="7"/>
        <v>0.98993896716963459</v>
      </c>
      <c r="AQ40" s="18">
        <f t="shared" ca="1" si="7"/>
        <v>0.80377914194798006</v>
      </c>
    </row>
    <row r="41" spans="1:43" x14ac:dyDescent="0.2">
      <c r="B41" t="str">
        <f t="shared" si="3"/>
        <v xml:space="preserve">   Natural resources</v>
      </c>
      <c r="C41" s="19"/>
      <c r="D41" s="19">
        <f t="shared" ref="D41:Y41" ca="1" si="8">100*(D9/C9-1)</f>
        <v>-8.403361344537819</v>
      </c>
      <c r="E41" s="19">
        <f t="shared" ca="1" si="8"/>
        <v>-13.302752293577969</v>
      </c>
      <c r="F41" s="19">
        <f t="shared" ca="1" si="8"/>
        <v>3.1746031746031633</v>
      </c>
      <c r="G41" s="19">
        <f t="shared" ca="1" si="8"/>
        <v>-3.589743589743577</v>
      </c>
      <c r="H41" s="19">
        <f t="shared" ca="1" si="8"/>
        <v>2.6595744680850908</v>
      </c>
      <c r="I41" s="19">
        <f t="shared" ca="1" si="8"/>
        <v>1.5544041450777257</v>
      </c>
      <c r="J41" s="19">
        <f t="shared" ca="1" si="8"/>
        <v>13.77551020408163</v>
      </c>
      <c r="K41" s="19">
        <f t="shared" ca="1" si="8"/>
        <v>3.1390134529148073</v>
      </c>
      <c r="L41" s="19">
        <f t="shared" ca="1" si="8"/>
        <v>10.000000000000009</v>
      </c>
      <c r="M41" s="19">
        <f t="shared" ca="1" si="8"/>
        <v>0.39525691699604515</v>
      </c>
      <c r="N41" s="19">
        <f t="shared" ca="1" si="8"/>
        <v>-7.0866141732283561</v>
      </c>
      <c r="O41" s="19">
        <f t="shared" ca="1" si="8"/>
        <v>-18.644067796610166</v>
      </c>
      <c r="P41" s="19">
        <f t="shared" ca="1" si="8"/>
        <v>-15.625000000000011</v>
      </c>
      <c r="Q41" s="19">
        <f t="shared" ca="1" si="8"/>
        <v>-9.2592592592592453</v>
      </c>
      <c r="R41" s="19">
        <f t="shared" ca="1" si="8"/>
        <v>-9.5238095238095237</v>
      </c>
      <c r="S41" s="19">
        <f t="shared" ca="1" si="8"/>
        <v>-0.75187969924811471</v>
      </c>
      <c r="T41" s="19">
        <f t="shared" ca="1" si="8"/>
        <v>0</v>
      </c>
      <c r="U41" s="19">
        <f t="shared" ca="1" si="8"/>
        <v>-10.60606060606062</v>
      </c>
      <c r="V41" s="19">
        <f t="shared" ca="1" si="8"/>
        <v>-18.644067796610166</v>
      </c>
      <c r="W41" s="19">
        <f t="shared" ca="1" si="8"/>
        <v>-3.1249999999999889</v>
      </c>
      <c r="X41" s="19">
        <f t="shared" ca="1" si="8"/>
        <v>-7.5268817204301346</v>
      </c>
      <c r="Y41" s="19">
        <f t="shared" ca="1" si="8"/>
        <v>-1.1627906976744096</v>
      </c>
      <c r="Z41" s="19">
        <f t="shared" ref="Z41:AQ41" ca="1" si="9">100*(Z9/Y9-1)</f>
        <v>4.705882352941182</v>
      </c>
      <c r="AA41" s="19">
        <f t="shared" ca="1" si="9"/>
        <v>-3.3707865168539519</v>
      </c>
      <c r="AB41" s="19">
        <f t="shared" ca="1" si="9"/>
        <v>11.627906976744207</v>
      </c>
      <c r="AC41" s="19">
        <f t="shared" ca="1" si="9"/>
        <v>-2.0833333333333481</v>
      </c>
      <c r="AD41" s="19">
        <f t="shared" ca="1" si="9"/>
        <v>2.1276595744680993</v>
      </c>
      <c r="AE41" s="19">
        <f t="shared" ca="1" si="9"/>
        <v>0</v>
      </c>
      <c r="AF41" s="19">
        <f t="shared" ca="1" si="9"/>
        <v>0</v>
      </c>
      <c r="AG41" s="19">
        <f t="shared" ca="1" si="9"/>
        <v>-5.2083333333333375</v>
      </c>
      <c r="AH41" s="19">
        <f t="shared" ca="1" si="9"/>
        <v>-3.296703296703285</v>
      </c>
      <c r="AI41" s="19">
        <f t="shared" ca="1" si="9"/>
        <v>-3.4090909090909283</v>
      </c>
      <c r="AJ41" s="19">
        <f t="shared" ca="1" si="9"/>
        <v>-1.1764705882352899</v>
      </c>
      <c r="AK41" s="18">
        <f t="shared" ca="1" si="9"/>
        <v>-9.6633607142857176</v>
      </c>
      <c r="AL41" s="18">
        <f t="shared" ca="1" si="9"/>
        <v>7.0840738999312425</v>
      </c>
      <c r="AM41" s="18">
        <f t="shared" ca="1" si="9"/>
        <v>5.6723474230697235</v>
      </c>
      <c r="AN41" s="18">
        <f t="shared" ca="1" si="9"/>
        <v>1.9334131818201428</v>
      </c>
      <c r="AO41" s="18">
        <f t="shared" ca="1" si="9"/>
        <v>0.66546284345172513</v>
      </c>
      <c r="AP41" s="18">
        <f t="shared" ca="1" si="9"/>
        <v>0.22982225215593122</v>
      </c>
      <c r="AQ41" s="18">
        <f t="shared" ca="1" si="9"/>
        <v>7.9466429110985892E-2</v>
      </c>
    </row>
    <row r="42" spans="1:43" x14ac:dyDescent="0.2">
      <c r="B42" t="str">
        <f t="shared" si="3"/>
        <v xml:space="preserve">   Construction</v>
      </c>
      <c r="C42" s="19"/>
      <c r="D42" s="19">
        <f t="shared" ref="D42:Y42" ca="1" si="10">100*(D10/C10-1)</f>
        <v>-3.6453465082120329</v>
      </c>
      <c r="E42" s="19">
        <f t="shared" ca="1" si="10"/>
        <v>2.8409090909090828</v>
      </c>
      <c r="F42" s="19">
        <f t="shared" ca="1" si="10"/>
        <v>-5.1206036922247788</v>
      </c>
      <c r="G42" s="19">
        <f t="shared" ca="1" si="10"/>
        <v>-1.3350376366993322</v>
      </c>
      <c r="H42" s="19">
        <f t="shared" ca="1" si="10"/>
        <v>0.74852454296818749</v>
      </c>
      <c r="I42" s="19">
        <f t="shared" ca="1" si="10"/>
        <v>3.6433776253750549</v>
      </c>
      <c r="J42" s="19">
        <f t="shared" ca="1" si="10"/>
        <v>9.8842018196857229</v>
      </c>
      <c r="K42" s="19">
        <f t="shared" ca="1" si="10"/>
        <v>8.066741939530786</v>
      </c>
      <c r="L42" s="19">
        <f t="shared" ca="1" si="10"/>
        <v>8.590666357093113</v>
      </c>
      <c r="M42" s="19">
        <f t="shared" ca="1" si="10"/>
        <v>6.7992302758178358</v>
      </c>
      <c r="N42" s="19">
        <f t="shared" ca="1" si="10"/>
        <v>-2.4224224224224211</v>
      </c>
      <c r="O42" s="19">
        <f t="shared" ca="1" si="10"/>
        <v>-6.6577759540418562</v>
      </c>
      <c r="P42" s="19">
        <f t="shared" ca="1" si="10"/>
        <v>-2.0222002417848328</v>
      </c>
      <c r="Q42" s="19">
        <f t="shared" ca="1" si="10"/>
        <v>3.1856421761076836</v>
      </c>
      <c r="R42" s="19">
        <f t="shared" ca="1" si="10"/>
        <v>7.6312642678551867</v>
      </c>
      <c r="S42" s="19">
        <f t="shared" ca="1" si="10"/>
        <v>10.251489748510267</v>
      </c>
      <c r="T42" s="19">
        <f t="shared" ca="1" si="10"/>
        <v>9.0142909490656074</v>
      </c>
      <c r="U42" s="19">
        <f t="shared" ca="1" si="10"/>
        <v>-3.008403361344536</v>
      </c>
      <c r="V42" s="19">
        <f t="shared" ca="1" si="10"/>
        <v>-22.266504938485543</v>
      </c>
      <c r="W42" s="19">
        <f t="shared" ca="1" si="10"/>
        <v>-12.617030762371806</v>
      </c>
      <c r="X42" s="19">
        <f t="shared" ca="1" si="10"/>
        <v>-3.4566326530612312</v>
      </c>
      <c r="Y42" s="19">
        <f t="shared" ca="1" si="10"/>
        <v>4.3731008059188614</v>
      </c>
      <c r="Z42" s="19">
        <f t="shared" ref="Z42:AQ42" ca="1" si="11">100*(Z10/Y10-1)</f>
        <v>9.0632911392405369</v>
      </c>
      <c r="AA42" s="19">
        <f t="shared" ca="1" si="11"/>
        <v>8.611884865366747</v>
      </c>
      <c r="AB42" s="19">
        <f t="shared" ca="1" si="11"/>
        <v>10.493695234024369</v>
      </c>
      <c r="AC42" s="19">
        <f t="shared" ca="1" si="11"/>
        <v>7.2630560928433452</v>
      </c>
      <c r="AD42" s="19">
        <f t="shared" ca="1" si="11"/>
        <v>4.7335677576413104</v>
      </c>
      <c r="AE42" s="19">
        <f t="shared" ca="1" si="11"/>
        <v>5.3891184573002571</v>
      </c>
      <c r="AF42" s="19">
        <f t="shared" ca="1" si="11"/>
        <v>1.5438653814736192</v>
      </c>
      <c r="AG42" s="19">
        <f t="shared" ca="1" si="11"/>
        <v>-3.6521599227737123</v>
      </c>
      <c r="AH42" s="19">
        <f t="shared" ca="1" si="11"/>
        <v>4.2164147950237929</v>
      </c>
      <c r="AI42" s="19">
        <f t="shared" ca="1" si="11"/>
        <v>1.3859958340009859</v>
      </c>
      <c r="AJ42" s="19">
        <f t="shared" ca="1" si="11"/>
        <v>-0.15804030027657401</v>
      </c>
      <c r="AK42" s="18">
        <f t="shared" ca="1" si="11"/>
        <v>-4.382548476454307</v>
      </c>
      <c r="AL42" s="18">
        <f t="shared" ca="1" si="11"/>
        <v>0.3145614304462363</v>
      </c>
      <c r="AM42" s="18">
        <f t="shared" ca="1" si="11"/>
        <v>1.2132910997594948</v>
      </c>
      <c r="AN42" s="18">
        <f t="shared" ca="1" si="11"/>
        <v>1.0151219070771766</v>
      </c>
      <c r="AO42" s="18">
        <f t="shared" ca="1" si="11"/>
        <v>1.5401876291076144</v>
      </c>
      <c r="AP42" s="18">
        <f t="shared" ca="1" si="11"/>
        <v>2.174735150421192</v>
      </c>
      <c r="AQ42" s="18">
        <f t="shared" ca="1" si="11"/>
        <v>1.8474265220662422</v>
      </c>
    </row>
    <row r="43" spans="1:43" x14ac:dyDescent="0.2">
      <c r="B43" t="str">
        <f t="shared" si="3"/>
        <v xml:space="preserve">   Manufacturing</v>
      </c>
      <c r="C43" s="19"/>
      <c r="D43" s="19">
        <f t="shared" ref="D43:Y43" ca="1" si="12">100*(D11/C11-1)</f>
        <v>-1.9077091820745684</v>
      </c>
      <c r="E43" s="19">
        <f t="shared" ca="1" si="12"/>
        <v>-1.9088694540952855</v>
      </c>
      <c r="F43" s="19">
        <f t="shared" ca="1" si="12"/>
        <v>-4.97089117778774</v>
      </c>
      <c r="G43" s="19">
        <f t="shared" ca="1" si="12"/>
        <v>-5.2780395852968791</v>
      </c>
      <c r="H43" s="19">
        <f t="shared" ca="1" si="12"/>
        <v>-3.2790592492085158</v>
      </c>
      <c r="I43" s="19">
        <f t="shared" ca="1" si="12"/>
        <v>4.7089081131634236</v>
      </c>
      <c r="J43" s="19">
        <f t="shared" ca="1" si="12"/>
        <v>11.981957842086466</v>
      </c>
      <c r="K43" s="19">
        <f t="shared" ca="1" si="12"/>
        <v>5.0209371884347043</v>
      </c>
      <c r="L43" s="19">
        <f t="shared" ca="1" si="12"/>
        <v>-6.8428647376015839</v>
      </c>
      <c r="M43" s="19">
        <f t="shared" ca="1" si="12"/>
        <v>-6.9215718245556719</v>
      </c>
      <c r="N43" s="19">
        <f t="shared" ca="1" si="12"/>
        <v>-3.6874835771218306</v>
      </c>
      <c r="O43" s="19">
        <f t="shared" ca="1" si="12"/>
        <v>-10.649327028010191</v>
      </c>
      <c r="P43" s="19">
        <f t="shared" ca="1" si="12"/>
        <v>-9.0788804071246894</v>
      </c>
      <c r="Q43" s="19">
        <f t="shared" ca="1" si="12"/>
        <v>-2.3452367625657722</v>
      </c>
      <c r="R43" s="19">
        <f t="shared" ca="1" si="12"/>
        <v>4.2127586404539397</v>
      </c>
      <c r="S43" s="19">
        <f t="shared" ca="1" si="12"/>
        <v>6.0719392806071859</v>
      </c>
      <c r="T43" s="19">
        <f t="shared" ca="1" si="12"/>
        <v>3.883646168204935</v>
      </c>
      <c r="U43" s="19">
        <f t="shared" ca="1" si="12"/>
        <v>0.29448465185926143</v>
      </c>
      <c r="V43" s="19">
        <f t="shared" ca="1" si="12"/>
        <v>-7.0120433960386253</v>
      </c>
      <c r="W43" s="19">
        <f t="shared" ca="1" si="12"/>
        <v>-3.2218356970832307</v>
      </c>
      <c r="X43" s="19">
        <f t="shared" ca="1" si="12"/>
        <v>5.1540120555217506</v>
      </c>
      <c r="Y43" s="19">
        <f t="shared" ca="1" si="12"/>
        <v>5.5535103865369528</v>
      </c>
      <c r="Z43" s="19">
        <f t="shared" ref="Z43:AQ43" ca="1" si="13">100*(Z11/Y11-1)</f>
        <v>1.9331373623636239</v>
      </c>
      <c r="AA43" s="19">
        <f t="shared" ca="1" si="13"/>
        <v>-0.20040080160320661</v>
      </c>
      <c r="AB43" s="19">
        <f t="shared" ca="1" si="13"/>
        <v>0.53384268782445954</v>
      </c>
      <c r="AC43" s="19">
        <f t="shared" ca="1" si="13"/>
        <v>-1.471233010181705</v>
      </c>
      <c r="AD43" s="19">
        <f t="shared" ca="1" si="13"/>
        <v>-4.1334981458591047</v>
      </c>
      <c r="AE43" s="19">
        <f t="shared" ca="1" si="13"/>
        <v>-8.2521017071535141E-2</v>
      </c>
      <c r="AF43" s="19">
        <f t="shared" ca="1" si="13"/>
        <v>3.1796830640582252</v>
      </c>
      <c r="AG43" s="19">
        <f t="shared" ca="1" si="13"/>
        <v>-8.7147931362249196</v>
      </c>
      <c r="AH43" s="19">
        <f t="shared" ca="1" si="13"/>
        <v>-8.5219488135036094</v>
      </c>
      <c r="AI43" s="19">
        <f t="shared" ca="1" si="13"/>
        <v>2.9774742391565079</v>
      </c>
      <c r="AJ43" s="19">
        <f t="shared" ca="1" si="13"/>
        <v>2.9611961137937071</v>
      </c>
      <c r="AK43" s="18">
        <f t="shared" ca="1" si="13"/>
        <v>0.61603005989376847</v>
      </c>
      <c r="AL43" s="18">
        <f t="shared" ca="1" si="13"/>
        <v>-5.9319285506698183E-2</v>
      </c>
      <c r="AM43" s="18">
        <f t="shared" ca="1" si="13"/>
        <v>2.4453849310048126</v>
      </c>
      <c r="AN43" s="18">
        <f t="shared" ca="1" si="13"/>
        <v>1.1065754099984559</v>
      </c>
      <c r="AO43" s="18">
        <f t="shared" ca="1" si="13"/>
        <v>1.2905920074102184E-2</v>
      </c>
      <c r="AP43" s="18">
        <f t="shared" ca="1" si="13"/>
        <v>0.18493928653953162</v>
      </c>
      <c r="AQ43" s="18">
        <f t="shared" ca="1" si="13"/>
        <v>8.0904716464003101E-2</v>
      </c>
    </row>
    <row r="44" spans="1:43" x14ac:dyDescent="0.2">
      <c r="B44" t="str">
        <f t="shared" si="3"/>
        <v xml:space="preserve">      Aerospace</v>
      </c>
      <c r="C44" s="19"/>
      <c r="D44" s="19">
        <f t="shared" ref="D44:Y44" ca="1" si="14">100*(D12/C12-1)</f>
        <v>0.32640949554898491</v>
      </c>
      <c r="E44" s="19">
        <f t="shared" ca="1" si="14"/>
        <v>-3.0094646554273963</v>
      </c>
      <c r="F44" s="19">
        <f t="shared" ca="1" si="14"/>
        <v>-8.6833879698101626</v>
      </c>
      <c r="G44" s="19">
        <f t="shared" ca="1" si="14"/>
        <v>-10.753047253297709</v>
      </c>
      <c r="H44" s="19">
        <f t="shared" ca="1" si="14"/>
        <v>-11.665107577174927</v>
      </c>
      <c r="I44" s="19">
        <f t="shared" ca="1" si="14"/>
        <v>6.1315259980938341</v>
      </c>
      <c r="J44" s="19">
        <f t="shared" ca="1" si="14"/>
        <v>21.442825783276788</v>
      </c>
      <c r="K44" s="19">
        <f t="shared" ca="1" si="14"/>
        <v>6.285432585654438</v>
      </c>
      <c r="L44" s="19">
        <f t="shared" ca="1" si="14"/>
        <v>-12.337662337662348</v>
      </c>
      <c r="M44" s="19">
        <f t="shared" ca="1" si="14"/>
        <v>-12.70723104056437</v>
      </c>
      <c r="N44" s="19">
        <f t="shared" ca="1" si="14"/>
        <v>1.2324477219921137</v>
      </c>
      <c r="O44" s="19">
        <f t="shared" ca="1" si="14"/>
        <v>-13.032631473904811</v>
      </c>
      <c r="P44" s="19">
        <f t="shared" ca="1" si="14"/>
        <v>-13.861158921399886</v>
      </c>
      <c r="Q44" s="19">
        <f t="shared" ca="1" si="14"/>
        <v>-5.9677634208072483</v>
      </c>
      <c r="R44" s="19">
        <f t="shared" ca="1" si="14"/>
        <v>6.3040090664399973</v>
      </c>
      <c r="S44" s="19">
        <f t="shared" ca="1" si="14"/>
        <v>11.567164179104484</v>
      </c>
      <c r="T44" s="19">
        <f t="shared" ca="1" si="14"/>
        <v>8.7912087912088044</v>
      </c>
      <c r="U44" s="19">
        <f t="shared" ca="1" si="14"/>
        <v>3.535353535353547</v>
      </c>
      <c r="V44" s="19">
        <f t="shared" ca="1" si="14"/>
        <v>0.30752916224814353</v>
      </c>
      <c r="W44" s="19">
        <f t="shared" ca="1" si="14"/>
        <v>-2.6324135743736155</v>
      </c>
      <c r="X44" s="19">
        <f t="shared" ca="1" si="14"/>
        <v>6.9489685124864309</v>
      </c>
      <c r="Y44" s="19">
        <f t="shared" ca="1" si="14"/>
        <v>8.6192893401014992</v>
      </c>
      <c r="Z44" s="19">
        <f t="shared" ref="Z44:AQ44" ca="1" si="15">100*(Z12/Y12-1)</f>
        <v>1.8973735863164976</v>
      </c>
      <c r="AA44" s="19">
        <f t="shared" ca="1" si="15"/>
        <v>-2.2472940744817538</v>
      </c>
      <c r="AB44" s="19">
        <f t="shared" ca="1" si="15"/>
        <v>-0.74129680022519961</v>
      </c>
      <c r="AC44" s="19">
        <f t="shared" ca="1" si="15"/>
        <v>-3.6301758366421022</v>
      </c>
      <c r="AD44" s="19">
        <f t="shared" ca="1" si="15"/>
        <v>-7.9654698842456124</v>
      </c>
      <c r="AE44" s="19">
        <f t="shared" ca="1" si="15"/>
        <v>-0.55425282455766611</v>
      </c>
      <c r="AF44" s="19">
        <f t="shared" ca="1" si="15"/>
        <v>5.3912111468381596</v>
      </c>
      <c r="AG44" s="19">
        <f t="shared" ca="1" si="15"/>
        <v>-9.3460795281195992</v>
      </c>
      <c r="AH44" s="19">
        <f t="shared" ca="1" si="15"/>
        <v>-15.346645725824548</v>
      </c>
      <c r="AI44" s="19">
        <f t="shared" ca="1" si="15"/>
        <v>6.1887092499337548</v>
      </c>
      <c r="AJ44" s="19">
        <f t="shared" ca="1" si="15"/>
        <v>8.7358043179832645</v>
      </c>
      <c r="AK44" s="18">
        <f t="shared" ca="1" si="15"/>
        <v>3.6838459772753351</v>
      </c>
      <c r="AL44" s="18">
        <f t="shared" ca="1" si="15"/>
        <v>0.98161788940382966</v>
      </c>
      <c r="AM44" s="18">
        <f t="shared" ca="1" si="15"/>
        <v>5.5472648382993039</v>
      </c>
      <c r="AN44" s="18">
        <f t="shared" ca="1" si="15"/>
        <v>3.0990505550883674</v>
      </c>
      <c r="AO44" s="18">
        <f t="shared" ca="1" si="15"/>
        <v>0.88990259792556259</v>
      </c>
      <c r="AP44" s="18">
        <f t="shared" ca="1" si="15"/>
        <v>0.34561800290460187</v>
      </c>
      <c r="AQ44" s="18">
        <f t="shared" ca="1" si="15"/>
        <v>-0.26522214675671618</v>
      </c>
    </row>
    <row r="45" spans="1:43" x14ac:dyDescent="0.2">
      <c r="B45" t="str">
        <f t="shared" si="3"/>
        <v xml:space="preserve"> Services providing</v>
      </c>
      <c r="C45" s="19"/>
      <c r="D45" s="19">
        <f t="shared" ref="D45:Y45" ca="1" si="16">100*(D13/C13-1)</f>
        <v>1.4071670372373557</v>
      </c>
      <c r="E45" s="19">
        <f t="shared" ca="1" si="16"/>
        <v>1.9654126872820976</v>
      </c>
      <c r="F45" s="19">
        <f t="shared" ca="1" si="16"/>
        <v>2.9116339438788774</v>
      </c>
      <c r="G45" s="19">
        <f t="shared" ca="1" si="16"/>
        <v>2.6033676244976434</v>
      </c>
      <c r="H45" s="19">
        <f t="shared" ca="1" si="16"/>
        <v>2.9712052690963109</v>
      </c>
      <c r="I45" s="19">
        <f t="shared" ca="1" si="16"/>
        <v>3.5874639204646952</v>
      </c>
      <c r="J45" s="19">
        <f t="shared" ca="1" si="16"/>
        <v>4.3060225836135446</v>
      </c>
      <c r="K45" s="19">
        <f t="shared" ca="1" si="16"/>
        <v>4.5578220074864229</v>
      </c>
      <c r="L45" s="19">
        <f t="shared" ca="1" si="16"/>
        <v>4.16988660557982</v>
      </c>
      <c r="M45" s="19">
        <f t="shared" ca="1" si="16"/>
        <v>3.6623215394165021</v>
      </c>
      <c r="N45" s="19">
        <f t="shared" ca="1" si="16"/>
        <v>-0.6959252227252799</v>
      </c>
      <c r="O45" s="19">
        <f t="shared" ca="1" si="16"/>
        <v>-2.0296057711398863</v>
      </c>
      <c r="P45" s="19">
        <f t="shared" ca="1" si="16"/>
        <v>0.58621750846301612</v>
      </c>
      <c r="Q45" s="19">
        <f t="shared" ca="1" si="16"/>
        <v>0.99023938869320371</v>
      </c>
      <c r="R45" s="19">
        <f t="shared" ca="1" si="16"/>
        <v>2.0002216721469068</v>
      </c>
      <c r="S45" s="19">
        <f t="shared" ca="1" si="16"/>
        <v>2.3608756755190585</v>
      </c>
      <c r="T45" s="19">
        <f t="shared" ca="1" si="16"/>
        <v>2.544214124457711</v>
      </c>
      <c r="U45" s="19">
        <f t="shared" ca="1" si="16"/>
        <v>1.7274458922261537</v>
      </c>
      <c r="V45" s="19">
        <f t="shared" ca="1" si="16"/>
        <v>-3.4532120299323621</v>
      </c>
      <c r="W45" s="19">
        <f t="shared" ca="1" si="16"/>
        <v>-0.52421139913849668</v>
      </c>
      <c r="X45" s="19">
        <f t="shared" ca="1" si="16"/>
        <v>1.7469253971730048</v>
      </c>
      <c r="Y45" s="19">
        <f t="shared" ca="1" si="16"/>
        <v>2.1425199255741267</v>
      </c>
      <c r="Z45" s="19">
        <f t="shared" ref="Z45:AQ45" ca="1" si="17">100*(Z13/Y13-1)</f>
        <v>2.6753306779407682</v>
      </c>
      <c r="AA45" s="19">
        <f t="shared" ca="1" si="17"/>
        <v>2.8267288061539331</v>
      </c>
      <c r="AB45" s="19">
        <f t="shared" ca="1" si="17"/>
        <v>3.0780026782035508</v>
      </c>
      <c r="AC45" s="19">
        <f t="shared" ca="1" si="17"/>
        <v>3.5981737441368011</v>
      </c>
      <c r="AD45" s="19">
        <f t="shared" ca="1" si="17"/>
        <v>3.1488515102188419</v>
      </c>
      <c r="AE45" s="19">
        <f t="shared" ca="1" si="17"/>
        <v>2.3075169644579452</v>
      </c>
      <c r="AF45" s="19">
        <f t="shared" ca="1" si="17"/>
        <v>2.3091732794030762</v>
      </c>
      <c r="AG45" s="19">
        <f t="shared" ca="1" si="17"/>
        <v>-5.6001965569037697</v>
      </c>
      <c r="AH45" s="19">
        <f t="shared" ca="1" si="17"/>
        <v>2.5725507825901772</v>
      </c>
      <c r="AI45" s="19">
        <f t="shared" ca="1" si="17"/>
        <v>4.8643910428308734</v>
      </c>
      <c r="AJ45" s="19">
        <f t="shared" ca="1" si="17"/>
        <v>1.0459859875273425</v>
      </c>
      <c r="AK45" s="18">
        <f t="shared" ca="1" si="17"/>
        <v>0.75722216175031498</v>
      </c>
      <c r="AL45" s="18">
        <f t="shared" ca="1" si="17"/>
        <v>1.0424492192893098</v>
      </c>
      <c r="AM45" s="18">
        <f t="shared" ca="1" si="17"/>
        <v>0.96943663684008197</v>
      </c>
      <c r="AN45" s="18">
        <f t="shared" ca="1" si="17"/>
        <v>0.30510710118549778</v>
      </c>
      <c r="AO45" s="18">
        <f t="shared" ca="1" si="17"/>
        <v>0.59556318884264048</v>
      </c>
      <c r="AP45" s="18">
        <f t="shared" ca="1" si="17"/>
        <v>1.0582055557680548</v>
      </c>
      <c r="AQ45" s="18">
        <f t="shared" ca="1" si="17"/>
        <v>0.98484936988552096</v>
      </c>
    </row>
    <row r="46" spans="1:43" x14ac:dyDescent="0.2">
      <c r="B46" t="str">
        <f t="shared" si="3"/>
        <v xml:space="preserve">   Wholesale and retail trade</v>
      </c>
      <c r="C46" s="19"/>
      <c r="D46" s="19">
        <f t="shared" ref="D46:Y46" ca="1" si="18">100*(D14/C14-1)</f>
        <v>-1.2771751889937732</v>
      </c>
      <c r="E46" s="19">
        <f t="shared" ca="1" si="18"/>
        <v>0.41379310344829001</v>
      </c>
      <c r="F46" s="19">
        <f t="shared" ca="1" si="18"/>
        <v>1.0846911708980889</v>
      </c>
      <c r="G46" s="19">
        <f t="shared" ca="1" si="18"/>
        <v>1.1058525842275069</v>
      </c>
      <c r="H46" s="19">
        <f t="shared" ca="1" si="18"/>
        <v>2.8224498308383916</v>
      </c>
      <c r="I46" s="19">
        <f t="shared" ca="1" si="18"/>
        <v>4.0115388082574643</v>
      </c>
      <c r="J46" s="19">
        <f t="shared" ca="1" si="18"/>
        <v>3.354134165366629</v>
      </c>
      <c r="K46" s="19">
        <f t="shared" ca="1" si="18"/>
        <v>3.8909853249475823</v>
      </c>
      <c r="L46" s="19">
        <f t="shared" ca="1" si="18"/>
        <v>4.1044474937444564</v>
      </c>
      <c r="M46" s="19">
        <f t="shared" ca="1" si="18"/>
        <v>2.942430703624721</v>
      </c>
      <c r="N46" s="19">
        <f t="shared" ca="1" si="18"/>
        <v>-2.5118626195676508</v>
      </c>
      <c r="O46" s="19">
        <f t="shared" ca="1" si="18"/>
        <v>-5.0527291690810161</v>
      </c>
      <c r="P46" s="19">
        <f t="shared" ca="1" si="18"/>
        <v>0.37430326701657357</v>
      </c>
      <c r="Q46" s="19">
        <f t="shared" ca="1" si="18"/>
        <v>0.25941388674961541</v>
      </c>
      <c r="R46" s="19">
        <f t="shared" ca="1" si="18"/>
        <v>1.6050131392763234</v>
      </c>
      <c r="S46" s="19">
        <f t="shared" ca="1" si="18"/>
        <v>1.2891930606398372</v>
      </c>
      <c r="T46" s="19">
        <f t="shared" ca="1" si="18"/>
        <v>1.7991829038340734</v>
      </c>
      <c r="U46" s="19">
        <f t="shared" ca="1" si="18"/>
        <v>0.62514470942345302</v>
      </c>
      <c r="V46" s="19">
        <f t="shared" ca="1" si="18"/>
        <v>-6.6497929130234663</v>
      </c>
      <c r="W46" s="19">
        <f t="shared" ca="1" si="18"/>
        <v>-2.7647687125133436</v>
      </c>
      <c r="X46" s="19">
        <f t="shared" ca="1" si="18"/>
        <v>1.1660822172461893</v>
      </c>
      <c r="Y46" s="19">
        <f t="shared" ca="1" si="18"/>
        <v>1.7289622050532527</v>
      </c>
      <c r="Z46" s="19">
        <f t="shared" ref="Z46:AQ46" ca="1" si="19">100*(Z14/Y14-1)</f>
        <v>2.8038917853770773</v>
      </c>
      <c r="AA46" s="19">
        <f t="shared" ca="1" si="19"/>
        <v>2.060538295663239</v>
      </c>
      <c r="AB46" s="19">
        <f t="shared" ca="1" si="19"/>
        <v>2.0776273573832382</v>
      </c>
      <c r="AC46" s="19">
        <f t="shared" ca="1" si="19"/>
        <v>1.0272528651922075</v>
      </c>
      <c r="AD46" s="19">
        <f t="shared" ca="1" si="19"/>
        <v>1.0699244982357747</v>
      </c>
      <c r="AE46" s="19">
        <f t="shared" ca="1" si="19"/>
        <v>-1.5015578662858076E-2</v>
      </c>
      <c r="AF46" s="19">
        <f t="shared" ca="1" si="19"/>
        <v>-0.78843626806832656</v>
      </c>
      <c r="AG46" s="19">
        <f t="shared" ca="1" si="19"/>
        <v>-6.0397350993377508</v>
      </c>
      <c r="AH46" s="19">
        <f t="shared" ca="1" si="19"/>
        <v>4.5430746304724323</v>
      </c>
      <c r="AI46" s="19">
        <f t="shared" ca="1" si="19"/>
        <v>-2.0611010517394224</v>
      </c>
      <c r="AJ46" s="19">
        <f t="shared" ca="1" si="19"/>
        <v>0.47596569900087982</v>
      </c>
      <c r="AK46" s="18">
        <f t="shared" ca="1" si="19"/>
        <v>-0.85483302666093941</v>
      </c>
      <c r="AL46" s="18">
        <f t="shared" ca="1" si="19"/>
        <v>0.63194555502248395</v>
      </c>
      <c r="AM46" s="18">
        <f t="shared" ca="1" si="19"/>
        <v>0.13335066138537854</v>
      </c>
      <c r="AN46" s="18">
        <f t="shared" ca="1" si="19"/>
        <v>0.38790419814951349</v>
      </c>
      <c r="AO46" s="18">
        <f t="shared" ca="1" si="19"/>
        <v>-0.63592459264431023</v>
      </c>
      <c r="AP46" s="18">
        <f t="shared" ca="1" si="19"/>
        <v>-0.61212148569043112</v>
      </c>
      <c r="AQ46" s="18">
        <f t="shared" ca="1" si="19"/>
        <v>-5.2425127585387088E-2</v>
      </c>
    </row>
    <row r="47" spans="1:43" x14ac:dyDescent="0.2">
      <c r="B47" t="str">
        <f t="shared" si="3"/>
        <v xml:space="preserve">   Transportation and public utilities</v>
      </c>
      <c r="C47" s="19"/>
      <c r="D47" s="19">
        <f t="shared" ref="D47:Y47" ca="1" si="20">100*(D15/C15-1)</f>
        <v>2.1774455638609025</v>
      </c>
      <c r="E47" s="19">
        <f t="shared" ca="1" si="20"/>
        <v>-2.7194656488549573</v>
      </c>
      <c r="F47" s="19">
        <f t="shared" ca="1" si="20"/>
        <v>-2.1742684322380246</v>
      </c>
      <c r="G47" s="19">
        <f t="shared" ca="1" si="20"/>
        <v>0.98596256684491124</v>
      </c>
      <c r="H47" s="19">
        <f t="shared" ca="1" si="20"/>
        <v>0.64537481383417639</v>
      </c>
      <c r="I47" s="19">
        <f t="shared" ca="1" si="20"/>
        <v>3.5679052943110801</v>
      </c>
      <c r="J47" s="19">
        <f t="shared" ca="1" si="20"/>
        <v>2.4448325130973281</v>
      </c>
      <c r="K47" s="19">
        <f t="shared" ca="1" si="20"/>
        <v>5.4238338757167215</v>
      </c>
      <c r="L47" s="19">
        <f t="shared" ca="1" si="20"/>
        <v>0.98485962075556266</v>
      </c>
      <c r="M47" s="19">
        <f t="shared" ca="1" si="20"/>
        <v>-1.1790393013100364</v>
      </c>
      <c r="N47" s="19">
        <f t="shared" ca="1" si="20"/>
        <v>-2.9901310944174586</v>
      </c>
      <c r="O47" s="19">
        <f t="shared" ca="1" si="20"/>
        <v>-5.8001822046765739</v>
      </c>
      <c r="P47" s="19">
        <f t="shared" ca="1" si="20"/>
        <v>-2.0470664087685386</v>
      </c>
      <c r="Q47" s="19">
        <f t="shared" ca="1" si="20"/>
        <v>0.11518841533653124</v>
      </c>
      <c r="R47" s="19">
        <f t="shared" ca="1" si="20"/>
        <v>-1.0355029585798814</v>
      </c>
      <c r="S47" s="19">
        <f t="shared" ca="1" si="20"/>
        <v>1.0131207440624568</v>
      </c>
      <c r="T47" s="19">
        <f t="shared" ca="1" si="20"/>
        <v>2.3018743834265054</v>
      </c>
      <c r="U47" s="19">
        <f t="shared" ca="1" si="20"/>
        <v>-0.9000321440051362</v>
      </c>
      <c r="V47" s="19">
        <f t="shared" ca="1" si="20"/>
        <v>-6.7466753162504052</v>
      </c>
      <c r="W47" s="19">
        <f t="shared" ca="1" si="20"/>
        <v>-2.6956521739130546</v>
      </c>
      <c r="X47" s="19">
        <f t="shared" ca="1" si="20"/>
        <v>2.8596961572832758</v>
      </c>
      <c r="Y47" s="19">
        <f t="shared" ca="1" si="20"/>
        <v>1.6854908774978306</v>
      </c>
      <c r="Z47" s="19">
        <f t="shared" ref="Z47:AQ47" ca="1" si="21">100*(Z15/Y15-1)</f>
        <v>1.9309637730690499</v>
      </c>
      <c r="AA47" s="19">
        <f t="shared" ca="1" si="21"/>
        <v>7.225481978206183</v>
      </c>
      <c r="AB47" s="19">
        <f t="shared" ca="1" si="21"/>
        <v>5.5972482801751156</v>
      </c>
      <c r="AC47" s="19">
        <f t="shared" ca="1" si="21"/>
        <v>5.4190109564702382</v>
      </c>
      <c r="AD47" s="19">
        <f t="shared" ca="1" si="21"/>
        <v>5.7865168539325884</v>
      </c>
      <c r="AE47" s="19">
        <f t="shared" ca="1" si="21"/>
        <v>3.5050451407328875</v>
      </c>
      <c r="AF47" s="19">
        <f t="shared" ca="1" si="21"/>
        <v>3.4248332478193921</v>
      </c>
      <c r="AG47" s="19">
        <f t="shared" ca="1" si="21"/>
        <v>-3.5594691802058764</v>
      </c>
      <c r="AH47" s="19">
        <f t="shared" ca="1" si="21"/>
        <v>1.2217078189300512</v>
      </c>
      <c r="AI47" s="19">
        <f t="shared" ca="1" si="21"/>
        <v>9.8208613899123378</v>
      </c>
      <c r="AJ47" s="19">
        <f t="shared" ca="1" si="21"/>
        <v>0.46274872744100914</v>
      </c>
      <c r="AK47" s="18">
        <f t="shared" ca="1" si="21"/>
        <v>0.41673192077382737</v>
      </c>
      <c r="AL47" s="18">
        <f t="shared" ca="1" si="21"/>
        <v>0.11402963857778392</v>
      </c>
      <c r="AM47" s="18">
        <f t="shared" ca="1" si="21"/>
        <v>-0.68690021959117997</v>
      </c>
      <c r="AN47" s="18">
        <f t="shared" ca="1" si="21"/>
        <v>-1.3604411902042868</v>
      </c>
      <c r="AO47" s="18">
        <f t="shared" ca="1" si="21"/>
        <v>-8.4286957873636048E-2</v>
      </c>
      <c r="AP47" s="18">
        <f t="shared" ca="1" si="21"/>
        <v>1.188445262825133</v>
      </c>
      <c r="AQ47" s="18">
        <f t="shared" ca="1" si="21"/>
        <v>1.3483378256994305</v>
      </c>
    </row>
    <row r="48" spans="1:43" x14ac:dyDescent="0.2">
      <c r="B48" t="str">
        <f t="shared" si="3"/>
        <v xml:space="preserve">   Information</v>
      </c>
      <c r="C48" s="19"/>
      <c r="D48" s="19">
        <f t="shared" ref="D48:Y48" ca="1" si="22">100*(D16/C16-1)</f>
        <v>4.5955882352941124</v>
      </c>
      <c r="E48" s="19">
        <f t="shared" ca="1" si="22"/>
        <v>6.1762490584986285</v>
      </c>
      <c r="F48" s="19">
        <f t="shared" ca="1" si="22"/>
        <v>7.8505556869236104</v>
      </c>
      <c r="G48" s="19">
        <f t="shared" ca="1" si="22"/>
        <v>6.5994299495724551</v>
      </c>
      <c r="H48" s="19">
        <f t="shared" ca="1" si="22"/>
        <v>13.307280954339774</v>
      </c>
      <c r="I48" s="19">
        <f t="shared" ca="1" si="22"/>
        <v>8.9308404429116131</v>
      </c>
      <c r="J48" s="19">
        <f t="shared" ca="1" si="22"/>
        <v>7.2654557573737621</v>
      </c>
      <c r="K48" s="19">
        <f t="shared" ca="1" si="22"/>
        <v>6.7733416187665263</v>
      </c>
      <c r="L48" s="19">
        <f t="shared" ca="1" si="22"/>
        <v>12.454532227557102</v>
      </c>
      <c r="M48" s="19">
        <f t="shared" ca="1" si="22"/>
        <v>17.479622202096003</v>
      </c>
      <c r="N48" s="19">
        <f t="shared" ca="1" si="22"/>
        <v>1.6299559471365743</v>
      </c>
      <c r="O48" s="19">
        <f t="shared" ca="1" si="22"/>
        <v>-5.1040312093628248</v>
      </c>
      <c r="P48" s="19">
        <f t="shared" ca="1" si="22"/>
        <v>-1.747173689619741</v>
      </c>
      <c r="Q48" s="19">
        <f t="shared" ca="1" si="22"/>
        <v>1.406322640632296</v>
      </c>
      <c r="R48" s="19">
        <f t="shared" ca="1" si="22"/>
        <v>2.1203438395415386</v>
      </c>
      <c r="S48" s="19">
        <f t="shared" ca="1" si="22"/>
        <v>4.7474747474747447</v>
      </c>
      <c r="T48" s="19">
        <f t="shared" ca="1" si="22"/>
        <v>4.9394621236472647</v>
      </c>
      <c r="U48" s="19">
        <f t="shared" ca="1" si="22"/>
        <v>4.5844394527261523</v>
      </c>
      <c r="V48" s="19">
        <f t="shared" ca="1" si="22"/>
        <v>-0.22454359074487451</v>
      </c>
      <c r="W48" s="19">
        <f t="shared" ca="1" si="22"/>
        <v>-0.4794520547945158</v>
      </c>
      <c r="X48" s="19">
        <f t="shared" ca="1" si="22"/>
        <v>1.366630616458564</v>
      </c>
      <c r="Y48" s="19">
        <f t="shared" ca="1" si="22"/>
        <v>1.0669253152279179</v>
      </c>
      <c r="Z48" s="19">
        <f t="shared" ref="Z48:AQ48" ca="1" si="23">100*(Z16/Y16-1)</f>
        <v>1.5355086372361049</v>
      </c>
      <c r="AA48" s="19">
        <f t="shared" ca="1" si="23"/>
        <v>3.9319470699432646</v>
      </c>
      <c r="AB48" s="19">
        <f t="shared" ca="1" si="23"/>
        <v>3.2830120043652489</v>
      </c>
      <c r="AC48" s="19">
        <f t="shared" ca="1" si="23"/>
        <v>7.9686536937571439</v>
      </c>
      <c r="AD48" s="19">
        <f t="shared" ca="1" si="23"/>
        <v>6.2632523242537985</v>
      </c>
      <c r="AE48" s="19">
        <f t="shared" ca="1" si="23"/>
        <v>7.0529547198772136</v>
      </c>
      <c r="AF48" s="19">
        <f t="shared" ca="1" si="23"/>
        <v>8.5454154419671635</v>
      </c>
      <c r="AG48" s="19">
        <f t="shared" ca="1" si="23"/>
        <v>4.2599564097483444</v>
      </c>
      <c r="AH48" s="19">
        <f t="shared" ca="1" si="23"/>
        <v>4.5610034207525851</v>
      </c>
      <c r="AI48" s="19">
        <f t="shared" ca="1" si="23"/>
        <v>5.2647522113170808</v>
      </c>
      <c r="AJ48" s="19">
        <f t="shared" ca="1" si="23"/>
        <v>-3.349640287769784</v>
      </c>
      <c r="AK48" s="18">
        <f t="shared" ca="1" si="23"/>
        <v>-5.2327874709700346</v>
      </c>
      <c r="AL48" s="18">
        <f t="shared" ca="1" si="23"/>
        <v>1.4842413639391649</v>
      </c>
      <c r="AM48" s="18">
        <f t="shared" ca="1" si="23"/>
        <v>3.9191691334688805</v>
      </c>
      <c r="AN48" s="18">
        <f t="shared" ca="1" si="23"/>
        <v>1.0468719501165014</v>
      </c>
      <c r="AO48" s="18">
        <f t="shared" ca="1" si="23"/>
        <v>0.78506390275112636</v>
      </c>
      <c r="AP48" s="18">
        <f t="shared" ca="1" si="23"/>
        <v>2.2436108394970677</v>
      </c>
      <c r="AQ48" s="18">
        <f t="shared" ca="1" si="23"/>
        <v>2.0886996972319327</v>
      </c>
    </row>
    <row r="49" spans="2:43" x14ac:dyDescent="0.2">
      <c r="B49" t="str">
        <f t="shared" si="3"/>
        <v xml:space="preserve">   Financial activities</v>
      </c>
      <c r="C49" s="19"/>
      <c r="D49" s="19">
        <f t="shared" ref="D49:Y49" ca="1" si="24">100*(D17/C17-1)</f>
        <v>0</v>
      </c>
      <c r="E49" s="19">
        <f t="shared" ca="1" si="24"/>
        <v>1.8959020254357029</v>
      </c>
      <c r="F49" s="19">
        <f t="shared" ca="1" si="24"/>
        <v>3.6981393736276402</v>
      </c>
      <c r="G49" s="19">
        <f t="shared" ca="1" si="24"/>
        <v>1.4599353616404631</v>
      </c>
      <c r="H49" s="19">
        <f t="shared" ca="1" si="24"/>
        <v>-2.603251318101929</v>
      </c>
      <c r="I49" s="19">
        <f t="shared" ca="1" si="24"/>
        <v>2.7630540205255461</v>
      </c>
      <c r="J49" s="19">
        <f t="shared" ca="1" si="24"/>
        <v>2.820456540825278</v>
      </c>
      <c r="K49" s="19">
        <f t="shared" ca="1" si="24"/>
        <v>7.2579784395346181</v>
      </c>
      <c r="L49" s="19">
        <f t="shared" ca="1" si="24"/>
        <v>5.7120111453875966</v>
      </c>
      <c r="M49" s="19">
        <f t="shared" ca="1" si="24"/>
        <v>3.7654146662924326E-2</v>
      </c>
      <c r="N49" s="19">
        <f t="shared" ca="1" si="24"/>
        <v>2.3054483861861153</v>
      </c>
      <c r="O49" s="19">
        <f t="shared" ca="1" si="24"/>
        <v>-0.62545989698307158</v>
      </c>
      <c r="P49" s="19">
        <f t="shared" ca="1" si="24"/>
        <v>2.8230285079600126</v>
      </c>
      <c r="Q49" s="19">
        <f t="shared" ca="1" si="24"/>
        <v>-0.84616077054642247</v>
      </c>
      <c r="R49" s="19">
        <f t="shared" ca="1" si="24"/>
        <v>0.68996822514755252</v>
      </c>
      <c r="S49" s="19">
        <f t="shared" ca="1" si="24"/>
        <v>1.6139211973672296</v>
      </c>
      <c r="T49" s="19">
        <f t="shared" ca="1" si="24"/>
        <v>-0.50576752440106842</v>
      </c>
      <c r="U49" s="19">
        <f t="shared" ca="1" si="24"/>
        <v>-1.9709266030500383</v>
      </c>
      <c r="V49" s="19">
        <f t="shared" ca="1" si="24"/>
        <v>-8.0331149927219681</v>
      </c>
      <c r="W49" s="19">
        <f t="shared" ca="1" si="24"/>
        <v>-4.9263032940943807</v>
      </c>
      <c r="X49" s="19">
        <f t="shared" ca="1" si="24"/>
        <v>-1.9664967225054619</v>
      </c>
      <c r="Y49" s="19">
        <f t="shared" ca="1" si="24"/>
        <v>-0.87030354489491257</v>
      </c>
      <c r="Z49" s="19">
        <f t="shared" ref="Z49:AQ49" ca="1" si="25">100*(Z17/Y17-1)</f>
        <v>3.1156316916488125</v>
      </c>
      <c r="AA49" s="19">
        <f t="shared" ca="1" si="25"/>
        <v>0.90333298722871103</v>
      </c>
      <c r="AB49" s="19">
        <f t="shared" ca="1" si="25"/>
        <v>1.2965630788228211</v>
      </c>
      <c r="AC49" s="19">
        <f t="shared" ca="1" si="25"/>
        <v>1.4628199918732321</v>
      </c>
      <c r="AD49" s="19">
        <f t="shared" ca="1" si="25"/>
        <v>1.2615138165798845</v>
      </c>
      <c r="AE49" s="19">
        <f t="shared" ca="1" si="25"/>
        <v>2.8079889262408564</v>
      </c>
      <c r="AF49" s="19">
        <f t="shared" ca="1" si="25"/>
        <v>1.9907674552798627</v>
      </c>
      <c r="AG49" s="19">
        <f t="shared" ca="1" si="25"/>
        <v>-2.4988213107024926</v>
      </c>
      <c r="AH49" s="19">
        <f t="shared" ca="1" si="25"/>
        <v>1.2185686653771732</v>
      </c>
      <c r="AI49" s="19">
        <f t="shared" ca="1" si="25"/>
        <v>2.4842346646283042</v>
      </c>
      <c r="AJ49" s="19">
        <f t="shared" ca="1" si="25"/>
        <v>-1.323885884765974</v>
      </c>
      <c r="AK49" s="18">
        <f t="shared" ca="1" si="25"/>
        <v>-3.1229185563114048</v>
      </c>
      <c r="AL49" s="18">
        <f t="shared" ca="1" si="25"/>
        <v>-0.41440506244994069</v>
      </c>
      <c r="AM49" s="18">
        <f t="shared" ca="1" si="25"/>
        <v>0.79939834174966862</v>
      </c>
      <c r="AN49" s="18">
        <f t="shared" ca="1" si="25"/>
        <v>0.13233966465517888</v>
      </c>
      <c r="AO49" s="18">
        <f t="shared" ca="1" si="25"/>
        <v>-0.82471111882167492</v>
      </c>
      <c r="AP49" s="18">
        <f t="shared" ca="1" si="25"/>
        <v>-0.65171116776703286</v>
      </c>
      <c r="AQ49" s="18">
        <f t="shared" ca="1" si="25"/>
        <v>-0.78417724744433981</v>
      </c>
    </row>
    <row r="50" spans="2:43" x14ac:dyDescent="0.2">
      <c r="B50" t="str">
        <f t="shared" si="3"/>
        <v xml:space="preserve">   Professional and business services</v>
      </c>
      <c r="C50" s="19"/>
      <c r="D50" s="19">
        <f t="shared" ref="D50:Y50" ca="1" si="26">100*(D18/C18-1)</f>
        <v>-0.12718388111654377</v>
      </c>
      <c r="E50" s="19">
        <f t="shared" ca="1" si="26"/>
        <v>1.2399463806970434</v>
      </c>
      <c r="F50" s="19">
        <f t="shared" ca="1" si="26"/>
        <v>4.8394571333995273</v>
      </c>
      <c r="G50" s="19">
        <f t="shared" ca="1" si="26"/>
        <v>6.4852235412982795</v>
      </c>
      <c r="H50" s="19">
        <f t="shared" ca="1" si="26"/>
        <v>3.8783134673545661</v>
      </c>
      <c r="I50" s="19">
        <f t="shared" ca="1" si="26"/>
        <v>6.747730775817784</v>
      </c>
      <c r="J50" s="19">
        <f t="shared" ca="1" si="26"/>
        <v>8.7116958126102872</v>
      </c>
      <c r="K50" s="19">
        <f t="shared" ca="1" si="26"/>
        <v>5.7260920897284739</v>
      </c>
      <c r="L50" s="19">
        <f t="shared" ca="1" si="26"/>
        <v>5.9370928717662474</v>
      </c>
      <c r="M50" s="19">
        <f t="shared" ca="1" si="26"/>
        <v>6.6233309908643623</v>
      </c>
      <c r="N50" s="19">
        <f t="shared" ca="1" si="26"/>
        <v>-5.771131982204647</v>
      </c>
      <c r="O50" s="19">
        <f t="shared" ca="1" si="26"/>
        <v>-5.6087431693988998</v>
      </c>
      <c r="P50" s="19">
        <f t="shared" ca="1" si="26"/>
        <v>-1.2319377547239885</v>
      </c>
      <c r="Q50" s="19">
        <f t="shared" ca="1" si="26"/>
        <v>3.2823783175466525</v>
      </c>
      <c r="R50" s="19">
        <f t="shared" ca="1" si="26"/>
        <v>5.5298283846363594</v>
      </c>
      <c r="S50" s="19">
        <f t="shared" ca="1" si="26"/>
        <v>6.0359662708655781</v>
      </c>
      <c r="T50" s="19">
        <f t="shared" ca="1" si="26"/>
        <v>5.095954882947229</v>
      </c>
      <c r="U50" s="19">
        <f t="shared" ca="1" si="26"/>
        <v>1.9650233563679675</v>
      </c>
      <c r="V50" s="19">
        <f t="shared" ca="1" si="26"/>
        <v>-8.5907920642132378</v>
      </c>
      <c r="W50" s="19">
        <f t="shared" ca="1" si="26"/>
        <v>0.2029573789504413</v>
      </c>
      <c r="X50" s="19">
        <f t="shared" ca="1" si="26"/>
        <v>5.1463293650793718</v>
      </c>
      <c r="Y50" s="19">
        <f t="shared" ca="1" si="26"/>
        <v>5.6728387781577849</v>
      </c>
      <c r="Z50" s="19">
        <f t="shared" ref="Z50:AQ50" ca="1" si="27">100*(Z18/Y18-1)</f>
        <v>5.1785714285714324</v>
      </c>
      <c r="AA50" s="19">
        <f t="shared" ca="1" si="27"/>
        <v>4.5309847198641728</v>
      </c>
      <c r="AB50" s="19">
        <f t="shared" ca="1" si="27"/>
        <v>5.210976888979113</v>
      </c>
      <c r="AC50" s="19">
        <f t="shared" ca="1" si="27"/>
        <v>5.1329881323770588</v>
      </c>
      <c r="AD50" s="19">
        <f t="shared" ca="1" si="27"/>
        <v>5.5217351402612858</v>
      </c>
      <c r="AE50" s="19">
        <f t="shared" ca="1" si="27"/>
        <v>3.5774337565953385</v>
      </c>
      <c r="AF50" s="19">
        <f t="shared" ca="1" si="27"/>
        <v>4.3411330049261121</v>
      </c>
      <c r="AG50" s="19">
        <f t="shared" ca="1" si="27"/>
        <v>1.3492851203090295</v>
      </c>
      <c r="AH50" s="19">
        <f t="shared" ca="1" si="27"/>
        <v>3.4037372293684642</v>
      </c>
      <c r="AI50" s="19">
        <f t="shared" ca="1" si="27"/>
        <v>9.0508856353025635</v>
      </c>
      <c r="AJ50" s="19">
        <f t="shared" ca="1" si="27"/>
        <v>-1.7181485306544064</v>
      </c>
      <c r="AK50" s="18">
        <f t="shared" ca="1" si="27"/>
        <v>-0.65489109667559164</v>
      </c>
      <c r="AL50" s="18">
        <f t="shared" ca="1" si="27"/>
        <v>5.9844534026143315E-2</v>
      </c>
      <c r="AM50" s="18">
        <f t="shared" ca="1" si="27"/>
        <v>-0.29753731847813603</v>
      </c>
      <c r="AN50" s="18">
        <f t="shared" ca="1" si="27"/>
        <v>-1.3474715615510835</v>
      </c>
      <c r="AO50" s="18">
        <f t="shared" ca="1" si="27"/>
        <v>0.71751468319831702</v>
      </c>
      <c r="AP50" s="18">
        <f t="shared" ca="1" si="27"/>
        <v>2.7668299372270999</v>
      </c>
      <c r="AQ50" s="18">
        <f t="shared" ca="1" si="27"/>
        <v>2.870641551795039</v>
      </c>
    </row>
    <row r="51" spans="2:43" x14ac:dyDescent="0.2">
      <c r="B51" t="str">
        <f t="shared" si="3"/>
        <v xml:space="preserve">   Other services</v>
      </c>
      <c r="C51" s="19"/>
      <c r="D51" s="19">
        <f t="shared" ref="D51:Y51" ca="1" si="28">100*(D19/C19-1)</f>
        <v>2.6254460709343785</v>
      </c>
      <c r="E51" s="19">
        <f t="shared" ca="1" si="28"/>
        <v>2.8137529716495857</v>
      </c>
      <c r="F51" s="19">
        <f t="shared" ca="1" si="28"/>
        <v>3.9722528989508676</v>
      </c>
      <c r="G51" s="19">
        <f t="shared" ca="1" si="28"/>
        <v>2.3002622232548786</v>
      </c>
      <c r="H51" s="19">
        <f t="shared" ca="1" si="28"/>
        <v>3.6437378325762548</v>
      </c>
      <c r="I51" s="19">
        <f t="shared" ca="1" si="28"/>
        <v>2.0849638418432903</v>
      </c>
      <c r="J51" s="19">
        <f t="shared" ca="1" si="28"/>
        <v>4.2595602441043878</v>
      </c>
      <c r="K51" s="19">
        <f t="shared" ca="1" si="28"/>
        <v>4.1178892876051698</v>
      </c>
      <c r="L51" s="19">
        <f t="shared" ca="1" si="28"/>
        <v>2.7995931973557875</v>
      </c>
      <c r="M51" s="19">
        <f t="shared" ca="1" si="28"/>
        <v>2.5309846382148393</v>
      </c>
      <c r="N51" s="19">
        <f t="shared" ca="1" si="28"/>
        <v>0.54140980970249775</v>
      </c>
      <c r="O51" s="19">
        <f t="shared" ca="1" si="28"/>
        <v>0.73843036894858383</v>
      </c>
      <c r="P51" s="19">
        <f t="shared" ca="1" si="28"/>
        <v>1.7730027256609215</v>
      </c>
      <c r="Q51" s="19">
        <f t="shared" ca="1" si="28"/>
        <v>1.378090954002964</v>
      </c>
      <c r="R51" s="19">
        <f t="shared" ca="1" si="28"/>
        <v>2.3647695503859811</v>
      </c>
      <c r="S51" s="19">
        <f t="shared" ca="1" si="28"/>
        <v>1.9568540001503543</v>
      </c>
      <c r="T51" s="19">
        <f t="shared" ca="1" si="28"/>
        <v>2.79907598545166</v>
      </c>
      <c r="U51" s="19">
        <f t="shared" ca="1" si="28"/>
        <v>2.718079892902403</v>
      </c>
      <c r="V51" s="19">
        <f t="shared" ca="1" si="28"/>
        <v>8.1455967231436333E-2</v>
      </c>
      <c r="W51" s="19">
        <f t="shared" ca="1" si="28"/>
        <v>1.4580378113155046</v>
      </c>
      <c r="X51" s="19">
        <f t="shared" ca="1" si="28"/>
        <v>2.9291771716708714</v>
      </c>
      <c r="Y51" s="19">
        <f t="shared" ca="1" si="28"/>
        <v>2.329206377482862</v>
      </c>
      <c r="Z51" s="19">
        <f t="shared" ref="Z51:AQ51" ca="1" si="29">100*(Z19/Y19-1)</f>
        <v>2.2609566087826938</v>
      </c>
      <c r="AA51" s="19">
        <f t="shared" ca="1" si="29"/>
        <v>2.5322920434958318</v>
      </c>
      <c r="AB51" s="19">
        <f t="shared" ca="1" si="29"/>
        <v>2.57559720233278</v>
      </c>
      <c r="AC51" s="19">
        <f t="shared" ca="1" si="29"/>
        <v>3.8361929426999009</v>
      </c>
      <c r="AD51" s="19">
        <f t="shared" ca="1" si="29"/>
        <v>2.7435697583787944</v>
      </c>
      <c r="AE51" s="19">
        <f t="shared" ca="1" si="29"/>
        <v>3.004096495220776</v>
      </c>
      <c r="AF51" s="19">
        <f t="shared" ca="1" si="29"/>
        <v>2.4745912505523604</v>
      </c>
      <c r="AG51" s="19">
        <f t="shared" ca="1" si="29"/>
        <v>-14.869915193330453</v>
      </c>
      <c r="AH51" s="19">
        <f t="shared" ca="1" si="29"/>
        <v>2.6445757703672523</v>
      </c>
      <c r="AI51" s="19">
        <f t="shared" ca="1" si="29"/>
        <v>7.862973700984921</v>
      </c>
      <c r="AJ51" s="19">
        <f t="shared" ca="1" si="29"/>
        <v>4.6018643841622575</v>
      </c>
      <c r="AK51" s="18">
        <f t="shared" ca="1" si="29"/>
        <v>2.3053944706675544</v>
      </c>
      <c r="AL51" s="18">
        <f t="shared" ca="1" si="29"/>
        <v>2.447901830114585</v>
      </c>
      <c r="AM51" s="18">
        <f t="shared" ca="1" si="29"/>
        <v>2.045800717567281</v>
      </c>
      <c r="AN51" s="18">
        <f t="shared" ca="1" si="29"/>
        <v>1.5378972642689615</v>
      </c>
      <c r="AO51" s="18">
        <f t="shared" ca="1" si="29"/>
        <v>1.4320540568815154</v>
      </c>
      <c r="AP51" s="18">
        <f t="shared" ca="1" si="29"/>
        <v>0.75105495577694192</v>
      </c>
      <c r="AQ51" s="18">
        <f t="shared" ca="1" si="29"/>
        <v>0.10676468997301569</v>
      </c>
    </row>
    <row r="52" spans="2:43" x14ac:dyDescent="0.2">
      <c r="B52" t="str">
        <f t="shared" si="3"/>
        <v xml:space="preserve">      Leisure and Hospitality</v>
      </c>
      <c r="C52" s="19"/>
      <c r="D52" s="19">
        <f t="shared" ref="D52" ca="1" si="30">100*(D20/C20-1)</f>
        <v>1.0915428361768509</v>
      </c>
      <c r="E52" s="19">
        <f t="shared" ref="E52" ca="1" si="31">100*(E20/D20-1)</f>
        <v>1.7693494238272489</v>
      </c>
      <c r="F52" s="19">
        <f t="shared" ref="F52" ca="1" si="32">100*(F20/E20-1)</f>
        <v>3.3166904422254007</v>
      </c>
      <c r="G52" s="19">
        <f t="shared" ref="G52" ca="1" si="33">100*(G20/F20-1)</f>
        <v>2.493959268208501</v>
      </c>
      <c r="H52" s="19">
        <f t="shared" ref="H52" ca="1" si="34">100*(H20/G20-1)</f>
        <v>4.0919424096994339</v>
      </c>
      <c r="I52" s="19">
        <f t="shared" ref="I52" ca="1" si="35">100*(I20/H20-1)</f>
        <v>3.2597266035751638</v>
      </c>
      <c r="J52" s="19">
        <f t="shared" ref="J52" ca="1" si="36">100*(J20/I20-1)</f>
        <v>3.1176562744790637</v>
      </c>
      <c r="K52" s="19">
        <f t="shared" ref="K52" ca="1" si="37">100*(K20/J20-1)</f>
        <v>3.5247645092677082</v>
      </c>
      <c r="L52" s="19">
        <f t="shared" ref="L52" ca="1" si="38">100*(L20/K20-1)</f>
        <v>4.9236865277370034</v>
      </c>
      <c r="M52" s="19">
        <f t="shared" ref="M52" ca="1" si="39">100*(M20/L20-1)</f>
        <v>1.230855304566747</v>
      </c>
      <c r="N52" s="19">
        <f t="shared" ref="N52" ca="1" si="40">100*(N20/M20-1)</f>
        <v>-0.69775474956821348</v>
      </c>
      <c r="O52" s="19">
        <f t="shared" ref="O52" ca="1" si="41">100*(O20/N20-1)</f>
        <v>-1.9479615973285069</v>
      </c>
      <c r="P52" s="19">
        <f t="shared" ref="P52" ca="1" si="42">100*(P20/O20-1)</f>
        <v>1.858947069675021</v>
      </c>
      <c r="Q52" s="19">
        <f t="shared" ref="Q52" ca="1" si="43">100*(Q20/P20-1)</f>
        <v>2.751462803009197</v>
      </c>
      <c r="R52" s="19">
        <f t="shared" ref="R52" ca="1" si="44">100*(R20/Q20-1)</f>
        <v>2.9692902176123637</v>
      </c>
      <c r="S52" s="19">
        <f t="shared" ref="S52" ca="1" si="45">100*(S20/R20-1)</f>
        <v>3.2786885245901898</v>
      </c>
      <c r="T52" s="19">
        <f t="shared" ref="T52" ca="1" si="46">100*(T20/S20-1)</f>
        <v>3.5188372537769963</v>
      </c>
      <c r="U52" s="19">
        <f t="shared" ref="U52" ca="1" si="47">100*(U20/T20-1)</f>
        <v>1.2562349898392666</v>
      </c>
      <c r="V52" s="19">
        <f t="shared" ref="V52" ca="1" si="48">100*(V20/U20-1)</f>
        <v>-4.7071702244115947</v>
      </c>
      <c r="W52" s="19">
        <f t="shared" ref="W52" ca="1" si="49">100*(W20/V20-1)</f>
        <v>-0.10211245133703306</v>
      </c>
      <c r="X52" s="19">
        <f t="shared" ref="X52" ca="1" si="50">100*(X20/W20-1)</f>
        <v>2.350987031240015</v>
      </c>
      <c r="Y52" s="19">
        <f t="shared" ref="Y52" ca="1" si="51">100*(Y20/X20-1)</f>
        <v>3.4267523874914385</v>
      </c>
      <c r="Z52" s="19">
        <f t="shared" ref="Z52" ca="1" si="52">100*(Z20/Y20-1)</f>
        <v>4.2486421243210559</v>
      </c>
      <c r="AA52" s="19">
        <f t="shared" ref="AA52" ca="1" si="53">100*(AA20/Z20-1)</f>
        <v>3.2881787657751627</v>
      </c>
      <c r="AB52" s="19">
        <f t="shared" ref="AB52" ca="1" si="54">100*(AB20/AA20-1)</f>
        <v>4.2371931397825469</v>
      </c>
      <c r="AC52" s="19">
        <f t="shared" ref="AC52" ca="1" si="55">100*(AC20/AB20-1)</f>
        <v>4.2961608775136995</v>
      </c>
      <c r="AD52" s="19">
        <f t="shared" ref="AD52" ca="1" si="56">100*(AD20/AC20-1)</f>
        <v>3.2169923183997584</v>
      </c>
      <c r="AE52" s="19">
        <f t="shared" ref="AE52" ca="1" si="57">100*(AE20/AD20-1)</f>
        <v>2.8420158833225129</v>
      </c>
      <c r="AF52" s="19">
        <f t="shared" ref="AF52" ca="1" si="58">100*(AF20/AE20-1)</f>
        <v>1.2870325400679894</v>
      </c>
      <c r="AG52" s="19">
        <f t="shared" ref="AG52" ca="1" si="59">100*(AG20/AF20-1)</f>
        <v>-29.403020858307372</v>
      </c>
      <c r="AH52" s="19">
        <f t="shared" ref="AH52" ca="1" si="60">100*(AH20/AG20-1)</f>
        <v>4.9582286218841309</v>
      </c>
      <c r="AI52" s="19">
        <f t="shared" ref="AI52" ca="1" si="61">100*(AI20/AH20-1)</f>
        <v>18.203585064388793</v>
      </c>
      <c r="AJ52" s="19">
        <f t="shared" ref="AJ52" ca="1" si="62">100*(AJ20/AI20-1)</f>
        <v>8.3762181101500133</v>
      </c>
      <c r="AK52" s="18">
        <f t="shared" ref="AK52" ca="1" si="63">100*(AK20/AJ20-1)</f>
        <v>0.88248130935542068</v>
      </c>
      <c r="AL52" s="18">
        <f t="shared" ref="AL52" ca="1" si="64">100*(AL20/AK20-1)</f>
        <v>1.2638968616817348</v>
      </c>
      <c r="AM52" s="18">
        <f t="shared" ref="AM52" ca="1" si="65">100*(AM20/AL20-1)</f>
        <v>1.8121994619520798</v>
      </c>
      <c r="AN52" s="18">
        <f t="shared" ref="AN52" ca="1" si="66">100*(AN20/AM20-1)</f>
        <v>1.4481008556363362</v>
      </c>
      <c r="AO52" s="18">
        <f t="shared" ref="AO52" ca="1" si="67">100*(AO20/AN20-1)</f>
        <v>1.5869400173671222</v>
      </c>
      <c r="AP52" s="18">
        <f t="shared" ref="AP52:AQ52" ca="1" si="68">100*(AP20/AO20-1)</f>
        <v>0.25936389185239328</v>
      </c>
      <c r="AQ52" s="18">
        <f t="shared" ca="1" si="68"/>
        <v>-1.3580074735394909</v>
      </c>
    </row>
    <row r="53" spans="2:43" x14ac:dyDescent="0.2">
      <c r="B53" t="str">
        <f t="shared" ref="B53:B55" si="69">B21</f>
        <v xml:space="preserve">   Government</v>
      </c>
      <c r="C53" s="19"/>
      <c r="D53" s="19">
        <f t="shared" ref="D53:Y53" ca="1" si="70">100*(D21/C21-1)</f>
        <v>3.7639877924720233</v>
      </c>
      <c r="E53" s="19">
        <f t="shared" ca="1" si="70"/>
        <v>3.752723311546835</v>
      </c>
      <c r="F53" s="19">
        <f t="shared" ca="1" si="70"/>
        <v>1.9738568953751034</v>
      </c>
      <c r="G53" s="19">
        <f t="shared" ca="1" si="70"/>
        <v>1.6422136422136413</v>
      </c>
      <c r="H53" s="19">
        <f t="shared" ca="1" si="70"/>
        <v>2.0461912479740718</v>
      </c>
      <c r="I53" s="19">
        <f t="shared" ca="1" si="70"/>
        <v>1.6626960492356568</v>
      </c>
      <c r="J53" s="19">
        <f t="shared" ca="1" si="70"/>
        <v>1.7966118244397755</v>
      </c>
      <c r="K53" s="19">
        <f t="shared" ca="1" si="70"/>
        <v>2.7336818378015604</v>
      </c>
      <c r="L53" s="19">
        <f t="shared" ca="1" si="70"/>
        <v>2.3668362821530176</v>
      </c>
      <c r="M53" s="19">
        <f t="shared" ca="1" si="70"/>
        <v>1.7147026632615692</v>
      </c>
      <c r="N53" s="19">
        <f t="shared" ca="1" si="70"/>
        <v>3.241571018651368</v>
      </c>
      <c r="O53" s="19">
        <f t="shared" ca="1" si="70"/>
        <v>2.0627958483519615</v>
      </c>
      <c r="P53" s="19">
        <f t="shared" ca="1" si="70"/>
        <v>1.1062888264828485</v>
      </c>
      <c r="Q53" s="19">
        <f t="shared" ca="1" si="70"/>
        <v>-4.208399966343368E-3</v>
      </c>
      <c r="R53" s="19">
        <f t="shared" ca="1" si="70"/>
        <v>-0.11784015824248817</v>
      </c>
      <c r="S53" s="19">
        <f t="shared" ca="1" si="70"/>
        <v>0.37079172460285914</v>
      </c>
      <c r="T53" s="19">
        <f t="shared" ca="1" si="70"/>
        <v>0.83119936190754196</v>
      </c>
      <c r="U53" s="19">
        <f t="shared" ca="1" si="70"/>
        <v>2.1774428577376437</v>
      </c>
      <c r="V53" s="19">
        <f t="shared" ca="1" si="70"/>
        <v>0.81492950859749502</v>
      </c>
      <c r="W53" s="19">
        <f t="shared" ca="1" si="70"/>
        <v>-0.18996039123755359</v>
      </c>
      <c r="X53" s="19">
        <f t="shared" ca="1" si="70"/>
        <v>-1.7655395829115461</v>
      </c>
      <c r="Y53" s="19">
        <f t="shared" ca="1" si="70"/>
        <v>0.2390865245888163</v>
      </c>
      <c r="Z53" s="19">
        <f t="shared" ref="Z53:AQ53" ca="1" si="71">100*(Z21/Y21-1)</f>
        <v>1.0609861413825694</v>
      </c>
      <c r="AA53" s="19">
        <f t="shared" ca="1" si="71"/>
        <v>1.4201424211597091</v>
      </c>
      <c r="AB53" s="19">
        <f t="shared" ca="1" si="71"/>
        <v>2.5036109773712178</v>
      </c>
      <c r="AC53" s="19">
        <f t="shared" ca="1" si="71"/>
        <v>2.2937216220447532</v>
      </c>
      <c r="AD53" s="19">
        <f t="shared" ca="1" si="71"/>
        <v>1.6147547256447403</v>
      </c>
      <c r="AE53" s="19">
        <f t="shared" ca="1" si="71"/>
        <v>-1.2539539087211726</v>
      </c>
      <c r="AF53" s="19">
        <f t="shared" ca="1" si="71"/>
        <v>-1.178354879304444</v>
      </c>
      <c r="AG53" s="19">
        <f t="shared" ca="1" si="71"/>
        <v>-2.9057652234313447</v>
      </c>
      <c r="AH53" s="19">
        <f t="shared" ca="1" si="71"/>
        <v>-1.0293708517149502</v>
      </c>
      <c r="AI53" s="19">
        <f t="shared" ca="1" si="71"/>
        <v>-1.1725965785880699</v>
      </c>
      <c r="AJ53" s="19">
        <f t="shared" ca="1" si="71"/>
        <v>3.1816334823242531</v>
      </c>
      <c r="AK53" s="18">
        <f t="shared" ca="1" si="71"/>
        <v>7.0569802701532014</v>
      </c>
      <c r="AL53" s="18">
        <f t="shared" ca="1" si="71"/>
        <v>0.61491311065571264</v>
      </c>
      <c r="AM53" s="18">
        <f t="shared" ca="1" si="71"/>
        <v>0.26384769924607809</v>
      </c>
      <c r="AN53" s="18">
        <f t="shared" ca="1" si="71"/>
        <v>0.22786351861310283</v>
      </c>
      <c r="AO53" s="18">
        <f t="shared" ca="1" si="71"/>
        <v>0.37545293102678734</v>
      </c>
      <c r="AP53" s="18">
        <f t="shared" ca="1" si="71"/>
        <v>0.57737221539064798</v>
      </c>
      <c r="AQ53" s="18">
        <f t="shared" ca="1" si="71"/>
        <v>0.81678823010224999</v>
      </c>
    </row>
    <row r="54" spans="2:43" x14ac:dyDescent="0.2">
      <c r="B54" t="str">
        <f t="shared" si="69"/>
        <v xml:space="preserve">      State and local</v>
      </c>
      <c r="C54" s="19"/>
      <c r="D54" s="19">
        <f t="shared" ref="D54:Y54" ca="1" si="72">100*(D22/C22-1)</f>
        <v>4.6536294332117922</v>
      </c>
      <c r="E54" s="19">
        <f t="shared" ca="1" si="72"/>
        <v>4.1173117121682257</v>
      </c>
      <c r="F54" s="19">
        <f t="shared" ca="1" si="72"/>
        <v>1.8799050921701088</v>
      </c>
      <c r="G54" s="19">
        <f t="shared" ca="1" si="72"/>
        <v>1.9407619730084757</v>
      </c>
      <c r="H54" s="19">
        <f t="shared" ca="1" si="72"/>
        <v>2.6594809911545836</v>
      </c>
      <c r="I54" s="19">
        <f t="shared" ca="1" si="72"/>
        <v>2.1169757489301055</v>
      </c>
      <c r="J54" s="19">
        <f t="shared" ca="1" si="72"/>
        <v>1.9389807778274593</v>
      </c>
      <c r="K54" s="19">
        <f t="shared" ca="1" si="72"/>
        <v>2.6147015293537246</v>
      </c>
      <c r="L54" s="19">
        <f t="shared" ca="1" si="72"/>
        <v>2.3290598290598208</v>
      </c>
      <c r="M54" s="19">
        <f t="shared" ca="1" si="72"/>
        <v>1.4721236166214346</v>
      </c>
      <c r="N54" s="19">
        <f t="shared" ca="1" si="72"/>
        <v>3.8481325239221986</v>
      </c>
      <c r="O54" s="19">
        <f t="shared" ca="1" si="72"/>
        <v>2.1103735262062884</v>
      </c>
      <c r="P54" s="19">
        <f t="shared" ca="1" si="72"/>
        <v>0.80050456045022145</v>
      </c>
      <c r="Q54" s="19">
        <f t="shared" ca="1" si="72"/>
        <v>0.11551234538189625</v>
      </c>
      <c r="R54" s="19">
        <f t="shared" ca="1" si="72"/>
        <v>0.14903129657226621</v>
      </c>
      <c r="S54" s="19">
        <f t="shared" ca="1" si="72"/>
        <v>0.70084485407067021</v>
      </c>
      <c r="T54" s="19">
        <f t="shared" ca="1" si="72"/>
        <v>0.95814662980264753</v>
      </c>
      <c r="U54" s="19">
        <f t="shared" ca="1" si="72"/>
        <v>2.3230558572170601</v>
      </c>
      <c r="V54" s="19">
        <f t="shared" ca="1" si="72"/>
        <v>0.6506391029486247</v>
      </c>
      <c r="W54" s="19">
        <f t="shared" ca="1" si="72"/>
        <v>-0.20630845406195419</v>
      </c>
      <c r="X54" s="19">
        <f t="shared" ca="1" si="72"/>
        <v>-1.4701153121698063</v>
      </c>
      <c r="Y54" s="19">
        <f t="shared" ca="1" si="72"/>
        <v>0.4989042756562645</v>
      </c>
      <c r="Z54" s="19">
        <f t="shared" ref="Z54:AQ54" ca="1" si="73">100*(Z22/Y22-1)</f>
        <v>1.493922241811263</v>
      </c>
      <c r="AA54" s="19">
        <f t="shared" ca="1" si="73"/>
        <v>1.8010605229475285</v>
      </c>
      <c r="AB54" s="19">
        <f t="shared" ca="1" si="73"/>
        <v>2.8603502469690012</v>
      </c>
      <c r="AC54" s="19">
        <f t="shared" ca="1" si="73"/>
        <v>2.4883223468808557</v>
      </c>
      <c r="AD54" s="19">
        <f t="shared" ca="1" si="73"/>
        <v>1.771947011969166</v>
      </c>
      <c r="AE54" s="19">
        <f t="shared" ca="1" si="73"/>
        <v>-1.1258527602226676</v>
      </c>
      <c r="AF54" s="19">
        <f t="shared" ca="1" si="73"/>
        <v>-1.1048086691500258</v>
      </c>
      <c r="AG54" s="19">
        <f t="shared" ca="1" si="73"/>
        <v>-3.5740273081367846</v>
      </c>
      <c r="AH54" s="19">
        <f t="shared" ca="1" si="73"/>
        <v>-0.89222301136364646</v>
      </c>
      <c r="AI54" s="19">
        <f t="shared" ca="1" si="73"/>
        <v>-0.9002552962780519</v>
      </c>
      <c r="AJ54" s="19">
        <f t="shared" ca="1" si="73"/>
        <v>3.3896773027207727</v>
      </c>
      <c r="AK54" s="18">
        <f t="shared" ca="1" si="73"/>
        <v>7.5880311243224252</v>
      </c>
      <c r="AL54" s="18">
        <f t="shared" ca="1" si="73"/>
        <v>0.64867564949844247</v>
      </c>
      <c r="AM54" s="18">
        <f t="shared" ca="1" si="73"/>
        <v>0.29131070804826464</v>
      </c>
      <c r="AN54" s="18">
        <f t="shared" ca="1" si="73"/>
        <v>0.251521002287447</v>
      </c>
      <c r="AO54" s="18">
        <f t="shared" ca="1" si="73"/>
        <v>0.41436773537513183</v>
      </c>
      <c r="AP54" s="18">
        <f t="shared" ca="1" si="73"/>
        <v>0.63695000999826057</v>
      </c>
      <c r="AQ54" s="18">
        <f t="shared" ca="1" si="73"/>
        <v>0.61921109914648831</v>
      </c>
    </row>
    <row r="55" spans="2:43" x14ac:dyDescent="0.2">
      <c r="B55" t="str">
        <f t="shared" si="69"/>
        <v xml:space="preserve">      Federal</v>
      </c>
      <c r="C55" s="19"/>
      <c r="D55" s="19">
        <f t="shared" ref="D55:Y55" ca="1" si="74">100*(D23/C23-1)</f>
        <v>-1.3798390187811482</v>
      </c>
      <c r="E55" s="19">
        <f t="shared" ca="1" si="74"/>
        <v>1.5157403808783387</v>
      </c>
      <c r="F55" s="19">
        <f t="shared" ca="1" si="74"/>
        <v>2.5650842266462526</v>
      </c>
      <c r="G55" s="19">
        <f t="shared" ca="1" si="74"/>
        <v>-0.22396416573347011</v>
      </c>
      <c r="H55" s="19">
        <f t="shared" ca="1" si="74"/>
        <v>-1.8705574261129843</v>
      </c>
      <c r="I55" s="19">
        <f t="shared" ca="1" si="74"/>
        <v>-1.3724742661075151</v>
      </c>
      <c r="J55" s="19">
        <f t="shared" ca="1" si="74"/>
        <v>0.81175106300732658</v>
      </c>
      <c r="K55" s="19">
        <f t="shared" ca="1" si="74"/>
        <v>3.5659509202454087</v>
      </c>
      <c r="L55" s="19">
        <f t="shared" ca="1" si="74"/>
        <v>2.6286560533135717</v>
      </c>
      <c r="M55" s="19">
        <f t="shared" ca="1" si="74"/>
        <v>3.3910533910534113</v>
      </c>
      <c r="N55" s="19">
        <f t="shared" ca="1" si="74"/>
        <v>-0.87229588276344083</v>
      </c>
      <c r="O55" s="19">
        <f t="shared" ca="1" si="74"/>
        <v>1.7247448081661343</v>
      </c>
      <c r="P55" s="19">
        <f t="shared" ca="1" si="74"/>
        <v>3.2871972318339049</v>
      </c>
      <c r="Q55" s="19">
        <f t="shared" ca="1" si="74"/>
        <v>-0.83752093802345051</v>
      </c>
      <c r="R55" s="19">
        <f t="shared" ca="1" si="74"/>
        <v>-1.993243243243259</v>
      </c>
      <c r="S55" s="19">
        <f t="shared" ca="1" si="74"/>
        <v>-1.9993105825577229</v>
      </c>
      <c r="T55" s="19">
        <f t="shared" ca="1" si="74"/>
        <v>-0.10552233556102575</v>
      </c>
      <c r="U55" s="19">
        <f t="shared" ca="1" si="74"/>
        <v>1.0915492957746409</v>
      </c>
      <c r="V55" s="19">
        <f t="shared" ca="1" si="74"/>
        <v>2.0550330895158675</v>
      </c>
      <c r="W55" s="19">
        <f t="shared" ca="1" si="74"/>
        <v>-6.8259385665536687E-2</v>
      </c>
      <c r="X55" s="19">
        <f t="shared" ca="1" si="74"/>
        <v>-3.9617486338797803</v>
      </c>
      <c r="Y55" s="19">
        <f t="shared" ca="1" si="74"/>
        <v>-1.7425320056899118</v>
      </c>
      <c r="Z55" s="19">
        <f t="shared" ref="Z55:AQ55" ca="1" si="75">100*(Z23/Y23-1)</f>
        <v>-2.3163228374954659</v>
      </c>
      <c r="AA55" s="19">
        <f t="shared" ca="1" si="75"/>
        <v>-1.6672841793256787</v>
      </c>
      <c r="AB55" s="19">
        <f t="shared" ca="1" si="75"/>
        <v>-0.48982667671439994</v>
      </c>
      <c r="AC55" s="19">
        <f t="shared" ca="1" si="75"/>
        <v>0.60583112457401889</v>
      </c>
      <c r="AD55" s="19">
        <f t="shared" ca="1" si="75"/>
        <v>0.22581859239743096</v>
      </c>
      <c r="AE55" s="19">
        <f t="shared" ca="1" si="75"/>
        <v>-2.4033045437476419</v>
      </c>
      <c r="AF55" s="19">
        <f t="shared" ca="1" si="75"/>
        <v>-1.8468641785301942</v>
      </c>
      <c r="AG55" s="19">
        <f t="shared" ca="1" si="75"/>
        <v>3.2144257154057332</v>
      </c>
      <c r="AH55" s="19">
        <f t="shared" ca="1" si="75"/>
        <v>-2.2028104823395567</v>
      </c>
      <c r="AI55" s="19">
        <f t="shared" ca="1" si="75"/>
        <v>-3.5339805825242654</v>
      </c>
      <c r="AJ55" s="19">
        <f t="shared" ca="1" si="75"/>
        <v>1.3285024154589431</v>
      </c>
      <c r="AK55" s="18">
        <f t="shared" ca="1" si="75"/>
        <v>2.2305085419149551</v>
      </c>
      <c r="AL55" s="18">
        <f t="shared" ca="1" si="75"/>
        <v>0.29207095030399088</v>
      </c>
      <c r="AM55" s="18">
        <f t="shared" ca="1" si="75"/>
        <v>1.511242891494291E-4</v>
      </c>
      <c r="AN55" s="18">
        <f t="shared" ca="1" si="75"/>
        <v>0</v>
      </c>
      <c r="AO55" s="18">
        <f t="shared" ca="1" si="75"/>
        <v>0</v>
      </c>
      <c r="AP55" s="18">
        <f t="shared" ca="1" si="75"/>
        <v>0</v>
      </c>
      <c r="AQ55" s="18">
        <f t="shared" ca="1" si="75"/>
        <v>2.7436921979529849</v>
      </c>
    </row>
    <row r="56" spans="2:43"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8"/>
      <c r="AL56" s="18"/>
      <c r="AM56" s="18"/>
      <c r="AN56" s="18"/>
      <c r="AO56" s="18"/>
      <c r="AP56" s="18"/>
      <c r="AQ56" s="18"/>
    </row>
    <row r="57" spans="2:43" x14ac:dyDescent="0.2">
      <c r="B57" t="str">
        <f>B25</f>
        <v>Personal income (mil. $2012)</v>
      </c>
      <c r="C57" s="19"/>
      <c r="D57" s="19">
        <f t="shared" ref="D57:Y57" ca="1" si="76">100*(D25/C25-1)</f>
        <v>2.9144167317406211</v>
      </c>
      <c r="E57" s="19">
        <f t="shared" ca="1" si="76"/>
        <v>4.7197892396465768</v>
      </c>
      <c r="F57" s="19">
        <f t="shared" ca="1" si="76"/>
        <v>1.0742738826059473</v>
      </c>
      <c r="G57" s="19">
        <f t="shared" ca="1" si="76"/>
        <v>2.9462771923650211</v>
      </c>
      <c r="H57" s="19">
        <f t="shared" ca="1" si="76"/>
        <v>3.9139244971186482</v>
      </c>
      <c r="I57" s="19">
        <f t="shared" ca="1" si="76"/>
        <v>6.040640717020862</v>
      </c>
      <c r="J57" s="19">
        <f t="shared" ca="1" si="76"/>
        <v>6.7784076639491708</v>
      </c>
      <c r="K57" s="19">
        <f t="shared" ca="1" si="76"/>
        <v>11.936217170396922</v>
      </c>
      <c r="L57" s="19">
        <f t="shared" ca="1" si="76"/>
        <v>7.4907024290952195</v>
      </c>
      <c r="M57" s="19">
        <f t="shared" ca="1" si="76"/>
        <v>3.8210565924301054</v>
      </c>
      <c r="N57" s="19">
        <f t="shared" ca="1" si="76"/>
        <v>-0.25850415489303558</v>
      </c>
      <c r="O57" s="19">
        <f t="shared" ca="1" si="76"/>
        <v>-0.49541742547781764</v>
      </c>
      <c r="P57" s="19">
        <f t="shared" ca="1" si="76"/>
        <v>0.55573631052783234</v>
      </c>
      <c r="Q57" s="19">
        <f t="shared" ca="1" si="76"/>
        <v>6.1597255795424299</v>
      </c>
      <c r="R57" s="19">
        <f t="shared" ca="1" si="76"/>
        <v>-0.35124095053802318</v>
      </c>
      <c r="S57" s="19">
        <f t="shared" ca="1" si="76"/>
        <v>7.4618435358473123</v>
      </c>
      <c r="T57" s="19">
        <f t="shared" ca="1" si="76"/>
        <v>6.0737063619051179</v>
      </c>
      <c r="U57" s="19">
        <f t="shared" ca="1" si="76"/>
        <v>0.6822163510607604</v>
      </c>
      <c r="V57" s="19">
        <f t="shared" ca="1" si="76"/>
        <v>-6.4091491318958642</v>
      </c>
      <c r="W57" s="19">
        <f t="shared" ca="1" si="76"/>
        <v>0.48425141687078455</v>
      </c>
      <c r="X57" s="19">
        <f t="shared" ca="1" si="76"/>
        <v>4.7053661052142814</v>
      </c>
      <c r="Y57" s="19">
        <f t="shared" ca="1" si="76"/>
        <v>8.8453401241763263</v>
      </c>
      <c r="Z57" s="19">
        <f t="shared" ref="Z57:AQ57" ca="1" si="77">100*(Z25/Y25-1)</f>
        <v>1.3925673770336378</v>
      </c>
      <c r="AA57" s="19">
        <f t="shared" ca="1" si="77"/>
        <v>7.8067259201109573</v>
      </c>
      <c r="AB57" s="19">
        <f t="shared" ca="1" si="77"/>
        <v>6.373397997453778</v>
      </c>
      <c r="AC57" s="19">
        <f t="shared" ca="1" si="77"/>
        <v>5.4649967928968701</v>
      </c>
      <c r="AD57" s="19">
        <f t="shared" ca="1" si="77"/>
        <v>5.716759134008309</v>
      </c>
      <c r="AE57" s="19">
        <f t="shared" ca="1" si="77"/>
        <v>5.4943367454909797</v>
      </c>
      <c r="AF57" s="19">
        <f t="shared" ca="1" si="77"/>
        <v>6.0895164920789835</v>
      </c>
      <c r="AG57" s="19">
        <f t="shared" ca="1" si="77"/>
        <v>6.024162101148689</v>
      </c>
      <c r="AH57" s="19">
        <f t="shared" ca="1" si="77"/>
        <v>5.3623336110157904</v>
      </c>
      <c r="AI57" s="19">
        <f t="shared" ca="1" si="77"/>
        <v>-2.5803194720806277</v>
      </c>
      <c r="AJ57" s="19">
        <f t="shared" ca="1" si="77"/>
        <v>4.2063518505401909</v>
      </c>
      <c r="AK57" s="18">
        <f t="shared" ca="1" si="77"/>
        <v>2.9431585729486232</v>
      </c>
      <c r="AL57" s="18">
        <f t="shared" ca="1" si="77"/>
        <v>2.2914975032211737</v>
      </c>
      <c r="AM57" s="18">
        <f t="shared" ca="1" si="77"/>
        <v>4.4855489972696727</v>
      </c>
      <c r="AN57" s="18">
        <f t="shared" ca="1" si="77"/>
        <v>4.3289686591985621</v>
      </c>
      <c r="AO57" s="18">
        <f t="shared" ca="1" si="77"/>
        <v>4.0505104328649288</v>
      </c>
      <c r="AP57" s="18">
        <f t="shared" ca="1" si="77"/>
        <v>3.3503440652604244</v>
      </c>
      <c r="AQ57" s="18">
        <f t="shared" ca="1" si="77"/>
        <v>3.0731014553984748</v>
      </c>
    </row>
    <row r="58" spans="2:43" x14ac:dyDescent="0.2">
      <c r="B58" t="str">
        <f>B26</f>
        <v>Personal income (mil. $)</v>
      </c>
      <c r="C58" s="19"/>
      <c r="D58" s="19">
        <f t="shared" ref="D58:Y58" ca="1" si="78">100*(D26/C26-1)</f>
        <v>6.3517920052513777</v>
      </c>
      <c r="E58" s="19">
        <f t="shared" ca="1" si="78"/>
        <v>7.5159530604122171</v>
      </c>
      <c r="F58" s="19">
        <f t="shared" ca="1" si="78"/>
        <v>3.5808761634937181</v>
      </c>
      <c r="G58" s="19">
        <f t="shared" ca="1" si="78"/>
        <v>5.1041331247158928</v>
      </c>
      <c r="H58" s="19">
        <f t="shared" ca="1" si="78"/>
        <v>6.0973437629478155</v>
      </c>
      <c r="I58" s="19">
        <f t="shared" ca="1" si="78"/>
        <v>8.3135904301040231</v>
      </c>
      <c r="J58" s="19">
        <f t="shared" ca="1" si="78"/>
        <v>8.6321349472399547</v>
      </c>
      <c r="K58" s="19">
        <f t="shared" ca="1" si="78"/>
        <v>12.828916828194714</v>
      </c>
      <c r="L58" s="19">
        <f t="shared" ca="1" si="78"/>
        <v>9.0640752556267365</v>
      </c>
      <c r="M58" s="19">
        <f t="shared" ca="1" si="78"/>
        <v>6.4278063498887317</v>
      </c>
      <c r="N58" s="19">
        <f t="shared" ca="1" si="78"/>
        <v>1.744659703403828</v>
      </c>
      <c r="O58" s="19">
        <f t="shared" ca="1" si="78"/>
        <v>0.81102158804846614</v>
      </c>
      <c r="P58" s="19">
        <f t="shared" ca="1" si="78"/>
        <v>2.6721279980740364</v>
      </c>
      <c r="Q58" s="19">
        <f t="shared" ca="1" si="78"/>
        <v>8.8340241976074587</v>
      </c>
      <c r="R58" s="19">
        <f t="shared" ca="1" si="78"/>
        <v>2.4801277312665349</v>
      </c>
      <c r="S58" s="19">
        <f t="shared" ca="1" si="78"/>
        <v>10.501524712166145</v>
      </c>
      <c r="T58" s="19">
        <f t="shared" ca="1" si="78"/>
        <v>8.7875887860982651</v>
      </c>
      <c r="U58" s="19">
        <f t="shared" ca="1" si="78"/>
        <v>3.6572619186686861</v>
      </c>
      <c r="V58" s="19">
        <f t="shared" ca="1" si="78"/>
        <v>-6.6827084218034072</v>
      </c>
      <c r="W58" s="19">
        <f t="shared" ca="1" si="78"/>
        <v>2.3014367018474813</v>
      </c>
      <c r="X58" s="19">
        <f t="shared" ca="1" si="78"/>
        <v>7.355447538683979</v>
      </c>
      <c r="Y58" s="19">
        <f t="shared" ca="1" si="78"/>
        <v>10.881126442024303</v>
      </c>
      <c r="Z58" s="19">
        <f t="shared" ref="Z58:AQ58" ca="1" si="79">100*(Z26/Y26-1)</f>
        <v>2.7195403512898952</v>
      </c>
      <c r="AA58" s="19">
        <f t="shared" ca="1" si="79"/>
        <v>9.3214496692899829</v>
      </c>
      <c r="AB58" s="19">
        <f t="shared" ca="1" si="79"/>
        <v>6.5627275887041314</v>
      </c>
      <c r="AC58" s="19">
        <f t="shared" ca="1" si="79"/>
        <v>6.5408159178022895</v>
      </c>
      <c r="AD58" s="19">
        <f t="shared" ca="1" si="79"/>
        <v>7.5594306626270535</v>
      </c>
      <c r="AE58" s="19">
        <f t="shared" ca="1" si="79"/>
        <v>7.6545811362606075</v>
      </c>
      <c r="AF58" s="19">
        <f t="shared" ca="1" si="79"/>
        <v>7.6048432523299736</v>
      </c>
      <c r="AG58" s="19">
        <f t="shared" ca="1" si="79"/>
        <v>7.1759942614430638</v>
      </c>
      <c r="AH58" s="19">
        <f t="shared" ca="1" si="79"/>
        <v>9.686576516777933</v>
      </c>
      <c r="AI58" s="19">
        <f t="shared" ca="1" si="79"/>
        <v>3.8449302047061096</v>
      </c>
      <c r="AJ58" s="19">
        <f t="shared" ca="1" si="79"/>
        <v>8.143027511772738</v>
      </c>
      <c r="AK58" s="18">
        <f t="shared" ca="1" si="79"/>
        <v>5.4995322988162121</v>
      </c>
      <c r="AL58" s="18">
        <f t="shared" ca="1" si="79"/>
        <v>5.0252066081756475</v>
      </c>
      <c r="AM58" s="18">
        <f t="shared" ca="1" si="79"/>
        <v>7.3893240379490743</v>
      </c>
      <c r="AN58" s="18">
        <f t="shared" ca="1" si="79"/>
        <v>6.5526744544558202</v>
      </c>
      <c r="AO58" s="18">
        <f t="shared" ca="1" si="79"/>
        <v>6.0550096878722037</v>
      </c>
      <c r="AP58" s="18">
        <f t="shared" ca="1" si="79"/>
        <v>5.4913117342105133</v>
      </c>
      <c r="AQ58" s="18">
        <f t="shared" ca="1" si="79"/>
        <v>5.203253115797879</v>
      </c>
    </row>
    <row r="59" spans="2:43" x14ac:dyDescent="0.2">
      <c r="B59" t="str">
        <f>B27</f>
        <v xml:space="preserve">  Wage and salary disbursements (mil. $)</v>
      </c>
      <c r="C59" s="19"/>
      <c r="D59" s="19">
        <f t="shared" ref="D59:Y59" ca="1" si="80">100*(D27/C27-1)</f>
        <v>6.1933078088804105</v>
      </c>
      <c r="E59" s="19">
        <f t="shared" ca="1" si="80"/>
        <v>9.1257144814128601</v>
      </c>
      <c r="F59" s="19">
        <f t="shared" ca="1" si="80"/>
        <v>1.0562273318318383</v>
      </c>
      <c r="G59" s="19">
        <f t="shared" ca="1" si="80"/>
        <v>3.6271558008176052</v>
      </c>
      <c r="H59" s="19">
        <f t="shared" ca="1" si="80"/>
        <v>6.218505752420822</v>
      </c>
      <c r="I59" s="19">
        <f t="shared" ca="1" si="80"/>
        <v>10.318467503855233</v>
      </c>
      <c r="J59" s="19">
        <f t="shared" ca="1" si="80"/>
        <v>14.178841983442902</v>
      </c>
      <c r="K59" s="19">
        <f t="shared" ca="1" si="80"/>
        <v>14.657682942532734</v>
      </c>
      <c r="L59" s="19">
        <f t="shared" ca="1" si="80"/>
        <v>12.946607017759138</v>
      </c>
      <c r="M59" s="19">
        <f t="shared" ca="1" si="80"/>
        <v>5.3562875509000962</v>
      </c>
      <c r="N59" s="19">
        <f t="shared" ca="1" si="80"/>
        <v>-1.4436992221148137</v>
      </c>
      <c r="O59" s="19">
        <f t="shared" ca="1" si="80"/>
        <v>-1.6995383258009422</v>
      </c>
      <c r="P59" s="19">
        <f t="shared" ca="1" si="80"/>
        <v>0.82699625273512378</v>
      </c>
      <c r="Q59" s="19">
        <f t="shared" ca="1" si="80"/>
        <v>2.9354896548010823</v>
      </c>
      <c r="R59" s="19">
        <f t="shared" ca="1" si="80"/>
        <v>5.1863436615134706</v>
      </c>
      <c r="S59" s="19">
        <f t="shared" ca="1" si="80"/>
        <v>9.6560074825776674</v>
      </c>
      <c r="T59" s="19">
        <f t="shared" ca="1" si="80"/>
        <v>8.6443212063197272</v>
      </c>
      <c r="U59" s="19">
        <f t="shared" ca="1" si="80"/>
        <v>2.7386262207455214</v>
      </c>
      <c r="V59" s="19">
        <f t="shared" ca="1" si="80"/>
        <v>-3.7149112774849224</v>
      </c>
      <c r="W59" s="19">
        <f t="shared" ca="1" si="80"/>
        <v>1.3198956118526173</v>
      </c>
      <c r="X59" s="19">
        <f t="shared" ca="1" si="80"/>
        <v>6.4951317292088584</v>
      </c>
      <c r="Y59" s="19">
        <f t="shared" ca="1" si="80"/>
        <v>7.5800806930273579</v>
      </c>
      <c r="Z59" s="19">
        <f t="shared" ref="Z59:AQ59" ca="1" si="81">100*(Z27/Y27-1)</f>
        <v>4.7088787144954125</v>
      </c>
      <c r="AA59" s="19">
        <f t="shared" ca="1" si="81"/>
        <v>7.9952325782147948</v>
      </c>
      <c r="AB59" s="19">
        <f t="shared" ca="1" si="81"/>
        <v>5.866205969880367</v>
      </c>
      <c r="AC59" s="19">
        <f t="shared" ca="1" si="81"/>
        <v>7.1744327311407785</v>
      </c>
      <c r="AD59" s="19">
        <f t="shared" ca="1" si="81"/>
        <v>8.2362188784279802</v>
      </c>
      <c r="AE59" s="19">
        <f t="shared" ca="1" si="81"/>
        <v>10.243189861015045</v>
      </c>
      <c r="AF59" s="19">
        <f t="shared" ca="1" si="81"/>
        <v>7.8407213069789705</v>
      </c>
      <c r="AG59" s="19">
        <f t="shared" ca="1" si="81"/>
        <v>5.303594974653314</v>
      </c>
      <c r="AH59" s="19">
        <f t="shared" ca="1" si="81"/>
        <v>10.968726324445788</v>
      </c>
      <c r="AI59" s="19">
        <f t="shared" ca="1" si="81"/>
        <v>5.5483353364412125</v>
      </c>
      <c r="AJ59" s="19">
        <f t="shared" ca="1" si="81"/>
        <v>9.412225162798693</v>
      </c>
      <c r="AK59" s="18">
        <f t="shared" ca="1" si="81"/>
        <v>6.9766313920972545</v>
      </c>
      <c r="AL59" s="18">
        <f t="shared" ca="1" si="81"/>
        <v>4.2234657623293925</v>
      </c>
      <c r="AM59" s="18">
        <f t="shared" ca="1" si="81"/>
        <v>6.9260076131197668</v>
      </c>
      <c r="AN59" s="18">
        <f t="shared" ca="1" si="81"/>
        <v>5.5564333383464337</v>
      </c>
      <c r="AO59" s="18">
        <f t="shared" ca="1" si="81"/>
        <v>5.5575662260819003</v>
      </c>
      <c r="AP59" s="18">
        <f t="shared" ca="1" si="81"/>
        <v>5.1596080564425106</v>
      </c>
      <c r="AQ59" s="18">
        <f t="shared" ca="1" si="81"/>
        <v>5.0941309151923964</v>
      </c>
    </row>
    <row r="60" spans="2:43" x14ac:dyDescent="0.2">
      <c r="B60" t="str">
        <f>B28</f>
        <v>Per capita personal income ($)</v>
      </c>
      <c r="C60" s="19"/>
      <c r="D60" s="19">
        <f t="shared" ref="D60:Y60" ca="1" si="82">100*(D28/C28-1)</f>
        <v>3.6820077055346845</v>
      </c>
      <c r="E60" s="19">
        <f t="shared" ca="1" si="82"/>
        <v>6.0928422569606955</v>
      </c>
      <c r="F60" s="19">
        <f t="shared" ca="1" si="82"/>
        <v>2.0280884507087427</v>
      </c>
      <c r="G60" s="19">
        <f t="shared" ca="1" si="82"/>
        <v>3.6241298150927026</v>
      </c>
      <c r="H60" s="19">
        <f t="shared" ca="1" si="82"/>
        <v>4.7965884671739456</v>
      </c>
      <c r="I60" s="19">
        <f t="shared" ca="1" si="82"/>
        <v>6.9787087458121899</v>
      </c>
      <c r="J60" s="19">
        <f t="shared" ca="1" si="82"/>
        <v>6.8883349132334404</v>
      </c>
      <c r="K60" s="19">
        <f t="shared" ca="1" si="82"/>
        <v>10.620583396607653</v>
      </c>
      <c r="L60" s="19">
        <f t="shared" ca="1" si="82"/>
        <v>6.9964722475747809</v>
      </c>
      <c r="M60" s="19">
        <f t="shared" ca="1" si="82"/>
        <v>4.7742551010477419</v>
      </c>
      <c r="N60" s="19">
        <f t="shared" ca="1" si="82"/>
        <v>0.40066758473986663</v>
      </c>
      <c r="O60" s="19">
        <f t="shared" ca="1" si="82"/>
        <v>-0.41262496419925965</v>
      </c>
      <c r="P60" s="19">
        <f t="shared" ca="1" si="82"/>
        <v>1.8080659642247587</v>
      </c>
      <c r="Q60" s="19">
        <f t="shared" ca="1" si="82"/>
        <v>7.8212737234240493</v>
      </c>
      <c r="R60" s="19">
        <f t="shared" ca="1" si="82"/>
        <v>1.0904205637785935</v>
      </c>
      <c r="S60" s="19">
        <f t="shared" ca="1" si="82"/>
        <v>8.5628814945565512</v>
      </c>
      <c r="T60" s="19">
        <f t="shared" ca="1" si="82"/>
        <v>7.2946786738222746</v>
      </c>
      <c r="U60" s="19">
        <f t="shared" ca="1" si="82"/>
        <v>2.5779981279511421</v>
      </c>
      <c r="V60" s="19">
        <f t="shared" ca="1" si="82"/>
        <v>-7.6285797114515326</v>
      </c>
      <c r="W60" s="19">
        <f t="shared" ca="1" si="82"/>
        <v>1.2640485656555844</v>
      </c>
      <c r="X60" s="19">
        <f t="shared" ca="1" si="82"/>
        <v>6.6546720298671813</v>
      </c>
      <c r="Y60" s="19">
        <f t="shared" ca="1" si="82"/>
        <v>9.8812767732886044</v>
      </c>
      <c r="Z60" s="19">
        <f t="shared" ref="Z60:AQ60" ca="1" si="83">100*(Z28/Y28-1)</f>
        <v>1.1477612705710127</v>
      </c>
      <c r="AA60" s="19">
        <f t="shared" ca="1" si="83"/>
        <v>7.3488378920685937</v>
      </c>
      <c r="AB60" s="19">
        <f t="shared" ca="1" si="83"/>
        <v>4.2204778610325677</v>
      </c>
      <c r="AC60" s="19">
        <f t="shared" ca="1" si="83"/>
        <v>4.3016861222336944</v>
      </c>
      <c r="AD60" s="19">
        <f t="shared" ca="1" si="83"/>
        <v>5.9173127832716998</v>
      </c>
      <c r="AE60" s="19">
        <f t="shared" ca="1" si="83"/>
        <v>5.7686264842206958</v>
      </c>
      <c r="AF60" s="19">
        <f t="shared" ca="1" si="83"/>
        <v>5.641060722926805</v>
      </c>
      <c r="AG60" s="19">
        <f t="shared" ca="1" si="83"/>
        <v>5.6500528734159117</v>
      </c>
      <c r="AH60" s="19">
        <f t="shared" ca="1" si="83"/>
        <v>8.6433469825153431</v>
      </c>
      <c r="AI60" s="19">
        <f t="shared" ca="1" si="83"/>
        <v>2.4438471345547885</v>
      </c>
      <c r="AJ60" s="19">
        <f t="shared" ca="1" si="83"/>
        <v>6.7802230539957486</v>
      </c>
      <c r="AK60" s="18">
        <f t="shared" ca="1" si="83"/>
        <v>4.3049533234475579</v>
      </c>
      <c r="AL60" s="18">
        <f t="shared" ca="1" si="83"/>
        <v>3.8929065970222609</v>
      </c>
      <c r="AM60" s="18">
        <f t="shared" ca="1" si="83"/>
        <v>6.2999295138371547</v>
      </c>
      <c r="AN60" s="18">
        <f t="shared" ca="1" si="83"/>
        <v>5.5288922585139844</v>
      </c>
      <c r="AO60" s="18">
        <f t="shared" ca="1" si="83"/>
        <v>5.0567560792470712</v>
      </c>
      <c r="AP60" s="18">
        <f t="shared" ca="1" si="83"/>
        <v>4.5011824350862151</v>
      </c>
      <c r="AQ60" s="18">
        <f t="shared" ca="1" si="83"/>
        <v>4.2033406915731319</v>
      </c>
    </row>
    <row r="61" spans="2:43"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8"/>
      <c r="AL61" s="18"/>
      <c r="AM61" s="18"/>
      <c r="AN61" s="18"/>
      <c r="AO61" s="18"/>
      <c r="AP61" s="18"/>
      <c r="AQ61" s="18"/>
    </row>
    <row r="62" spans="2:43" x14ac:dyDescent="0.2">
      <c r="B62" t="str">
        <f>B30</f>
        <v>Seattle MSA CPI-U (1982-1984=100)</v>
      </c>
      <c r="C62" s="19"/>
      <c r="D62" s="19">
        <f t="shared" ref="D62:K62" si="84">100*(D30/C30-1)</f>
        <v>5.7570977917981159</v>
      </c>
      <c r="E62" s="19">
        <f t="shared" si="84"/>
        <v>3.6539895600298244</v>
      </c>
      <c r="F62" s="19">
        <f t="shared" si="84"/>
        <v>2.8057553956834624</v>
      </c>
      <c r="G62" s="19">
        <f t="shared" si="84"/>
        <v>3.4289713086074203</v>
      </c>
      <c r="H62" s="19">
        <f t="shared" si="84"/>
        <v>3.0108254397834822</v>
      </c>
      <c r="I62" s="19">
        <f t="shared" si="84"/>
        <v>3.4482758620689724</v>
      </c>
      <c r="J62" s="19">
        <f t="shared" si="84"/>
        <v>3.4920634920635019</v>
      </c>
      <c r="K62" s="19">
        <f t="shared" si="84"/>
        <v>2.914110429447847</v>
      </c>
      <c r="L62" s="19">
        <f t="shared" ref="L62:AQ62" si="85">100*(L30/K30-1)</f>
        <v>3.0104321907600706</v>
      </c>
      <c r="M62" s="19">
        <f t="shared" si="85"/>
        <v>3.7037037037036979</v>
      </c>
      <c r="N62" s="19">
        <f t="shared" si="85"/>
        <v>3.5993303571428603</v>
      </c>
      <c r="O62" s="19">
        <f t="shared" si="85"/>
        <v>1.9660651764072279</v>
      </c>
      <c r="P62" s="19">
        <f t="shared" si="85"/>
        <v>1.6111991547807625</v>
      </c>
      <c r="Q62" s="19">
        <f t="shared" si="85"/>
        <v>1.2217312191317831</v>
      </c>
      <c r="R62" s="19">
        <f t="shared" si="85"/>
        <v>2.8505392912172578</v>
      </c>
      <c r="S62" s="19">
        <f t="shared" si="85"/>
        <v>3.695380774032464</v>
      </c>
      <c r="T62" s="19">
        <f t="shared" si="85"/>
        <v>3.8555261256922657</v>
      </c>
      <c r="U62" s="19">
        <f t="shared" si="85"/>
        <v>4.2025262455020806</v>
      </c>
      <c r="V62" s="19">
        <f t="shared" si="85"/>
        <v>0.58228276202725304</v>
      </c>
      <c r="W62" s="19">
        <f t="shared" si="85"/>
        <v>0.29421198747938693</v>
      </c>
      <c r="X62" s="19">
        <f t="shared" si="85"/>
        <v>2.6787388202079931</v>
      </c>
      <c r="Y62" s="19">
        <f t="shared" si="85"/>
        <v>2.5336712993792032</v>
      </c>
      <c r="Z62" s="19">
        <f t="shared" si="85"/>
        <v>1.2155240140365731</v>
      </c>
      <c r="AA62" s="19">
        <f t="shared" si="85"/>
        <v>1.8442355736690397</v>
      </c>
      <c r="AB62" s="19">
        <f t="shared" si="85"/>
        <v>1.3600603206669337</v>
      </c>
      <c r="AC62" s="19">
        <f t="shared" si="85"/>
        <v>2.2144290787181165</v>
      </c>
      <c r="AD62" s="19">
        <f t="shared" si="85"/>
        <v>3.0529274794859562</v>
      </c>
      <c r="AE62" s="19">
        <f t="shared" si="85"/>
        <v>3.2061385475200543</v>
      </c>
      <c r="AF62" s="19">
        <f t="shared" si="85"/>
        <v>2.5432560095466794</v>
      </c>
      <c r="AG62" s="19">
        <f t="shared" si="85"/>
        <v>1.6939823874755122</v>
      </c>
      <c r="AH62" s="19">
        <f t="shared" si="85"/>
        <v>4.5517575603216232</v>
      </c>
      <c r="AI62" s="19">
        <f t="shared" si="85"/>
        <v>9.0020486499380112</v>
      </c>
      <c r="AJ62" s="19">
        <f t="shared" si="85"/>
        <v>5.7976142807922626</v>
      </c>
      <c r="AK62" s="18">
        <f t="shared" si="85"/>
        <v>3.9014214672358438</v>
      </c>
      <c r="AL62" s="18">
        <f t="shared" si="85"/>
        <v>3.0559235803560902</v>
      </c>
      <c r="AM62" s="18">
        <f t="shared" si="85"/>
        <v>3.3139512687696104</v>
      </c>
      <c r="AN62" s="18">
        <f t="shared" si="85"/>
        <v>2.9083663718505459</v>
      </c>
      <c r="AO62" s="18">
        <f t="shared" si="85"/>
        <v>2.3483380911021756</v>
      </c>
      <c r="AP62" s="18">
        <f t="shared" si="85"/>
        <v>2.6037903415774277</v>
      </c>
      <c r="AQ62" s="18">
        <f t="shared" si="85"/>
        <v>2.616093917314366</v>
      </c>
    </row>
    <row r="63" spans="2:43" x14ac:dyDescent="0.2">
      <c r="B63" t="str">
        <f>B31</f>
        <v>Seattle MSA CPI-W (1982-1984=100)</v>
      </c>
      <c r="C63" s="19"/>
      <c r="D63" s="19"/>
      <c r="E63" s="19"/>
      <c r="F63" s="19"/>
      <c r="G63" s="19"/>
      <c r="H63" s="19"/>
      <c r="I63" s="19"/>
      <c r="J63" s="19"/>
      <c r="K63" s="19"/>
      <c r="L63" s="19">
        <f t="shared" ref="L63:AQ63" si="86">100*(L31/K31-1)</f>
        <v>3.0627871362940207</v>
      </c>
      <c r="M63" s="19">
        <f t="shared" si="86"/>
        <v>3.7741456166419107</v>
      </c>
      <c r="N63" s="19">
        <f t="shared" si="86"/>
        <v>3.5223367697594377</v>
      </c>
      <c r="O63" s="19">
        <f t="shared" si="86"/>
        <v>1.7980636237897585</v>
      </c>
      <c r="P63" s="19">
        <f t="shared" si="86"/>
        <v>1.4402173913043548</v>
      </c>
      <c r="Q63" s="19">
        <f t="shared" si="86"/>
        <v>1.5804982587730887</v>
      </c>
      <c r="R63" s="19">
        <f t="shared" si="86"/>
        <v>3.0063291139240667</v>
      </c>
      <c r="S63" s="19">
        <f t="shared" si="86"/>
        <v>3.7378392217101819</v>
      </c>
      <c r="T63" s="19">
        <f t="shared" si="86"/>
        <v>3.7840572556762098</v>
      </c>
      <c r="U63" s="19">
        <f t="shared" si="86"/>
        <v>4.4828824372879161</v>
      </c>
      <c r="V63" s="19">
        <f t="shared" si="86"/>
        <v>0.43947790661946762</v>
      </c>
      <c r="W63" s="19">
        <f t="shared" si="86"/>
        <v>0.7819793526633978</v>
      </c>
      <c r="X63" s="19">
        <f t="shared" si="86"/>
        <v>3.170873738384361</v>
      </c>
      <c r="Y63" s="19">
        <f t="shared" si="86"/>
        <v>2.5394992045677522</v>
      </c>
      <c r="Z63" s="19">
        <f t="shared" si="86"/>
        <v>1.2188564639773025</v>
      </c>
      <c r="AA63" s="19">
        <f t="shared" si="86"/>
        <v>1.9329859025990048</v>
      </c>
      <c r="AB63" s="19">
        <f t="shared" si="86"/>
        <v>0.90655537794770424</v>
      </c>
      <c r="AC63" s="19">
        <f t="shared" si="86"/>
        <v>2.2824655772508695</v>
      </c>
      <c r="AD63" s="19">
        <f t="shared" si="86"/>
        <v>3.3228486007272684</v>
      </c>
      <c r="AE63" s="19">
        <f t="shared" si="86"/>
        <v>3.3622113406542642</v>
      </c>
      <c r="AF63" s="19">
        <f t="shared" si="86"/>
        <v>2.1386616732168351</v>
      </c>
      <c r="AG63" s="19">
        <f t="shared" si="86"/>
        <v>1.9043262677364003</v>
      </c>
      <c r="AH63" s="19">
        <f>100*(AH31/AG31-1)</f>
        <v>4.749951970812627</v>
      </c>
      <c r="AI63" s="19">
        <f t="shared" si="86"/>
        <v>8.8097866330252508</v>
      </c>
      <c r="AJ63" s="19">
        <f t="shared" si="86"/>
        <v>5.516182134671288</v>
      </c>
      <c r="AK63" s="18">
        <f t="shared" si="86"/>
        <v>3.807728023265855</v>
      </c>
      <c r="AL63" s="18">
        <f t="shared" si="86"/>
        <v>3.0559051113121516</v>
      </c>
      <c r="AM63" s="18">
        <f t="shared" si="86"/>
        <v>3.2640057577554282</v>
      </c>
      <c r="AN63" s="18">
        <f t="shared" si="86"/>
        <v>2.9019406243668167</v>
      </c>
      <c r="AO63" s="18">
        <f t="shared" si="86"/>
        <v>2.4116607797055156</v>
      </c>
      <c r="AP63" s="18">
        <f t="shared" si="86"/>
        <v>2.6533727376766958</v>
      </c>
      <c r="AQ63" s="18">
        <f t="shared" si="86"/>
        <v>2.6763281660684646</v>
      </c>
    </row>
    <row r="64" spans="2:43" x14ac:dyDescent="0.2">
      <c r="B64" t="str">
        <f>B32</f>
        <v>Seattle MSA S&amp;P CoreLogic Case-Shilller Home Price Index</v>
      </c>
      <c r="C64" s="19"/>
      <c r="D64" s="19">
        <f t="shared" ref="D64:K64" ca="1" si="87">100*(D32/C32-1)</f>
        <v>0.70700227985065478</v>
      </c>
      <c r="E64" s="19">
        <f t="shared" ca="1" si="87"/>
        <v>1.7655356123715604</v>
      </c>
      <c r="F64" s="19">
        <f t="shared" ca="1" si="87"/>
        <v>2.0718302019675061</v>
      </c>
      <c r="G64" s="19">
        <f t="shared" ca="1" si="87"/>
        <v>3.9425103583863086</v>
      </c>
      <c r="H64" s="19">
        <f t="shared" ca="1" si="87"/>
        <v>1.4225955605728258</v>
      </c>
      <c r="I64" s="19">
        <f t="shared" ca="1" si="87"/>
        <v>2.5784930256788741</v>
      </c>
      <c r="J64" s="19">
        <f t="shared" ca="1" si="87"/>
        <v>7.6330108642868932</v>
      </c>
      <c r="K64" s="19">
        <f t="shared" ca="1" si="87"/>
        <v>11.149149687710347</v>
      </c>
      <c r="L64" s="19">
        <f t="shared" ref="L64" ca="1" si="88">100*(L32/K32-1)</f>
        <v>8.8786635538071756</v>
      </c>
      <c r="M64" s="19">
        <f t="shared" ref="M64" ca="1" si="89">100*(M32/L32-1)</f>
        <v>8.1788174388765391</v>
      </c>
      <c r="N64" s="19">
        <f t="shared" ref="N64" ca="1" si="90">100*(N32/M32-1)</f>
        <v>5.2822774837069764</v>
      </c>
      <c r="O64" s="19">
        <f t="shared" ref="O64" ca="1" si="91">100*(O32/N32-1)</f>
        <v>4.0869097449935055</v>
      </c>
      <c r="P64" s="19">
        <f t="shared" ref="P64" ca="1" si="92">100*(P32/O32-1)</f>
        <v>5.0756220555140619</v>
      </c>
      <c r="Q64" s="19">
        <f t="shared" ref="Q64" ca="1" si="93">100*(Q32/P32-1)</f>
        <v>9.536545009433528</v>
      </c>
      <c r="R64" s="19">
        <f t="shared" ref="R64" ca="1" si="94">100*(R32/Q32-1)</f>
        <v>15.717486713668771</v>
      </c>
      <c r="S64" s="19">
        <f t="shared" ref="S64" ca="1" si="95">100*(S32/R32-1)</f>
        <v>16.042141083126982</v>
      </c>
      <c r="T64" s="19">
        <f t="shared" ref="T64" ca="1" si="96">100*(T32/S32-1)</f>
        <v>6.6660834346050413</v>
      </c>
      <c r="U64" s="19">
        <f t="shared" ref="U64" ca="1" si="97">100*(U32/T32-1)</f>
        <v>-7.3361739305422224</v>
      </c>
      <c r="V64" s="19">
        <f t="shared" ref="V64" ca="1" si="98">100*(V32/U32-1)</f>
        <v>-14.338902188014513</v>
      </c>
      <c r="W64" s="19">
        <f t="shared" ref="W64" ca="1" si="99">100*(W32/V32-1)</f>
        <v>-3.565041029265581</v>
      </c>
      <c r="X64" s="19">
        <f t="shared" ref="X64" ca="1" si="100">100*(X32/W32-1)</f>
        <v>-6.5742805548358767</v>
      </c>
      <c r="Y64" s="19">
        <f t="shared" ref="Y64" ca="1" si="101">100*(Y32/X32-1)</f>
        <v>2.1178145294826312</v>
      </c>
      <c r="Z64" s="19">
        <f t="shared" ref="Z64" ca="1" si="102">100*(Z32/Y32-1)</f>
        <v>11.753250703711625</v>
      </c>
      <c r="AA64" s="19">
        <f t="shared" ref="AA64" ca="1" si="103">100*(AA32/Z32-1)</f>
        <v>8.5490815610387081</v>
      </c>
      <c r="AB64" s="19">
        <f t="shared" ref="AB64" ca="1" si="104">100*(AB32/AA32-1)</f>
        <v>7.90689475540165</v>
      </c>
      <c r="AC64" s="19">
        <f t="shared" ref="AC64" ca="1" si="105">100*(AC32/AB32-1)</f>
        <v>10.799326597181436</v>
      </c>
      <c r="AD64" s="19">
        <f t="shared" ref="AD64" ca="1" si="106">100*(AD32/AC32-1)</f>
        <v>12.75770665299525</v>
      </c>
      <c r="AE64" s="19">
        <f t="shared" ref="AE64" ca="1" si="107">100*(AE32/AD32-1)</f>
        <v>10.403428830010174</v>
      </c>
      <c r="AF64" s="19">
        <f t="shared" ref="AF64" ca="1" si="108">100*(AF32/AE32-1)</f>
        <v>1.4561536449616108</v>
      </c>
      <c r="AG64" s="19">
        <f t="shared" ref="AG64" ca="1" si="109">100*(AG32/AF32-1)</f>
        <v>8.6309921035827344</v>
      </c>
      <c r="AH64" s="19">
        <f t="shared" ref="AH64" ca="1" si="110">100*(AH32/AG32-1)</f>
        <v>21.804973149907681</v>
      </c>
      <c r="AI64" s="19">
        <f t="shared" ref="AI64" ca="1" si="111">100*(AI32/AH32-1)</f>
        <v>14.575101054767025</v>
      </c>
      <c r="AJ64" s="19">
        <f t="shared" ref="AJ64" ca="1" si="112">100*(AJ32/AI32-1)</f>
        <v>-4.470989746381127</v>
      </c>
      <c r="AK64" s="18">
        <f t="shared" ref="AK64" ca="1" si="113">100*(AK32/AJ32-1)</f>
        <v>6.1725206291496582</v>
      </c>
      <c r="AL64" s="18">
        <f t="shared" ref="AL64" ca="1" si="114">100*(AL32/AK32-1)</f>
        <v>5.0679628040919411</v>
      </c>
      <c r="AM64" s="18">
        <f t="shared" ref="AM64" ca="1" si="115">100*(AM32/AL32-1)</f>
        <v>4.222962915771733</v>
      </c>
      <c r="AN64" s="18">
        <f t="shared" ref="AN64" ca="1" si="116">100*(AN32/AM32-1)</f>
        <v>4.4255988736193519</v>
      </c>
      <c r="AO64" s="18">
        <f t="shared" ref="AO64" ca="1" si="117">100*(AO32/AN32-1)</f>
        <v>4.8467212666812642</v>
      </c>
      <c r="AP64" s="18">
        <f t="shared" ref="AP64:AQ64" ca="1" si="118">100*(AP32/AO32-1)</f>
        <v>4.7991323789487561</v>
      </c>
      <c r="AQ64" s="18">
        <f t="shared" ca="1" si="118"/>
        <v>4.4745690233109148</v>
      </c>
    </row>
    <row r="65" spans="2:43" x14ac:dyDescent="0.2">
      <c r="B65" t="str">
        <f>B33</f>
        <v>Housing permits (thous.)</v>
      </c>
      <c r="C65" s="19"/>
      <c r="D65" s="19">
        <f t="shared" ref="D65:K65" ca="1" si="119">100*(D33/C33-1)</f>
        <v>-55.166912011177274</v>
      </c>
      <c r="E65" s="19">
        <f t="shared" ca="1" si="119"/>
        <v>28.638752198322504</v>
      </c>
      <c r="F65" s="19">
        <f t="shared" ca="1" si="119"/>
        <v>-1.5405198724414371</v>
      </c>
      <c r="G65" s="19">
        <f t="shared" ca="1" si="119"/>
        <v>13.618411058787782</v>
      </c>
      <c r="H65" s="19">
        <f t="shared" ca="1" si="119"/>
        <v>-6.6515141386456307</v>
      </c>
      <c r="I65" s="19">
        <f t="shared" ca="1" si="119"/>
        <v>14.802348897164141</v>
      </c>
      <c r="J65" s="19">
        <f t="shared" ca="1" si="119"/>
        <v>11.515189320691155</v>
      </c>
      <c r="K65" s="19">
        <f t="shared" ca="1" si="119"/>
        <v>17.721094143312644</v>
      </c>
      <c r="L65" s="19">
        <f t="shared" ref="L65:AQ65" ca="1" si="120">100*(L33/K33-1)</f>
        <v>-6.6476597766690464</v>
      </c>
      <c r="M65" s="19">
        <f t="shared" ca="1" si="120"/>
        <v>-4.7083375750788914</v>
      </c>
      <c r="N65" s="19">
        <f t="shared" ca="1" si="120"/>
        <v>-16.948880935847445</v>
      </c>
      <c r="O65" s="19">
        <f t="shared" ca="1" si="120"/>
        <v>-4.6951376382814551</v>
      </c>
      <c r="P65" s="19">
        <f t="shared" ca="1" si="120"/>
        <v>5.2503711701983979</v>
      </c>
      <c r="Q65" s="19">
        <f t="shared" ca="1" si="120"/>
        <v>12.618620159015137</v>
      </c>
      <c r="R65" s="19">
        <f t="shared" ca="1" si="120"/>
        <v>6.917558642678201</v>
      </c>
      <c r="S65" s="19">
        <f t="shared" ca="1" si="120"/>
        <v>4.9310399914798353</v>
      </c>
      <c r="T65" s="19">
        <f t="shared" ca="1" si="120"/>
        <v>7.2671910682567953</v>
      </c>
      <c r="U65" s="19">
        <f t="shared" ca="1" si="120"/>
        <v>-39.362255760041634</v>
      </c>
      <c r="V65" s="19">
        <f t="shared" ca="1" si="120"/>
        <v>-58.008894437075753</v>
      </c>
      <c r="W65" s="19">
        <f t="shared" ca="1" si="120"/>
        <v>48.940914158305461</v>
      </c>
      <c r="X65" s="19">
        <f t="shared" ca="1" si="120"/>
        <v>8.458083832335328</v>
      </c>
      <c r="Y65" s="19">
        <f t="shared" ca="1" si="120"/>
        <v>66.21808143547274</v>
      </c>
      <c r="Z65" s="19">
        <f t="shared" ca="1" si="120"/>
        <v>6.9130164002491279</v>
      </c>
      <c r="AA65" s="19">
        <f t="shared" ca="1" si="120"/>
        <v>15.417475728155349</v>
      </c>
      <c r="AB65" s="19">
        <f t="shared" ca="1" si="120"/>
        <v>24.091520861372807</v>
      </c>
      <c r="AC65" s="19">
        <f t="shared" ca="1" si="120"/>
        <v>-3.3080260303687603</v>
      </c>
      <c r="AD65" s="19">
        <f t="shared" ca="1" si="120"/>
        <v>1.7666853617498646</v>
      </c>
      <c r="AE65" s="19">
        <f t="shared" ca="1" si="120"/>
        <v>-11.8857352806099</v>
      </c>
      <c r="AF65" s="19">
        <f t="shared" ca="1" si="120"/>
        <v>17.179193161680395</v>
      </c>
      <c r="AG65" s="19">
        <f t="shared" ca="1" si="120"/>
        <v>-15.874922159950177</v>
      </c>
      <c r="AH65" s="19">
        <f t="shared" ca="1" si="120"/>
        <v>27.584201342991598</v>
      </c>
      <c r="AI65" s="19">
        <f t="shared" ca="1" si="120"/>
        <v>-12.308329879817659</v>
      </c>
      <c r="AJ65" s="19">
        <f t="shared" ca="1" si="120"/>
        <v>-31.564272211720223</v>
      </c>
      <c r="AK65" s="18">
        <f t="shared" ca="1" si="120"/>
        <v>1.2000552448035329</v>
      </c>
      <c r="AL65" s="18">
        <f t="shared" ca="1" si="120"/>
        <v>15.870316715774656</v>
      </c>
      <c r="AM65" s="18">
        <f t="shared" ca="1" si="120"/>
        <v>0.7025100497392911</v>
      </c>
      <c r="AN65" s="18">
        <f t="shared" ca="1" si="120"/>
        <v>2.704866071767964</v>
      </c>
      <c r="AO65" s="18">
        <f t="shared" ca="1" si="120"/>
        <v>5.1790598158589995</v>
      </c>
      <c r="AP65" s="18">
        <f t="shared" ca="1" si="120"/>
        <v>3.1227935262287954</v>
      </c>
      <c r="AQ65" s="18">
        <f t="shared" ca="1" si="120"/>
        <v>0.96606013120275058</v>
      </c>
    </row>
    <row r="66" spans="2:43" x14ac:dyDescent="0.2">
      <c r="B66" t="str">
        <f>B34</f>
        <v>Population (thous.)</v>
      </c>
      <c r="C66" s="19"/>
      <c r="D66" s="19">
        <f t="shared" ref="D66:K66" ca="1" si="121">100*(D34/C34-1)</f>
        <v>2.5809915359902957</v>
      </c>
      <c r="E66" s="19">
        <f t="shared" ca="1" si="121"/>
        <v>1.3386700019745845</v>
      </c>
      <c r="F66" s="19">
        <f t="shared" ca="1" si="121"/>
        <v>1.5287906241666649</v>
      </c>
      <c r="G66" s="19">
        <f t="shared" ca="1" si="121"/>
        <v>1.4224654787269531</v>
      </c>
      <c r="H66" s="19">
        <f t="shared" ca="1" si="121"/>
        <v>1.2438057000556002</v>
      </c>
      <c r="I66" s="19">
        <f t="shared" ca="1" si="121"/>
        <v>1.2447187574599283</v>
      </c>
      <c r="J66" s="19">
        <f t="shared" ca="1" si="121"/>
        <v>1.6302074054854288</v>
      </c>
      <c r="K66" s="19">
        <f t="shared" ca="1" si="121"/>
        <v>1.9922053891214375</v>
      </c>
      <c r="L66" s="19">
        <f t="shared" ref="L66:AQ66" ca="1" si="122">100*(L34/K34-1)</f>
        <v>1.9329172963569397</v>
      </c>
      <c r="M66" s="19">
        <f t="shared" ca="1" si="122"/>
        <v>1.5911825391537349</v>
      </c>
      <c r="N66" s="19">
        <f t="shared" ca="1" si="122"/>
        <v>1.3402663463117914</v>
      </c>
      <c r="O66" s="19">
        <f t="shared" ca="1" si="122"/>
        <v>1.2249047343431574</v>
      </c>
      <c r="P66" s="19">
        <f t="shared" ca="1" si="122"/>
        <v>0.84727787302520952</v>
      </c>
      <c r="Q66" s="19">
        <f t="shared" ca="1" si="122"/>
        <v>0.92559965681806577</v>
      </c>
      <c r="R66" s="19">
        <f t="shared" ca="1" si="122"/>
        <v>1.3880746333560401</v>
      </c>
      <c r="S66" s="19">
        <f t="shared" ca="1" si="122"/>
        <v>1.7769258096399509</v>
      </c>
      <c r="T66" s="19">
        <f t="shared" ca="1" si="122"/>
        <v>1.3988145958805376</v>
      </c>
      <c r="U66" s="19">
        <f t="shared" ca="1" si="122"/>
        <v>1.0571122533625132</v>
      </c>
      <c r="V66" s="19">
        <f t="shared" ca="1" si="122"/>
        <v>1.0276395517743175</v>
      </c>
      <c r="W66" s="19">
        <f t="shared" ca="1" si="122"/>
        <v>1.0162835083779465</v>
      </c>
      <c r="X66" s="19">
        <f t="shared" ca="1" si="122"/>
        <v>0.65804275418899216</v>
      </c>
      <c r="Y66" s="19">
        <f t="shared" ca="1" si="122"/>
        <v>0.90262800479561367</v>
      </c>
      <c r="Z66" s="19">
        <f t="shared" ca="1" si="122"/>
        <v>1.5624449298434762</v>
      </c>
      <c r="AA66" s="19">
        <f t="shared" ca="1" si="122"/>
        <v>1.8244608891478942</v>
      </c>
      <c r="AB66" s="19">
        <f t="shared" ca="1" si="122"/>
        <v>2.2613496378583564</v>
      </c>
      <c r="AC66" s="19">
        <f t="shared" ca="1" si="122"/>
        <v>2.1396046353136411</v>
      </c>
      <c r="AD66" s="19">
        <f t="shared" ca="1" si="122"/>
        <v>1.5511836792996503</v>
      </c>
      <c r="AE66" s="19">
        <f t="shared" ca="1" si="122"/>
        <v>1.7824325017721243</v>
      </c>
      <c r="AF66" s="19">
        <f t="shared" ca="1" si="122"/>
        <v>1.8633129822935413</v>
      </c>
      <c r="AG66" s="19">
        <f t="shared" ca="1" si="122"/>
        <v>1.4450305432051058</v>
      </c>
      <c r="AH66" s="19">
        <f t="shared" ca="1" si="122"/>
        <v>0.96559669932658743</v>
      </c>
      <c r="AI66" s="19">
        <f t="shared" ca="1" si="122"/>
        <v>1.3592580735342752</v>
      </c>
      <c r="AJ66" s="19">
        <f t="shared" ca="1" si="122"/>
        <v>1.2762139127404204</v>
      </c>
      <c r="AK66" s="18">
        <f t="shared" ca="1" si="122"/>
        <v>1.1495071814762392</v>
      </c>
      <c r="AL66" s="18">
        <f t="shared" ca="1" si="122"/>
        <v>1.0862672803570117</v>
      </c>
      <c r="AM66" s="18">
        <f t="shared" ca="1" si="122"/>
        <v>1.0254492592695286</v>
      </c>
      <c r="AN66" s="18">
        <f t="shared" ca="1" si="122"/>
        <v>0.97057292303914799</v>
      </c>
      <c r="AO66" s="18">
        <f t="shared" ca="1" si="122"/>
        <v>0.9505118008004132</v>
      </c>
      <c r="AP66" s="18">
        <f t="shared" ca="1" si="122"/>
        <v>0.94776931981013224</v>
      </c>
      <c r="AQ66" s="18">
        <f t="shared" ca="1" si="122"/>
        <v>0.95973690372344045</v>
      </c>
    </row>
    <row r="68" spans="2:43" x14ac:dyDescent="0.2">
      <c r="B68" s="1" t="s">
        <v>168</v>
      </c>
    </row>
    <row r="69" spans="2:43" x14ac:dyDescent="0.2">
      <c r="B69" s="1"/>
      <c r="C69" s="1">
        <f t="shared" ref="C69:X69" si="123">C4</f>
        <v>1990</v>
      </c>
      <c r="D69" s="1">
        <f t="shared" si="123"/>
        <v>1991</v>
      </c>
      <c r="E69" s="1">
        <f t="shared" si="123"/>
        <v>1992</v>
      </c>
      <c r="F69" s="1">
        <f t="shared" si="123"/>
        <v>1993</v>
      </c>
      <c r="G69" s="1">
        <f t="shared" si="123"/>
        <v>1994</v>
      </c>
      <c r="H69" s="1">
        <f t="shared" si="123"/>
        <v>1995</v>
      </c>
      <c r="I69" s="1">
        <f t="shared" si="123"/>
        <v>1996</v>
      </c>
      <c r="J69" s="1">
        <f t="shared" si="123"/>
        <v>1997</v>
      </c>
      <c r="K69" s="1">
        <f t="shared" si="123"/>
        <v>1998</v>
      </c>
      <c r="L69" s="1">
        <f t="shared" si="123"/>
        <v>1999</v>
      </c>
      <c r="M69" s="1">
        <f t="shared" si="123"/>
        <v>2000</v>
      </c>
      <c r="N69" s="1">
        <f t="shared" si="123"/>
        <v>2001</v>
      </c>
      <c r="O69" s="1">
        <f t="shared" si="123"/>
        <v>2002</v>
      </c>
      <c r="P69" s="1">
        <f t="shared" si="123"/>
        <v>2003</v>
      </c>
      <c r="Q69" s="1">
        <f t="shared" si="123"/>
        <v>2004</v>
      </c>
      <c r="R69" s="1">
        <f t="shared" si="123"/>
        <v>2005</v>
      </c>
      <c r="S69" s="1">
        <f t="shared" si="123"/>
        <v>2006</v>
      </c>
      <c r="T69" s="1">
        <f t="shared" si="123"/>
        <v>2007</v>
      </c>
      <c r="U69" s="1">
        <f t="shared" si="123"/>
        <v>2008</v>
      </c>
      <c r="V69" s="1">
        <f t="shared" si="123"/>
        <v>2009</v>
      </c>
      <c r="W69" s="1">
        <f t="shared" si="123"/>
        <v>2010</v>
      </c>
      <c r="X69" s="1">
        <f t="shared" si="123"/>
        <v>2011</v>
      </c>
      <c r="Y69" s="1">
        <f t="shared" ref="Y69:AP69" si="124">Y4</f>
        <v>2012</v>
      </c>
      <c r="Z69" s="1">
        <f t="shared" si="124"/>
        <v>2013</v>
      </c>
      <c r="AA69" s="1">
        <f t="shared" si="124"/>
        <v>2014</v>
      </c>
      <c r="AB69" s="1">
        <f t="shared" si="124"/>
        <v>2015</v>
      </c>
      <c r="AC69" s="1">
        <f t="shared" si="124"/>
        <v>2016</v>
      </c>
      <c r="AD69" s="1">
        <f t="shared" si="124"/>
        <v>2017</v>
      </c>
      <c r="AE69" s="1">
        <f t="shared" si="124"/>
        <v>2018</v>
      </c>
      <c r="AF69" s="1">
        <f t="shared" si="124"/>
        <v>2019</v>
      </c>
      <c r="AG69" s="1">
        <f t="shared" si="124"/>
        <v>2020</v>
      </c>
      <c r="AH69" s="1">
        <f t="shared" si="124"/>
        <v>2021</v>
      </c>
      <c r="AI69" s="1">
        <f t="shared" si="124"/>
        <v>2022</v>
      </c>
      <c r="AJ69" s="1">
        <f t="shared" si="124"/>
        <v>2023</v>
      </c>
      <c r="AK69" s="1">
        <f t="shared" si="124"/>
        <v>2024</v>
      </c>
      <c r="AL69" s="1">
        <f t="shared" si="124"/>
        <v>2025</v>
      </c>
      <c r="AM69" s="1">
        <f t="shared" si="124"/>
        <v>2026</v>
      </c>
      <c r="AN69" s="1">
        <f t="shared" si="124"/>
        <v>2027</v>
      </c>
      <c r="AO69" s="1">
        <f t="shared" si="124"/>
        <v>2028</v>
      </c>
      <c r="AP69" s="1">
        <f t="shared" si="124"/>
        <v>2029</v>
      </c>
      <c r="AQ69" s="1">
        <f t="shared" ref="AQ69" si="125">AQ4</f>
        <v>2030</v>
      </c>
    </row>
    <row r="70" spans="2:43" x14ac:dyDescent="0.2">
      <c r="B70" t="str">
        <f t="shared" ref="B70:B83" si="126">B39</f>
        <v>Employment (thous.)</v>
      </c>
      <c r="C70" s="11"/>
      <c r="D70" s="11">
        <f t="shared" ref="D70:Y70" ca="1" si="127">C7/C$7*D39</f>
        <v>0.46956822262791409</v>
      </c>
      <c r="E70" s="11">
        <f t="shared" ca="1" si="127"/>
        <v>1.2622825778083602</v>
      </c>
      <c r="F70" s="11">
        <f t="shared" ca="1" si="127"/>
        <v>1.0419897499520214</v>
      </c>
      <c r="G70" s="11">
        <f t="shared" ca="1" si="127"/>
        <v>1.0473232230951979</v>
      </c>
      <c r="H70" s="11">
        <f t="shared" ca="1" si="127"/>
        <v>1.8595668966714163</v>
      </c>
      <c r="I70" s="11">
        <f t="shared" ca="1" si="127"/>
        <v>3.7577487591334391</v>
      </c>
      <c r="J70" s="11">
        <f t="shared" ca="1" si="127"/>
        <v>5.7719287439861544</v>
      </c>
      <c r="K70" s="11">
        <f t="shared" ca="1" si="127"/>
        <v>4.8118792662805943</v>
      </c>
      <c r="L70" s="11">
        <f t="shared" ca="1" si="127"/>
        <v>2.622969035507916</v>
      </c>
      <c r="M70" s="11">
        <f t="shared" ca="1" si="127"/>
        <v>2.2720026948827243</v>
      </c>
      <c r="N70" s="11">
        <f t="shared" ca="1" si="127"/>
        <v>-1.2086955498829544</v>
      </c>
      <c r="O70" s="11">
        <f t="shared" ca="1" si="127"/>
        <v>-3.4501646195888247</v>
      </c>
      <c r="P70" s="11">
        <f t="shared" ca="1" si="127"/>
        <v>-0.75045631690594528</v>
      </c>
      <c r="Q70" s="11">
        <f t="shared" ca="1" si="127"/>
        <v>0.73127846363179039</v>
      </c>
      <c r="R70" s="11">
        <f t="shared" ca="1" si="127"/>
        <v>2.5473699792756488</v>
      </c>
      <c r="S70" s="11">
        <f t="shared" ca="1" si="127"/>
        <v>3.2341300869732414</v>
      </c>
      <c r="T70" s="11">
        <f t="shared" ca="1" si="127"/>
        <v>3.1042619512337222</v>
      </c>
      <c r="U70" s="11">
        <f t="shared" ca="1" si="127"/>
        <v>1.2375468318235994</v>
      </c>
      <c r="V70" s="11">
        <f t="shared" ca="1" si="127"/>
        <v>-5.0744335847013318</v>
      </c>
      <c r="W70" s="11">
        <f t="shared" ca="1" si="127"/>
        <v>-1.4600557443755768</v>
      </c>
      <c r="X70" s="11">
        <f t="shared" ca="1" si="127"/>
        <v>1.8659855948537807</v>
      </c>
      <c r="Y70" s="11">
        <f t="shared" ca="1" si="127"/>
        <v>2.6197087390015472</v>
      </c>
      <c r="Z70" s="11">
        <f t="shared" ref="Z70:AQ70" ca="1" si="128">Y7/Y$7*Z39</f>
        <v>2.8793569968831756</v>
      </c>
      <c r="AA70" s="11">
        <f t="shared" ca="1" si="128"/>
        <v>2.7566001930951822</v>
      </c>
      <c r="AB70" s="11">
        <f t="shared" ca="1" si="128"/>
        <v>3.1761974188670994</v>
      </c>
      <c r="AC70" s="11">
        <f t="shared" ca="1" si="128"/>
        <v>3.2490370122257639</v>
      </c>
      <c r="AD70" s="11">
        <f t="shared" ca="1" si="128"/>
        <v>2.4908759124087965</v>
      </c>
      <c r="AE70" s="11">
        <f t="shared" ca="1" si="128"/>
        <v>2.2542706509589561</v>
      </c>
      <c r="AF70" s="11">
        <f t="shared" ca="1" si="128"/>
        <v>2.3443545890729167</v>
      </c>
      <c r="AG70" s="11">
        <f t="shared" ca="1" si="128"/>
        <v>-5.7798004716468458</v>
      </c>
      <c r="AH70" s="11">
        <f t="shared" ca="1" si="128"/>
        <v>1.6532158961523713</v>
      </c>
      <c r="AI70" s="11">
        <f t="shared" ca="1" si="128"/>
        <v>4.4911553548960148</v>
      </c>
      <c r="AJ70" s="11">
        <f t="shared" ca="1" si="128"/>
        <v>1.1285988846231776</v>
      </c>
      <c r="AK70" s="12">
        <f t="shared" ca="1" si="128"/>
        <v>0.43823456622944512</v>
      </c>
      <c r="AL70" s="12">
        <f t="shared" ca="1" si="128"/>
        <v>0.91248301742796745</v>
      </c>
      <c r="AM70" s="12">
        <f t="shared" ca="1" si="128"/>
        <v>1.1058323430460204</v>
      </c>
      <c r="AN70" s="12">
        <f t="shared" ca="1" si="128"/>
        <v>0.41198673899740523</v>
      </c>
      <c r="AO70" s="12">
        <f t="shared" ca="1" si="128"/>
        <v>0.59997914347194037</v>
      </c>
      <c r="AP70" s="12">
        <f t="shared" ca="1" si="128"/>
        <v>1.0486240395653601</v>
      </c>
      <c r="AQ70" s="12">
        <f t="shared" ca="1" si="128"/>
        <v>0.9594774648549409</v>
      </c>
    </row>
    <row r="71" spans="2:43" x14ac:dyDescent="0.2">
      <c r="B71" t="str">
        <f t="shared" si="126"/>
        <v xml:space="preserve"> Goods producing</v>
      </c>
      <c r="C71" s="11"/>
      <c r="D71" s="11">
        <f t="shared" ref="D71:Y71" ca="1" si="129">C8/C$7*D40</f>
        <v>-0.58602114183965603</v>
      </c>
      <c r="E71" s="11">
        <f t="shared" ca="1" si="129"/>
        <v>-0.2258349161718721</v>
      </c>
      <c r="F71" s="11">
        <f t="shared" ca="1" si="129"/>
        <v>-1.1778693488117926</v>
      </c>
      <c r="G71" s="11">
        <f t="shared" ca="1" si="129"/>
        <v>-0.974237164260915</v>
      </c>
      <c r="H71" s="11">
        <f t="shared" ca="1" si="129"/>
        <v>-0.4831546818267301</v>
      </c>
      <c r="I71" s="11">
        <f t="shared" ca="1" si="129"/>
        <v>0.89825249060917978</v>
      </c>
      <c r="J71" s="11">
        <f t="shared" ca="1" si="129"/>
        <v>2.3453165527200071</v>
      </c>
      <c r="K71" s="11">
        <f t="shared" ca="1" si="129"/>
        <v>1.2351590048849892</v>
      </c>
      <c r="L71" s="11">
        <f t="shared" ca="1" si="129"/>
        <v>-0.641389698256702</v>
      </c>
      <c r="M71" s="11">
        <f t="shared" ca="1" si="129"/>
        <v>-0.63823003952093549</v>
      </c>
      <c r="N71" s="11">
        <f t="shared" ca="1" si="129"/>
        <v>-0.64816666470608952</v>
      </c>
      <c r="O71" s="11">
        <f t="shared" ca="1" si="129"/>
        <v>-1.8069455772997631</v>
      </c>
      <c r="P71" s="11">
        <f t="shared" ca="1" si="129"/>
        <v>-1.2320556459967464</v>
      </c>
      <c r="Q71" s="11">
        <f t="shared" ca="1" si="129"/>
        <v>-9.3196065883403414E-2</v>
      </c>
      <c r="R71" s="11">
        <f t="shared" ca="1" si="129"/>
        <v>0.87770156913056296</v>
      </c>
      <c r="S71" s="11">
        <f t="shared" ca="1" si="129"/>
        <v>1.2739236608163202</v>
      </c>
      <c r="T71" s="11">
        <f t="shared" ca="1" si="129"/>
        <v>1.0097008185976104</v>
      </c>
      <c r="U71" s="11">
        <f t="shared" ca="1" si="129"/>
        <v>-0.17687313167159407</v>
      </c>
      <c r="V71" s="11">
        <f t="shared" ca="1" si="129"/>
        <v>-2.2332866320965898</v>
      </c>
      <c r="W71" s="11">
        <f t="shared" ca="1" si="129"/>
        <v>-1.0213921981394991</v>
      </c>
      <c r="X71" s="11">
        <f t="shared" ca="1" si="129"/>
        <v>0.39026369652522058</v>
      </c>
      <c r="Y71" s="11">
        <f t="shared" ca="1" si="129"/>
        <v>0.8119222522934173</v>
      </c>
      <c r="Z71" s="11">
        <f t="shared" ref="Z71:AQ71" ca="1" si="130">Y8/Y$7*Z40</f>
        <v>0.63249951477924971</v>
      </c>
      <c r="AA71" s="11">
        <f t="shared" ca="1" si="130"/>
        <v>0.38730010764501877</v>
      </c>
      <c r="AB71" s="11">
        <f t="shared" ca="1" si="130"/>
        <v>0.59452454236189456</v>
      </c>
      <c r="AC71" s="11">
        <f t="shared" ca="1" si="130"/>
        <v>0.23394322559035494</v>
      </c>
      <c r="AD71" s="11">
        <f t="shared" ca="1" si="130"/>
        <v>-0.15663017031630094</v>
      </c>
      <c r="AE71" s="11">
        <f t="shared" ca="1" si="130"/>
        <v>0.30169045570096031</v>
      </c>
      <c r="AF71" s="11">
        <f t="shared" ca="1" si="130"/>
        <v>0.38935536294690976</v>
      </c>
      <c r="AG71" s="11">
        <f t="shared" ca="1" si="130"/>
        <v>-1.0401750480862393</v>
      </c>
      <c r="AH71" s="11">
        <f t="shared" ca="1" si="130"/>
        <v>-0.52816636488120028</v>
      </c>
      <c r="AI71" s="11">
        <f t="shared" ca="1" si="130"/>
        <v>0.32911454863938</v>
      </c>
      <c r="AJ71" s="11">
        <f t="shared" ca="1" si="130"/>
        <v>0.23044194799001244</v>
      </c>
      <c r="AK71" s="12">
        <f t="shared" ca="1" si="130"/>
        <v>-0.21144674234323679</v>
      </c>
      <c r="AL71" s="12">
        <f t="shared" ca="1" si="130"/>
        <v>1.5256478389531343E-2</v>
      </c>
      <c r="AM71" s="12">
        <f t="shared" ca="1" si="130"/>
        <v>0.27036156474516393</v>
      </c>
      <c r="AN71" s="12">
        <f t="shared" ca="1" si="130"/>
        <v>0.14942687119187761</v>
      </c>
      <c r="AO71" s="12">
        <f t="shared" ca="1" si="130"/>
        <v>8.7943211431558213E-2</v>
      </c>
      <c r="AP71" s="12">
        <f t="shared" ca="1" si="130"/>
        <v>0.13890262836705802</v>
      </c>
      <c r="AQ71" s="12">
        <f t="shared" ca="1" si="130"/>
        <v>0.11271623699055898</v>
      </c>
    </row>
    <row r="72" spans="2:43" x14ac:dyDescent="0.2">
      <c r="B72" t="str">
        <f t="shared" si="126"/>
        <v xml:space="preserve">   Natural resources</v>
      </c>
      <c r="C72" s="11"/>
      <c r="D72" s="11">
        <f t="shared" ref="D72:Y72" ca="1" si="131">C9/C$7*D41</f>
        <v>-1.5026183124093741E-2</v>
      </c>
      <c r="E72" s="11">
        <f t="shared" ca="1" si="131"/>
        <v>-2.1686134334385217E-2</v>
      </c>
      <c r="F72" s="11">
        <f t="shared" ca="1" si="131"/>
        <v>4.4308564845584502E-3</v>
      </c>
      <c r="G72" s="11">
        <f t="shared" ca="1" si="131"/>
        <v>-5.1160241183993965E-3</v>
      </c>
      <c r="H72" s="11">
        <f t="shared" ca="1" si="131"/>
        <v>3.6164272591820879E-3</v>
      </c>
      <c r="I72" s="11">
        <f t="shared" ca="1" si="131"/>
        <v>2.1302430607332374E-3</v>
      </c>
      <c r="J72" s="11">
        <f t="shared" ca="1" si="131"/>
        <v>1.8477836861231441E-2</v>
      </c>
      <c r="K72" s="11">
        <f t="shared" ca="1" si="131"/>
        <v>4.5291320241985181E-3</v>
      </c>
      <c r="L72" s="11">
        <f t="shared" ca="1" si="131"/>
        <v>1.419823201145737E-2</v>
      </c>
      <c r="M72" s="11">
        <f t="shared" ca="1" si="131"/>
        <v>6.0153632377090739E-4</v>
      </c>
      <c r="N72" s="11">
        <f t="shared" ca="1" si="131"/>
        <v>-1.0587114305544133E-2</v>
      </c>
      <c r="O72" s="11">
        <f t="shared" ca="1" si="131"/>
        <v>-2.6196245601709894E-2</v>
      </c>
      <c r="P72" s="11">
        <f t="shared" ca="1" si="131"/>
        <v>-1.8499334023975147E-2</v>
      </c>
      <c r="Q72" s="11">
        <f t="shared" ca="1" si="131"/>
        <v>-9.3196065883405371E-3</v>
      </c>
      <c r="R72" s="11">
        <f t="shared" ca="1" si="131"/>
        <v>-8.635152472120794E-3</v>
      </c>
      <c r="S72" s="11">
        <f t="shared" ca="1" si="131"/>
        <v>-6.014748162494392E-4</v>
      </c>
      <c r="T72" s="11">
        <f t="shared" ca="1" si="131"/>
        <v>0</v>
      </c>
      <c r="U72" s="11">
        <f t="shared" ca="1" si="131"/>
        <v>-7.9112582856303397E-3</v>
      </c>
      <c r="V72" s="11">
        <f t="shared" ca="1" si="131"/>
        <v>-1.2280006474912503E-2</v>
      </c>
      <c r="W72" s="11">
        <f t="shared" ca="1" si="131"/>
        <v>-1.7640625183756452E-3</v>
      </c>
      <c r="X72" s="11">
        <f t="shared" ca="1" si="131"/>
        <v>-4.1771343664779156E-3</v>
      </c>
      <c r="Y72" s="11">
        <f t="shared" ca="1" si="131"/>
        <v>-5.8580249083218638E-4</v>
      </c>
      <c r="Z72" s="11">
        <f t="shared" ref="Z72:AQ72" ca="1" si="132">Y9/Y$7*Z41</f>
        <v>2.2833917501056092E-3</v>
      </c>
      <c r="AA72" s="11">
        <f t="shared" ca="1" si="132"/>
        <v>-1.6646136431734289E-3</v>
      </c>
      <c r="AB72" s="11">
        <f t="shared" ca="1" si="132"/>
        <v>5.3998596036503137E-3</v>
      </c>
      <c r="AC72" s="11">
        <f t="shared" ca="1" si="132"/>
        <v>-1.0467258415675844E-3</v>
      </c>
      <c r="AD72" s="11">
        <f t="shared" ca="1" si="132"/>
        <v>1.0137875101378817E-3</v>
      </c>
      <c r="AE72" s="11">
        <f t="shared" ca="1" si="132"/>
        <v>0</v>
      </c>
      <c r="AF72" s="11">
        <f t="shared" ca="1" si="132"/>
        <v>0</v>
      </c>
      <c r="AG72" s="11">
        <f t="shared" ca="1" si="132"/>
        <v>-2.3629601274108118E-3</v>
      </c>
      <c r="AH72" s="11">
        <f t="shared" ca="1" si="132"/>
        <v>-1.5047474782940121E-3</v>
      </c>
      <c r="AI72" s="11">
        <f t="shared" ca="1" si="132"/>
        <v>-1.4802753312116138E-3</v>
      </c>
      <c r="AJ72" s="11">
        <f t="shared" ca="1" si="132"/>
        <v>-4.7221710653689967E-4</v>
      </c>
      <c r="AK72" s="12">
        <f t="shared" ca="1" si="132"/>
        <v>-3.7903141153452853E-3</v>
      </c>
      <c r="AL72" s="12">
        <f t="shared" ca="1" si="132"/>
        <v>2.4991651383146156E-3</v>
      </c>
      <c r="AM72" s="12">
        <f t="shared" ca="1" si="132"/>
        <v>2.1235118393581167E-3</v>
      </c>
      <c r="AN72" s="12">
        <f t="shared" ca="1" si="132"/>
        <v>7.5648737629326035E-4</v>
      </c>
      <c r="AO72" s="12">
        <f t="shared" ca="1" si="132"/>
        <v>2.6432109686822441E-4</v>
      </c>
      <c r="AP72" s="12">
        <f t="shared" ca="1" si="132"/>
        <v>9.1344561798761318E-5</v>
      </c>
      <c r="AQ72" s="12">
        <f t="shared" ca="1" si="132"/>
        <v>3.1328591836518787E-5</v>
      </c>
    </row>
    <row r="73" spans="2:43" x14ac:dyDescent="0.2">
      <c r="B73" t="str">
        <f t="shared" si="126"/>
        <v xml:space="preserve">   Construction</v>
      </c>
      <c r="C73" s="11"/>
      <c r="D73" s="11">
        <f t="shared" ref="D73:Y73" ca="1" si="133">C10/C$7*D42</f>
        <v>-0.20510739964387881</v>
      </c>
      <c r="E73" s="11">
        <f t="shared" ca="1" si="133"/>
        <v>0.15329853581203315</v>
      </c>
      <c r="F73" s="11">
        <f t="shared" ca="1" si="133"/>
        <v>-0.28062091068870343</v>
      </c>
      <c r="G73" s="11">
        <f t="shared" ca="1" si="133"/>
        <v>-6.8700895304220702E-2</v>
      </c>
      <c r="H73" s="11">
        <f t="shared" ca="1" si="133"/>
        <v>3.7610843495493915E-2</v>
      </c>
      <c r="I73" s="11">
        <f t="shared" ca="1" si="133"/>
        <v>0.18107066016232459</v>
      </c>
      <c r="J73" s="11">
        <f t="shared" ca="1" si="133"/>
        <v>0.49068922331492543</v>
      </c>
      <c r="K73" s="11">
        <f t="shared" ca="1" si="133"/>
        <v>0.41603312736566206</v>
      </c>
      <c r="L73" s="11">
        <f t="shared" ca="1" si="133"/>
        <v>0.45681268210775883</v>
      </c>
      <c r="M73" s="11">
        <f t="shared" ca="1" si="133"/>
        <v>0.38257710191829958</v>
      </c>
      <c r="N73" s="11">
        <f t="shared" ca="1" si="133"/>
        <v>-0.14233787010787086</v>
      </c>
      <c r="O73" s="11">
        <f t="shared" ca="1" si="133"/>
        <v>-0.38639462262522112</v>
      </c>
      <c r="P73" s="11">
        <f t="shared" ca="1" si="133"/>
        <v>-0.11346258201371537</v>
      </c>
      <c r="Q73" s="11">
        <f t="shared" ca="1" si="133"/>
        <v>0.17645121807258107</v>
      </c>
      <c r="R73" s="11">
        <f t="shared" ca="1" si="133"/>
        <v>0.43299121681634184</v>
      </c>
      <c r="S73" s="11">
        <f t="shared" ca="1" si="133"/>
        <v>0.6104969384931862</v>
      </c>
      <c r="T73" s="11">
        <f t="shared" ca="1" si="133"/>
        <v>0.57330963964226511</v>
      </c>
      <c r="U73" s="11">
        <f t="shared" ca="1" si="133"/>
        <v>-0.20230217616111834</v>
      </c>
      <c r="V73" s="11">
        <f t="shared" ca="1" si="133"/>
        <v>-1.4345280291147799</v>
      </c>
      <c r="W73" s="11">
        <f t="shared" ca="1" si="133"/>
        <v>-0.66563959026707809</v>
      </c>
      <c r="X73" s="11">
        <f t="shared" ca="1" si="133"/>
        <v>-0.1617147733307876</v>
      </c>
      <c r="Y73" s="11">
        <f t="shared" ca="1" si="133"/>
        <v>0.19390062446545439</v>
      </c>
      <c r="Z73" s="11">
        <f t="shared" ref="Z73:AQ73" ca="1" si="134">Y10/Y$7*Z42</f>
        <v>0.40872712326890503</v>
      </c>
      <c r="AA73" s="11">
        <f t="shared" ca="1" si="134"/>
        <v>0.41171444107822514</v>
      </c>
      <c r="AB73" s="11">
        <f t="shared" ca="1" si="134"/>
        <v>0.53026621307846022</v>
      </c>
      <c r="AC73" s="11">
        <f t="shared" ca="1" si="134"/>
        <v>0.39304555350862608</v>
      </c>
      <c r="AD73" s="11">
        <f t="shared" ca="1" si="134"/>
        <v>0.26611922141119115</v>
      </c>
      <c r="AE73" s="11">
        <f t="shared" ca="1" si="134"/>
        <v>0.30960364798164025</v>
      </c>
      <c r="AF73" s="11">
        <f t="shared" ca="1" si="134"/>
        <v>9.1413867822318751E-2</v>
      </c>
      <c r="AG73" s="11">
        <f t="shared" ca="1" si="134"/>
        <v>-0.2145567795689016</v>
      </c>
      <c r="AH73" s="11">
        <f t="shared" ca="1" si="134"/>
        <v>0.25329915884615944</v>
      </c>
      <c r="AI73" s="11">
        <f t="shared" ca="1" si="134"/>
        <v>8.5362544099870735E-2</v>
      </c>
      <c r="AJ73" s="11">
        <f t="shared" ca="1" si="134"/>
        <v>-9.4443421307382359E-3</v>
      </c>
      <c r="AK73" s="12">
        <f t="shared" ca="1" si="134"/>
        <v>-0.25856497803013762</v>
      </c>
      <c r="AL73" s="12">
        <f t="shared" ca="1" si="134"/>
        <v>1.7667965268080444E-2</v>
      </c>
      <c r="AM73" s="12">
        <f t="shared" ca="1" si="134"/>
        <v>6.7743115188174177E-2</v>
      </c>
      <c r="AN73" s="12">
        <f t="shared" ca="1" si="134"/>
        <v>5.67387404234743E-2</v>
      </c>
      <c r="AO73" s="12">
        <f t="shared" ca="1" si="134"/>
        <v>8.6603601535760383E-2</v>
      </c>
      <c r="AP73" s="12">
        <f t="shared" ca="1" si="134"/>
        <v>0.12342660044471161</v>
      </c>
      <c r="AQ73" s="12">
        <f t="shared" ca="1" si="134"/>
        <v>0.10601875108561233</v>
      </c>
    </row>
    <row r="74" spans="2:43" x14ac:dyDescent="0.2">
      <c r="B74" t="str">
        <f t="shared" si="126"/>
        <v xml:space="preserve">   Manufacturing</v>
      </c>
      <c r="C74" s="11"/>
      <c r="D74" s="11">
        <f t="shared" ref="D74:Y74" ca="1" si="135">C11/C$7*D43</f>
        <v>-0.36588755907167925</v>
      </c>
      <c r="E74" s="11">
        <f t="shared" ca="1" si="135"/>
        <v>-0.35744731764952253</v>
      </c>
      <c r="F74" s="11">
        <f t="shared" ca="1" si="135"/>
        <v>-0.90167929460764962</v>
      </c>
      <c r="G74" s="11">
        <f t="shared" ca="1" si="135"/>
        <v>-0.90042024483829508</v>
      </c>
      <c r="H74" s="11">
        <f t="shared" ca="1" si="135"/>
        <v>-0.52438195258140774</v>
      </c>
      <c r="I74" s="11">
        <f t="shared" ca="1" si="135"/>
        <v>0.71505158738611951</v>
      </c>
      <c r="J74" s="11">
        <f t="shared" ca="1" si="135"/>
        <v>1.8361494925438508</v>
      </c>
      <c r="K74" s="11">
        <f t="shared" ca="1" si="135"/>
        <v>0.81459674549513239</v>
      </c>
      <c r="L74" s="11">
        <f t="shared" ca="1" si="135"/>
        <v>-1.1124006123759205</v>
      </c>
      <c r="M74" s="11">
        <f t="shared" ca="1" si="135"/>
        <v>-1.0214086777630051</v>
      </c>
      <c r="N74" s="11">
        <f t="shared" ca="1" si="135"/>
        <v>-0.49524168029267424</v>
      </c>
      <c r="O74" s="11">
        <f t="shared" ca="1" si="135"/>
        <v>-1.3943547090728325</v>
      </c>
      <c r="P74" s="11">
        <f t="shared" ca="1" si="135"/>
        <v>-1.1000937299590556</v>
      </c>
      <c r="Q74" s="11">
        <f t="shared" ca="1" si="135"/>
        <v>-0.26032767736764661</v>
      </c>
      <c r="R74" s="11">
        <f t="shared" ca="1" si="135"/>
        <v>0.45334550478634095</v>
      </c>
      <c r="S74" s="11">
        <f t="shared" ca="1" si="135"/>
        <v>0.66402819713938477</v>
      </c>
      <c r="T74" s="11">
        <f t="shared" ca="1" si="135"/>
        <v>0.43639117895534341</v>
      </c>
      <c r="U74" s="11">
        <f t="shared" ca="1" si="135"/>
        <v>3.33403027751581E-2</v>
      </c>
      <c r="V74" s="11">
        <f t="shared" ca="1" si="135"/>
        <v>-0.78647859650689722</v>
      </c>
      <c r="W74" s="11">
        <f t="shared" ca="1" si="135"/>
        <v>-0.35398854535404833</v>
      </c>
      <c r="X74" s="11">
        <f t="shared" ca="1" si="135"/>
        <v>0.55615560422248489</v>
      </c>
      <c r="Y74" s="11">
        <f t="shared" ca="1" si="135"/>
        <v>0.6186074303187945</v>
      </c>
      <c r="Z74" s="11">
        <f t="shared" ref="Z74:AQ74" ca="1" si="136">Y11/Y$7*Z43</f>
        <v>0.22148899976024553</v>
      </c>
      <c r="AA74" s="11">
        <f t="shared" ca="1" si="136"/>
        <v>-2.2749719790036753E-2</v>
      </c>
      <c r="AB74" s="11">
        <f t="shared" ca="1" si="136"/>
        <v>5.8858469679787327E-2</v>
      </c>
      <c r="AC74" s="11">
        <f t="shared" ca="1" si="136"/>
        <v>-0.15805560207670336</v>
      </c>
      <c r="AD74" s="11">
        <f t="shared" ca="1" si="136"/>
        <v>-0.4237631792376339</v>
      </c>
      <c r="AE74" s="11">
        <f t="shared" ca="1" si="136"/>
        <v>-7.9131922806809033E-3</v>
      </c>
      <c r="AF74" s="11">
        <f t="shared" ca="1" si="136"/>
        <v>0.29794149512459372</v>
      </c>
      <c r="AG74" s="11">
        <f t="shared" ca="1" si="136"/>
        <v>-0.82325530838992578</v>
      </c>
      <c r="AH74" s="11">
        <f t="shared" ca="1" si="136"/>
        <v>-0.77996077624906768</v>
      </c>
      <c r="AI74" s="11">
        <f t="shared" ca="1" si="136"/>
        <v>0.24523227987072466</v>
      </c>
      <c r="AJ74" s="11">
        <f t="shared" ca="1" si="136"/>
        <v>0.24035850722728294</v>
      </c>
      <c r="AK74" s="12">
        <f t="shared" ca="1" si="136"/>
        <v>5.090891262018013E-2</v>
      </c>
      <c r="AL74" s="12">
        <f t="shared" ca="1" si="136"/>
        <v>-4.9108417000425179E-3</v>
      </c>
      <c r="AM74" s="12">
        <f t="shared" ca="1" si="136"/>
        <v>0.20049551682493191</v>
      </c>
      <c r="AN74" s="12">
        <f t="shared" ca="1" si="136"/>
        <v>9.1929445254620282E-2</v>
      </c>
      <c r="AO74" s="12">
        <f t="shared" ca="1" si="136"/>
        <v>1.0795839912255338E-3</v>
      </c>
      <c r="AP74" s="12">
        <f t="shared" ca="1" si="136"/>
        <v>1.5379945552420471E-2</v>
      </c>
      <c r="AQ74" s="12">
        <f t="shared" ca="1" si="136"/>
        <v>6.6707013182461961E-3</v>
      </c>
    </row>
    <row r="75" spans="2:43" x14ac:dyDescent="0.2">
      <c r="B75" t="str">
        <f t="shared" si="126"/>
        <v xml:space="preserve">      Aerospace</v>
      </c>
      <c r="C75" s="11"/>
      <c r="D75" s="11">
        <f t="shared" ref="D75:Y75" ca="1" si="137">C12/C$7*D44</f>
        <v>3.3057602873008587E-2</v>
      </c>
      <c r="E75" s="11">
        <f t="shared" ca="1" si="137"/>
        <v>-0.30435367841706262</v>
      </c>
      <c r="F75" s="11">
        <f t="shared" ca="1" si="137"/>
        <v>-0.8411242559853479</v>
      </c>
      <c r="G75" s="11">
        <f t="shared" ca="1" si="137"/>
        <v>-0.94134843778549193</v>
      </c>
      <c r="H75" s="11">
        <f t="shared" ca="1" si="137"/>
        <v>-0.90193695844001753</v>
      </c>
      <c r="I75" s="11">
        <f t="shared" ca="1" si="137"/>
        <v>0.41113691072151393</v>
      </c>
      <c r="J75" s="11">
        <f t="shared" ca="1" si="137"/>
        <v>1.470698941288384</v>
      </c>
      <c r="K75" s="11">
        <f t="shared" ca="1" si="137"/>
        <v>0.49496942835883767</v>
      </c>
      <c r="L75" s="11">
        <f t="shared" ca="1" si="137"/>
        <v>-0.98523383870808523</v>
      </c>
      <c r="M75" s="11">
        <f t="shared" ca="1" si="137"/>
        <v>-0.86681384255388239</v>
      </c>
      <c r="N75" s="11">
        <f t="shared" ca="1" si="137"/>
        <v>7.1757108070909764E-2</v>
      </c>
      <c r="O75" s="11">
        <f t="shared" ca="1" si="137"/>
        <v>-0.7775521989962082</v>
      </c>
      <c r="P75" s="11">
        <f t="shared" ca="1" si="137"/>
        <v>-0.7449065166987322</v>
      </c>
      <c r="Q75" s="11">
        <f t="shared" ca="1" si="137"/>
        <v>-0.2783455834384379</v>
      </c>
      <c r="R75" s="11">
        <f t="shared" ca="1" si="137"/>
        <v>0.27447448929241058</v>
      </c>
      <c r="S75" s="11">
        <f t="shared" ca="1" si="137"/>
        <v>0.52208014050451734</v>
      </c>
      <c r="T75" s="11">
        <f t="shared" ca="1" si="137"/>
        <v>0.4288169662364909</v>
      </c>
      <c r="U75" s="11">
        <f t="shared" ca="1" si="137"/>
        <v>0.18195894056949818</v>
      </c>
      <c r="V75" s="11">
        <f t="shared" ca="1" si="137"/>
        <v>1.6187281262384633E-2</v>
      </c>
      <c r="W75" s="11">
        <f t="shared" ca="1" si="137"/>
        <v>-0.14641718902517922</v>
      </c>
      <c r="X75" s="11">
        <f t="shared" ca="1" si="137"/>
        <v>0.38190942779226528</v>
      </c>
      <c r="Y75" s="11">
        <f t="shared" ca="1" si="137"/>
        <v>0.49734631471652879</v>
      </c>
      <c r="Z75" s="11">
        <f t="shared" ref="Z75:AQ75" ca="1" si="138">Y12/Y$7*Z44</f>
        <v>0.11588213131786074</v>
      </c>
      <c r="AA75" s="11">
        <f t="shared" ca="1" si="138"/>
        <v>-0.13594344752582971</v>
      </c>
      <c r="AB75" s="11">
        <f t="shared" ca="1" si="138"/>
        <v>-4.2658890868837153E-2</v>
      </c>
      <c r="AC75" s="11">
        <f t="shared" ca="1" si="138"/>
        <v>-0.20097136158097559</v>
      </c>
      <c r="AD75" s="11">
        <f t="shared" ca="1" si="138"/>
        <v>-0.41159772911597614</v>
      </c>
      <c r="AE75" s="11">
        <f t="shared" ca="1" si="138"/>
        <v>-2.5717874912213137E-2</v>
      </c>
      <c r="AF75" s="11">
        <f t="shared" ca="1" si="138"/>
        <v>0.24328664293453042</v>
      </c>
      <c r="AG75" s="11">
        <f t="shared" ca="1" si="138"/>
        <v>-0.4343120714181069</v>
      </c>
      <c r="AH75" s="11">
        <f t="shared" ca="1" si="138"/>
        <v>-0.68616485010207218</v>
      </c>
      <c r="AI75" s="11">
        <f t="shared" ca="1" si="138"/>
        <v>0.23042952655860713</v>
      </c>
      <c r="AJ75" s="11">
        <f t="shared" ca="1" si="138"/>
        <v>0.33055197457583052</v>
      </c>
      <c r="AK75" s="12">
        <f t="shared" ca="1" si="138"/>
        <v>0.14987765984768184</v>
      </c>
      <c r="AL75" s="12">
        <f t="shared" ca="1" si="138"/>
        <v>4.122777830183498E-2</v>
      </c>
      <c r="AM75" s="12">
        <f t="shared" ca="1" si="138"/>
        <v>0.2331437620745242</v>
      </c>
      <c r="AN75" s="12">
        <f t="shared" ca="1" si="138"/>
        <v>0.13597038747914675</v>
      </c>
      <c r="AO75" s="12">
        <f t="shared" ca="1" si="138"/>
        <v>4.0089187523875303E-2</v>
      </c>
      <c r="AP75" s="12">
        <f t="shared" ca="1" si="138"/>
        <v>1.561460305869382E-2</v>
      </c>
      <c r="AQ75" s="12">
        <f t="shared" ca="1" si="138"/>
        <v>-1.1899052642560805E-2</v>
      </c>
    </row>
    <row r="76" spans="2:43" x14ac:dyDescent="0.2">
      <c r="B76" t="str">
        <f t="shared" si="126"/>
        <v xml:space="preserve"> Services providing</v>
      </c>
      <c r="C76" s="11"/>
      <c r="D76" s="11">
        <f t="shared" ref="D76:Y76" ca="1" si="139">C13/C$7*D45</f>
        <v>1.0555893644675924</v>
      </c>
      <c r="E76" s="11">
        <f t="shared" ca="1" si="139"/>
        <v>1.488117493980226</v>
      </c>
      <c r="F76" s="11">
        <f t="shared" ca="1" si="139"/>
        <v>2.2198590987637856</v>
      </c>
      <c r="G76" s="11">
        <f t="shared" ca="1" si="139"/>
        <v>2.0215603873561196</v>
      </c>
      <c r="H76" s="11">
        <f t="shared" ca="1" si="139"/>
        <v>2.3427215784981423</v>
      </c>
      <c r="I76" s="11">
        <f t="shared" ca="1" si="139"/>
        <v>2.8594962685242598</v>
      </c>
      <c r="J76" s="11">
        <f t="shared" ca="1" si="139"/>
        <v>3.4266121912661376</v>
      </c>
      <c r="K76" s="11">
        <f t="shared" ca="1" si="139"/>
        <v>3.5767202613956082</v>
      </c>
      <c r="L76" s="11">
        <f t="shared" ca="1" si="139"/>
        <v>3.2643587337646256</v>
      </c>
      <c r="M76" s="11">
        <f t="shared" ca="1" si="139"/>
        <v>2.9102327344036594</v>
      </c>
      <c r="N76" s="11">
        <f t="shared" ca="1" si="139"/>
        <v>-0.5605288851768625</v>
      </c>
      <c r="O76" s="11">
        <f t="shared" ca="1" si="139"/>
        <v>-1.6432190422890738</v>
      </c>
      <c r="P76" s="11">
        <f t="shared" ca="1" si="139"/>
        <v>0.48159932909083319</v>
      </c>
      <c r="Q76" s="11">
        <f t="shared" ca="1" si="139"/>
        <v>0.82447452951518696</v>
      </c>
      <c r="R76" s="11">
        <f t="shared" ca="1" si="139"/>
        <v>1.6696684101450807</v>
      </c>
      <c r="S76" s="11">
        <f t="shared" ca="1" si="139"/>
        <v>1.9602064261569481</v>
      </c>
      <c r="T76" s="11">
        <f t="shared" ca="1" si="139"/>
        <v>2.094561132636112</v>
      </c>
      <c r="U76" s="11">
        <f t="shared" ca="1" si="139"/>
        <v>1.4144199634951984</v>
      </c>
      <c r="V76" s="11">
        <f t="shared" ca="1" si="139"/>
        <v>-2.8411469526047584</v>
      </c>
      <c r="W76" s="11">
        <f t="shared" ca="1" si="139"/>
        <v>-0.43866354623608045</v>
      </c>
      <c r="X76" s="11">
        <f t="shared" ca="1" si="139"/>
        <v>1.4757218983285616</v>
      </c>
      <c r="Y76" s="11">
        <f t="shared" ca="1" si="139"/>
        <v>1.8077864867081117</v>
      </c>
      <c r="Z76" s="11">
        <f t="shared" ref="Z76:AQ76" ca="1" si="140">Y13/Y$7*Z45</f>
        <v>2.2468574821039264</v>
      </c>
      <c r="AA76" s="11">
        <f t="shared" ca="1" si="140"/>
        <v>2.3693000854501709</v>
      </c>
      <c r="AB76" s="11">
        <f t="shared" ca="1" si="140"/>
        <v>2.581672876505217</v>
      </c>
      <c r="AC76" s="11">
        <f t="shared" ca="1" si="140"/>
        <v>3.0150937866354006</v>
      </c>
      <c r="AD76" s="11">
        <f t="shared" ca="1" si="140"/>
        <v>2.6475060827250578</v>
      </c>
      <c r="AE76" s="11">
        <f t="shared" ca="1" si="140"/>
        <v>1.9525801952580351</v>
      </c>
      <c r="AF76" s="11">
        <f t="shared" ca="1" si="140"/>
        <v>1.9549992261259572</v>
      </c>
      <c r="AG76" s="11">
        <f t="shared" ca="1" si="140"/>
        <v>-4.7396254235605912</v>
      </c>
      <c r="AH76" s="11">
        <f t="shared" ca="1" si="140"/>
        <v>2.1813822610335598</v>
      </c>
      <c r="AI76" s="11">
        <f t="shared" ca="1" si="140"/>
        <v>4.1620408062566394</v>
      </c>
      <c r="AJ76" s="11">
        <f t="shared" ca="1" si="140"/>
        <v>0.89815693663317175</v>
      </c>
      <c r="AK76" s="12">
        <f t="shared" ca="1" si="140"/>
        <v>0.64967290352406348</v>
      </c>
      <c r="AL76" s="12">
        <f t="shared" ca="1" si="140"/>
        <v>0.89722932849690551</v>
      </c>
      <c r="AM76" s="12">
        <f t="shared" ca="1" si="140"/>
        <v>0.83546248559489089</v>
      </c>
      <c r="AN76" s="12">
        <f t="shared" ca="1" si="140"/>
        <v>0.2625872078240411</v>
      </c>
      <c r="AO76" s="12">
        <f t="shared" ca="1" si="140"/>
        <v>0.51201959533436314</v>
      </c>
      <c r="AP76" s="12">
        <f t="shared" ca="1" si="140"/>
        <v>0.90972411774392803</v>
      </c>
      <c r="AQ76" s="12">
        <f t="shared" ca="1" si="140"/>
        <v>0.84674113942436846</v>
      </c>
    </row>
    <row r="77" spans="2:43" x14ac:dyDescent="0.2">
      <c r="B77" t="str">
        <f t="shared" si="126"/>
        <v xml:space="preserve">   Wholesale and retail trade</v>
      </c>
      <c r="C77" s="11"/>
      <c r="D77" s="11">
        <f t="shared" ref="D77:Y77" ca="1" si="141">C14/C$7*D46</f>
        <v>-0.20435609048767772</v>
      </c>
      <c r="E77" s="11">
        <f t="shared" ca="1" si="141"/>
        <v>6.5058403003157933E-2</v>
      </c>
      <c r="F77" s="11">
        <f t="shared" ca="1" si="141"/>
        <v>0.1691110224939848</v>
      </c>
      <c r="G77" s="11">
        <f t="shared" ca="1" si="141"/>
        <v>0.1724830988488889</v>
      </c>
      <c r="H77" s="11">
        <f t="shared" ca="1" si="141"/>
        <v>0.44048084016838063</v>
      </c>
      <c r="I77" s="11">
        <f t="shared" ca="1" si="141"/>
        <v>0.63197210801752568</v>
      </c>
      <c r="J77" s="11">
        <f t="shared" ca="1" si="141"/>
        <v>0.52969799002197027</v>
      </c>
      <c r="K77" s="11">
        <f t="shared" ca="1" si="141"/>
        <v>0.60043350263660089</v>
      </c>
      <c r="L77" s="11">
        <f t="shared" ca="1" si="141"/>
        <v>0.62780878068052837</v>
      </c>
      <c r="M77" s="11">
        <f t="shared" ca="1" si="141"/>
        <v>0.4565660697421195</v>
      </c>
      <c r="N77" s="11">
        <f t="shared" ca="1" si="141"/>
        <v>-0.39231140232210349</v>
      </c>
      <c r="O77" s="11">
        <f t="shared" ca="1" si="141"/>
        <v>-0.77874293743265055</v>
      </c>
      <c r="P77" s="11">
        <f t="shared" ca="1" si="141"/>
        <v>5.6731291006859308E-2</v>
      </c>
      <c r="Q77" s="11">
        <f t="shared" ca="1" si="141"/>
        <v>3.9763654776918206E-2</v>
      </c>
      <c r="R77" s="11">
        <f t="shared" ca="1" si="141"/>
        <v>0.24486825224513878</v>
      </c>
      <c r="S77" s="11">
        <f t="shared" ca="1" si="141"/>
        <v>0.19487784046482204</v>
      </c>
      <c r="T77" s="11">
        <f t="shared" ca="1" si="141"/>
        <v>0.26684534040259961</v>
      </c>
      <c r="U77" s="11">
        <f t="shared" ca="1" si="141"/>
        <v>9.1544560162290206E-2</v>
      </c>
      <c r="V77" s="11">
        <f t="shared" ca="1" si="141"/>
        <v>-0.9678877830681033</v>
      </c>
      <c r="W77" s="11">
        <f t="shared" ca="1" si="141"/>
        <v>-0.39573802495560328</v>
      </c>
      <c r="X77" s="11">
        <f t="shared" ca="1" si="141"/>
        <v>0.16469844073541468</v>
      </c>
      <c r="Y77" s="11">
        <f t="shared" ca="1" si="141"/>
        <v>0.24252223120452784</v>
      </c>
      <c r="Z77" s="11">
        <f t="shared" ref="Z77:AQ77" ca="1" si="142">Y14/Y$7*Z46</f>
        <v>0.38988914133053371</v>
      </c>
      <c r="AA77" s="11">
        <f t="shared" ca="1" si="142"/>
        <v>0.28631354662582165</v>
      </c>
      <c r="AB77" s="11">
        <f t="shared" ca="1" si="142"/>
        <v>0.28673254495383549</v>
      </c>
      <c r="AC77" s="11">
        <f t="shared" ca="1" si="142"/>
        <v>0.14026126277005269</v>
      </c>
      <c r="AD77" s="11">
        <f t="shared" ca="1" si="142"/>
        <v>0.14294403892944199</v>
      </c>
      <c r="AE77" s="11">
        <f t="shared" ca="1" si="142"/>
        <v>-1.9782980701696204E-3</v>
      </c>
      <c r="AF77" s="11">
        <f t="shared" ca="1" si="142"/>
        <v>-0.10157096424702002</v>
      </c>
      <c r="AG77" s="11">
        <f t="shared" ca="1" si="142"/>
        <v>-0.7542568726695309</v>
      </c>
      <c r="AH77" s="11">
        <f t="shared" ca="1" si="142"/>
        <v>0.56578505183855077</v>
      </c>
      <c r="AI77" s="11">
        <f t="shared" ca="1" si="142"/>
        <v>-0.26398243406607053</v>
      </c>
      <c r="AJ77" s="11">
        <f t="shared" ca="1" si="142"/>
        <v>5.7138269890966792E-2</v>
      </c>
      <c r="AK77" s="12">
        <f t="shared" ca="1" si="142"/>
        <v>-0.10195790938423857</v>
      </c>
      <c r="AL77" s="12">
        <f t="shared" ca="1" si="142"/>
        <v>7.4403226734022249E-2</v>
      </c>
      <c r="AM77" s="12">
        <f t="shared" ca="1" si="142"/>
        <v>1.5656628898919469E-2</v>
      </c>
      <c r="AN77" s="12">
        <f t="shared" ca="1" si="142"/>
        <v>4.5105562545488961E-2</v>
      </c>
      <c r="AO77" s="12">
        <f t="shared" ca="1" si="142"/>
        <v>-7.3927679036005653E-2</v>
      </c>
      <c r="AP77" s="12">
        <f t="shared" ca="1" si="142"/>
        <v>-7.0286283510925515E-2</v>
      </c>
      <c r="AQ77" s="12">
        <f t="shared" ca="1" si="142"/>
        <v>-5.9207328905737135E-3</v>
      </c>
    </row>
    <row r="78" spans="2:43" x14ac:dyDescent="0.2">
      <c r="B78" t="str">
        <f t="shared" si="126"/>
        <v xml:space="preserve">   Transportation and public utilities</v>
      </c>
      <c r="C78" s="11"/>
      <c r="D78" s="11">
        <f t="shared" ref="D78:Y78" ca="1" si="143">C15/C$7*D47</f>
        <v>0.10067542693142796</v>
      </c>
      <c r="E78" s="11">
        <f t="shared" ca="1" si="143"/>
        <v>-0.12787341279930584</v>
      </c>
      <c r="F78" s="11">
        <f t="shared" ca="1" si="143"/>
        <v>-9.8217318741045959E-2</v>
      </c>
      <c r="G78" s="11">
        <f t="shared" ca="1" si="143"/>
        <v>4.3120774712223267E-2</v>
      </c>
      <c r="H78" s="11">
        <f t="shared" ca="1" si="143"/>
        <v>2.8208132621619926E-2</v>
      </c>
      <c r="I78" s="11">
        <f t="shared" ca="1" si="143"/>
        <v>0.15408758139303688</v>
      </c>
      <c r="J78" s="11">
        <f t="shared" ca="1" si="143"/>
        <v>0.10539210654183907</v>
      </c>
      <c r="K78" s="11">
        <f t="shared" ca="1" si="143"/>
        <v>0.22645660120992525</v>
      </c>
      <c r="L78" s="11">
        <f t="shared" ca="1" si="143"/>
        <v>4.1360067163811125E-2</v>
      </c>
      <c r="M78" s="11">
        <f t="shared" ca="1" si="143"/>
        <v>-4.8724442225443483E-2</v>
      </c>
      <c r="N78" s="11">
        <f t="shared" ca="1" si="143"/>
        <v>-0.11939912244585942</v>
      </c>
      <c r="O78" s="11">
        <f t="shared" ca="1" si="143"/>
        <v>-0.22743104136029904</v>
      </c>
      <c r="P78" s="11">
        <f t="shared" ca="1" si="143"/>
        <v>-7.8313847368161493E-2</v>
      </c>
      <c r="Q78" s="11">
        <f t="shared" ca="1" si="143"/>
        <v>4.3491497412262142E-3</v>
      </c>
      <c r="R78" s="11">
        <f t="shared" ca="1" si="143"/>
        <v>-3.8858186124543566E-2</v>
      </c>
      <c r="S78" s="11">
        <f t="shared" ca="1" si="143"/>
        <v>3.6689963791216376E-2</v>
      </c>
      <c r="T78" s="11">
        <f t="shared" ca="1" si="143"/>
        <v>8.1568444664549822E-2</v>
      </c>
      <c r="U78" s="11">
        <f t="shared" ca="1" si="143"/>
        <v>-3.1645033142521081E-2</v>
      </c>
      <c r="V78" s="11">
        <f t="shared" ca="1" si="143"/>
        <v>-0.23220375879834557</v>
      </c>
      <c r="W78" s="11">
        <f t="shared" ca="1" si="143"/>
        <v>-9.1143230116075696E-2</v>
      </c>
      <c r="X78" s="11">
        <f t="shared" ca="1" si="143"/>
        <v>9.5477356948065847E-2</v>
      </c>
      <c r="Y78" s="11">
        <f t="shared" ca="1" si="143"/>
        <v>5.6822841610722603E-2</v>
      </c>
      <c r="Z78" s="11">
        <f t="shared" ref="Z78:AQ78" ca="1" si="144">Y15/Y$7*Z47</f>
        <v>6.4505816940483851E-2</v>
      </c>
      <c r="AA78" s="11">
        <f t="shared" ca="1" si="144"/>
        <v>0.23914949340258057</v>
      </c>
      <c r="AB78" s="11">
        <f t="shared" ca="1" si="144"/>
        <v>0.19331497381068111</v>
      </c>
      <c r="AC78" s="11">
        <f t="shared" ca="1" si="144"/>
        <v>0.19155082900686646</v>
      </c>
      <c r="AD78" s="11">
        <f t="shared" ca="1" si="144"/>
        <v>0.20884022708840241</v>
      </c>
      <c r="AE78" s="11">
        <f t="shared" ca="1" si="144"/>
        <v>0.13056767263123586</v>
      </c>
      <c r="AF78" s="11">
        <f t="shared" ca="1" si="144"/>
        <v>0.1291402259712118</v>
      </c>
      <c r="AG78" s="11">
        <f t="shared" ca="1" si="144"/>
        <v>-0.1356339113133804</v>
      </c>
      <c r="AH78" s="11">
        <f t="shared" ca="1" si="144"/>
        <v>4.765033681264428E-2</v>
      </c>
      <c r="AI78" s="11">
        <f t="shared" ca="1" si="144"/>
        <v>0.38141761034219041</v>
      </c>
      <c r="AJ78" s="11">
        <f t="shared" ca="1" si="144"/>
        <v>1.8888684261476447E-2</v>
      </c>
      <c r="AK78" s="12">
        <f t="shared" ca="1" si="144"/>
        <v>1.6898350275731906E-2</v>
      </c>
      <c r="AL78" s="12">
        <f t="shared" ca="1" si="144"/>
        <v>4.6228766002598893E-3</v>
      </c>
      <c r="AM78" s="12">
        <f t="shared" ca="1" si="144"/>
        <v>-2.7627288199452284E-2</v>
      </c>
      <c r="AN78" s="12">
        <f t="shared" ca="1" si="144"/>
        <v>-5.3747058897507853E-2</v>
      </c>
      <c r="AO78" s="12">
        <f t="shared" ca="1" si="144"/>
        <v>-3.2711531073366562E-3</v>
      </c>
      <c r="AP78" s="12">
        <f t="shared" ca="1" si="144"/>
        <v>4.5809502762909078E-2</v>
      </c>
      <c r="AQ78" s="12">
        <f t="shared" ca="1" si="144"/>
        <v>5.2044594729784247E-2</v>
      </c>
    </row>
    <row r="79" spans="2:43" x14ac:dyDescent="0.2">
      <c r="B79" t="str">
        <f t="shared" si="126"/>
        <v xml:space="preserve">   Information</v>
      </c>
      <c r="C79" s="11"/>
      <c r="D79" s="11">
        <f t="shared" ref="D79:Y79" ca="1" si="145">C16/C$7*D48</f>
        <v>0.13147910233582003</v>
      </c>
      <c r="E79" s="11">
        <f t="shared" ca="1" si="145"/>
        <v>0.18395824297444055</v>
      </c>
      <c r="F79" s="11">
        <f t="shared" ca="1" si="145"/>
        <v>0.24517405881223472</v>
      </c>
      <c r="G79" s="11">
        <f t="shared" ca="1" si="145"/>
        <v>0.21998903709117459</v>
      </c>
      <c r="H79" s="11">
        <f t="shared" ca="1" si="145"/>
        <v>0.46796568733816468</v>
      </c>
      <c r="I79" s="11">
        <f t="shared" ca="1" si="145"/>
        <v>0.34935986196025026</v>
      </c>
      <c r="J79" s="11">
        <f t="shared" ca="1" si="145"/>
        <v>0.29838284709247781</v>
      </c>
      <c r="K79" s="11">
        <f t="shared" ca="1" si="145"/>
        <v>0.28210022322150774</v>
      </c>
      <c r="L79" s="11">
        <f t="shared" ca="1" si="145"/>
        <v>0.52842115660032574</v>
      </c>
      <c r="M79" s="11">
        <f t="shared" ca="1" si="145"/>
        <v>0.81267557341450058</v>
      </c>
      <c r="N79" s="11">
        <f t="shared" ca="1" si="145"/>
        <v>8.7049606512252201E-2</v>
      </c>
      <c r="O79" s="11">
        <f t="shared" ca="1" si="145"/>
        <v>-0.28041890178194095</v>
      </c>
      <c r="P79" s="11">
        <f t="shared" ca="1" si="145"/>
        <v>-9.4346603522273628E-2</v>
      </c>
      <c r="Q79" s="11">
        <f t="shared" ca="1" si="145"/>
        <v>7.5178159812615483E-2</v>
      </c>
      <c r="R79" s="11">
        <f t="shared" ca="1" si="145"/>
        <v>0.11410737195302433</v>
      </c>
      <c r="S79" s="11">
        <f t="shared" ca="1" si="145"/>
        <v>0.25442384727351447</v>
      </c>
      <c r="T79" s="11">
        <f t="shared" ca="1" si="145"/>
        <v>0.26859323564540988</v>
      </c>
      <c r="U79" s="11">
        <f t="shared" ca="1" si="145"/>
        <v>0.2537253550177152</v>
      </c>
      <c r="V79" s="11">
        <f t="shared" ca="1" si="145"/>
        <v>-1.2838188587407129E-2</v>
      </c>
      <c r="W79" s="11">
        <f t="shared" ca="1" si="145"/>
        <v>-2.8813021133468685E-2</v>
      </c>
      <c r="X79" s="11">
        <f t="shared" ca="1" si="145"/>
        <v>8.2945953848632903E-2</v>
      </c>
      <c r="Y79" s="11">
        <f t="shared" ca="1" si="145"/>
        <v>6.4438273991540035E-2</v>
      </c>
      <c r="Z79" s="11">
        <f t="shared" ref="Z79:AQ79" ca="1" si="146">Y16/Y$7*Z48</f>
        <v>9.1335670004225489E-2</v>
      </c>
      <c r="AA79" s="11">
        <f t="shared" ca="1" si="146"/>
        <v>0.2308264251867127</v>
      </c>
      <c r="AB79" s="11">
        <f t="shared" ca="1" si="146"/>
        <v>0.1949349316917775</v>
      </c>
      <c r="AC79" s="11">
        <f t="shared" ca="1" si="146"/>
        <v>0.47364344330932795</v>
      </c>
      <c r="AD79" s="11">
        <f t="shared" ca="1" si="146"/>
        <v>0.38929440389294451</v>
      </c>
      <c r="AE79" s="11">
        <f t="shared" ca="1" si="146"/>
        <v>0.45451398162161133</v>
      </c>
      <c r="AF79" s="11">
        <f t="shared" ca="1" si="146"/>
        <v>0.57653613991642161</v>
      </c>
      <c r="AG79" s="11">
        <f t="shared" ca="1" si="146"/>
        <v>0.30482185643599297</v>
      </c>
      <c r="AH79" s="11">
        <f t="shared" ca="1" si="146"/>
        <v>0.36113939479056573</v>
      </c>
      <c r="AI79" s="11">
        <f t="shared" ca="1" si="146"/>
        <v>0.42878642094096042</v>
      </c>
      <c r="AJ79" s="11">
        <f t="shared" ca="1" si="146"/>
        <v>-0.27483035600447653</v>
      </c>
      <c r="AK79" s="12">
        <f t="shared" ca="1" si="146"/>
        <v>-0.41032606919222719</v>
      </c>
      <c r="AL79" s="12">
        <f t="shared" ca="1" si="146"/>
        <v>0.10981447264984645</v>
      </c>
      <c r="AM79" s="12">
        <f t="shared" ca="1" si="146"/>
        <v>0.2916102417130314</v>
      </c>
      <c r="AN79" s="12">
        <f t="shared" ca="1" si="146"/>
        <v>8.0061143217405692E-2</v>
      </c>
      <c r="AO79" s="12">
        <f t="shared" ca="1" si="146"/>
        <v>6.0418584527886024E-2</v>
      </c>
      <c r="AP79" s="12">
        <f t="shared" ca="1" si="146"/>
        <v>0.17298615750769239</v>
      </c>
      <c r="AQ79" s="12">
        <f t="shared" ca="1" si="146"/>
        <v>0.16294671166298685</v>
      </c>
    </row>
    <row r="80" spans="2:43" x14ac:dyDescent="0.2">
      <c r="B80" t="str">
        <f t="shared" si="126"/>
        <v xml:space="preserve">   Financial activities</v>
      </c>
      <c r="C80" s="11"/>
      <c r="D80" s="11">
        <f t="shared" ref="D80:Y80" ca="1" si="147">C17/C$7*D49</f>
        <v>0</v>
      </c>
      <c r="E80" s="11">
        <f t="shared" ca="1" si="147"/>
        <v>0.12039543544262141</v>
      </c>
      <c r="F80" s="11">
        <f t="shared" ca="1" si="147"/>
        <v>0.23631234584311797</v>
      </c>
      <c r="G80" s="11">
        <f t="shared" ca="1" si="147"/>
        <v>9.5742737072902429E-2</v>
      </c>
      <c r="H80" s="11">
        <f t="shared" ca="1" si="147"/>
        <v>-0.17141865208523163</v>
      </c>
      <c r="I80" s="11">
        <f t="shared" ca="1" si="147"/>
        <v>0.17396984995988057</v>
      </c>
      <c r="J80" s="11">
        <f t="shared" ca="1" si="147"/>
        <v>0.17588163234579512</v>
      </c>
      <c r="K80" s="11">
        <f t="shared" ca="1" si="147"/>
        <v>0.43997282520785369</v>
      </c>
      <c r="L80" s="11">
        <f t="shared" ca="1" si="147"/>
        <v>0.35433848585115285</v>
      </c>
      <c r="M80" s="11">
        <f t="shared" ca="1" si="147"/>
        <v>2.4061452950851175E-3</v>
      </c>
      <c r="N80" s="11">
        <f t="shared" ca="1" si="147"/>
        <v>0.14410238915879406</v>
      </c>
      <c r="O80" s="11">
        <f t="shared" ca="1" si="147"/>
        <v>-4.0485106839005934E-2</v>
      </c>
      <c r="P80" s="11">
        <f t="shared" ca="1" si="147"/>
        <v>0.18807656257708041</v>
      </c>
      <c r="Q80" s="11">
        <f t="shared" ca="1" si="147"/>
        <v>-5.8402867953602076E-2</v>
      </c>
      <c r="R80" s="11">
        <f t="shared" ca="1" si="147"/>
        <v>4.687654199151467E-2</v>
      </c>
      <c r="S80" s="11">
        <f t="shared" ca="1" si="147"/>
        <v>0.10766399210865009</v>
      </c>
      <c r="T80" s="11">
        <f t="shared" ca="1" si="147"/>
        <v>-3.3210009613424074E-2</v>
      </c>
      <c r="U80" s="11">
        <f t="shared" ca="1" si="147"/>
        <v>-0.12488486293745066</v>
      </c>
      <c r="V80" s="11">
        <f t="shared" ca="1" si="147"/>
        <v>-0.49287480533398753</v>
      </c>
      <c r="W80" s="11">
        <f t="shared" ca="1" si="147"/>
        <v>-0.29283437805035867</v>
      </c>
      <c r="X80" s="11">
        <f t="shared" ca="1" si="147"/>
        <v>-0.11278262789490326</v>
      </c>
      <c r="Y80" s="11">
        <f t="shared" ca="1" si="147"/>
        <v>-4.8035804248238875E-2</v>
      </c>
      <c r="Z80" s="11">
        <f t="shared" ref="Z80:AQ80" ca="1" si="148">Y17/Y$7*Z49</f>
        <v>0.1661167498201824</v>
      </c>
      <c r="AA80" s="11">
        <f t="shared" ca="1" si="148"/>
        <v>4.8273795652027586E-2</v>
      </c>
      <c r="AB80" s="11">
        <f t="shared" ca="1" si="148"/>
        <v>6.8038231005994779E-2</v>
      </c>
      <c r="AC80" s="11">
        <f t="shared" ca="1" si="148"/>
        <v>7.5364260592866036E-2</v>
      </c>
      <c r="AD80" s="11">
        <f t="shared" ca="1" si="148"/>
        <v>6.3868613138685568E-2</v>
      </c>
      <c r="AE80" s="11">
        <f t="shared" ca="1" si="148"/>
        <v>0.1404591629820866</v>
      </c>
      <c r="AF80" s="11">
        <f t="shared" ca="1" si="148"/>
        <v>0.10011995047206322</v>
      </c>
      <c r="AG80" s="11">
        <f t="shared" ca="1" si="148"/>
        <v>-0.12523688675277261</v>
      </c>
      <c r="AH80" s="11">
        <f t="shared" ca="1" si="148"/>
        <v>6.3199394088348598E-2</v>
      </c>
      <c r="AI80" s="11">
        <f t="shared" ca="1" si="148"/>
        <v>0.12829052870500496</v>
      </c>
      <c r="AJ80" s="11">
        <f t="shared" ca="1" si="148"/>
        <v>-6.7054829128239221E-2</v>
      </c>
      <c r="AK80" s="12">
        <f t="shared" ca="1" si="148"/>
        <v>-0.15433990016669974</v>
      </c>
      <c r="AL80" s="12">
        <f t="shared" ca="1" si="148"/>
        <v>-1.9754433739691327E-2</v>
      </c>
      <c r="AM80" s="12">
        <f t="shared" ca="1" si="148"/>
        <v>3.7605763098951167E-2</v>
      </c>
      <c r="AN80" s="12">
        <f t="shared" ca="1" si="148"/>
        <v>6.2067310031980035E-3</v>
      </c>
      <c r="AO80" s="12">
        <f t="shared" ca="1" si="148"/>
        <v>-3.8571235253741065E-2</v>
      </c>
      <c r="AP80" s="12">
        <f t="shared" ca="1" si="148"/>
        <v>-3.0048475585536999E-2</v>
      </c>
      <c r="AQ80" s="12">
        <f t="shared" ca="1" si="148"/>
        <v>-3.55476999338828E-2</v>
      </c>
    </row>
    <row r="81" spans="2:43" x14ac:dyDescent="0.2">
      <c r="B81" t="str">
        <f t="shared" si="126"/>
        <v xml:space="preserve">   Professional and business services</v>
      </c>
      <c r="C81" s="11"/>
      <c r="D81" s="11">
        <f t="shared" ref="D81:Y81" ca="1" si="149">C18/C$7*D50</f>
        <v>-1.4274873967889404E-2</v>
      </c>
      <c r="E81" s="11">
        <f t="shared" ca="1" si="149"/>
        <v>0.13834258109866363</v>
      </c>
      <c r="F81" s="11">
        <f t="shared" ca="1" si="149"/>
        <v>0.53982601503537209</v>
      </c>
      <c r="G81" s="11">
        <f t="shared" ca="1" si="149"/>
        <v>0.75059382422802512</v>
      </c>
      <c r="H81" s="11">
        <f t="shared" ca="1" si="149"/>
        <v>0.47302868550102006</v>
      </c>
      <c r="I81" s="11">
        <f t="shared" ca="1" si="149"/>
        <v>0.83931576592889345</v>
      </c>
      <c r="J81" s="11">
        <f t="shared" ca="1" si="149"/>
        <v>1.1148294906276286</v>
      </c>
      <c r="K81" s="11">
        <f t="shared" ca="1" si="149"/>
        <v>0.75312995373815406</v>
      </c>
      <c r="L81" s="11">
        <f t="shared" ca="1" si="149"/>
        <v>0.78769321941824411</v>
      </c>
      <c r="M81" s="11">
        <f t="shared" ca="1" si="149"/>
        <v>0.90711677624653253</v>
      </c>
      <c r="N81" s="11">
        <f t="shared" ca="1" si="149"/>
        <v>-0.82403039678151735</v>
      </c>
      <c r="O81" s="11">
        <f t="shared" ca="1" si="149"/>
        <v>-0.76385870697713087</v>
      </c>
      <c r="P81" s="11">
        <f t="shared" ca="1" si="149"/>
        <v>-0.16402742834591508</v>
      </c>
      <c r="Q81" s="11">
        <f t="shared" ca="1" si="149"/>
        <v>0.43491497412255847</v>
      </c>
      <c r="R81" s="11">
        <f t="shared" ca="1" si="149"/>
        <v>0.75125826507451177</v>
      </c>
      <c r="S81" s="11">
        <f t="shared" ca="1" si="149"/>
        <v>0.84386916719796656</v>
      </c>
      <c r="T81" s="11">
        <f t="shared" ca="1" si="149"/>
        <v>0.73178547499053426</v>
      </c>
      <c r="U81" s="11">
        <f t="shared" ca="1" si="149"/>
        <v>0.28763074767041397</v>
      </c>
      <c r="V81" s="11">
        <f t="shared" ca="1" si="149"/>
        <v>-1.2665152132534763</v>
      </c>
      <c r="W81" s="11">
        <f t="shared" ca="1" si="149"/>
        <v>2.8813021133471936E-2</v>
      </c>
      <c r="X81" s="11">
        <f t="shared" ca="1" si="149"/>
        <v>0.74293318375214179</v>
      </c>
      <c r="Y81" s="11">
        <f t="shared" ca="1" si="149"/>
        <v>0.84531299427084905</v>
      </c>
      <c r="Z81" s="11">
        <f t="shared" ref="Z81:AQ81" ca="1" si="150">Y18/Y$7*Z50</f>
        <v>0.79462032903675184</v>
      </c>
      <c r="AA81" s="11">
        <f t="shared" ca="1" si="150"/>
        <v>0.71079002563504945</v>
      </c>
      <c r="AB81" s="11">
        <f t="shared" ca="1" si="150"/>
        <v>0.83157837896214559</v>
      </c>
      <c r="AC81" s="11">
        <f t="shared" ca="1" si="150"/>
        <v>0.83528722157092561</v>
      </c>
      <c r="AD81" s="11">
        <f t="shared" ca="1" si="150"/>
        <v>0.91494322789943816</v>
      </c>
      <c r="AE81" s="11">
        <f t="shared" ca="1" si="150"/>
        <v>0.61030495464751477</v>
      </c>
      <c r="AF81" s="11">
        <f t="shared" ca="1" si="150"/>
        <v>0.75017412165299568</v>
      </c>
      <c r="AG81" s="11">
        <f t="shared" ca="1" si="150"/>
        <v>0.23771378881752897</v>
      </c>
      <c r="AH81" s="11">
        <f t="shared" ca="1" si="150"/>
        <v>0.6450350856953655</v>
      </c>
      <c r="AI81" s="11">
        <f t="shared" ca="1" si="150"/>
        <v>1.7447511903880817</v>
      </c>
      <c r="AJ81" s="11">
        <f t="shared" ca="1" si="150"/>
        <v>-0.34566292198501342</v>
      </c>
      <c r="AK81" s="12">
        <f t="shared" ca="1" si="150"/>
        <v>-0.12804437865678159</v>
      </c>
      <c r="AL81" s="12">
        <f t="shared" ca="1" si="150"/>
        <v>1.1573463341936612E-2</v>
      </c>
      <c r="AM81" s="12">
        <f t="shared" ca="1" si="150"/>
        <v>-5.7055199291687286E-2</v>
      </c>
      <c r="AN81" s="12">
        <f t="shared" ca="1" si="150"/>
        <v>-0.25480213755201103</v>
      </c>
      <c r="AO81" s="12">
        <f t="shared" ca="1" si="150"/>
        <v>0.133302075769098</v>
      </c>
      <c r="AP81" s="12">
        <f t="shared" ca="1" si="150"/>
        <v>0.51463070605791239</v>
      </c>
      <c r="AQ81" s="12">
        <f t="shared" ca="1" si="150"/>
        <v>0.54301865774132918</v>
      </c>
    </row>
    <row r="82" spans="2:43" x14ac:dyDescent="0.2">
      <c r="B82" t="str">
        <f t="shared" si="126"/>
        <v xml:space="preserve">   Other services</v>
      </c>
      <c r="C82" s="11"/>
      <c r="D82" s="11">
        <f t="shared" ref="D82:Y82" ca="1" si="151">C19/C$7*D51</f>
        <v>0.54169390162357833</v>
      </c>
      <c r="E82" s="11">
        <f t="shared" ca="1" si="151"/>
        <v>0.59300360438508792</v>
      </c>
      <c r="F82" s="11">
        <f t="shared" ca="1" si="151"/>
        <v>0.84998596895446821</v>
      </c>
      <c r="G82" s="11">
        <f t="shared" ca="1" si="151"/>
        <v>0.50648638772154009</v>
      </c>
      <c r="H82" s="11">
        <f t="shared" ca="1" si="151"/>
        <v>0.81224956241230273</v>
      </c>
      <c r="I82" s="11">
        <f t="shared" ca="1" si="151"/>
        <v>0.47291395948277865</v>
      </c>
      <c r="J82" s="11">
        <f t="shared" ca="1" si="151"/>
        <v>0.95058205186112854</v>
      </c>
      <c r="K82" s="11">
        <f t="shared" ca="1" si="151"/>
        <v>0.90582640483970456</v>
      </c>
      <c r="L82" s="11">
        <f t="shared" ca="1" si="151"/>
        <v>0.6117586053632289</v>
      </c>
      <c r="M82" s="11">
        <f t="shared" ca="1" si="151"/>
        <v>0.55401495419300772</v>
      </c>
      <c r="N82" s="11">
        <f t="shared" ca="1" si="151"/>
        <v>0.11881094942888515</v>
      </c>
      <c r="O82" s="11">
        <f t="shared" ca="1" si="151"/>
        <v>0.16491727344712395</v>
      </c>
      <c r="P82" s="11">
        <f t="shared" ca="1" si="151"/>
        <v>0.41315179320211481</v>
      </c>
      <c r="Q82" s="11">
        <f t="shared" ca="1" si="151"/>
        <v>0.3292927661213661</v>
      </c>
      <c r="R82" s="11">
        <f t="shared" ca="1" si="151"/>
        <v>0.56868646994966343</v>
      </c>
      <c r="S82" s="11">
        <f t="shared" ca="1" si="151"/>
        <v>0.46975183149082017</v>
      </c>
      <c r="T82" s="11">
        <f t="shared" ca="1" si="151"/>
        <v>0.66361756052086673</v>
      </c>
      <c r="U82" s="11">
        <f t="shared" ca="1" si="151"/>
        <v>0.64250719076869411</v>
      </c>
      <c r="V82" s="11">
        <f t="shared" ca="1" si="151"/>
        <v>1.9536373937362791E-2</v>
      </c>
      <c r="W82" s="11">
        <f t="shared" ca="1" si="151"/>
        <v>0.36868906634051485</v>
      </c>
      <c r="X82" s="11">
        <f t="shared" ca="1" si="151"/>
        <v>0.76262538862268014</v>
      </c>
      <c r="Y82" s="11">
        <f t="shared" ca="1" si="151"/>
        <v>0.61274940541047385</v>
      </c>
      <c r="Z82" s="11">
        <f t="shared" ref="Z82:AQ82" ca="1" si="152">Y19/Y$7*Z51</f>
        <v>0.59311100708993092</v>
      </c>
      <c r="AA82" s="11">
        <f t="shared" ca="1" si="152"/>
        <v>0.66029674512545433</v>
      </c>
      <c r="AB82" s="11">
        <f t="shared" ca="1" si="152"/>
        <v>0.67012257681300458</v>
      </c>
      <c r="AC82" s="11">
        <f t="shared" ca="1" si="152"/>
        <v>0.99229609780606243</v>
      </c>
      <c r="AD82" s="11">
        <f t="shared" ca="1" si="152"/>
        <v>0.71370640713706268</v>
      </c>
      <c r="AE82" s="11">
        <f t="shared" ca="1" si="152"/>
        <v>0.7834060357874173</v>
      </c>
      <c r="AF82" s="11">
        <f t="shared" ca="1" si="152"/>
        <v>0.65005417118093078</v>
      </c>
      <c r="AG82" s="11">
        <f t="shared" ca="1" si="152"/>
        <v>-3.9111716028903718</v>
      </c>
      <c r="AH82" s="11">
        <f t="shared" ca="1" si="152"/>
        <v>0.62848286343413684</v>
      </c>
      <c r="AI82" s="11">
        <f t="shared" ca="1" si="152"/>
        <v>1.8868576221843913</v>
      </c>
      <c r="AJ82" s="11">
        <f t="shared" ca="1" si="152"/>
        <v>1.1399320951800778</v>
      </c>
      <c r="AK82" s="12">
        <f t="shared" ca="1" si="152"/>
        <v>0.59068487137940573</v>
      </c>
      <c r="AL82" s="12">
        <f t="shared" ca="1" si="152"/>
        <v>0.63885759400556319</v>
      </c>
      <c r="AM82" s="12">
        <f t="shared" ca="1" si="152"/>
        <v>0.54204028762421341</v>
      </c>
      <c r="AN82" s="12">
        <f t="shared" ca="1" si="152"/>
        <v>0.4112581275040067</v>
      </c>
      <c r="AO82" s="12">
        <f t="shared" ca="1" si="152"/>
        <v>0.3872480029057544</v>
      </c>
      <c r="AP82" s="12">
        <f t="shared" ca="1" si="152"/>
        <v>0.20477588922541431</v>
      </c>
      <c r="AQ82" s="12">
        <f t="shared" ca="1" si="152"/>
        <v>2.9023778150767888E-2</v>
      </c>
    </row>
    <row r="83" spans="2:43" x14ac:dyDescent="0.2">
      <c r="B83" t="str">
        <f t="shared" si="126"/>
        <v xml:space="preserve">      Leisure and Hospitality</v>
      </c>
      <c r="C83" s="11"/>
      <c r="D83" s="11">
        <f t="shared" ref="D83" ca="1" si="153">C20/C$7*D52</f>
        <v>8.9405789588357931E-2</v>
      </c>
      <c r="E83" s="11">
        <f t="shared" ref="E83" ca="1" si="154">D20/D$7*E52</f>
        <v>0.14582055845534983</v>
      </c>
      <c r="F83" s="11">
        <f t="shared" ref="F83" ca="1" si="155">E20/E$7*F52</f>
        <v>0.27471310204262556</v>
      </c>
      <c r="G83" s="11">
        <f t="shared" ref="G83" ca="1" si="156">F20/F$7*G52</f>
        <v>0.21121871003106235</v>
      </c>
      <c r="H83" s="11">
        <f t="shared" ref="H83" ca="1" si="157">G20/G$7*H52</f>
        <v>0.35151672959250224</v>
      </c>
      <c r="I83" s="11">
        <f t="shared" ref="I83" ca="1" si="158">H20/H$7*I52</f>
        <v>0.28616265115849548</v>
      </c>
      <c r="J83" s="11">
        <f t="shared" ref="J83" ca="1" si="159">I20/I$7*J52</f>
        <v>0.27237700262111347</v>
      </c>
      <c r="K83" s="11">
        <f t="shared" ref="K83" ca="1" si="160">J20/J$7*K52</f>
        <v>0.30021675131830156</v>
      </c>
      <c r="L83" s="11">
        <f t="shared" ref="L83" ca="1" si="161">K20/K$7*L52</f>
        <v>0.41421798607338556</v>
      </c>
      <c r="M83" s="11">
        <f t="shared" ref="M83" ca="1" si="162">L20/L$7*M52</f>
        <v>0.10587039298367981</v>
      </c>
      <c r="N83" s="11">
        <f t="shared" ref="N83" ca="1" si="163">M20/M$7*N52</f>
        <v>-5.9405474714441346E-2</v>
      </c>
      <c r="O83" s="11">
        <f t="shared" ref="O83" ca="1" si="164">N20/N$7*O52</f>
        <v>-0.16670338110179003</v>
      </c>
      <c r="P83" s="11">
        <f t="shared" ref="P83" ca="1" si="165">O20/O$7*P52</f>
        <v>0.16156085047604796</v>
      </c>
      <c r="Q83" s="11">
        <f t="shared" ref="Q83" ca="1" si="166">P20/P$7*Q52</f>
        <v>0.24541630682630139</v>
      </c>
      <c r="R83" s="11">
        <f t="shared" ref="R83" ca="1" si="167">Q20/Q$7*R52</f>
        <v>0.27015691305635037</v>
      </c>
      <c r="S83" s="11">
        <f t="shared" ref="S83" ca="1" si="168">R20/R$7*S52</f>
        <v>0.29953445849222532</v>
      </c>
      <c r="T83" s="11">
        <f t="shared" ref="T83" ca="1" si="169">S20/S$7*T52</f>
        <v>0.32161272467736624</v>
      </c>
      <c r="U83" s="11">
        <f t="shared" ref="U83" ca="1" si="170">T20/T$7*U52</f>
        <v>0.11527833501918394</v>
      </c>
      <c r="V83" s="11">
        <f t="shared" ref="V83" ca="1" si="171">U20/U$7*V52</f>
        <v>-0.43203295507192091</v>
      </c>
      <c r="W83" s="11">
        <f t="shared" ref="W83" ca="1" si="172">V20/V$7*W52</f>
        <v>-9.4083334313366344E-3</v>
      </c>
      <c r="X83" s="11">
        <f t="shared" ref="X83" ca="1" si="173">W20/W$7*X52</f>
        <v>0.21959792098055217</v>
      </c>
      <c r="Y83" s="11">
        <f t="shared" ref="Y83" ca="1" si="174">X20/X$7*Y52</f>
        <v>0.3216055674668748</v>
      </c>
      <c r="Z83" s="11">
        <f t="shared" ref="Z83" ca="1" si="175">Y20/Y$7*Z52</f>
        <v>0.40187694801858626</v>
      </c>
      <c r="AA83" s="11">
        <f t="shared" ref="AA83" ca="1" si="176">Z20/Z$7*AA52</f>
        <v>0.31516684977416826</v>
      </c>
      <c r="AB83" s="11">
        <f t="shared" ref="AB83" ca="1" si="177">AA20/AA$7*AB52</f>
        <v>0.40822938603596415</v>
      </c>
      <c r="AC83" s="11">
        <f t="shared" ref="AC83" ca="1" si="178">AB20/AB$7*AC52</f>
        <v>0.41816697370624584</v>
      </c>
      <c r="AD83" s="11">
        <f t="shared" ref="AD83" ca="1" si="179">AC20/AC$7*AD52</f>
        <v>0.31630170316301764</v>
      </c>
      <c r="AE83" s="11">
        <f t="shared" ref="AE83" ca="1" si="180">AD20/AD$7*AE52</f>
        <v>0.28141290048171569</v>
      </c>
      <c r="AF83" s="11">
        <f t="shared" ref="AF83" ca="1" si="181">AE20/AE$7*AF52</f>
        <v>0.12817288345457314</v>
      </c>
      <c r="AG83" s="11">
        <f t="shared" ref="AG83" ca="1" si="182">AF20/AF$7*AG52</f>
        <v>-2.8979343002566189</v>
      </c>
      <c r="AH83" s="11">
        <f t="shared" ref="AH83" ca="1" si="183">AG20/AG$7*AH52</f>
        <v>0.3661552197182113</v>
      </c>
      <c r="AI83" s="11">
        <f t="shared" ref="AI83" ca="1" si="184">AH20/AH$7*AI52</f>
        <v>1.3880048355660821</v>
      </c>
      <c r="AJ83" s="11">
        <f t="shared" ref="AJ83" ca="1" si="185">AI20/AI$7*AJ52</f>
        <v>0.72249217300145985</v>
      </c>
      <c r="AK83" s="12">
        <f t="shared" ref="AK83" ca="1" si="186">AJ20/AJ$7*AK52</f>
        <v>8.1573798661729063E-2</v>
      </c>
      <c r="AL83" s="12">
        <f t="shared" ref="AL83" ca="1" si="187">AK20/AK$7*AL52</f>
        <v>0.11734740534565308</v>
      </c>
      <c r="AM83" s="12">
        <f t="shared" ref="AM83" ca="1" si="188">AL20/AL$7*AM52</f>
        <v>0.16884087596406352</v>
      </c>
      <c r="AN83" s="12">
        <f t="shared" ref="AN83" ca="1" si="189">AM20/AM$7*AN52</f>
        <v>0.13586075400490097</v>
      </c>
      <c r="AO83" s="12">
        <f t="shared" ref="AO83" ca="1" si="190">AN20/AN$7*AO52</f>
        <v>0.1504229437056171</v>
      </c>
      <c r="AP83" s="12">
        <f t="shared" ref="AP83:AQ83" ca="1" si="191">AO20/AO$7*AP52</f>
        <v>2.4825789807230006E-2</v>
      </c>
      <c r="AQ83" s="12">
        <f t="shared" ca="1" si="191"/>
        <v>-0.12897046343093604</v>
      </c>
    </row>
    <row r="84" spans="2:43" x14ac:dyDescent="0.2">
      <c r="B84" t="str">
        <f t="shared" ref="B84:B86" si="192">B53</f>
        <v xml:space="preserve">   Government</v>
      </c>
      <c r="C84" s="11"/>
      <c r="D84" s="11">
        <f t="shared" ref="D84:Y84" ca="1" si="193">C21/C$7*D53</f>
        <v>0.50037189803232118</v>
      </c>
      <c r="E84" s="11">
        <f t="shared" ca="1" si="193"/>
        <v>0.51523263987556567</v>
      </c>
      <c r="F84" s="11">
        <f t="shared" ca="1" si="193"/>
        <v>0.27766700636566638</v>
      </c>
      <c r="G84" s="11">
        <f t="shared" ca="1" si="193"/>
        <v>0.23314452768134461</v>
      </c>
      <c r="H84" s="11">
        <f t="shared" ca="1" si="193"/>
        <v>0.29220732254191489</v>
      </c>
      <c r="I84" s="11">
        <f t="shared" ca="1" si="193"/>
        <v>0.23787714178187747</v>
      </c>
      <c r="J84" s="11">
        <f t="shared" ca="1" si="193"/>
        <v>0.25184607277530208</v>
      </c>
      <c r="K84" s="11">
        <f t="shared" ca="1" si="193"/>
        <v>0.36880075054188038</v>
      </c>
      <c r="L84" s="11">
        <f t="shared" ca="1" si="193"/>
        <v>0.31297841868734133</v>
      </c>
      <c r="M84" s="11">
        <f t="shared" ca="1" si="193"/>
        <v>0.22617765773786064</v>
      </c>
      <c r="N84" s="11">
        <f t="shared" ca="1" si="193"/>
        <v>0.42524909127268939</v>
      </c>
      <c r="O84" s="11">
        <f t="shared" ca="1" si="193"/>
        <v>0.28280037865482643</v>
      </c>
      <c r="P84" s="11">
        <f t="shared" ca="1" si="193"/>
        <v>0.16032756154111727</v>
      </c>
      <c r="Q84" s="11">
        <f t="shared" ca="1" si="193"/>
        <v>-6.2130710589093033E-4</v>
      </c>
      <c r="R84" s="11">
        <f t="shared" ca="1" si="193"/>
        <v>-1.7270304944240113E-2</v>
      </c>
      <c r="S84" s="11">
        <f t="shared" ca="1" si="193"/>
        <v>5.2929783829948972E-2</v>
      </c>
      <c r="T84" s="11">
        <f t="shared" ca="1" si="193"/>
        <v>0.11536108602557496</v>
      </c>
      <c r="U84" s="11">
        <f t="shared" ca="1" si="193"/>
        <v>0.2955420059560499</v>
      </c>
      <c r="V84" s="11">
        <f t="shared" ca="1" si="193"/>
        <v>0.11163642249920304</v>
      </c>
      <c r="W84" s="11">
        <f t="shared" ca="1" si="193"/>
        <v>-2.7636979454549231E-2</v>
      </c>
      <c r="X84" s="11">
        <f t="shared" ca="1" si="193"/>
        <v>-0.26017579768348442</v>
      </c>
      <c r="Y84" s="11">
        <f t="shared" ca="1" si="193"/>
        <v>3.397654446826763E-2</v>
      </c>
      <c r="Z84" s="11">
        <f t="shared" ref="Z84:AQ84" ca="1" si="194">Y21/Y$7*Z53</f>
        <v>0.1472787678818113</v>
      </c>
      <c r="AA84" s="11">
        <f t="shared" ca="1" si="194"/>
        <v>0.19365005382250697</v>
      </c>
      <c r="AB84" s="11">
        <f t="shared" ca="1" si="194"/>
        <v>0.33695123926778037</v>
      </c>
      <c r="AC84" s="11">
        <f t="shared" ca="1" si="194"/>
        <v>0.30669067157929669</v>
      </c>
      <c r="AD84" s="11">
        <f t="shared" ca="1" si="194"/>
        <v>0.21390916463908988</v>
      </c>
      <c r="AE84" s="11">
        <f t="shared" ca="1" si="194"/>
        <v>-0.16469331434166914</v>
      </c>
      <c r="AF84" s="11">
        <f t="shared" ca="1" si="194"/>
        <v>-0.14945441882061813</v>
      </c>
      <c r="AG84" s="11">
        <f t="shared" ca="1" si="194"/>
        <v>-0.35586179518806732</v>
      </c>
      <c r="AH84" s="11">
        <f t="shared" ca="1" si="194"/>
        <v>-0.12990986562604953</v>
      </c>
      <c r="AI84" s="11">
        <f t="shared" ca="1" si="194"/>
        <v>-0.14408013223793018</v>
      </c>
      <c r="AJ84" s="11">
        <f t="shared" ca="1" si="194"/>
        <v>0.36974599441839318</v>
      </c>
      <c r="AK84" s="12">
        <f t="shared" ca="1" si="194"/>
        <v>0.83675948019443802</v>
      </c>
      <c r="AL84" s="12">
        <f t="shared" ca="1" si="194"/>
        <v>7.7716173619803722E-2</v>
      </c>
      <c r="AM84" s="12">
        <f t="shared" ca="1" si="194"/>
        <v>3.3248222527576796E-2</v>
      </c>
      <c r="AN84" s="12">
        <f t="shared" ca="1" si="194"/>
        <v>2.847462928301904E-2</v>
      </c>
      <c r="AO84" s="12">
        <f t="shared" ca="1" si="194"/>
        <v>4.6831890666050362E-2</v>
      </c>
      <c r="AP84" s="12">
        <f t="shared" ca="1" si="194"/>
        <v>7.1857433250157546E-2</v>
      </c>
      <c r="AQ84" s="12">
        <f t="shared" ca="1" si="194"/>
        <v>0.10118011549781589</v>
      </c>
    </row>
    <row r="85" spans="2:43" x14ac:dyDescent="0.2">
      <c r="B85" t="str">
        <f t="shared" si="192"/>
        <v xml:space="preserve">      State and local</v>
      </c>
      <c r="C85" s="11"/>
      <c r="D85" s="11">
        <f t="shared" ref="D85:Y85" ca="1" si="195">C22/C$7*D54</f>
        <v>0.52741902765568927</v>
      </c>
      <c r="E85" s="11">
        <f t="shared" ca="1" si="195"/>
        <v>0.48606852818449509</v>
      </c>
      <c r="F85" s="11">
        <f t="shared" ca="1" si="195"/>
        <v>0.22818910895476155</v>
      </c>
      <c r="G85" s="11">
        <f t="shared" ca="1" si="195"/>
        <v>0.23752969121140094</v>
      </c>
      <c r="H85" s="11">
        <f t="shared" ca="1" si="195"/>
        <v>0.32837159513373471</v>
      </c>
      <c r="I85" s="11">
        <f t="shared" ca="1" si="195"/>
        <v>0.26344005851067681</v>
      </c>
      <c r="J85" s="11">
        <f t="shared" ca="1" si="195"/>
        <v>0.23747442188323514</v>
      </c>
      <c r="K85" s="11">
        <f t="shared" ca="1" si="195"/>
        <v>0.30862799650609812</v>
      </c>
      <c r="L85" s="11">
        <f t="shared" ca="1" si="195"/>
        <v>0.26914909378240803</v>
      </c>
      <c r="M85" s="11">
        <f t="shared" ca="1" si="195"/>
        <v>0.16963324330339807</v>
      </c>
      <c r="N85" s="11">
        <f t="shared" ca="1" si="195"/>
        <v>0.43995341669705385</v>
      </c>
      <c r="O85" s="11">
        <f t="shared" ca="1" si="195"/>
        <v>0.25362728696201031</v>
      </c>
      <c r="P85" s="11">
        <f t="shared" ca="1" si="195"/>
        <v>0.10174633713186304</v>
      </c>
      <c r="Q85" s="11">
        <f t="shared" ca="1" si="195"/>
        <v>1.4911370541342761E-2</v>
      </c>
      <c r="R85" s="11">
        <f t="shared" ca="1" si="195"/>
        <v>1.9120694759694253E-2</v>
      </c>
      <c r="S85" s="11">
        <f t="shared" ca="1" si="195"/>
        <v>8.7815323172419982E-2</v>
      </c>
      <c r="T85" s="11">
        <f t="shared" ca="1" si="195"/>
        <v>0.11710898126838898</v>
      </c>
      <c r="U85" s="11">
        <f t="shared" ca="1" si="195"/>
        <v>0.27802421975215225</v>
      </c>
      <c r="V85" s="11">
        <f t="shared" ca="1" si="195"/>
        <v>7.8703677861937257E-2</v>
      </c>
      <c r="W85" s="11">
        <f t="shared" ca="1" si="195"/>
        <v>-2.6460937775630914E-2</v>
      </c>
      <c r="X85" s="11">
        <f t="shared" ca="1" si="195"/>
        <v>-0.19095471389613361</v>
      </c>
      <c r="Y85" s="11">
        <f t="shared" ca="1" si="195"/>
        <v>6.2680866519043879E-2</v>
      </c>
      <c r="Z85" s="11">
        <f t="shared" ref="Z85:AQ85" ca="1" si="196">Y22/Y$7*Z54</f>
        <v>0.18381303588350117</v>
      </c>
      <c r="AA85" s="11">
        <f t="shared" ca="1" si="196"/>
        <v>0.21861925847010982</v>
      </c>
      <c r="AB85" s="11">
        <f t="shared" ca="1" si="196"/>
        <v>0.34397105675252265</v>
      </c>
      <c r="AC85" s="11">
        <f t="shared" ca="1" si="196"/>
        <v>0.29831686484675818</v>
      </c>
      <c r="AD85" s="11">
        <f t="shared" ca="1" si="196"/>
        <v>0.21086780210867859</v>
      </c>
      <c r="AE85" s="11">
        <f t="shared" ca="1" si="196"/>
        <v>-0.13304054521894909</v>
      </c>
      <c r="AF85" s="11">
        <f t="shared" ca="1" si="196"/>
        <v>-0.12623819842129805</v>
      </c>
      <c r="AG85" s="11">
        <f t="shared" ca="1" si="196"/>
        <v>-0.39461434127760386</v>
      </c>
      <c r="AH85" s="11">
        <f t="shared" ca="1" si="196"/>
        <v>-0.10081808104570034</v>
      </c>
      <c r="AI85" s="11">
        <f t="shared" ca="1" si="196"/>
        <v>-9.9178447191177882E-2</v>
      </c>
      <c r="AJ85" s="11">
        <f t="shared" ca="1" si="196"/>
        <v>0.35416282990267517</v>
      </c>
      <c r="AK85" s="12">
        <f t="shared" ca="1" si="196"/>
        <v>0.81054460045667343</v>
      </c>
      <c r="AL85" s="12">
        <f t="shared" ca="1" si="196"/>
        <v>7.4223306660378227E-2</v>
      </c>
      <c r="AM85" s="12">
        <f t="shared" ca="1" si="196"/>
        <v>3.324545829224896E-2</v>
      </c>
      <c r="AN85" s="12">
        <f t="shared" ca="1" si="196"/>
        <v>2.84732622820911E-2</v>
      </c>
      <c r="AO85" s="12">
        <f t="shared" ca="1" si="196"/>
        <v>4.6833252058223085E-2</v>
      </c>
      <c r="AP85" s="12">
        <f t="shared" ca="1" si="196"/>
        <v>7.1857433250156269E-2</v>
      </c>
      <c r="AQ85" s="12">
        <f t="shared" ca="1" si="196"/>
        <v>6.9571624730262807E-2</v>
      </c>
    </row>
    <row r="86" spans="2:43" x14ac:dyDescent="0.2">
      <c r="B86" t="str">
        <f t="shared" si="192"/>
        <v xml:space="preserve">      Federal</v>
      </c>
      <c r="C86" s="11"/>
      <c r="D86" s="11">
        <f t="shared" ref="D86:Y86" ca="1" si="197">C23/C$7*D55</f>
        <v>-2.7047129623368839E-2</v>
      </c>
      <c r="E86" s="11">
        <f t="shared" ca="1" si="197"/>
        <v>2.9164111691069545E-2</v>
      </c>
      <c r="F86" s="11">
        <f t="shared" ca="1" si="197"/>
        <v>4.9477897410902957E-2</v>
      </c>
      <c r="G86" s="11">
        <f t="shared" ca="1" si="197"/>
        <v>-4.3851635300563956E-3</v>
      </c>
      <c r="H86" s="11">
        <f t="shared" ca="1" si="197"/>
        <v>-3.6164272591821145E-2</v>
      </c>
      <c r="I86" s="11">
        <f t="shared" ca="1" si="197"/>
        <v>-2.5562916728798849E-2</v>
      </c>
      <c r="J86" s="11">
        <f t="shared" ca="1" si="197"/>
        <v>1.4371650892068584E-2</v>
      </c>
      <c r="K86" s="11">
        <f t="shared" ca="1" si="197"/>
        <v>6.0172754035780304E-2</v>
      </c>
      <c r="L86" s="11">
        <f t="shared" ca="1" si="197"/>
        <v>4.3829324904933305E-2</v>
      </c>
      <c r="M86" s="11">
        <f t="shared" ca="1" si="197"/>
        <v>5.6544414434465957E-2</v>
      </c>
      <c r="N86" s="11">
        <f t="shared" ca="1" si="197"/>
        <v>-1.4704325424366961E-2</v>
      </c>
      <c r="O86" s="11">
        <f t="shared" ca="1" si="197"/>
        <v>2.9173091692813229E-2</v>
      </c>
      <c r="P86" s="11">
        <f t="shared" ca="1" si="197"/>
        <v>5.8581224409254506E-2</v>
      </c>
      <c r="Q86" s="11">
        <f t="shared" ca="1" si="197"/>
        <v>-1.5532677647234252E-2</v>
      </c>
      <c r="R86" s="11">
        <f t="shared" ca="1" si="197"/>
        <v>-3.6390999703937915E-2</v>
      </c>
      <c r="S86" s="11">
        <f t="shared" ca="1" si="197"/>
        <v>-3.488553934246745E-2</v>
      </c>
      <c r="T86" s="11">
        <f t="shared" ca="1" si="197"/>
        <v>-1.7478952428117587E-3</v>
      </c>
      <c r="U86" s="11">
        <f t="shared" ca="1" si="197"/>
        <v>1.7517786203895616E-2</v>
      </c>
      <c r="V86" s="11">
        <f t="shared" ca="1" si="197"/>
        <v>3.2932744637265657E-2</v>
      </c>
      <c r="W86" s="11">
        <f t="shared" ca="1" si="197"/>
        <v>-1.176041678917233E-3</v>
      </c>
      <c r="X86" s="11">
        <f t="shared" ca="1" si="197"/>
        <v>-6.9221083787348023E-2</v>
      </c>
      <c r="Y86" s="11">
        <f t="shared" ca="1" si="197"/>
        <v>-2.8704322050777546E-2</v>
      </c>
      <c r="Z86" s="11">
        <f t="shared" ref="Z86:AQ86" ca="1" si="198">Y23/Y$7*Z55</f>
        <v>-3.6534268001689553E-2</v>
      </c>
      <c r="AA86" s="11">
        <f t="shared" ca="1" si="198"/>
        <v>-2.4969204647601329E-2</v>
      </c>
      <c r="AB86" s="11">
        <f t="shared" ca="1" si="198"/>
        <v>-7.0198174847454905E-3</v>
      </c>
      <c r="AC86" s="11">
        <f t="shared" ca="1" si="198"/>
        <v>8.3738067325405292E-3</v>
      </c>
      <c r="AD86" s="11">
        <f t="shared" ca="1" si="198"/>
        <v>3.0413625304134941E-3</v>
      </c>
      <c r="AE86" s="11">
        <f t="shared" ca="1" si="198"/>
        <v>-3.1652769122723565E-2</v>
      </c>
      <c r="AF86" s="11">
        <f t="shared" ca="1" si="198"/>
        <v>-2.3216220399318872E-2</v>
      </c>
      <c r="AG86" s="11">
        <f t="shared" ca="1" si="198"/>
        <v>3.8752546089537404E-2</v>
      </c>
      <c r="AH86" s="11">
        <f t="shared" ca="1" si="198"/>
        <v>-2.9091784580351276E-2</v>
      </c>
      <c r="AI86" s="11">
        <f t="shared" ca="1" si="198"/>
        <v>-4.4901685046751946E-2</v>
      </c>
      <c r="AJ86" s="11">
        <f t="shared" ca="1" si="198"/>
        <v>1.5583164515717812E-2</v>
      </c>
      <c r="AK86" s="12">
        <f t="shared" ca="1" si="198"/>
        <v>2.6215299990193841E-2</v>
      </c>
      <c r="AL86" s="12">
        <f t="shared" ca="1" si="198"/>
        <v>3.4939827428290661E-3</v>
      </c>
      <c r="AM86" s="12">
        <f t="shared" ca="1" si="198"/>
        <v>1.7967529633329943E-6</v>
      </c>
      <c r="AN86" s="12">
        <f t="shared" ca="1" si="198"/>
        <v>0</v>
      </c>
      <c r="AO86" s="12">
        <f t="shared" ca="1" si="198"/>
        <v>0</v>
      </c>
      <c r="AP86" s="12">
        <f t="shared" ca="1" si="198"/>
        <v>0</v>
      </c>
      <c r="AQ86" s="12">
        <f t="shared" ca="1" si="198"/>
        <v>3.1608222921686774E-2</v>
      </c>
    </row>
  </sheetData>
  <pageMargins left="0.85" right="0.5" top="0.9" bottom="0.4" header="0.5" footer="0.5"/>
  <pageSetup scale="84" fitToWidth="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2911-9E69-41B0-BAB4-48A50D4745C3}">
  <sheetPr>
    <tabColor rgb="FFFD6467"/>
    <pageSetUpPr fitToPage="1"/>
  </sheetPr>
  <dimension ref="A1:FJ139"/>
  <sheetViews>
    <sheetView zoomScale="85" zoomScaleNormal="85" workbookViewId="0">
      <pane xSplit="2" ySplit="4" topLeftCell="EE5" activePane="bottomRight" state="frozen"/>
      <selection activeCell="FG45" sqref="FG45"/>
      <selection pane="topRight" activeCell="FG45" sqref="FG45"/>
      <selection pane="bottomLeft" activeCell="FG45" sqref="FG45"/>
      <selection pane="bottomRight" activeCell="EE3" sqref="EE3"/>
    </sheetView>
  </sheetViews>
  <sheetFormatPr defaultRowHeight="12.75" x14ac:dyDescent="0.2"/>
  <cols>
    <col min="1" max="1" width="9.14062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L2" s="7"/>
    </row>
    <row r="3" spans="1:166" x14ac:dyDescent="0.2">
      <c r="C3" t="s">
        <v>174</v>
      </c>
      <c r="EE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271</v>
      </c>
      <c r="FH4" s="14" t="s">
        <v>272</v>
      </c>
      <c r="FI4" s="14" t="s">
        <v>273</v>
      </c>
      <c r="FJ4" s="14" t="s">
        <v>274</v>
      </c>
    </row>
    <row r="5" spans="1:166" x14ac:dyDescent="0.2">
      <c r="A5" t="s">
        <v>206</v>
      </c>
      <c r="B5" t="s">
        <v>1</v>
      </c>
      <c r="C5" s="47">
        <v>4.0096119196997337</v>
      </c>
      <c r="D5" s="47">
        <v>3.8314857323766578</v>
      </c>
      <c r="E5" s="47">
        <v>3.5777499587045973</v>
      </c>
      <c r="F5" s="47">
        <v>3.621598514885207</v>
      </c>
      <c r="G5" s="47">
        <v>3.925276161766877</v>
      </c>
      <c r="H5" s="47">
        <v>4.2808844152240093</v>
      </c>
      <c r="I5" s="47">
        <v>4.6232536002543352</v>
      </c>
      <c r="J5" s="47">
        <v>4.9165707854360141</v>
      </c>
      <c r="K5" s="47">
        <v>5.1263126729221327</v>
      </c>
      <c r="L5" s="47">
        <v>5.2643381977291099</v>
      </c>
      <c r="M5" s="47">
        <v>5.5087439893326717</v>
      </c>
      <c r="N5" s="47">
        <v>5.8375206549215992</v>
      </c>
      <c r="O5" s="47">
        <v>5.8881400740699412</v>
      </c>
      <c r="P5" s="47">
        <v>5.8031643677352251</v>
      </c>
      <c r="Q5" s="47">
        <v>5.5518256348473951</v>
      </c>
      <c r="R5" s="47">
        <v>5.2097079202826464</v>
      </c>
      <c r="S5" s="47">
        <v>4.9628548006614155</v>
      </c>
      <c r="T5" s="47">
        <v>4.6904620016164209</v>
      </c>
      <c r="U5" s="47">
        <v>4.4977329126497443</v>
      </c>
      <c r="V5" s="47">
        <v>4.3041905162787133</v>
      </c>
      <c r="W5" s="47">
        <v>4.3835481359655981</v>
      </c>
      <c r="X5" s="47">
        <v>4.6847208017571305</v>
      </c>
      <c r="Y5" s="47">
        <v>4.7160686508015797</v>
      </c>
      <c r="Z5" s="47">
        <v>4.6992057994803682</v>
      </c>
      <c r="AA5" s="47">
        <v>4.6137246371246805</v>
      </c>
      <c r="AB5" s="47">
        <v>4.3152714767697589</v>
      </c>
      <c r="AC5" s="47">
        <v>4.1120994223821574</v>
      </c>
      <c r="AD5" s="47">
        <v>4.1993134847032971</v>
      </c>
      <c r="AE5" s="47">
        <v>4.1721797850894315</v>
      </c>
      <c r="AF5" s="47">
        <v>3.9612879287264273</v>
      </c>
      <c r="AG5" s="47">
        <v>3.7148448696137359</v>
      </c>
      <c r="AH5" s="47">
        <v>3.3492660388649433</v>
      </c>
      <c r="AI5" s="47">
        <v>3.2900331955188729</v>
      </c>
      <c r="AJ5" s="47">
        <v>3.5535978895975604</v>
      </c>
      <c r="AK5" s="47">
        <v>3.6841513245509088</v>
      </c>
      <c r="AL5" s="47">
        <v>3.4725947143410405</v>
      </c>
      <c r="AM5" s="47">
        <v>3.2679292180028359</v>
      </c>
      <c r="AN5" s="47">
        <v>3.2932281151803453</v>
      </c>
      <c r="AO5" s="47">
        <v>3.5450851739833928</v>
      </c>
      <c r="AP5" s="47">
        <v>3.8493996053183226</v>
      </c>
      <c r="AQ5" s="47">
        <v>3.9292033108482265</v>
      </c>
      <c r="AR5" s="47">
        <v>3.9464506935070589</v>
      </c>
      <c r="AS5" s="47">
        <v>3.9435083782514462</v>
      </c>
      <c r="AT5" s="47">
        <v>3.9674676367091752</v>
      </c>
      <c r="AU5" s="47">
        <v>4.151835292364308</v>
      </c>
      <c r="AV5" s="47">
        <v>4.4001858886265026</v>
      </c>
      <c r="AW5" s="47">
        <v>4.7228631253835891</v>
      </c>
      <c r="AX5" s="47">
        <v>5.1906822292231984</v>
      </c>
      <c r="AY5" s="47">
        <v>5.5279539925516596</v>
      </c>
      <c r="AZ5" s="47">
        <v>5.7540267031403616</v>
      </c>
      <c r="BA5" s="47">
        <v>6.0907373092695494</v>
      </c>
      <c r="BB5" s="47">
        <v>6.3667079848955579</v>
      </c>
      <c r="BC5" s="47">
        <v>6.3942809190207646</v>
      </c>
      <c r="BD5" s="47">
        <v>6.2242354392947892</v>
      </c>
      <c r="BE5" s="47">
        <v>5.8982670577115632</v>
      </c>
      <c r="BF5" s="47">
        <v>5.5059323560536333</v>
      </c>
      <c r="BG5" s="47">
        <v>5.3363727968752412</v>
      </c>
      <c r="BH5" s="47">
        <v>5.1977697913591259</v>
      </c>
      <c r="BI5" s="47">
        <v>4.9339543872093028</v>
      </c>
      <c r="BJ5" s="47">
        <v>4.7817632500446869</v>
      </c>
      <c r="BK5" s="47">
        <v>4.7227689395711501</v>
      </c>
      <c r="BL5" s="47">
        <v>4.572672454181272</v>
      </c>
      <c r="BM5" s="47">
        <v>4.3612057213748523</v>
      </c>
      <c r="BN5" s="47">
        <v>4.0938379477815667</v>
      </c>
      <c r="BO5" s="47">
        <v>3.8477223633887361</v>
      </c>
      <c r="BP5" s="47">
        <v>3.7970247997727142</v>
      </c>
      <c r="BQ5" s="47">
        <v>3.7413237130783279</v>
      </c>
      <c r="BR5" s="47">
        <v>3.6869591197063301</v>
      </c>
      <c r="BS5" s="47">
        <v>3.4739763024156431</v>
      </c>
      <c r="BT5" s="47">
        <v>3.1955881462896887</v>
      </c>
      <c r="BU5" s="47">
        <v>3.1021559015805642</v>
      </c>
      <c r="BV5" s="47">
        <v>3.0303999612173755</v>
      </c>
      <c r="BW5" s="47">
        <v>3.0831595811164658</v>
      </c>
      <c r="BX5" s="47">
        <v>3.5803915682692762</v>
      </c>
      <c r="BY5" s="47">
        <v>4.2533938063932588</v>
      </c>
      <c r="BZ5" s="47">
        <v>4.9056184343108669</v>
      </c>
      <c r="CA5" s="47">
        <v>5.5100479264401123</v>
      </c>
      <c r="CB5" s="47">
        <v>6.812012486402196</v>
      </c>
      <c r="CC5" s="47">
        <v>8.3115792418488716</v>
      </c>
      <c r="CD5" s="47">
        <v>8.7678894671782999</v>
      </c>
      <c r="CE5" s="47">
        <v>8.8291246897478626</v>
      </c>
      <c r="CF5" s="47">
        <v>8.7856282009908799</v>
      </c>
      <c r="CG5" s="47">
        <v>8.776368857319488</v>
      </c>
      <c r="CH5" s="47">
        <v>8.7405464605644312</v>
      </c>
      <c r="CI5" s="47">
        <v>8.4494296338858828</v>
      </c>
      <c r="CJ5" s="47">
        <v>8.0885974458352266</v>
      </c>
      <c r="CK5" s="47">
        <v>7.7407432621267116</v>
      </c>
      <c r="CL5" s="47">
        <v>7.428656995933256</v>
      </c>
      <c r="CM5" s="47">
        <v>7.2380323177330013</v>
      </c>
      <c r="CN5" s="47">
        <v>7.2281685564852927</v>
      </c>
      <c r="CO5" s="47">
        <v>6.4366271898750309</v>
      </c>
      <c r="CP5" s="47">
        <v>5.3083127392873148</v>
      </c>
      <c r="CQ5" s="47">
        <v>4.420075908363021</v>
      </c>
      <c r="CR5" s="47">
        <v>4.4178107398014612</v>
      </c>
      <c r="CS5" s="47">
        <v>4.703414375714055</v>
      </c>
      <c r="CT5" s="47">
        <v>4.7722294158396945</v>
      </c>
      <c r="CU5" s="47">
        <v>4.7843585712738177</v>
      </c>
      <c r="CV5" s="47">
        <v>4.8165905653892898</v>
      </c>
      <c r="CW5" s="47">
        <v>4.6291899386122637</v>
      </c>
      <c r="CX5" s="47">
        <v>4.3054753535179771</v>
      </c>
      <c r="CY5" s="47">
        <v>4.1899031230418053</v>
      </c>
      <c r="CZ5" s="47">
        <v>4.1432850873775608</v>
      </c>
      <c r="DA5" s="47">
        <v>4.1949416435292086</v>
      </c>
      <c r="DB5" s="47">
        <v>4.3439832581546893</v>
      </c>
      <c r="DC5" s="47">
        <v>4.2645984062141835</v>
      </c>
      <c r="DD5" s="47">
        <v>4.0007453216008351</v>
      </c>
      <c r="DE5" s="47">
        <v>3.7659469742196543</v>
      </c>
      <c r="DF5" s="47">
        <v>3.6359393967860232</v>
      </c>
      <c r="DG5" s="47">
        <v>3.558102292604945</v>
      </c>
      <c r="DH5" s="47">
        <v>3.6213166252601057</v>
      </c>
      <c r="DI5" s="47">
        <v>3.7383681070647672</v>
      </c>
      <c r="DJ5" s="47">
        <v>3.7245662002849858</v>
      </c>
      <c r="DK5" s="47">
        <v>3.5323135835448753</v>
      </c>
      <c r="DL5" s="47">
        <v>3.3385246429923061</v>
      </c>
      <c r="DM5" s="47">
        <v>3.2453286985867456</v>
      </c>
      <c r="DN5" s="47">
        <v>3.2891592743544962</v>
      </c>
      <c r="DO5" s="47">
        <v>3.1679881123532416</v>
      </c>
      <c r="DP5" s="47">
        <v>2.7833833870934388</v>
      </c>
      <c r="DQ5" s="47">
        <v>2.5277861649376843</v>
      </c>
      <c r="DR5" s="47">
        <v>2.4100467299150905</v>
      </c>
      <c r="DS5" s="48">
        <v>3.4391174689378552</v>
      </c>
      <c r="DT5" s="48">
        <v>13.954791140606911</v>
      </c>
      <c r="DU5" s="48">
        <v>8.6713827028485753</v>
      </c>
      <c r="DV5" s="48">
        <v>6.3778692569883377</v>
      </c>
      <c r="DW5" s="48">
        <v>5.5180413952809078</v>
      </c>
      <c r="DX5" s="48">
        <v>4.7899577625631071</v>
      </c>
      <c r="DY5" s="48">
        <v>4.0118618393220338</v>
      </c>
      <c r="DZ5" s="48">
        <v>3.3012826009468732</v>
      </c>
      <c r="EA5" s="48">
        <v>2.9622362091409111</v>
      </c>
      <c r="EB5" s="48">
        <v>2.9030007526543247</v>
      </c>
      <c r="EC5" s="48">
        <v>3.154768371546246</v>
      </c>
      <c r="ED5" s="48">
        <v>3.2786289409307501</v>
      </c>
      <c r="EE5" s="48">
        <v>3.2214636151351459</v>
      </c>
      <c r="EF5" s="48">
        <v>3.2683764235251123</v>
      </c>
      <c r="EG5" s="48">
        <v>3.4588280393681212</v>
      </c>
      <c r="EH5" s="48">
        <v>3.6572432076738801</v>
      </c>
      <c r="EI5" s="48">
        <v>3.9364884396826074</v>
      </c>
      <c r="EJ5" s="48">
        <v>4.2507300913578527</v>
      </c>
      <c r="EK5" s="48">
        <v>4.3934554101288121</v>
      </c>
      <c r="EL5" s="49">
        <v>4.3277010000000002</v>
      </c>
      <c r="EM5" s="49">
        <v>4.2645850000000003</v>
      </c>
      <c r="EN5" s="49">
        <v>4.3411720000000003</v>
      </c>
      <c r="EO5" s="49">
        <v>4.3790529999999999</v>
      </c>
      <c r="EP5" s="49">
        <v>4.4363840000000003</v>
      </c>
      <c r="EQ5" s="49">
        <v>4.4641440000000001</v>
      </c>
      <c r="ER5" s="49">
        <v>4.4885270000000004</v>
      </c>
      <c r="ES5" s="49">
        <v>4.5245939999999996</v>
      </c>
      <c r="ET5" s="49">
        <v>4.5679869999999996</v>
      </c>
      <c r="EU5" s="49">
        <v>4.6183170000000002</v>
      </c>
      <c r="EV5" s="49">
        <v>4.6616010000000001</v>
      </c>
      <c r="EW5" s="49">
        <v>4.6811699999999998</v>
      </c>
      <c r="EX5" s="49">
        <v>4.6766810000000003</v>
      </c>
      <c r="EY5" s="49">
        <v>4.6590680000000004</v>
      </c>
      <c r="EZ5" s="49">
        <v>4.6291760000000002</v>
      </c>
      <c r="FA5" s="49">
        <v>4.6030309999999997</v>
      </c>
      <c r="FB5" s="49">
        <v>4.5684040000000001</v>
      </c>
      <c r="FC5" s="49">
        <v>4.535615</v>
      </c>
      <c r="FD5" s="49">
        <v>4.4978550000000004</v>
      </c>
      <c r="FE5" s="49">
        <v>4.4836520000000002</v>
      </c>
      <c r="FF5" s="49">
        <v>4.4727940000000004</v>
      </c>
      <c r="FG5" s="49">
        <v>4.4464329999999999</v>
      </c>
      <c r="FH5" s="49">
        <v>4.4420739999999999</v>
      </c>
      <c r="FI5" s="49">
        <v>4.4256760000000002</v>
      </c>
      <c r="FJ5" s="49">
        <v>4.4230409999999996</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6"/>
      <c r="EM6" s="46"/>
      <c r="EN6" s="46"/>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
        <v>207</v>
      </c>
      <c r="B7" t="s">
        <v>0</v>
      </c>
      <c r="C7" s="47">
        <v>1098.5333333333333</v>
      </c>
      <c r="D7" s="47">
        <v>1108.0999999999999</v>
      </c>
      <c r="E7" s="47">
        <v>1117.9666666666667</v>
      </c>
      <c r="F7" s="47">
        <v>1112.0999999999999</v>
      </c>
      <c r="G7" s="47">
        <v>1109.4666666666667</v>
      </c>
      <c r="H7" s="47">
        <v>1112.7333333333333</v>
      </c>
      <c r="I7" s="47">
        <v>1117.1666666666665</v>
      </c>
      <c r="J7" s="47">
        <v>1118.1666666666665</v>
      </c>
      <c r="K7" s="47">
        <v>1127.6666666666665</v>
      </c>
      <c r="L7" s="47">
        <v>1129.1666666666667</v>
      </c>
      <c r="M7" s="47">
        <v>1126.3666666666668</v>
      </c>
      <c r="N7" s="47">
        <v>1130.5999999999999</v>
      </c>
      <c r="O7" s="47">
        <v>1133.8000000000002</v>
      </c>
      <c r="P7" s="47">
        <v>1137.3</v>
      </c>
      <c r="Q7" s="47">
        <v>1152.2</v>
      </c>
      <c r="R7" s="47">
        <v>1137.5333333333333</v>
      </c>
      <c r="S7" s="47">
        <v>1143.9666666666667</v>
      </c>
      <c r="T7" s="47">
        <v>1148.5666666666666</v>
      </c>
      <c r="U7" s="47">
        <v>1151.9333333333334</v>
      </c>
      <c r="V7" s="47">
        <v>1164.1333333333332</v>
      </c>
      <c r="W7" s="47">
        <v>1174.2666666666667</v>
      </c>
      <c r="X7" s="47">
        <v>1174.0999999999999</v>
      </c>
      <c r="Y7" s="47">
        <v>1176.3333333333333</v>
      </c>
      <c r="Z7" s="47">
        <v>1169.5999999999999</v>
      </c>
      <c r="AA7" s="47">
        <v>1198.9333333333334</v>
      </c>
      <c r="AB7" s="47">
        <v>1207.6666666666667</v>
      </c>
      <c r="AC7" s="47">
        <v>1221.3</v>
      </c>
      <c r="AD7" s="47">
        <v>1242.8</v>
      </c>
      <c r="AE7" s="47">
        <v>1257.5999999999999</v>
      </c>
      <c r="AF7" s="47">
        <v>1281.8333333333333</v>
      </c>
      <c r="AG7" s="47">
        <v>1295.8000000000002</v>
      </c>
      <c r="AH7" s="47">
        <v>1316.6</v>
      </c>
      <c r="AI7" s="47">
        <v>1328.0333333333333</v>
      </c>
      <c r="AJ7" s="47">
        <v>1345.6333333333334</v>
      </c>
      <c r="AK7" s="47">
        <v>1357.5</v>
      </c>
      <c r="AL7" s="47">
        <v>1368.5666666666668</v>
      </c>
      <c r="AM7" s="47">
        <v>1373.6000000000001</v>
      </c>
      <c r="AN7" s="47">
        <v>1378.4333333333334</v>
      </c>
      <c r="AO7" s="47">
        <v>1389.7333333333333</v>
      </c>
      <c r="AP7" s="47">
        <v>1399.6</v>
      </c>
      <c r="AQ7" s="47">
        <v>1405.9666666666667</v>
      </c>
      <c r="AR7" s="47">
        <v>1413.6666666666667</v>
      </c>
      <c r="AS7" s="47">
        <v>1420.0333333333333</v>
      </c>
      <c r="AT7" s="47">
        <v>1427.6</v>
      </c>
      <c r="AU7" s="47">
        <v>1420.0666666666666</v>
      </c>
      <c r="AV7" s="47">
        <v>1410.2666666666667</v>
      </c>
      <c r="AW7" s="47">
        <v>1395.7</v>
      </c>
      <c r="AX7" s="47">
        <v>1372.7333333333336</v>
      </c>
      <c r="AY7" s="47">
        <v>1356.8</v>
      </c>
      <c r="AZ7" s="47">
        <v>1348.6333333333332</v>
      </c>
      <c r="BA7" s="47">
        <v>1352.6999999999998</v>
      </c>
      <c r="BB7" s="47">
        <v>1347.4666666666667</v>
      </c>
      <c r="BC7" s="47">
        <v>1344.4333333333334</v>
      </c>
      <c r="BD7" s="47">
        <v>1339.6333333333332</v>
      </c>
      <c r="BE7" s="47">
        <v>1339.0333333333333</v>
      </c>
      <c r="BF7" s="47">
        <v>1341.9333333333334</v>
      </c>
      <c r="BG7" s="47">
        <v>1342.2333333333333</v>
      </c>
      <c r="BH7" s="47">
        <v>1348.3</v>
      </c>
      <c r="BI7" s="47">
        <v>1352.1666666666665</v>
      </c>
      <c r="BJ7" s="47">
        <v>1361.5666666666666</v>
      </c>
      <c r="BK7" s="47">
        <v>1368.0333333333333</v>
      </c>
      <c r="BL7" s="47">
        <v>1380.1999999999998</v>
      </c>
      <c r="BM7" s="47">
        <v>1389</v>
      </c>
      <c r="BN7" s="47">
        <v>1404.7</v>
      </c>
      <c r="BO7" s="47">
        <v>1415.6333333333332</v>
      </c>
      <c r="BP7" s="47">
        <v>1426.2666666666667</v>
      </c>
      <c r="BQ7" s="47">
        <v>1435.4333333333334</v>
      </c>
      <c r="BR7" s="47">
        <v>1443.8333333333335</v>
      </c>
      <c r="BS7" s="47">
        <v>1459.6666666666665</v>
      </c>
      <c r="BT7" s="47">
        <v>1470.2</v>
      </c>
      <c r="BU7" s="47">
        <v>1479.9333333333334</v>
      </c>
      <c r="BV7" s="47">
        <v>1488.9666666666667</v>
      </c>
      <c r="BW7" s="47">
        <v>1498.5333333333333</v>
      </c>
      <c r="BX7" s="47">
        <v>1498.1</v>
      </c>
      <c r="BY7" s="47">
        <v>1501.0333333333333</v>
      </c>
      <c r="BZ7" s="47">
        <v>1474.1000000000004</v>
      </c>
      <c r="CA7" s="47">
        <v>1451.1</v>
      </c>
      <c r="CB7" s="47">
        <v>1419.7666666666667</v>
      </c>
      <c r="CC7" s="47">
        <v>1403.6999999999998</v>
      </c>
      <c r="CD7" s="47">
        <v>1394.1666666666667</v>
      </c>
      <c r="CE7" s="47">
        <v>1388.5333333333333</v>
      </c>
      <c r="CF7" s="47">
        <v>1394.8000000000002</v>
      </c>
      <c r="CG7" s="47">
        <v>1397.1666666666665</v>
      </c>
      <c r="CH7" s="47">
        <v>1405.4666666666667</v>
      </c>
      <c r="CI7" s="47">
        <v>1409.6000000000001</v>
      </c>
      <c r="CJ7" s="47">
        <v>1419.4333333333334</v>
      </c>
      <c r="CK7" s="47">
        <v>1426.5666666666666</v>
      </c>
      <c r="CL7" s="47">
        <v>1434.6000000000001</v>
      </c>
      <c r="CM7" s="47">
        <v>1443.2333333333331</v>
      </c>
      <c r="CN7" s="47">
        <v>1456.5999999999997</v>
      </c>
      <c r="CO7" s="47">
        <v>1462.9333333333332</v>
      </c>
      <c r="CP7" s="47">
        <v>1476.5</v>
      </c>
      <c r="CQ7" s="47">
        <v>1486.666666666667</v>
      </c>
      <c r="CR7" s="47">
        <v>1496.4</v>
      </c>
      <c r="CS7" s="47">
        <v>1505.8333333333333</v>
      </c>
      <c r="CT7" s="47">
        <v>1518.5</v>
      </c>
      <c r="CU7" s="47">
        <v>1528.5333333333335</v>
      </c>
      <c r="CV7" s="47">
        <v>1533.3</v>
      </c>
      <c r="CW7" s="47">
        <v>1550.7333333333333</v>
      </c>
      <c r="CX7" s="47">
        <v>1560.4333333333332</v>
      </c>
      <c r="CY7" s="47">
        <v>1572.1000000000001</v>
      </c>
      <c r="CZ7" s="47">
        <v>1585.1666666666665</v>
      </c>
      <c r="DA7" s="47">
        <v>1600.6333333333337</v>
      </c>
      <c r="DB7" s="47">
        <v>1611.1666666666665</v>
      </c>
      <c r="DC7" s="47">
        <v>1624.7333333333333</v>
      </c>
      <c r="DD7" s="47">
        <v>1640.6666666666665</v>
      </c>
      <c r="DE7" s="47">
        <v>1651.5333333333333</v>
      </c>
      <c r="DF7" s="47">
        <v>1659.0666666666666</v>
      </c>
      <c r="DG7" s="47">
        <v>1669.0666666666666</v>
      </c>
      <c r="DH7" s="47">
        <v>1683.4</v>
      </c>
      <c r="DI7" s="47">
        <v>1690</v>
      </c>
      <c r="DJ7" s="47">
        <v>1697.3333333333335</v>
      </c>
      <c r="DK7" s="47">
        <v>1710.6</v>
      </c>
      <c r="DL7" s="47">
        <v>1717.8666666666668</v>
      </c>
      <c r="DM7" s="47">
        <v>1726.1999999999998</v>
      </c>
      <c r="DN7" s="47">
        <v>1737.0666666666668</v>
      </c>
      <c r="DO7" s="47">
        <v>1744.1</v>
      </c>
      <c r="DP7" s="47">
        <v>1758.4</v>
      </c>
      <c r="DQ7" s="47">
        <v>1772.8</v>
      </c>
      <c r="DR7" s="47">
        <v>1778.0000000000002</v>
      </c>
      <c r="DS7" s="48">
        <v>1783</v>
      </c>
      <c r="DT7" s="48">
        <v>1582.5666666666666</v>
      </c>
      <c r="DU7" s="48">
        <v>1633.8</v>
      </c>
      <c r="DV7" s="48">
        <v>1646.2666666666664</v>
      </c>
      <c r="DW7" s="48">
        <v>1645.8</v>
      </c>
      <c r="DX7" s="48">
        <v>1669.6333333333334</v>
      </c>
      <c r="DY7" s="48">
        <v>1704.6333333333332</v>
      </c>
      <c r="DZ7" s="48">
        <v>1735.4333333333332</v>
      </c>
      <c r="EA7" s="48">
        <v>1742.8666666666668</v>
      </c>
      <c r="EB7" s="48">
        <v>1758.666666666667</v>
      </c>
      <c r="EC7" s="48">
        <v>1780.6666666666667</v>
      </c>
      <c r="ED7" s="48">
        <v>1776.7</v>
      </c>
      <c r="EE7" s="48">
        <v>1781.3333333333333</v>
      </c>
      <c r="EF7" s="48">
        <v>1789.5</v>
      </c>
      <c r="EG7" s="48">
        <v>1783.5666666666666</v>
      </c>
      <c r="EH7" s="48">
        <v>1784.1666666666665</v>
      </c>
      <c r="EI7" s="48">
        <v>1790.0666666666666</v>
      </c>
      <c r="EJ7" s="48">
        <v>1798.8333333333333</v>
      </c>
      <c r="EK7" s="48">
        <v>1796.0333333333333</v>
      </c>
      <c r="EL7" s="49">
        <v>1784.9169999999999</v>
      </c>
      <c r="EM7" s="49">
        <v>1801.701</v>
      </c>
      <c r="EN7" s="49">
        <v>1805.683</v>
      </c>
      <c r="EO7" s="49">
        <v>1810.5909999999999</v>
      </c>
      <c r="EP7" s="49">
        <v>1817.299</v>
      </c>
      <c r="EQ7" s="49">
        <v>1823.606</v>
      </c>
      <c r="ER7" s="49">
        <v>1828.28</v>
      </c>
      <c r="ES7" s="49">
        <v>1830.732</v>
      </c>
      <c r="ET7" s="49">
        <v>1832.6659999999999</v>
      </c>
      <c r="EU7" s="49">
        <v>1834.731</v>
      </c>
      <c r="EV7" s="49">
        <v>1835.865</v>
      </c>
      <c r="EW7" s="49">
        <v>1836.595</v>
      </c>
      <c r="EX7" s="49">
        <v>1838.231</v>
      </c>
      <c r="EY7" s="49">
        <v>1841.1420000000001</v>
      </c>
      <c r="EZ7" s="49">
        <v>1844.6679999999999</v>
      </c>
      <c r="FA7" s="49">
        <v>1849.2950000000001</v>
      </c>
      <c r="FB7" s="49">
        <v>1854.3879999999999</v>
      </c>
      <c r="FC7" s="49">
        <v>1859.376</v>
      </c>
      <c r="FD7" s="49">
        <v>1864.3019999999999</v>
      </c>
      <c r="FE7" s="49">
        <v>1869.296</v>
      </c>
      <c r="FF7" s="49">
        <v>1874.0070000000001</v>
      </c>
      <c r="FG7" s="49">
        <v>1878.1790000000001</v>
      </c>
      <c r="FH7" s="49">
        <v>1881.3720000000001</v>
      </c>
      <c r="FI7" s="49">
        <v>1888.5650000000001</v>
      </c>
      <c r="FJ7" s="49">
        <v>1890.509</v>
      </c>
    </row>
    <row r="8" spans="1:166" x14ac:dyDescent="0.2">
      <c r="A8" t="s">
        <v>208</v>
      </c>
      <c r="B8" t="s">
        <v>262</v>
      </c>
      <c r="C8" s="47">
        <v>277.5333333333333</v>
      </c>
      <c r="D8" s="47">
        <v>278.06666666666661</v>
      </c>
      <c r="E8" s="47">
        <v>279.39999999999998</v>
      </c>
      <c r="F8" s="47">
        <v>273.5</v>
      </c>
      <c r="G8" s="47">
        <v>271.06666666666666</v>
      </c>
      <c r="H8" s="47">
        <v>269.56666666666666</v>
      </c>
      <c r="I8" s="47">
        <v>271.70000000000005</v>
      </c>
      <c r="J8" s="47">
        <v>270.16666666666663</v>
      </c>
      <c r="K8" s="47">
        <v>270.2</v>
      </c>
      <c r="L8" s="47">
        <v>270.23333333333335</v>
      </c>
      <c r="M8" s="47">
        <v>267.93333333333339</v>
      </c>
      <c r="N8" s="47">
        <v>264.06666666666666</v>
      </c>
      <c r="O8" s="47">
        <v>259.13333333333333</v>
      </c>
      <c r="P8" s="47">
        <v>255.16666666666669</v>
      </c>
      <c r="Q8" s="47">
        <v>256.5</v>
      </c>
      <c r="R8" s="47">
        <v>248.46666666666667</v>
      </c>
      <c r="S8" s="47">
        <v>245.03333333333333</v>
      </c>
      <c r="T8" s="47">
        <v>243.56666666666669</v>
      </c>
      <c r="U8" s="47">
        <v>242.89999999999998</v>
      </c>
      <c r="V8" s="47">
        <v>243.33333333333334</v>
      </c>
      <c r="W8" s="47">
        <v>246.53333333333336</v>
      </c>
      <c r="X8" s="47">
        <v>243.93333333333331</v>
      </c>
      <c r="Y8" s="47">
        <v>239.4666666666667</v>
      </c>
      <c r="Z8" s="47">
        <v>222.63333333333333</v>
      </c>
      <c r="AA8" s="47">
        <v>240.79999999999998</v>
      </c>
      <c r="AB8" s="47">
        <v>245.06666666666666</v>
      </c>
      <c r="AC8" s="47">
        <v>250.43333333333334</v>
      </c>
      <c r="AD8" s="47">
        <v>258.43333333333334</v>
      </c>
      <c r="AE8" s="47">
        <v>266.86666666666667</v>
      </c>
      <c r="AF8" s="47">
        <v>273.2</v>
      </c>
      <c r="AG8" s="47">
        <v>280</v>
      </c>
      <c r="AH8" s="47">
        <v>288.89999999999998</v>
      </c>
      <c r="AI8" s="47">
        <v>289.39999999999998</v>
      </c>
      <c r="AJ8" s="47">
        <v>293.46666666666664</v>
      </c>
      <c r="AK8" s="47">
        <v>295.06666666666666</v>
      </c>
      <c r="AL8" s="47">
        <v>294.66666666666669</v>
      </c>
      <c r="AM8" s="47">
        <v>288.83333333333326</v>
      </c>
      <c r="AN8" s="47">
        <v>286.0333333333333</v>
      </c>
      <c r="AO8" s="47">
        <v>282.4666666666667</v>
      </c>
      <c r="AP8" s="47">
        <v>280.63333333333333</v>
      </c>
      <c r="AQ8" s="47">
        <v>274.66666666666663</v>
      </c>
      <c r="AR8" s="47">
        <v>277.03333333333336</v>
      </c>
      <c r="AS8" s="47">
        <v>275.4666666666667</v>
      </c>
      <c r="AT8" s="47">
        <v>275.43333333333334</v>
      </c>
      <c r="AU8" s="47">
        <v>272.83333333333331</v>
      </c>
      <c r="AV8" s="47">
        <v>269.23333333333335</v>
      </c>
      <c r="AW8" s="47">
        <v>266.4666666666667</v>
      </c>
      <c r="AX8" s="47">
        <v>257.33333333333337</v>
      </c>
      <c r="AY8" s="47">
        <v>248.56666666666666</v>
      </c>
      <c r="AZ8" s="47">
        <v>243.06666666666666</v>
      </c>
      <c r="BA8" s="47">
        <v>239.13333333333333</v>
      </c>
      <c r="BB8" s="47">
        <v>233.93333333333334</v>
      </c>
      <c r="BC8" s="47">
        <v>228.46666666666664</v>
      </c>
      <c r="BD8" s="47">
        <v>225.06666666666666</v>
      </c>
      <c r="BE8" s="47">
        <v>222.8</v>
      </c>
      <c r="BF8" s="47">
        <v>221.76666666666665</v>
      </c>
      <c r="BG8" s="47">
        <v>221.73333333333335</v>
      </c>
      <c r="BH8" s="47">
        <v>221.83333333333331</v>
      </c>
      <c r="BI8" s="47">
        <v>223.03333333333336</v>
      </c>
      <c r="BJ8" s="47">
        <v>226.5</v>
      </c>
      <c r="BK8" s="47">
        <v>229.2</v>
      </c>
      <c r="BL8" s="47">
        <v>233.89999999999998</v>
      </c>
      <c r="BM8" s="47">
        <v>234.23333333333332</v>
      </c>
      <c r="BN8" s="47">
        <v>243.2</v>
      </c>
      <c r="BO8" s="47">
        <v>248.0333333333333</v>
      </c>
      <c r="BP8" s="47">
        <v>251.93333333333331</v>
      </c>
      <c r="BQ8" s="47">
        <v>254.26666666666665</v>
      </c>
      <c r="BR8" s="47">
        <v>256.90000000000003</v>
      </c>
      <c r="BS8" s="47">
        <v>262.06666666666672</v>
      </c>
      <c r="BT8" s="47">
        <v>266.5</v>
      </c>
      <c r="BU8" s="47">
        <v>269.63333333333333</v>
      </c>
      <c r="BV8" s="47">
        <v>270.7</v>
      </c>
      <c r="BW8" s="47">
        <v>270.86666666666667</v>
      </c>
      <c r="BX8" s="47">
        <v>269.13333333333333</v>
      </c>
      <c r="BY8" s="47">
        <v>267.13333333333333</v>
      </c>
      <c r="BZ8" s="47">
        <v>251.33333333333337</v>
      </c>
      <c r="CA8" s="47">
        <v>245.26666666666665</v>
      </c>
      <c r="CB8" s="47">
        <v>233.73333333333335</v>
      </c>
      <c r="CC8" s="47">
        <v>225.89999999999998</v>
      </c>
      <c r="CD8" s="47">
        <v>220.2</v>
      </c>
      <c r="CE8" s="47">
        <v>217.6</v>
      </c>
      <c r="CF8" s="47">
        <v>216.16666666666666</v>
      </c>
      <c r="CG8" s="47">
        <v>216.39999999999998</v>
      </c>
      <c r="CH8" s="47">
        <v>217.03333333333336</v>
      </c>
      <c r="CI8" s="47">
        <v>217.43333333333334</v>
      </c>
      <c r="CJ8" s="47">
        <v>220.7</v>
      </c>
      <c r="CK8" s="47">
        <v>224.1</v>
      </c>
      <c r="CL8" s="47">
        <v>226.76666666666668</v>
      </c>
      <c r="CM8" s="47">
        <v>228.63333333333333</v>
      </c>
      <c r="CN8" s="47">
        <v>232.33333333333334</v>
      </c>
      <c r="CO8" s="47">
        <v>235.5</v>
      </c>
      <c r="CP8" s="47">
        <v>238.73333333333335</v>
      </c>
      <c r="CQ8" s="47">
        <v>241.13333333333333</v>
      </c>
      <c r="CR8" s="47">
        <v>242.36666666666667</v>
      </c>
      <c r="CS8" s="47">
        <v>244.06666666666666</v>
      </c>
      <c r="CT8" s="47">
        <v>244.56666666666666</v>
      </c>
      <c r="CU8" s="47">
        <v>245.40000000000003</v>
      </c>
      <c r="CV8" s="47">
        <v>246.53333333333336</v>
      </c>
      <c r="CW8" s="47">
        <v>250.16666666666669</v>
      </c>
      <c r="CX8" s="47">
        <v>253.3</v>
      </c>
      <c r="CY8" s="47">
        <v>256.2</v>
      </c>
      <c r="CZ8" s="47">
        <v>257.13333333333333</v>
      </c>
      <c r="DA8" s="47">
        <v>259.13333333333333</v>
      </c>
      <c r="DB8" s="47">
        <v>259.63333333333333</v>
      </c>
      <c r="DC8" s="47">
        <v>261.43333333333334</v>
      </c>
      <c r="DD8" s="47">
        <v>262.63333333333333</v>
      </c>
      <c r="DE8" s="47">
        <v>262.26666666666665</v>
      </c>
      <c r="DF8" s="47">
        <v>260.66666666666663</v>
      </c>
      <c r="DG8" s="47">
        <v>260.3</v>
      </c>
      <c r="DH8" s="47">
        <v>260.13333333333333</v>
      </c>
      <c r="DI8" s="47">
        <v>258</v>
      </c>
      <c r="DJ8" s="47">
        <v>258.26666666666665</v>
      </c>
      <c r="DK8" s="47">
        <v>260.83333333333331</v>
      </c>
      <c r="DL8" s="47">
        <v>262.63333333333333</v>
      </c>
      <c r="DM8" s="47">
        <v>264.89999999999998</v>
      </c>
      <c r="DN8" s="47">
        <v>268.66666666666669</v>
      </c>
      <c r="DO8" s="47">
        <v>268.89999999999998</v>
      </c>
      <c r="DP8" s="47">
        <v>271.39999999999998</v>
      </c>
      <c r="DQ8" s="47">
        <v>271.83333333333331</v>
      </c>
      <c r="DR8" s="47">
        <v>271.73333333333335</v>
      </c>
      <c r="DS8" s="48">
        <v>271.23333333333329</v>
      </c>
      <c r="DT8" s="48">
        <v>245.90000000000003</v>
      </c>
      <c r="DU8" s="48">
        <v>247.7</v>
      </c>
      <c r="DV8" s="48">
        <v>245.66666666666663</v>
      </c>
      <c r="DW8" s="48">
        <v>243.29999999999995</v>
      </c>
      <c r="DX8" s="48">
        <v>242.93333333333334</v>
      </c>
      <c r="DY8" s="48">
        <v>243.16666666666663</v>
      </c>
      <c r="DZ8" s="48">
        <v>245.99999999999997</v>
      </c>
      <c r="EA8" s="48">
        <v>245.39999999999998</v>
      </c>
      <c r="EB8" s="48">
        <v>247.63333333333333</v>
      </c>
      <c r="EC8" s="48">
        <v>251.76666666666665</v>
      </c>
      <c r="ED8" s="48">
        <v>252.83333333333331</v>
      </c>
      <c r="EE8" s="48">
        <v>252.66666666666669</v>
      </c>
      <c r="EF8" s="48">
        <v>253.2</v>
      </c>
      <c r="EG8" s="48">
        <v>253.06666666666666</v>
      </c>
      <c r="EH8" s="48">
        <v>254.9666666666667</v>
      </c>
      <c r="EI8" s="48">
        <v>252.8</v>
      </c>
      <c r="EJ8" s="48">
        <v>253.09999999999997</v>
      </c>
      <c r="EK8" s="48">
        <v>252.43333333333328</v>
      </c>
      <c r="EL8" s="49">
        <v>240.47239999999999</v>
      </c>
      <c r="EM8" s="49">
        <v>249</v>
      </c>
      <c r="EN8" s="49">
        <v>248.6782</v>
      </c>
      <c r="EO8" s="49">
        <v>250.27250000000001</v>
      </c>
      <c r="EP8" s="49">
        <v>251.94890000000001</v>
      </c>
      <c r="EQ8" s="49">
        <v>253.28190000000001</v>
      </c>
      <c r="ER8" s="49">
        <v>254.42779999999999</v>
      </c>
      <c r="ES8" s="49">
        <v>255.4888</v>
      </c>
      <c r="ET8" s="49">
        <v>256.26249999999999</v>
      </c>
      <c r="EU8" s="49">
        <v>257.03500000000003</v>
      </c>
      <c r="EV8" s="49">
        <v>257.46050000000002</v>
      </c>
      <c r="EW8" s="49">
        <v>257.79320000000001</v>
      </c>
      <c r="EX8" s="49">
        <v>258.10329999999999</v>
      </c>
      <c r="EY8" s="49">
        <v>258.53660000000002</v>
      </c>
      <c r="EZ8" s="49">
        <v>258.86700000000002</v>
      </c>
      <c r="FA8" s="49">
        <v>259.4393</v>
      </c>
      <c r="FB8" s="49">
        <v>260.00889999999998</v>
      </c>
      <c r="FC8" s="49">
        <v>260.69580000000002</v>
      </c>
      <c r="FD8" s="49">
        <v>261.452</v>
      </c>
      <c r="FE8" s="49">
        <v>262.20299999999997</v>
      </c>
      <c r="FF8" s="49">
        <v>262.76519999999999</v>
      </c>
      <c r="FG8" s="49">
        <v>263.24180000000001</v>
      </c>
      <c r="FH8" s="49">
        <v>263.6823</v>
      </c>
      <c r="FI8" s="49">
        <v>264.17290000000003</v>
      </c>
      <c r="FJ8" s="49">
        <v>264.43549999999999</v>
      </c>
    </row>
    <row r="9" spans="1:166" x14ac:dyDescent="0.2">
      <c r="A9" t="s">
        <v>209</v>
      </c>
      <c r="B9" t="s">
        <v>250</v>
      </c>
      <c r="C9" s="47">
        <v>1.9</v>
      </c>
      <c r="D9" s="47">
        <v>2</v>
      </c>
      <c r="E9" s="47">
        <v>2</v>
      </c>
      <c r="F9" s="47">
        <v>2.0333333333333332</v>
      </c>
      <c r="G9" s="47">
        <v>1.8666666666666667</v>
      </c>
      <c r="H9" s="47">
        <v>1.8333333333333333</v>
      </c>
      <c r="I9" s="47">
        <v>1.7666666666666666</v>
      </c>
      <c r="J9" s="47">
        <v>1.8</v>
      </c>
      <c r="K9" s="47">
        <v>1.6666666666666667</v>
      </c>
      <c r="L9" s="47">
        <v>1.5333333333333334</v>
      </c>
      <c r="M9" s="47">
        <v>1.5</v>
      </c>
      <c r="N9" s="47">
        <v>1.6</v>
      </c>
      <c r="O9" s="47">
        <v>1.6333333333333333</v>
      </c>
      <c r="P9" s="47">
        <v>1.6333333333333333</v>
      </c>
      <c r="Q9" s="47">
        <v>1.6</v>
      </c>
      <c r="R9" s="47">
        <v>1.6333333333333333</v>
      </c>
      <c r="S9" s="47">
        <v>1.6</v>
      </c>
      <c r="T9" s="47">
        <v>1.5666666666666669</v>
      </c>
      <c r="U9" s="47">
        <v>1.5</v>
      </c>
      <c r="V9" s="47">
        <v>1.6</v>
      </c>
      <c r="W9" s="47">
        <v>1.6333333333333333</v>
      </c>
      <c r="X9" s="47">
        <v>1.6</v>
      </c>
      <c r="Y9" s="47">
        <v>1.6</v>
      </c>
      <c r="Z9" s="47">
        <v>1.6</v>
      </c>
      <c r="AA9" s="47">
        <v>1.6666666666666667</v>
      </c>
      <c r="AB9" s="47">
        <v>1.5666666666666669</v>
      </c>
      <c r="AC9" s="47">
        <v>1.6</v>
      </c>
      <c r="AD9" s="47">
        <v>1.7</v>
      </c>
      <c r="AE9" s="47">
        <v>1.8</v>
      </c>
      <c r="AF9" s="47">
        <v>1.8</v>
      </c>
      <c r="AG9" s="47">
        <v>1.8666666666666667</v>
      </c>
      <c r="AH9" s="47">
        <v>1.9666666666666663</v>
      </c>
      <c r="AI9" s="47">
        <v>1.7333333333333334</v>
      </c>
      <c r="AJ9" s="47">
        <v>1.7666666666666666</v>
      </c>
      <c r="AK9" s="47">
        <v>1.9</v>
      </c>
      <c r="AL9" s="47">
        <v>2.2666666666666666</v>
      </c>
      <c r="AM9" s="47">
        <v>2.1</v>
      </c>
      <c r="AN9" s="47">
        <v>2.1</v>
      </c>
      <c r="AO9" s="47">
        <v>2.1333333333333333</v>
      </c>
      <c r="AP9" s="47">
        <v>2.1</v>
      </c>
      <c r="AQ9" s="47">
        <v>2.1</v>
      </c>
      <c r="AR9" s="47">
        <v>2.1333333333333333</v>
      </c>
      <c r="AS9" s="47">
        <v>2.1333333333333333</v>
      </c>
      <c r="AT9" s="47">
        <v>2.1</v>
      </c>
      <c r="AU9" s="47">
        <v>2.2000000000000002</v>
      </c>
      <c r="AV9" s="47">
        <v>2.0333333333333332</v>
      </c>
      <c r="AW9" s="47">
        <v>1.9</v>
      </c>
      <c r="AX9" s="47">
        <v>1.7333333333333334</v>
      </c>
      <c r="AY9" s="47">
        <v>1.7</v>
      </c>
      <c r="AZ9" s="47">
        <v>1.6</v>
      </c>
      <c r="BA9" s="47">
        <v>1.6</v>
      </c>
      <c r="BB9" s="47">
        <v>1.5</v>
      </c>
      <c r="BC9" s="47">
        <v>1.5333333333333334</v>
      </c>
      <c r="BD9" s="47">
        <v>1.3333333333333333</v>
      </c>
      <c r="BE9" s="47">
        <v>1.2333333333333334</v>
      </c>
      <c r="BF9" s="47">
        <v>1.3</v>
      </c>
      <c r="BG9" s="47">
        <v>1.2333333333333334</v>
      </c>
      <c r="BH9" s="47">
        <v>1.2666666666666666</v>
      </c>
      <c r="BI9" s="47">
        <v>1.2</v>
      </c>
      <c r="BJ9" s="47">
        <v>1.2</v>
      </c>
      <c r="BK9" s="47">
        <v>1.1333333333333333</v>
      </c>
      <c r="BL9" s="47">
        <v>1.1000000000000001</v>
      </c>
      <c r="BM9" s="47">
        <v>1.1000000000000001</v>
      </c>
      <c r="BN9" s="47">
        <v>1.1000000000000001</v>
      </c>
      <c r="BO9" s="47">
        <v>1.1000000000000001</v>
      </c>
      <c r="BP9" s="47">
        <v>1.1000000000000001</v>
      </c>
      <c r="BQ9" s="47">
        <v>1.1000000000000001</v>
      </c>
      <c r="BR9" s="47">
        <v>1.1000000000000001</v>
      </c>
      <c r="BS9" s="47">
        <v>1.0666666666666669</v>
      </c>
      <c r="BT9" s="47">
        <v>1.1000000000000001</v>
      </c>
      <c r="BU9" s="47">
        <v>1.1333333333333333</v>
      </c>
      <c r="BV9" s="47">
        <v>1.1000000000000001</v>
      </c>
      <c r="BW9" s="47">
        <v>1</v>
      </c>
      <c r="BX9" s="47">
        <v>1</v>
      </c>
      <c r="BY9" s="47">
        <v>1</v>
      </c>
      <c r="BZ9" s="47">
        <v>0.93333333333333324</v>
      </c>
      <c r="CA9" s="47">
        <v>0.8666666666666667</v>
      </c>
      <c r="CB9" s="47">
        <v>0.8</v>
      </c>
      <c r="CC9" s="47">
        <v>0.8</v>
      </c>
      <c r="CD9" s="47">
        <v>0.73333333333333328</v>
      </c>
      <c r="CE9" s="47">
        <v>0.8</v>
      </c>
      <c r="CF9" s="47">
        <v>0.76666666666666672</v>
      </c>
      <c r="CG9" s="47">
        <v>0.8</v>
      </c>
      <c r="CH9" s="47">
        <v>0.73333333333333328</v>
      </c>
      <c r="CI9" s="47">
        <v>0.7</v>
      </c>
      <c r="CJ9" s="47">
        <v>0.7</v>
      </c>
      <c r="CK9" s="47">
        <v>0.7</v>
      </c>
      <c r="CL9" s="47">
        <v>0.76666666666666672</v>
      </c>
      <c r="CM9" s="47">
        <v>0.73333333333333328</v>
      </c>
      <c r="CN9" s="47">
        <v>0.7</v>
      </c>
      <c r="CO9" s="47">
        <v>0.7</v>
      </c>
      <c r="CP9" s="47">
        <v>0.7</v>
      </c>
      <c r="CQ9" s="47">
        <v>0.73333333333333328</v>
      </c>
      <c r="CR9" s="47">
        <v>0.76666666666666672</v>
      </c>
      <c r="CS9" s="47">
        <v>0.76666666666666672</v>
      </c>
      <c r="CT9" s="47">
        <v>0.7</v>
      </c>
      <c r="CU9" s="47">
        <v>0.7</v>
      </c>
      <c r="CV9" s="47">
        <v>0.7</v>
      </c>
      <c r="CW9" s="47">
        <v>0.7</v>
      </c>
      <c r="CX9" s="47">
        <v>0.76666666666666672</v>
      </c>
      <c r="CY9" s="47">
        <v>0.8</v>
      </c>
      <c r="CZ9" s="47">
        <v>0.8</v>
      </c>
      <c r="DA9" s="47">
        <v>0.8</v>
      </c>
      <c r="DB9" s="47">
        <v>0.8</v>
      </c>
      <c r="DC9" s="47">
        <v>0.73333333333333328</v>
      </c>
      <c r="DD9" s="47">
        <v>0.8</v>
      </c>
      <c r="DE9" s="47">
        <v>0.8</v>
      </c>
      <c r="DF9" s="47">
        <v>0.8</v>
      </c>
      <c r="DG9" s="47">
        <v>0.8</v>
      </c>
      <c r="DH9" s="47">
        <v>0.8</v>
      </c>
      <c r="DI9" s="47">
        <v>0.8</v>
      </c>
      <c r="DJ9" s="47">
        <v>0.8</v>
      </c>
      <c r="DK9" s="47">
        <v>0.8</v>
      </c>
      <c r="DL9" s="47">
        <v>0.8</v>
      </c>
      <c r="DM9" s="47">
        <v>0.8</v>
      </c>
      <c r="DN9" s="47">
        <v>0.8</v>
      </c>
      <c r="DO9" s="47">
        <v>0.8</v>
      </c>
      <c r="DP9" s="47">
        <v>0.8</v>
      </c>
      <c r="DQ9" s="47">
        <v>0.8</v>
      </c>
      <c r="DR9" s="47">
        <v>0.8</v>
      </c>
      <c r="DS9" s="48">
        <v>0.8</v>
      </c>
      <c r="DT9" s="48">
        <v>0.7</v>
      </c>
      <c r="DU9" s="48">
        <v>0.76666666666666672</v>
      </c>
      <c r="DV9" s="48">
        <v>0.76666666666666672</v>
      </c>
      <c r="DW9" s="48">
        <v>0.7</v>
      </c>
      <c r="DX9" s="48">
        <v>0.76666666666666672</v>
      </c>
      <c r="DY9" s="48">
        <v>0.7</v>
      </c>
      <c r="DZ9" s="48">
        <v>0.76666666666666672</v>
      </c>
      <c r="EA9" s="48">
        <v>0.73333333333333328</v>
      </c>
      <c r="EB9" s="48">
        <v>0.7</v>
      </c>
      <c r="EC9" s="48">
        <v>0.7</v>
      </c>
      <c r="ED9" s="48">
        <v>0.7</v>
      </c>
      <c r="EE9" s="48">
        <v>0.7</v>
      </c>
      <c r="EF9" s="48">
        <v>0.7</v>
      </c>
      <c r="EG9" s="48">
        <v>0.7</v>
      </c>
      <c r="EH9" s="48">
        <v>0.7</v>
      </c>
      <c r="EI9" s="48">
        <v>0.6333333333333333</v>
      </c>
      <c r="EJ9" s="48">
        <v>0.66666666666666663</v>
      </c>
      <c r="EK9" s="48">
        <v>0.6</v>
      </c>
      <c r="EL9" s="49">
        <v>0.62942589999999998</v>
      </c>
      <c r="EM9" s="49">
        <v>0.65296790000000005</v>
      </c>
      <c r="EN9" s="49">
        <v>0.6716181</v>
      </c>
      <c r="EO9" s="49">
        <v>0.68628180000000005</v>
      </c>
      <c r="EP9" s="49">
        <v>0.69774449999999999</v>
      </c>
      <c r="EQ9" s="49">
        <v>0.70666530000000005</v>
      </c>
      <c r="ER9" s="49">
        <v>0.71358410000000005</v>
      </c>
      <c r="ES9" s="49">
        <v>0.71893640000000003</v>
      </c>
      <c r="ET9" s="49">
        <v>0.72306839999999994</v>
      </c>
      <c r="EU9" s="49">
        <v>0.7262535</v>
      </c>
      <c r="EV9" s="49">
        <v>0.72870570000000001</v>
      </c>
      <c r="EW9" s="49">
        <v>0.73059209999999997</v>
      </c>
      <c r="EX9" s="49">
        <v>0.73204210000000003</v>
      </c>
      <c r="EY9" s="49">
        <v>0.73315609999999998</v>
      </c>
      <c r="EZ9" s="49">
        <v>0.73401170000000004</v>
      </c>
      <c r="FA9" s="49">
        <v>0.73466849999999995</v>
      </c>
      <c r="FB9" s="49">
        <v>0.73517259999999995</v>
      </c>
      <c r="FC9" s="49">
        <v>0.73555950000000003</v>
      </c>
      <c r="FD9" s="49">
        <v>0.73585639999999997</v>
      </c>
      <c r="FE9" s="49">
        <v>0.73608410000000002</v>
      </c>
      <c r="FF9" s="49">
        <v>0.73625879999999999</v>
      </c>
      <c r="FG9" s="49">
        <v>0.73639290000000002</v>
      </c>
      <c r="FH9" s="49">
        <v>0.73649569999999998</v>
      </c>
      <c r="FI9" s="49">
        <v>0.73657450000000002</v>
      </c>
      <c r="FJ9" s="49">
        <v>0.73663500000000004</v>
      </c>
    </row>
    <row r="10" spans="1:166" x14ac:dyDescent="0.2">
      <c r="A10" t="s">
        <v>210</v>
      </c>
      <c r="B10" t="s">
        <v>251</v>
      </c>
      <c r="C10" s="47">
        <v>61.833333333333336</v>
      </c>
      <c r="D10" s="47">
        <v>63.666666666666664</v>
      </c>
      <c r="E10" s="47">
        <v>63.666666666666664</v>
      </c>
      <c r="F10" s="47">
        <v>60.466666666666669</v>
      </c>
      <c r="G10" s="47">
        <v>60.2</v>
      </c>
      <c r="H10" s="47">
        <v>59.43333333333333</v>
      </c>
      <c r="I10" s="47">
        <v>60.233333333333334</v>
      </c>
      <c r="J10" s="47">
        <v>60.666666666666671</v>
      </c>
      <c r="K10" s="47">
        <v>61.366666666666667</v>
      </c>
      <c r="L10" s="47">
        <v>62.666666666666664</v>
      </c>
      <c r="M10" s="47">
        <v>62.033333333333331</v>
      </c>
      <c r="N10" s="47">
        <v>61.3</v>
      </c>
      <c r="O10" s="47">
        <v>60.033333333333331</v>
      </c>
      <c r="P10" s="47">
        <v>58.133333333333333</v>
      </c>
      <c r="Q10" s="47">
        <v>58.266666666666666</v>
      </c>
      <c r="R10" s="47">
        <v>58.266666666666666</v>
      </c>
      <c r="S10" s="47">
        <v>58.033333333333331</v>
      </c>
      <c r="T10" s="47">
        <v>57.7</v>
      </c>
      <c r="U10" s="47">
        <v>57.6</v>
      </c>
      <c r="V10" s="47">
        <v>58.233333333333334</v>
      </c>
      <c r="W10" s="47">
        <v>58.6</v>
      </c>
      <c r="X10" s="47">
        <v>58.466666666666669</v>
      </c>
      <c r="Y10" s="47">
        <v>58.6</v>
      </c>
      <c r="Z10" s="47">
        <v>57.633333333333333</v>
      </c>
      <c r="AA10" s="47">
        <v>58.866666666666667</v>
      </c>
      <c r="AB10" s="47">
        <v>59.7</v>
      </c>
      <c r="AC10" s="47">
        <v>60.666666666666664</v>
      </c>
      <c r="AD10" s="47">
        <v>62.56666666666667</v>
      </c>
      <c r="AE10" s="47">
        <v>64.933333333333337</v>
      </c>
      <c r="AF10" s="47">
        <v>65.566666666666663</v>
      </c>
      <c r="AG10" s="47">
        <v>66.3</v>
      </c>
      <c r="AH10" s="47">
        <v>68.900000000000006</v>
      </c>
      <c r="AI10" s="47">
        <v>69.100000000000009</v>
      </c>
      <c r="AJ10" s="47">
        <v>70.966666666666669</v>
      </c>
      <c r="AK10" s="47">
        <v>72.63333333333334</v>
      </c>
      <c r="AL10" s="47">
        <v>74.433333333333337</v>
      </c>
      <c r="AM10" s="47">
        <v>75.433333333333337</v>
      </c>
      <c r="AN10" s="47">
        <v>77.099999999999994</v>
      </c>
      <c r="AO10" s="47">
        <v>78.900000000000006</v>
      </c>
      <c r="AP10" s="47">
        <v>80.36666666666666</v>
      </c>
      <c r="AQ10" s="47">
        <v>81.966666666666669</v>
      </c>
      <c r="AR10" s="47">
        <v>83.1</v>
      </c>
      <c r="AS10" s="47">
        <v>83.233333333333334</v>
      </c>
      <c r="AT10" s="47">
        <v>84.7</v>
      </c>
      <c r="AU10" s="47">
        <v>84.6</v>
      </c>
      <c r="AV10" s="47">
        <v>82.166666666666657</v>
      </c>
      <c r="AW10" s="47">
        <v>80.8</v>
      </c>
      <c r="AX10" s="47">
        <v>77.36666666666666</v>
      </c>
      <c r="AY10" s="47">
        <v>77.233333333333334</v>
      </c>
      <c r="AZ10" s="47">
        <v>75.600000000000009</v>
      </c>
      <c r="BA10" s="47">
        <v>75.7</v>
      </c>
      <c r="BB10" s="47">
        <v>74.766666666666666</v>
      </c>
      <c r="BC10" s="47">
        <v>73.86666666666666</v>
      </c>
      <c r="BD10" s="47">
        <v>74.033333333333331</v>
      </c>
      <c r="BE10" s="47">
        <v>74.2</v>
      </c>
      <c r="BF10" s="47">
        <v>75.066666666666663</v>
      </c>
      <c r="BG10" s="47">
        <v>75.966666666666669</v>
      </c>
      <c r="BH10" s="47">
        <v>75.966666666666669</v>
      </c>
      <c r="BI10" s="47">
        <v>76.433333333333337</v>
      </c>
      <c r="BJ10" s="47">
        <v>78.266666666666666</v>
      </c>
      <c r="BK10" s="47">
        <v>79.3</v>
      </c>
      <c r="BL10" s="47">
        <v>81.099999999999994</v>
      </c>
      <c r="BM10" s="47">
        <v>83.533333333333331</v>
      </c>
      <c r="BN10" s="47">
        <v>86.1</v>
      </c>
      <c r="BO10" s="47">
        <v>88.36666666666666</v>
      </c>
      <c r="BP10" s="47">
        <v>90.933333333333337</v>
      </c>
      <c r="BQ10" s="47">
        <v>91.8</v>
      </c>
      <c r="BR10" s="47">
        <v>92.76666666666668</v>
      </c>
      <c r="BS10" s="47">
        <v>96.26666666666668</v>
      </c>
      <c r="BT10" s="47">
        <v>99.63333333333334</v>
      </c>
      <c r="BU10" s="47">
        <v>100.4</v>
      </c>
      <c r="BV10" s="47">
        <v>100.36666666666666</v>
      </c>
      <c r="BW10" s="47">
        <v>99.666666666666686</v>
      </c>
      <c r="BX10" s="47">
        <v>98.133333333333326</v>
      </c>
      <c r="BY10" s="47">
        <v>96.26666666666668</v>
      </c>
      <c r="BZ10" s="47">
        <v>90.666666666666686</v>
      </c>
      <c r="CA10" s="47">
        <v>82.366666666666674</v>
      </c>
      <c r="CB10" s="47">
        <v>76.366666666666674</v>
      </c>
      <c r="CC10" s="47">
        <v>71.833333333333329</v>
      </c>
      <c r="CD10" s="47">
        <v>68.5</v>
      </c>
      <c r="CE10" s="47">
        <v>66.600000000000009</v>
      </c>
      <c r="CF10" s="47">
        <v>65.266666666666666</v>
      </c>
      <c r="CG10" s="47">
        <v>65.033333333333331</v>
      </c>
      <c r="CH10" s="47">
        <v>64.433333333333337</v>
      </c>
      <c r="CI10" s="47">
        <v>62.866666666666667</v>
      </c>
      <c r="CJ10" s="47">
        <v>62.966666666666669</v>
      </c>
      <c r="CK10" s="47">
        <v>63.233333333333334</v>
      </c>
      <c r="CL10" s="47">
        <v>63.233333333333334</v>
      </c>
      <c r="CM10" s="47">
        <v>63.43333333333333</v>
      </c>
      <c r="CN10" s="47">
        <v>65.2</v>
      </c>
      <c r="CO10" s="47">
        <v>66.399999999999991</v>
      </c>
      <c r="CP10" s="47">
        <v>68.3</v>
      </c>
      <c r="CQ10" s="47">
        <v>69.833333333333329</v>
      </c>
      <c r="CR10" s="47">
        <v>70.900000000000006</v>
      </c>
      <c r="CS10" s="47">
        <v>72.86666666666666</v>
      </c>
      <c r="CT10" s="47">
        <v>73.599999999999994</v>
      </c>
      <c r="CU10" s="47">
        <v>74.933333333333337</v>
      </c>
      <c r="CV10" s="47">
        <v>75.966666666666669</v>
      </c>
      <c r="CW10" s="47">
        <v>79</v>
      </c>
      <c r="CX10" s="47">
        <v>82.033333333333331</v>
      </c>
      <c r="CY10" s="47">
        <v>84.4</v>
      </c>
      <c r="CZ10" s="47">
        <v>85.766666666666666</v>
      </c>
      <c r="DA10" s="47">
        <v>86.666666666666671</v>
      </c>
      <c r="DB10" s="47">
        <v>87.833333333333329</v>
      </c>
      <c r="DC10" s="47">
        <v>90.2</v>
      </c>
      <c r="DD10" s="47">
        <v>91.966666666666683</v>
      </c>
      <c r="DE10" s="47">
        <v>93.3</v>
      </c>
      <c r="DF10" s="47">
        <v>94.23333333333332</v>
      </c>
      <c r="DG10" s="47">
        <v>95.666666666666657</v>
      </c>
      <c r="DH10" s="47">
        <v>96.533333333333317</v>
      </c>
      <c r="DI10" s="47">
        <v>97</v>
      </c>
      <c r="DJ10" s="47">
        <v>98</v>
      </c>
      <c r="DK10" s="47">
        <v>100.33333333333331</v>
      </c>
      <c r="DL10" s="47">
        <v>101.43333333333334</v>
      </c>
      <c r="DM10" s="47">
        <v>102.53333333333332</v>
      </c>
      <c r="DN10" s="47">
        <v>103.76666666666668</v>
      </c>
      <c r="DO10" s="47">
        <v>102.33333333333331</v>
      </c>
      <c r="DP10" s="47">
        <v>103.83333333333331</v>
      </c>
      <c r="DQ10" s="47">
        <v>104.03333333333332</v>
      </c>
      <c r="DR10" s="47">
        <v>104.16666666666669</v>
      </c>
      <c r="DS10" s="48">
        <v>104.6</v>
      </c>
      <c r="DT10" s="48">
        <v>92.26666666666668</v>
      </c>
      <c r="DU10" s="48">
        <v>100.03333333333332</v>
      </c>
      <c r="DV10" s="48">
        <v>102.33333333333331</v>
      </c>
      <c r="DW10" s="48">
        <v>102.83333333333331</v>
      </c>
      <c r="DX10" s="48">
        <v>103.96666666666668</v>
      </c>
      <c r="DY10" s="48">
        <v>104.23333333333332</v>
      </c>
      <c r="DZ10" s="48">
        <v>105.03333333333332</v>
      </c>
      <c r="EA10" s="48">
        <v>103.56666666666666</v>
      </c>
      <c r="EB10" s="48">
        <v>104.93333333333334</v>
      </c>
      <c r="EC10" s="48">
        <v>106.73333333333332</v>
      </c>
      <c r="ED10" s="48">
        <v>106.6</v>
      </c>
      <c r="EE10" s="48">
        <v>106.3</v>
      </c>
      <c r="EF10" s="48">
        <v>105.7</v>
      </c>
      <c r="EG10" s="48">
        <v>104.16666666666669</v>
      </c>
      <c r="EH10" s="48">
        <v>105</v>
      </c>
      <c r="EI10" s="48">
        <v>101.26666666666668</v>
      </c>
      <c r="EJ10" s="48">
        <v>100.73333333333332</v>
      </c>
      <c r="EK10" s="48">
        <v>100.53333333333332</v>
      </c>
      <c r="EL10" s="49">
        <v>100.1755</v>
      </c>
      <c r="EM10" s="49">
        <v>100.65089999999999</v>
      </c>
      <c r="EN10" s="49">
        <v>100.7657</v>
      </c>
      <c r="EO10" s="49">
        <v>101.08450000000001</v>
      </c>
      <c r="EP10" s="49">
        <v>101.47450000000001</v>
      </c>
      <c r="EQ10" s="49">
        <v>101.79170000000001</v>
      </c>
      <c r="ER10" s="49">
        <v>102.1249</v>
      </c>
      <c r="ES10" s="49">
        <v>102.3693</v>
      </c>
      <c r="ET10" s="49">
        <v>102.5911</v>
      </c>
      <c r="EU10" s="49">
        <v>102.8522</v>
      </c>
      <c r="EV10" s="49">
        <v>103.0849</v>
      </c>
      <c r="EW10" s="49">
        <v>103.37739999999999</v>
      </c>
      <c r="EX10" s="49">
        <v>103.7131</v>
      </c>
      <c r="EY10" s="49">
        <v>104.1056</v>
      </c>
      <c r="EZ10" s="49">
        <v>104.52460000000001</v>
      </c>
      <c r="FA10" s="49">
        <v>105.07729999999999</v>
      </c>
      <c r="FB10" s="49">
        <v>105.6815</v>
      </c>
      <c r="FC10" s="49">
        <v>106.2283</v>
      </c>
      <c r="FD10" s="49">
        <v>106.8954</v>
      </c>
      <c r="FE10" s="49">
        <v>107.4175</v>
      </c>
      <c r="FF10" s="49">
        <v>107.9684</v>
      </c>
      <c r="FG10" s="49">
        <v>108.449</v>
      </c>
      <c r="FH10" s="49">
        <v>108.884</v>
      </c>
      <c r="FI10" s="49">
        <v>109.3935</v>
      </c>
      <c r="FJ10" s="49">
        <v>109.6995</v>
      </c>
    </row>
    <row r="11" spans="1:166" x14ac:dyDescent="0.2">
      <c r="A11" t="s">
        <v>214</v>
      </c>
      <c r="B11" t="s">
        <v>252</v>
      </c>
      <c r="C11" s="47">
        <v>213.79999999999998</v>
      </c>
      <c r="D11" s="47">
        <v>212.39999999999998</v>
      </c>
      <c r="E11" s="47">
        <v>213.73333333333332</v>
      </c>
      <c r="F11" s="47">
        <v>210.99999999999997</v>
      </c>
      <c r="G11" s="47">
        <v>209</v>
      </c>
      <c r="H11" s="47">
        <v>208.29999999999998</v>
      </c>
      <c r="I11" s="47">
        <v>209.70000000000002</v>
      </c>
      <c r="J11" s="47">
        <v>207.7</v>
      </c>
      <c r="K11" s="47">
        <v>207.16666666666666</v>
      </c>
      <c r="L11" s="47">
        <v>206.03333333333333</v>
      </c>
      <c r="M11" s="47">
        <v>204.40000000000003</v>
      </c>
      <c r="N11" s="47">
        <v>201.16666666666669</v>
      </c>
      <c r="O11" s="47">
        <v>197.46666666666667</v>
      </c>
      <c r="P11" s="47">
        <v>195.40000000000003</v>
      </c>
      <c r="Q11" s="47">
        <v>196.63333333333333</v>
      </c>
      <c r="R11" s="47">
        <v>188.56666666666666</v>
      </c>
      <c r="S11" s="47">
        <v>185.4</v>
      </c>
      <c r="T11" s="47">
        <v>184.3</v>
      </c>
      <c r="U11" s="47">
        <v>183.79999999999998</v>
      </c>
      <c r="V11" s="47">
        <v>183.5</v>
      </c>
      <c r="W11" s="47">
        <v>186.3</v>
      </c>
      <c r="X11" s="47">
        <v>183.86666666666665</v>
      </c>
      <c r="Y11" s="47">
        <v>179.26666666666668</v>
      </c>
      <c r="Z11" s="47">
        <v>163.39999999999998</v>
      </c>
      <c r="AA11" s="47">
        <v>180.26666666666665</v>
      </c>
      <c r="AB11" s="47">
        <v>183.79999999999998</v>
      </c>
      <c r="AC11" s="47">
        <v>188.16666666666666</v>
      </c>
      <c r="AD11" s="47">
        <v>194.16666666666669</v>
      </c>
      <c r="AE11" s="47">
        <v>200.13333333333333</v>
      </c>
      <c r="AF11" s="47">
        <v>205.83333333333331</v>
      </c>
      <c r="AG11" s="47">
        <v>211.83333333333331</v>
      </c>
      <c r="AH11" s="47">
        <v>218.0333333333333</v>
      </c>
      <c r="AI11" s="47">
        <v>218.56666666666666</v>
      </c>
      <c r="AJ11" s="47">
        <v>220.73333333333332</v>
      </c>
      <c r="AK11" s="47">
        <v>220.53333333333333</v>
      </c>
      <c r="AL11" s="47">
        <v>217.9666666666667</v>
      </c>
      <c r="AM11" s="47">
        <v>211.29999999999995</v>
      </c>
      <c r="AN11" s="47">
        <v>206.83333333333331</v>
      </c>
      <c r="AO11" s="47">
        <v>201.43333333333334</v>
      </c>
      <c r="AP11" s="47">
        <v>198.16666666666666</v>
      </c>
      <c r="AQ11" s="47">
        <v>190.59999999999997</v>
      </c>
      <c r="AR11" s="47">
        <v>191.8</v>
      </c>
      <c r="AS11" s="47">
        <v>190.1</v>
      </c>
      <c r="AT11" s="47">
        <v>188.63333333333335</v>
      </c>
      <c r="AU11" s="47">
        <v>186.03333333333333</v>
      </c>
      <c r="AV11" s="47">
        <v>185.03333333333333</v>
      </c>
      <c r="AW11" s="47">
        <v>183.76666666666668</v>
      </c>
      <c r="AX11" s="47">
        <v>178.23333333333335</v>
      </c>
      <c r="AY11" s="47">
        <v>169.63333333333333</v>
      </c>
      <c r="AZ11" s="47">
        <v>165.86666666666667</v>
      </c>
      <c r="BA11" s="47">
        <v>161.83333333333334</v>
      </c>
      <c r="BB11" s="47">
        <v>157.66666666666666</v>
      </c>
      <c r="BC11" s="47">
        <v>153.06666666666666</v>
      </c>
      <c r="BD11" s="47">
        <v>149.70000000000002</v>
      </c>
      <c r="BE11" s="47">
        <v>147.36666666666667</v>
      </c>
      <c r="BF11" s="47">
        <v>145.4</v>
      </c>
      <c r="BG11" s="47">
        <v>144.53333333333333</v>
      </c>
      <c r="BH11" s="47">
        <v>144.6</v>
      </c>
      <c r="BI11" s="47">
        <v>145.4</v>
      </c>
      <c r="BJ11" s="47">
        <v>147.03333333333333</v>
      </c>
      <c r="BK11" s="47">
        <v>148.76666666666665</v>
      </c>
      <c r="BL11" s="47">
        <v>151.69999999999999</v>
      </c>
      <c r="BM11" s="47">
        <v>149.6</v>
      </c>
      <c r="BN11" s="47">
        <v>156</v>
      </c>
      <c r="BO11" s="47">
        <v>158.56666666666666</v>
      </c>
      <c r="BP11" s="47">
        <v>159.89999999999998</v>
      </c>
      <c r="BQ11" s="47">
        <v>161.36666666666665</v>
      </c>
      <c r="BR11" s="47">
        <v>163.03333333333336</v>
      </c>
      <c r="BS11" s="47">
        <v>164.73333333333335</v>
      </c>
      <c r="BT11" s="47">
        <v>165.76666666666665</v>
      </c>
      <c r="BU11" s="47">
        <v>168.1</v>
      </c>
      <c r="BV11" s="47">
        <v>169.23333333333335</v>
      </c>
      <c r="BW11" s="47">
        <v>170.20000000000002</v>
      </c>
      <c r="BX11" s="47">
        <v>170</v>
      </c>
      <c r="BY11" s="47">
        <v>169.86666666666667</v>
      </c>
      <c r="BZ11" s="47">
        <v>159.73333333333335</v>
      </c>
      <c r="CA11" s="47">
        <v>162.03333333333333</v>
      </c>
      <c r="CB11" s="47">
        <v>156.56666666666666</v>
      </c>
      <c r="CC11" s="47">
        <v>153.26666666666665</v>
      </c>
      <c r="CD11" s="47">
        <v>150.96666666666667</v>
      </c>
      <c r="CE11" s="47">
        <v>150.19999999999999</v>
      </c>
      <c r="CF11" s="47">
        <v>150.13333333333333</v>
      </c>
      <c r="CG11" s="47">
        <v>150.56666666666666</v>
      </c>
      <c r="CH11" s="47">
        <v>151.86666666666667</v>
      </c>
      <c r="CI11" s="47">
        <v>153.86666666666667</v>
      </c>
      <c r="CJ11" s="47">
        <v>157.03333333333333</v>
      </c>
      <c r="CK11" s="47">
        <v>160.16666666666666</v>
      </c>
      <c r="CL11" s="47">
        <v>162.76666666666668</v>
      </c>
      <c r="CM11" s="47">
        <v>164.46666666666667</v>
      </c>
      <c r="CN11" s="47">
        <v>166.43333333333334</v>
      </c>
      <c r="CO11" s="47">
        <v>168.4</v>
      </c>
      <c r="CP11" s="47">
        <v>169.73333333333335</v>
      </c>
      <c r="CQ11" s="47">
        <v>170.56666666666666</v>
      </c>
      <c r="CR11" s="47">
        <v>170.70000000000002</v>
      </c>
      <c r="CS11" s="47">
        <v>170.43333333333334</v>
      </c>
      <c r="CT11" s="47">
        <v>170.26666666666665</v>
      </c>
      <c r="CU11" s="47">
        <v>169.76666666666668</v>
      </c>
      <c r="CV11" s="47">
        <v>169.86666666666667</v>
      </c>
      <c r="CW11" s="47">
        <v>170.46666666666667</v>
      </c>
      <c r="CX11" s="47">
        <v>170.5</v>
      </c>
      <c r="CY11" s="47">
        <v>171</v>
      </c>
      <c r="CZ11" s="47">
        <v>170.56666666666666</v>
      </c>
      <c r="DA11" s="47">
        <v>171.66666666666666</v>
      </c>
      <c r="DB11" s="47">
        <v>171</v>
      </c>
      <c r="DC11" s="47">
        <v>170.5</v>
      </c>
      <c r="DD11" s="47">
        <v>169.86666666666667</v>
      </c>
      <c r="DE11" s="47">
        <v>168.16666666666669</v>
      </c>
      <c r="DF11" s="47">
        <v>165.63333333333333</v>
      </c>
      <c r="DG11" s="47">
        <v>163.83333333333334</v>
      </c>
      <c r="DH11" s="47">
        <v>162.80000000000001</v>
      </c>
      <c r="DI11" s="47">
        <v>160.19999999999999</v>
      </c>
      <c r="DJ11" s="47">
        <v>159.46666666666664</v>
      </c>
      <c r="DK11" s="47">
        <v>159.69999999999999</v>
      </c>
      <c r="DL11" s="47">
        <v>160.4</v>
      </c>
      <c r="DM11" s="47">
        <v>161.56666666666666</v>
      </c>
      <c r="DN11" s="47">
        <v>164.10000000000002</v>
      </c>
      <c r="DO11" s="47">
        <v>165.76666666666668</v>
      </c>
      <c r="DP11" s="47">
        <v>166.76666666666665</v>
      </c>
      <c r="DQ11" s="47">
        <v>167</v>
      </c>
      <c r="DR11" s="47">
        <v>166.76666666666668</v>
      </c>
      <c r="DS11" s="48">
        <v>165.83333333333331</v>
      </c>
      <c r="DT11" s="48">
        <v>152.93333333333334</v>
      </c>
      <c r="DU11" s="48">
        <v>146.9</v>
      </c>
      <c r="DV11" s="48">
        <v>142.56666666666666</v>
      </c>
      <c r="DW11" s="48">
        <v>139.76666666666665</v>
      </c>
      <c r="DX11" s="48">
        <v>138.19999999999999</v>
      </c>
      <c r="DY11" s="48">
        <v>138.23333333333332</v>
      </c>
      <c r="DZ11" s="48">
        <v>140.19999999999999</v>
      </c>
      <c r="EA11" s="48">
        <v>141.1</v>
      </c>
      <c r="EB11" s="48">
        <v>142</v>
      </c>
      <c r="EC11" s="48">
        <v>144.33333333333334</v>
      </c>
      <c r="ED11" s="48">
        <v>145.53333333333333</v>
      </c>
      <c r="EE11" s="48">
        <v>145.66666666666669</v>
      </c>
      <c r="EF11" s="48">
        <v>146.79999999999998</v>
      </c>
      <c r="EG11" s="48">
        <v>148.19999999999999</v>
      </c>
      <c r="EH11" s="48">
        <v>149.26666666666668</v>
      </c>
      <c r="EI11" s="48">
        <v>150.89999999999998</v>
      </c>
      <c r="EJ11" s="48">
        <v>151.69999999999999</v>
      </c>
      <c r="EK11" s="48">
        <v>151.29999999999998</v>
      </c>
      <c r="EL11" s="49">
        <v>139.66749999999999</v>
      </c>
      <c r="EM11" s="49">
        <v>147.6961</v>
      </c>
      <c r="EN11" s="49">
        <v>147.24090000000001</v>
      </c>
      <c r="EO11" s="49">
        <v>148.5017</v>
      </c>
      <c r="EP11" s="49">
        <v>149.77670000000001</v>
      </c>
      <c r="EQ11" s="49">
        <v>150.78360000000001</v>
      </c>
      <c r="ER11" s="49">
        <v>151.58930000000001</v>
      </c>
      <c r="ES11" s="49">
        <v>152.4006</v>
      </c>
      <c r="ET11" s="49">
        <v>152.94829999999999</v>
      </c>
      <c r="EU11" s="49">
        <v>153.45650000000001</v>
      </c>
      <c r="EV11" s="49">
        <v>153.64689999999999</v>
      </c>
      <c r="EW11" s="49">
        <v>153.68520000000001</v>
      </c>
      <c r="EX11" s="49">
        <v>153.65809999999999</v>
      </c>
      <c r="EY11" s="49">
        <v>153.6979</v>
      </c>
      <c r="EZ11" s="49">
        <v>153.60839999999999</v>
      </c>
      <c r="FA11" s="49">
        <v>153.62739999999999</v>
      </c>
      <c r="FB11" s="49">
        <v>153.59229999999999</v>
      </c>
      <c r="FC11" s="49">
        <v>153.7319</v>
      </c>
      <c r="FD11" s="49">
        <v>153.82069999999999</v>
      </c>
      <c r="FE11" s="49">
        <v>154.04939999999999</v>
      </c>
      <c r="FF11" s="49">
        <v>154.06049999999999</v>
      </c>
      <c r="FG11" s="49">
        <v>154.0565</v>
      </c>
      <c r="FH11" s="49">
        <v>154.06190000000001</v>
      </c>
      <c r="FI11" s="49">
        <v>154.0428</v>
      </c>
      <c r="FJ11" s="49">
        <v>153.99940000000001</v>
      </c>
    </row>
    <row r="12" spans="1:166" x14ac:dyDescent="0.2">
      <c r="A12" t="s">
        <v>239</v>
      </c>
      <c r="B12" t="s">
        <v>229</v>
      </c>
      <c r="C12" s="47">
        <v>114.1</v>
      </c>
      <c r="D12" s="47">
        <v>112.1</v>
      </c>
      <c r="E12" s="47">
        <v>111.6</v>
      </c>
      <c r="F12" s="47">
        <v>111.53333333333332</v>
      </c>
      <c r="G12" s="47">
        <v>112.5</v>
      </c>
      <c r="H12" s="47">
        <v>112.33333333333331</v>
      </c>
      <c r="I12" s="47">
        <v>113.26666666666668</v>
      </c>
      <c r="J12" s="47">
        <v>112.7</v>
      </c>
      <c r="K12" s="47">
        <v>112.23333333333332</v>
      </c>
      <c r="L12" s="47">
        <v>110.03333333333332</v>
      </c>
      <c r="M12" s="47">
        <v>108.26666666666668</v>
      </c>
      <c r="N12" s="47">
        <v>106.7</v>
      </c>
      <c r="O12" s="47">
        <v>104.73333333333332</v>
      </c>
      <c r="P12" s="47">
        <v>101.26666666666668</v>
      </c>
      <c r="Q12" s="47">
        <v>99.066666666666663</v>
      </c>
      <c r="R12" s="47">
        <v>94.2</v>
      </c>
      <c r="S12" s="47">
        <v>91.1</v>
      </c>
      <c r="T12" s="47">
        <v>88.8</v>
      </c>
      <c r="U12" s="47">
        <v>88</v>
      </c>
      <c r="V12" s="47">
        <v>88.433333333333337</v>
      </c>
      <c r="W12" s="47">
        <v>87.666666666666657</v>
      </c>
      <c r="X12" s="47">
        <v>85.566666666666663</v>
      </c>
      <c r="Y12" s="47">
        <v>78.533333333333331</v>
      </c>
      <c r="Z12" s="47">
        <v>63</v>
      </c>
      <c r="AA12" s="47">
        <v>78.566666666666663</v>
      </c>
      <c r="AB12" s="47">
        <v>80.466666666666669</v>
      </c>
      <c r="AC12" s="47">
        <v>84.533333333333331</v>
      </c>
      <c r="AD12" s="47">
        <v>90.5</v>
      </c>
      <c r="AE12" s="47">
        <v>95.5</v>
      </c>
      <c r="AF12" s="47">
        <v>98.666666666666686</v>
      </c>
      <c r="AG12" s="47">
        <v>103.5</v>
      </c>
      <c r="AH12" s="47">
        <v>108.03333333333332</v>
      </c>
      <c r="AI12" s="47">
        <v>108.03333333333332</v>
      </c>
      <c r="AJ12" s="47">
        <v>108.6</v>
      </c>
      <c r="AK12" s="47">
        <v>108.1</v>
      </c>
      <c r="AL12" s="47">
        <v>106.46666666666668</v>
      </c>
      <c r="AM12" s="47">
        <v>101.83333333333331</v>
      </c>
      <c r="AN12" s="47">
        <v>96.5</v>
      </c>
      <c r="AO12" s="47">
        <v>91.4</v>
      </c>
      <c r="AP12" s="47">
        <v>88.266666666666666</v>
      </c>
      <c r="AQ12" s="47">
        <v>81</v>
      </c>
      <c r="AR12" s="47">
        <v>83.666666666666671</v>
      </c>
      <c r="AS12" s="47">
        <v>82.6</v>
      </c>
      <c r="AT12" s="47">
        <v>82.7</v>
      </c>
      <c r="AU12" s="47">
        <v>83.36666666666666</v>
      </c>
      <c r="AV12" s="47">
        <v>83.633333333333326</v>
      </c>
      <c r="AW12" s="47">
        <v>84.233333333333334</v>
      </c>
      <c r="AX12" s="47">
        <v>82.8</v>
      </c>
      <c r="AY12" s="47">
        <v>76.866666666666674</v>
      </c>
      <c r="AZ12" s="47">
        <v>73.833333333333329</v>
      </c>
      <c r="BA12" s="47">
        <v>70.733333333333334</v>
      </c>
      <c r="BB12" s="47">
        <v>69.066666666666663</v>
      </c>
      <c r="BC12" s="47">
        <v>65.866666666666674</v>
      </c>
      <c r="BD12" s="47">
        <v>63.466666666666669</v>
      </c>
      <c r="BE12" s="47">
        <v>61.166666666666671</v>
      </c>
      <c r="BF12" s="47">
        <v>59.733333333333334</v>
      </c>
      <c r="BG12" s="47">
        <v>58.766666666666666</v>
      </c>
      <c r="BH12" s="47">
        <v>58.333333333333329</v>
      </c>
      <c r="BI12" s="47">
        <v>58.466666666666669</v>
      </c>
      <c r="BJ12" s="47">
        <v>59.733333333333334</v>
      </c>
      <c r="BK12" s="47">
        <v>61.266666666666666</v>
      </c>
      <c r="BL12" s="47">
        <v>62.7</v>
      </c>
      <c r="BM12" s="47">
        <v>59.9</v>
      </c>
      <c r="BN12" s="47">
        <v>66.266666666666666</v>
      </c>
      <c r="BO12" s="47">
        <v>67.933333333333337</v>
      </c>
      <c r="BP12" s="47">
        <v>68.666666666666657</v>
      </c>
      <c r="BQ12" s="47">
        <v>70.3</v>
      </c>
      <c r="BR12" s="47">
        <v>72.166666666666671</v>
      </c>
      <c r="BS12" s="47">
        <v>73.733333333333334</v>
      </c>
      <c r="BT12" s="47">
        <v>74.766666666666666</v>
      </c>
      <c r="BU12" s="47">
        <v>76.733333333333334</v>
      </c>
      <c r="BV12" s="47">
        <v>78.36666666666666</v>
      </c>
      <c r="BW12" s="47">
        <v>79.666666666666671</v>
      </c>
      <c r="BX12" s="47">
        <v>80.033333333333331</v>
      </c>
      <c r="BY12" s="47">
        <v>81.233333333333334</v>
      </c>
      <c r="BZ12" s="47">
        <v>73.400000000000006</v>
      </c>
      <c r="CA12" s="47">
        <v>80.833333333333329</v>
      </c>
      <c r="CB12" s="47">
        <v>79.033333333333331</v>
      </c>
      <c r="CC12" s="47">
        <v>78.099999999999994</v>
      </c>
      <c r="CD12" s="47">
        <v>77.333333333333329</v>
      </c>
      <c r="CE12" s="47">
        <v>76.866666666666674</v>
      </c>
      <c r="CF12" s="47">
        <v>76.266666666666666</v>
      </c>
      <c r="CG12" s="47">
        <v>76.599999999999994</v>
      </c>
      <c r="CH12" s="47">
        <v>77.266666666666666</v>
      </c>
      <c r="CI12" s="47">
        <v>78.466666666666669</v>
      </c>
      <c r="CJ12" s="47">
        <v>80.566666666666663</v>
      </c>
      <c r="CK12" s="47">
        <v>83.7</v>
      </c>
      <c r="CL12" s="47">
        <v>85.600000000000009</v>
      </c>
      <c r="CM12" s="47">
        <v>86.766666666666666</v>
      </c>
      <c r="CN12" s="47">
        <v>88.066666666666663</v>
      </c>
      <c r="CO12" s="47">
        <v>90.4</v>
      </c>
      <c r="CP12" s="47">
        <v>91.4</v>
      </c>
      <c r="CQ12" s="47">
        <v>91.633333333333326</v>
      </c>
      <c r="CR12" s="47">
        <v>91.26666666666668</v>
      </c>
      <c r="CS12" s="47">
        <v>90.933333333333337</v>
      </c>
      <c r="CT12" s="47">
        <v>89.566666666666663</v>
      </c>
      <c r="CU12" s="47">
        <v>88.766666666666666</v>
      </c>
      <c r="CV12" s="47">
        <v>88.63333333333334</v>
      </c>
      <c r="CW12" s="47">
        <v>89.2</v>
      </c>
      <c r="CX12" s="47">
        <v>88.63333333333334</v>
      </c>
      <c r="CY12" s="47">
        <v>88.333333333333329</v>
      </c>
      <c r="CZ12" s="47">
        <v>88.166666666666671</v>
      </c>
      <c r="DA12" s="47">
        <v>88.5</v>
      </c>
      <c r="DB12" s="47">
        <v>87.6</v>
      </c>
      <c r="DC12" s="47">
        <v>87.033333333333331</v>
      </c>
      <c r="DD12" s="47">
        <v>86.066666666666663</v>
      </c>
      <c r="DE12" s="47">
        <v>84.666666666666671</v>
      </c>
      <c r="DF12" s="47">
        <v>82.033333333333331</v>
      </c>
      <c r="DG12" s="47">
        <v>80.733333333333334</v>
      </c>
      <c r="DH12" s="47">
        <v>79</v>
      </c>
      <c r="DI12" s="47">
        <v>77.166666666666671</v>
      </c>
      <c r="DJ12" s="47">
        <v>75.833333333333329</v>
      </c>
      <c r="DK12" s="47">
        <v>76.2</v>
      </c>
      <c r="DL12" s="47">
        <v>76.8</v>
      </c>
      <c r="DM12" s="47">
        <v>78.3</v>
      </c>
      <c r="DN12" s="47">
        <v>79.7</v>
      </c>
      <c r="DO12" s="47">
        <v>80.833333333333329</v>
      </c>
      <c r="DP12" s="47">
        <v>81.933333333333337</v>
      </c>
      <c r="DQ12" s="47">
        <v>82.766666666666666</v>
      </c>
      <c r="DR12" s="47">
        <v>82.233333333333334</v>
      </c>
      <c r="DS12" s="48">
        <v>82.266666666666666</v>
      </c>
      <c r="DT12" s="48">
        <v>77.266666666666666</v>
      </c>
      <c r="DU12" s="48">
        <v>71.266666666666666</v>
      </c>
      <c r="DV12" s="48">
        <v>66.333333333333329</v>
      </c>
      <c r="DW12" s="48">
        <v>63.7</v>
      </c>
      <c r="DX12" s="48">
        <v>62.466666666666669</v>
      </c>
      <c r="DY12" s="48">
        <v>62.3</v>
      </c>
      <c r="DZ12" s="48">
        <v>63.066666666666663</v>
      </c>
      <c r="EA12" s="48">
        <v>64.066666666666663</v>
      </c>
      <c r="EB12" s="48">
        <v>65.433333333333337</v>
      </c>
      <c r="EC12" s="48">
        <v>68.2</v>
      </c>
      <c r="ED12" s="48">
        <v>69.400000000000006</v>
      </c>
      <c r="EE12" s="48">
        <v>69.966666666666669</v>
      </c>
      <c r="EF12" s="48">
        <v>71.599999999999994</v>
      </c>
      <c r="EG12" s="48">
        <v>74.433333333333337</v>
      </c>
      <c r="EH12" s="48">
        <v>74.433333333333337</v>
      </c>
      <c r="EI12" s="48">
        <v>76.8</v>
      </c>
      <c r="EJ12" s="48">
        <v>77.766666666666666</v>
      </c>
      <c r="EK12" s="48">
        <v>78.933333333333337</v>
      </c>
      <c r="EL12" s="49">
        <v>67.632450000000006</v>
      </c>
      <c r="EM12" s="49">
        <v>75.603989999999996</v>
      </c>
      <c r="EN12" s="49">
        <v>75.051289999999995</v>
      </c>
      <c r="EO12" s="49">
        <v>76.060910000000007</v>
      </c>
      <c r="EP12" s="49">
        <v>77.372230000000002</v>
      </c>
      <c r="EQ12" s="49">
        <v>78.687510000000003</v>
      </c>
      <c r="ER12" s="49">
        <v>79.816509999999994</v>
      </c>
      <c r="ES12" s="49">
        <v>80.850099999999998</v>
      </c>
      <c r="ET12" s="49">
        <v>81.602890000000002</v>
      </c>
      <c r="EU12" s="49">
        <v>82.259029999999996</v>
      </c>
      <c r="EV12" s="49">
        <v>82.634339999999995</v>
      </c>
      <c r="EW12" s="49">
        <v>82.912959999999998</v>
      </c>
      <c r="EX12" s="49">
        <v>83.097300000000004</v>
      </c>
      <c r="EY12" s="49">
        <v>83.280600000000007</v>
      </c>
      <c r="EZ12" s="49">
        <v>83.370800000000003</v>
      </c>
      <c r="FA12" s="49">
        <v>83.553219999999996</v>
      </c>
      <c r="FB12" s="49">
        <v>83.643730000000005</v>
      </c>
      <c r="FC12" s="49">
        <v>83.733189999999993</v>
      </c>
      <c r="FD12" s="49">
        <v>83.729529999999997</v>
      </c>
      <c r="FE12" s="49">
        <v>83.818060000000003</v>
      </c>
      <c r="FF12" s="49">
        <v>83.721410000000006</v>
      </c>
      <c r="FG12" s="49">
        <v>83.632710000000003</v>
      </c>
      <c r="FH12" s="49">
        <v>83.559049999999999</v>
      </c>
      <c r="FI12" s="49">
        <v>83.488680000000002</v>
      </c>
      <c r="FJ12" s="49">
        <v>83.433250000000001</v>
      </c>
    </row>
    <row r="13" spans="1:166" x14ac:dyDescent="0.2">
      <c r="A13" t="s">
        <v>215</v>
      </c>
      <c r="B13" t="s">
        <v>230</v>
      </c>
      <c r="C13" s="47">
        <v>821</v>
      </c>
      <c r="D13" s="47">
        <v>830.0333333333333</v>
      </c>
      <c r="E13" s="47">
        <v>838.56666666666672</v>
      </c>
      <c r="F13" s="47">
        <v>838.59999999999991</v>
      </c>
      <c r="G13" s="47">
        <v>838.4</v>
      </c>
      <c r="H13" s="47">
        <v>843.16666666666674</v>
      </c>
      <c r="I13" s="47">
        <v>845.46666666666658</v>
      </c>
      <c r="J13" s="47">
        <v>848</v>
      </c>
      <c r="K13" s="47">
        <v>857.46666666666658</v>
      </c>
      <c r="L13" s="47">
        <v>858.93333333333339</v>
      </c>
      <c r="M13" s="47">
        <v>858.43333333333339</v>
      </c>
      <c r="N13" s="47">
        <v>866.5333333333333</v>
      </c>
      <c r="O13" s="47">
        <v>874.66666666666674</v>
      </c>
      <c r="P13" s="47">
        <v>882.13333333333321</v>
      </c>
      <c r="Q13" s="47">
        <v>895.7</v>
      </c>
      <c r="R13" s="47">
        <v>889.06666666666672</v>
      </c>
      <c r="S13" s="47">
        <v>898.93333333333339</v>
      </c>
      <c r="T13" s="47">
        <v>905</v>
      </c>
      <c r="U13" s="47">
        <v>909.03333333333353</v>
      </c>
      <c r="V13" s="47">
        <v>920.8</v>
      </c>
      <c r="W13" s="47">
        <v>927.73333333333335</v>
      </c>
      <c r="X13" s="47">
        <v>930.16666666666663</v>
      </c>
      <c r="Y13" s="47">
        <v>936.86666666666656</v>
      </c>
      <c r="Z13" s="47">
        <v>946.96666666666658</v>
      </c>
      <c r="AA13" s="47">
        <v>958.13333333333344</v>
      </c>
      <c r="AB13" s="47">
        <v>962.60000000000014</v>
      </c>
      <c r="AC13" s="47">
        <v>970.86666666666667</v>
      </c>
      <c r="AD13" s="47">
        <v>984.36666666666656</v>
      </c>
      <c r="AE13" s="47">
        <v>990.73333333333335</v>
      </c>
      <c r="AF13" s="47">
        <v>1008.6333333333333</v>
      </c>
      <c r="AG13" s="47">
        <v>1015.8000000000001</v>
      </c>
      <c r="AH13" s="47">
        <v>1027.7</v>
      </c>
      <c r="AI13" s="47">
        <v>1038.6333333333334</v>
      </c>
      <c r="AJ13" s="47">
        <v>1052.1666666666667</v>
      </c>
      <c r="AK13" s="47">
        <v>1062.4333333333334</v>
      </c>
      <c r="AL13" s="47">
        <v>1073.9000000000001</v>
      </c>
      <c r="AM13" s="47">
        <v>1084.7666666666669</v>
      </c>
      <c r="AN13" s="47">
        <v>1092.4000000000001</v>
      </c>
      <c r="AO13" s="47">
        <v>1107.2666666666667</v>
      </c>
      <c r="AP13" s="47">
        <v>1118.9666666666665</v>
      </c>
      <c r="AQ13" s="47">
        <v>1131.3000000000002</v>
      </c>
      <c r="AR13" s="47">
        <v>1136.6333333333334</v>
      </c>
      <c r="AS13" s="47">
        <v>1144.5666666666666</v>
      </c>
      <c r="AT13" s="47">
        <v>1152.1666666666665</v>
      </c>
      <c r="AU13" s="47">
        <v>1147.2333333333333</v>
      </c>
      <c r="AV13" s="47">
        <v>1141.0333333333333</v>
      </c>
      <c r="AW13" s="47">
        <v>1129.2333333333333</v>
      </c>
      <c r="AX13" s="47">
        <v>1115.4000000000001</v>
      </c>
      <c r="AY13" s="47">
        <v>1108.2333333333333</v>
      </c>
      <c r="AZ13" s="47">
        <v>1105.5666666666666</v>
      </c>
      <c r="BA13" s="47">
        <v>1113.5666666666666</v>
      </c>
      <c r="BB13" s="47">
        <v>1113.5333333333333</v>
      </c>
      <c r="BC13" s="47">
        <v>1115.9666666666667</v>
      </c>
      <c r="BD13" s="47">
        <v>1114.5666666666666</v>
      </c>
      <c r="BE13" s="47">
        <v>1116.2333333333333</v>
      </c>
      <c r="BF13" s="47">
        <v>1120.1666666666667</v>
      </c>
      <c r="BG13" s="47">
        <v>1120.5</v>
      </c>
      <c r="BH13" s="47">
        <v>1126.4666666666667</v>
      </c>
      <c r="BI13" s="47">
        <v>1129.1333333333332</v>
      </c>
      <c r="BJ13" s="47">
        <v>1135.0666666666666</v>
      </c>
      <c r="BK13" s="47">
        <v>1138.8333333333333</v>
      </c>
      <c r="BL13" s="47">
        <v>1146.3</v>
      </c>
      <c r="BM13" s="47">
        <v>1154.7666666666667</v>
      </c>
      <c r="BN13" s="47">
        <v>1161.5</v>
      </c>
      <c r="BO13" s="47">
        <v>1167.5999999999999</v>
      </c>
      <c r="BP13" s="47">
        <v>1174.3333333333333</v>
      </c>
      <c r="BQ13" s="47">
        <v>1181.1666666666667</v>
      </c>
      <c r="BR13" s="47">
        <v>1186.9333333333334</v>
      </c>
      <c r="BS13" s="47">
        <v>1197.5999999999999</v>
      </c>
      <c r="BT13" s="47">
        <v>1203.7</v>
      </c>
      <c r="BU13" s="47">
        <v>1210.3</v>
      </c>
      <c r="BV13" s="47">
        <v>1218.2666666666667</v>
      </c>
      <c r="BW13" s="47">
        <v>1227.6666666666665</v>
      </c>
      <c r="BX13" s="47">
        <v>1228.9666666666667</v>
      </c>
      <c r="BY13" s="47">
        <v>1233.9000000000001</v>
      </c>
      <c r="BZ13" s="47">
        <v>1222.7666666666669</v>
      </c>
      <c r="CA13" s="47">
        <v>1205.8333333333333</v>
      </c>
      <c r="CB13" s="47">
        <v>1186.0333333333333</v>
      </c>
      <c r="CC13" s="47">
        <v>1177.8</v>
      </c>
      <c r="CD13" s="47">
        <v>1173.9666666666667</v>
      </c>
      <c r="CE13" s="47">
        <v>1170.9333333333334</v>
      </c>
      <c r="CF13" s="47">
        <v>1178.6333333333334</v>
      </c>
      <c r="CG13" s="47">
        <v>1180.7666666666667</v>
      </c>
      <c r="CH13" s="47">
        <v>1188.4333333333334</v>
      </c>
      <c r="CI13" s="47">
        <v>1192.1666666666667</v>
      </c>
      <c r="CJ13" s="47">
        <v>1198.7333333333333</v>
      </c>
      <c r="CK13" s="47">
        <v>1202.4666666666667</v>
      </c>
      <c r="CL13" s="47">
        <v>1207.8333333333335</v>
      </c>
      <c r="CM13" s="47">
        <v>1214.5999999999999</v>
      </c>
      <c r="CN13" s="47">
        <v>1224.2666666666664</v>
      </c>
      <c r="CO13" s="47">
        <v>1227.4333333333332</v>
      </c>
      <c r="CP13" s="47">
        <v>1237.7666666666667</v>
      </c>
      <c r="CQ13" s="47">
        <v>1245.5333333333335</v>
      </c>
      <c r="CR13" s="47">
        <v>1254.0333333333333</v>
      </c>
      <c r="CS13" s="47">
        <v>1261.7666666666667</v>
      </c>
      <c r="CT13" s="47">
        <v>1273.9333333333334</v>
      </c>
      <c r="CU13" s="47">
        <v>1283.1333333333334</v>
      </c>
      <c r="CV13" s="47">
        <v>1286.7666666666667</v>
      </c>
      <c r="CW13" s="47">
        <v>1300.5666666666666</v>
      </c>
      <c r="CX13" s="47">
        <v>1307.1333333333332</v>
      </c>
      <c r="CY13" s="47">
        <v>1315.9</v>
      </c>
      <c r="CZ13" s="47">
        <v>1328.0333333333333</v>
      </c>
      <c r="DA13" s="47">
        <v>1341.5000000000002</v>
      </c>
      <c r="DB13" s="47">
        <v>1351.5333333333333</v>
      </c>
      <c r="DC13" s="47">
        <v>1363.3</v>
      </c>
      <c r="DD13" s="47">
        <v>1378.0333333333333</v>
      </c>
      <c r="DE13" s="47">
        <v>1389.2666666666667</v>
      </c>
      <c r="DF13" s="47">
        <v>1398.4</v>
      </c>
      <c r="DG13" s="47">
        <v>1408.7666666666667</v>
      </c>
      <c r="DH13" s="47">
        <v>1423.2666666666667</v>
      </c>
      <c r="DI13" s="47">
        <v>1432</v>
      </c>
      <c r="DJ13" s="47">
        <v>1439.0666666666668</v>
      </c>
      <c r="DK13" s="47">
        <v>1449.7666666666667</v>
      </c>
      <c r="DL13" s="47">
        <v>1455.2333333333333</v>
      </c>
      <c r="DM13" s="47">
        <v>1461.3</v>
      </c>
      <c r="DN13" s="47">
        <v>1468.4</v>
      </c>
      <c r="DO13" s="47">
        <v>1475.2</v>
      </c>
      <c r="DP13" s="47">
        <v>1487</v>
      </c>
      <c r="DQ13" s="47">
        <v>1500.9666666666667</v>
      </c>
      <c r="DR13" s="47">
        <v>1506.2666666666669</v>
      </c>
      <c r="DS13" s="48">
        <v>1511.7666666666667</v>
      </c>
      <c r="DT13" s="48">
        <v>1336.6666666666665</v>
      </c>
      <c r="DU13" s="48">
        <v>1386.1</v>
      </c>
      <c r="DV13" s="48">
        <v>1400.6</v>
      </c>
      <c r="DW13" s="48">
        <v>1402.5</v>
      </c>
      <c r="DX13" s="48">
        <v>1426.7</v>
      </c>
      <c r="DY13" s="48">
        <v>1461.4666666666667</v>
      </c>
      <c r="DZ13" s="48">
        <v>1489.4333333333332</v>
      </c>
      <c r="EA13" s="48">
        <v>1497.4666666666667</v>
      </c>
      <c r="EB13" s="48">
        <v>1511.0333333333335</v>
      </c>
      <c r="EC13" s="48">
        <v>1528.9</v>
      </c>
      <c r="ED13" s="48">
        <v>1523.8666666666668</v>
      </c>
      <c r="EE13" s="48">
        <v>1528.6666666666665</v>
      </c>
      <c r="EF13" s="48">
        <v>1536.3</v>
      </c>
      <c r="EG13" s="48">
        <v>1530.5</v>
      </c>
      <c r="EH13" s="48">
        <v>1529.1999999999998</v>
      </c>
      <c r="EI13" s="48">
        <v>1537.2666666666667</v>
      </c>
      <c r="EJ13" s="48">
        <v>1545.7333333333333</v>
      </c>
      <c r="EK13" s="48">
        <v>1543.6</v>
      </c>
      <c r="EL13" s="49">
        <v>1544.444</v>
      </c>
      <c r="EM13" s="49">
        <v>1552.701</v>
      </c>
      <c r="EN13" s="49">
        <v>1557.0039999999999</v>
      </c>
      <c r="EO13" s="49">
        <v>1560.319</v>
      </c>
      <c r="EP13" s="49">
        <v>1565.35</v>
      </c>
      <c r="EQ13" s="49">
        <v>1570.3240000000001</v>
      </c>
      <c r="ER13" s="49">
        <v>1573.8520000000001</v>
      </c>
      <c r="ES13" s="49">
        <v>1575.2429999999999</v>
      </c>
      <c r="ET13" s="49">
        <v>1576.403</v>
      </c>
      <c r="EU13" s="49">
        <v>1577.6959999999999</v>
      </c>
      <c r="EV13" s="49">
        <v>1578.405</v>
      </c>
      <c r="EW13" s="49">
        <v>1578.8019999999999</v>
      </c>
      <c r="EX13" s="49">
        <v>1580.1279999999999</v>
      </c>
      <c r="EY13" s="49">
        <v>1582.606</v>
      </c>
      <c r="EZ13" s="49">
        <v>1585.8009999999999</v>
      </c>
      <c r="FA13" s="49">
        <v>1589.855</v>
      </c>
      <c r="FB13" s="49">
        <v>1594.3789999999999</v>
      </c>
      <c r="FC13" s="49">
        <v>1598.68</v>
      </c>
      <c r="FD13" s="49">
        <v>1602.85</v>
      </c>
      <c r="FE13" s="49">
        <v>1607.0930000000001</v>
      </c>
      <c r="FF13" s="49">
        <v>1611.242</v>
      </c>
      <c r="FG13" s="49">
        <v>1614.9369999999999</v>
      </c>
      <c r="FH13" s="49">
        <v>1617.6890000000001</v>
      </c>
      <c r="FI13" s="49">
        <v>1624.3920000000001</v>
      </c>
      <c r="FJ13" s="49">
        <v>1626.0730000000001</v>
      </c>
    </row>
    <row r="14" spans="1:166" x14ac:dyDescent="0.2">
      <c r="A14" t="s">
        <v>216</v>
      </c>
      <c r="B14" t="s">
        <v>253</v>
      </c>
      <c r="C14" s="47">
        <v>176.43333333333334</v>
      </c>
      <c r="D14" s="47">
        <v>176.76666666666665</v>
      </c>
      <c r="E14" s="47">
        <v>177.4</v>
      </c>
      <c r="F14" s="47">
        <v>179.3</v>
      </c>
      <c r="G14" s="47">
        <v>175.6</v>
      </c>
      <c r="H14" s="47">
        <v>175.63333333333333</v>
      </c>
      <c r="I14" s="47">
        <v>175.16666666666666</v>
      </c>
      <c r="J14" s="47">
        <v>174.43333333333334</v>
      </c>
      <c r="K14" s="47">
        <v>176.26666666666668</v>
      </c>
      <c r="L14" s="47">
        <v>176.43333333333334</v>
      </c>
      <c r="M14" s="47">
        <v>175.36666666666667</v>
      </c>
      <c r="N14" s="47">
        <v>175.66666666666666</v>
      </c>
      <c r="O14" s="47">
        <v>176.46666666666667</v>
      </c>
      <c r="P14" s="47">
        <v>177.03333333333333</v>
      </c>
      <c r="Q14" s="47">
        <v>180.43333333333337</v>
      </c>
      <c r="R14" s="47">
        <v>177.43333333333334</v>
      </c>
      <c r="S14" s="47">
        <v>178.1</v>
      </c>
      <c r="T14" s="47">
        <v>178.93333333333334</v>
      </c>
      <c r="U14" s="47">
        <v>180.8</v>
      </c>
      <c r="V14" s="47">
        <v>181.4</v>
      </c>
      <c r="W14" s="47">
        <v>182.7</v>
      </c>
      <c r="X14" s="47">
        <v>183.76666666666665</v>
      </c>
      <c r="Y14" s="47">
        <v>185.7</v>
      </c>
      <c r="Z14" s="47">
        <v>187.36666666666667</v>
      </c>
      <c r="AA14" s="47">
        <v>190.4</v>
      </c>
      <c r="AB14" s="47">
        <v>191.8</v>
      </c>
      <c r="AC14" s="47">
        <v>192.73333333333335</v>
      </c>
      <c r="AD14" s="47">
        <v>194.26666666666668</v>
      </c>
      <c r="AE14" s="47">
        <v>193.3</v>
      </c>
      <c r="AF14" s="47">
        <v>198.33333333333337</v>
      </c>
      <c r="AG14" s="47">
        <v>200</v>
      </c>
      <c r="AH14" s="47">
        <v>203.36666666666667</v>
      </c>
      <c r="AI14" s="47">
        <v>202.73333333333335</v>
      </c>
      <c r="AJ14" s="47">
        <v>205.23333333333335</v>
      </c>
      <c r="AK14" s="47">
        <v>207.1</v>
      </c>
      <c r="AL14" s="47">
        <v>210.86666666666667</v>
      </c>
      <c r="AM14" s="47">
        <v>211.83333333333337</v>
      </c>
      <c r="AN14" s="47">
        <v>212.96666666666667</v>
      </c>
      <c r="AO14" s="47">
        <v>216</v>
      </c>
      <c r="AP14" s="47">
        <v>219.03333333333333</v>
      </c>
      <c r="AQ14" s="47">
        <v>220.03333333333333</v>
      </c>
      <c r="AR14" s="47">
        <v>221.13333333333333</v>
      </c>
      <c r="AS14" s="47">
        <v>221.16666666666663</v>
      </c>
      <c r="AT14" s="47">
        <v>222.8</v>
      </c>
      <c r="AU14" s="47">
        <v>220.9</v>
      </c>
      <c r="AV14" s="47">
        <v>218.6</v>
      </c>
      <c r="AW14" s="47">
        <v>214.6</v>
      </c>
      <c r="AX14" s="47">
        <v>208.8</v>
      </c>
      <c r="AY14" s="47">
        <v>204.53333333333333</v>
      </c>
      <c r="AZ14" s="47">
        <v>201.23333333333332</v>
      </c>
      <c r="BA14" s="47">
        <v>207.5</v>
      </c>
      <c r="BB14" s="47">
        <v>206.03333333333333</v>
      </c>
      <c r="BC14" s="47">
        <v>206.26666666666665</v>
      </c>
      <c r="BD14" s="47">
        <v>204.96666666666667</v>
      </c>
      <c r="BE14" s="47">
        <v>205.5</v>
      </c>
      <c r="BF14" s="47">
        <v>205.63333333333333</v>
      </c>
      <c r="BG14" s="47">
        <v>205.3</v>
      </c>
      <c r="BH14" s="47">
        <v>206.43333333333337</v>
      </c>
      <c r="BI14" s="47">
        <v>206.3</v>
      </c>
      <c r="BJ14" s="47">
        <v>206.46666666666667</v>
      </c>
      <c r="BK14" s="47">
        <v>207.23333333333332</v>
      </c>
      <c r="BL14" s="47">
        <v>208.7</v>
      </c>
      <c r="BM14" s="47">
        <v>210.23333333333332</v>
      </c>
      <c r="BN14" s="47">
        <v>211.56666666666663</v>
      </c>
      <c r="BO14" s="47">
        <v>211.9</v>
      </c>
      <c r="BP14" s="47">
        <v>212</v>
      </c>
      <c r="BQ14" s="47">
        <v>212.3</v>
      </c>
      <c r="BR14" s="47">
        <v>212.33333333333337</v>
      </c>
      <c r="BS14" s="47">
        <v>214.7</v>
      </c>
      <c r="BT14" s="47">
        <v>215.23333333333335</v>
      </c>
      <c r="BU14" s="47">
        <v>216.26666666666668</v>
      </c>
      <c r="BV14" s="47">
        <v>217.6</v>
      </c>
      <c r="BW14" s="47">
        <v>219.73333333333332</v>
      </c>
      <c r="BX14" s="47">
        <v>217.76666666666668</v>
      </c>
      <c r="BY14" s="47">
        <v>217.8</v>
      </c>
      <c r="BZ14" s="47">
        <v>213.9</v>
      </c>
      <c r="CA14" s="47">
        <v>208.06666666666663</v>
      </c>
      <c r="CB14" s="47">
        <v>202.93333333333337</v>
      </c>
      <c r="CC14" s="47">
        <v>201.36666666666667</v>
      </c>
      <c r="CD14" s="47">
        <v>199.03333333333333</v>
      </c>
      <c r="CE14" s="47">
        <v>196.7</v>
      </c>
      <c r="CF14" s="47">
        <v>197.33333333333337</v>
      </c>
      <c r="CG14" s="47">
        <v>196.8</v>
      </c>
      <c r="CH14" s="47">
        <v>198.13333333333333</v>
      </c>
      <c r="CI14" s="47">
        <v>198.86666666666667</v>
      </c>
      <c r="CJ14" s="47">
        <v>199.63333333333333</v>
      </c>
      <c r="CK14" s="47">
        <v>199.76666666666668</v>
      </c>
      <c r="CL14" s="47">
        <v>199.9</v>
      </c>
      <c r="CM14" s="47">
        <v>200.8</v>
      </c>
      <c r="CN14" s="47">
        <v>202.5</v>
      </c>
      <c r="CO14" s="47">
        <v>203.7</v>
      </c>
      <c r="CP14" s="47">
        <v>204.96666666666667</v>
      </c>
      <c r="CQ14" s="47">
        <v>206.33333333333337</v>
      </c>
      <c r="CR14" s="47">
        <v>207.6</v>
      </c>
      <c r="CS14" s="47">
        <v>209.2</v>
      </c>
      <c r="CT14" s="47">
        <v>211.6</v>
      </c>
      <c r="CU14" s="47">
        <v>212.06666666666663</v>
      </c>
      <c r="CV14" s="47">
        <v>211.73333333333332</v>
      </c>
      <c r="CW14" s="47">
        <v>213.56666666666663</v>
      </c>
      <c r="CX14" s="47">
        <v>214.56666666666663</v>
      </c>
      <c r="CY14" s="47">
        <v>215.83333333333337</v>
      </c>
      <c r="CZ14" s="47">
        <v>216.96666666666667</v>
      </c>
      <c r="DA14" s="47">
        <v>218.43333333333337</v>
      </c>
      <c r="DB14" s="47">
        <v>218.4</v>
      </c>
      <c r="DC14" s="47">
        <v>218.3</v>
      </c>
      <c r="DD14" s="47">
        <v>219.66666666666663</v>
      </c>
      <c r="DE14" s="47">
        <v>219.86666666666667</v>
      </c>
      <c r="DF14" s="47">
        <v>220.73333333333335</v>
      </c>
      <c r="DG14" s="47">
        <v>221.33333333333337</v>
      </c>
      <c r="DH14" s="47">
        <v>222.06666666666663</v>
      </c>
      <c r="DI14" s="47">
        <v>222.36666666666667</v>
      </c>
      <c r="DJ14" s="47">
        <v>222.2</v>
      </c>
      <c r="DK14" s="47">
        <v>223.06666666666663</v>
      </c>
      <c r="DL14" s="47">
        <v>221.96666666666667</v>
      </c>
      <c r="DM14" s="47">
        <v>221.93333333333337</v>
      </c>
      <c r="DN14" s="47">
        <v>220.86666666666667</v>
      </c>
      <c r="DO14" s="47">
        <v>223.03333333333333</v>
      </c>
      <c r="DP14" s="47">
        <v>220.36666666666667</v>
      </c>
      <c r="DQ14" s="47">
        <v>219</v>
      </c>
      <c r="DR14" s="47">
        <v>218.43333333333337</v>
      </c>
      <c r="DS14" s="48">
        <v>218.53333333333333</v>
      </c>
      <c r="DT14" s="48">
        <v>193.43333333333337</v>
      </c>
      <c r="DU14" s="48">
        <v>206.03333333333333</v>
      </c>
      <c r="DV14" s="48">
        <v>209.63333333333333</v>
      </c>
      <c r="DW14" s="48">
        <v>212.6</v>
      </c>
      <c r="DX14" s="48">
        <v>216.13333333333333</v>
      </c>
      <c r="DY14" s="48">
        <v>217.53333333333333</v>
      </c>
      <c r="DZ14" s="48">
        <v>218.96666666666667</v>
      </c>
      <c r="EA14" s="48">
        <v>211.9</v>
      </c>
      <c r="EB14" s="48">
        <v>211.86666666666667</v>
      </c>
      <c r="EC14" s="48">
        <v>212.86666666666665</v>
      </c>
      <c r="ED14" s="48">
        <v>210.76666666666668</v>
      </c>
      <c r="EE14" s="48">
        <v>214.6</v>
      </c>
      <c r="EF14" s="48">
        <v>214.66666666666663</v>
      </c>
      <c r="EG14" s="48">
        <v>212.93333333333337</v>
      </c>
      <c r="EH14" s="48">
        <v>209.23333333333332</v>
      </c>
      <c r="EI14" s="48">
        <v>211.63333333333333</v>
      </c>
      <c r="EJ14" s="48">
        <v>211.73333333333335</v>
      </c>
      <c r="EK14" s="48">
        <v>210.13333333333333</v>
      </c>
      <c r="EL14" s="49">
        <v>210.655</v>
      </c>
      <c r="EM14" s="49">
        <v>211.97839999999999</v>
      </c>
      <c r="EN14" s="49">
        <v>212.63</v>
      </c>
      <c r="EO14" s="49">
        <v>212.43770000000001</v>
      </c>
      <c r="EP14" s="49">
        <v>212.4435</v>
      </c>
      <c r="EQ14" s="49">
        <v>211.92240000000001</v>
      </c>
      <c r="ER14" s="49">
        <v>212.4066</v>
      </c>
      <c r="ES14" s="49">
        <v>213.17339999999999</v>
      </c>
      <c r="ET14" s="49">
        <v>213.12</v>
      </c>
      <c r="EU14" s="49">
        <v>213.1309</v>
      </c>
      <c r="EV14" s="49">
        <v>213.62719999999999</v>
      </c>
      <c r="EW14" s="49">
        <v>213.7646</v>
      </c>
      <c r="EX14" s="49">
        <v>213.39930000000001</v>
      </c>
      <c r="EY14" s="49">
        <v>212.7174</v>
      </c>
      <c r="EZ14" s="49">
        <v>212.30099999999999</v>
      </c>
      <c r="FA14" s="49">
        <v>211.9152</v>
      </c>
      <c r="FB14" s="49">
        <v>211.5581</v>
      </c>
      <c r="FC14" s="49">
        <v>211.04939999999999</v>
      </c>
      <c r="FD14" s="49">
        <v>210.91159999999999</v>
      </c>
      <c r="FE14" s="49">
        <v>210.7303</v>
      </c>
      <c r="FF14" s="49">
        <v>210.60659999999999</v>
      </c>
      <c r="FG14" s="49">
        <v>210.578</v>
      </c>
      <c r="FH14" s="49">
        <v>210.64449999999999</v>
      </c>
      <c r="FI14" s="49">
        <v>210.81729999999999</v>
      </c>
      <c r="FJ14" s="49">
        <v>210.816</v>
      </c>
    </row>
    <row r="15" spans="1:166" x14ac:dyDescent="0.2">
      <c r="A15" t="s">
        <v>240</v>
      </c>
      <c r="B15" t="s">
        <v>254</v>
      </c>
      <c r="C15" s="47">
        <v>50.066666666666663</v>
      </c>
      <c r="D15" s="47">
        <v>51.966666666666669</v>
      </c>
      <c r="E15" s="47">
        <v>52.233333333333334</v>
      </c>
      <c r="F15" s="47">
        <v>50.866666666666667</v>
      </c>
      <c r="G15" s="47">
        <v>52.466666666666669</v>
      </c>
      <c r="H15" s="47">
        <v>52.133333333333333</v>
      </c>
      <c r="I15" s="47">
        <v>52.866666666666667</v>
      </c>
      <c r="J15" s="47">
        <v>52.133333333333333</v>
      </c>
      <c r="K15" s="47">
        <v>51.3</v>
      </c>
      <c r="L15" s="47">
        <v>51.466666666666669</v>
      </c>
      <c r="M15" s="47">
        <v>50.8</v>
      </c>
      <c r="N15" s="47">
        <v>50.333333333333336</v>
      </c>
      <c r="O15" s="47">
        <v>50.9</v>
      </c>
      <c r="P15" s="47">
        <v>49.933333333333337</v>
      </c>
      <c r="Q15" s="47">
        <v>50.8</v>
      </c>
      <c r="R15" s="47">
        <v>47.833333333333336</v>
      </c>
      <c r="S15" s="47">
        <v>50.233333333333334</v>
      </c>
      <c r="T15" s="47">
        <v>50.366666666666667</v>
      </c>
      <c r="U15" s="47">
        <v>50.366666666666667</v>
      </c>
      <c r="V15" s="47">
        <v>50.466666666666669</v>
      </c>
      <c r="W15" s="47">
        <v>50.266666666666666</v>
      </c>
      <c r="X15" s="47">
        <v>50.2</v>
      </c>
      <c r="Y15" s="47">
        <v>51.166666666666664</v>
      </c>
      <c r="Z15" s="47">
        <v>51.1</v>
      </c>
      <c r="AA15" s="47">
        <v>52.366666666666667</v>
      </c>
      <c r="AB15" s="47">
        <v>50.333333333333336</v>
      </c>
      <c r="AC15" s="47">
        <v>53</v>
      </c>
      <c r="AD15" s="47">
        <v>54.266666666666666</v>
      </c>
      <c r="AE15" s="47">
        <v>54.533333333333331</v>
      </c>
      <c r="AF15" s="47">
        <v>55</v>
      </c>
      <c r="AG15" s="47">
        <v>54.06666666666667</v>
      </c>
      <c r="AH15" s="47">
        <v>51.5</v>
      </c>
      <c r="AI15" s="47">
        <v>56.233333333333334</v>
      </c>
      <c r="AJ15" s="47">
        <v>56.7</v>
      </c>
      <c r="AK15" s="47">
        <v>57.1</v>
      </c>
      <c r="AL15" s="47">
        <v>56.733333333333334</v>
      </c>
      <c r="AM15" s="47">
        <v>57.7</v>
      </c>
      <c r="AN15" s="47">
        <v>56.966666666666669</v>
      </c>
      <c r="AO15" s="47">
        <v>56.833333333333336</v>
      </c>
      <c r="AP15" s="47">
        <v>57.5</v>
      </c>
      <c r="AQ15" s="47">
        <v>56.733333333333334</v>
      </c>
      <c r="AR15" s="47">
        <v>56.366666666666667</v>
      </c>
      <c r="AS15" s="47">
        <v>56.266666666666666</v>
      </c>
      <c r="AT15" s="47">
        <v>56.933333333333337</v>
      </c>
      <c r="AU15" s="47">
        <v>57.066666666666663</v>
      </c>
      <c r="AV15" s="47">
        <v>55.8</v>
      </c>
      <c r="AW15" s="47">
        <v>54.43333333333333</v>
      </c>
      <c r="AX15" s="47">
        <v>52.233333333333334</v>
      </c>
      <c r="AY15" s="47">
        <v>52.033333333333331</v>
      </c>
      <c r="AZ15" s="47">
        <v>51.5</v>
      </c>
      <c r="BA15" s="47">
        <v>52.06666666666667</v>
      </c>
      <c r="BB15" s="47">
        <v>51.2</v>
      </c>
      <c r="BC15" s="47">
        <v>51.333333333333329</v>
      </c>
      <c r="BD15" s="47">
        <v>50.533333333333331</v>
      </c>
      <c r="BE15" s="47">
        <v>50.533333333333331</v>
      </c>
      <c r="BF15" s="47">
        <v>50.166666666666671</v>
      </c>
      <c r="BG15" s="47">
        <v>50.1</v>
      </c>
      <c r="BH15" s="47">
        <v>50.733333333333334</v>
      </c>
      <c r="BI15" s="47">
        <v>50.766666666666666</v>
      </c>
      <c r="BJ15" s="47">
        <v>51.2</v>
      </c>
      <c r="BK15" s="47">
        <v>50.633333333333333</v>
      </c>
      <c r="BL15" s="47">
        <v>50.2</v>
      </c>
      <c r="BM15" s="47">
        <v>49.766666666666666</v>
      </c>
      <c r="BN15" s="47">
        <v>50.1</v>
      </c>
      <c r="BO15" s="47">
        <v>50.56666666666667</v>
      </c>
      <c r="BP15" s="47">
        <v>50.633333333333333</v>
      </c>
      <c r="BQ15" s="47">
        <v>50.766666666666666</v>
      </c>
      <c r="BR15" s="47">
        <v>50.766666666666666</v>
      </c>
      <c r="BS15" s="47">
        <v>51.533333333333331</v>
      </c>
      <c r="BT15" s="47">
        <v>51.9</v>
      </c>
      <c r="BU15" s="47">
        <v>51.9</v>
      </c>
      <c r="BV15" s="47">
        <v>52.06666666666667</v>
      </c>
      <c r="BW15" s="47">
        <v>51.966666666666669</v>
      </c>
      <c r="BX15" s="47">
        <v>51.966666666666669</v>
      </c>
      <c r="BY15" s="47">
        <v>51.3</v>
      </c>
      <c r="BZ15" s="47">
        <v>50.3</v>
      </c>
      <c r="CA15" s="47">
        <v>49.566666666666663</v>
      </c>
      <c r="CB15" s="47">
        <v>47.966666666666669</v>
      </c>
      <c r="CC15" s="47">
        <v>47.333333333333336</v>
      </c>
      <c r="CD15" s="47">
        <v>46.8</v>
      </c>
      <c r="CE15" s="47">
        <v>46.466666666666669</v>
      </c>
      <c r="CF15" s="47">
        <v>46.3</v>
      </c>
      <c r="CG15" s="47">
        <v>46.633333333333333</v>
      </c>
      <c r="CH15" s="47">
        <v>47.1</v>
      </c>
      <c r="CI15" s="47">
        <v>47.4</v>
      </c>
      <c r="CJ15" s="47">
        <v>47.866666666666667</v>
      </c>
      <c r="CK15" s="47">
        <v>48.4</v>
      </c>
      <c r="CL15" s="47">
        <v>48.166666666666664</v>
      </c>
      <c r="CM15" s="47">
        <v>48.466666666666669</v>
      </c>
      <c r="CN15" s="47">
        <v>48.9</v>
      </c>
      <c r="CO15" s="47">
        <v>48.93333333333333</v>
      </c>
      <c r="CP15" s="47">
        <v>48.766666666666666</v>
      </c>
      <c r="CQ15" s="47">
        <v>48.733333333333334</v>
      </c>
      <c r="CR15" s="47">
        <v>49.433333333333337</v>
      </c>
      <c r="CS15" s="47">
        <v>50</v>
      </c>
      <c r="CT15" s="47">
        <v>50.666666666666664</v>
      </c>
      <c r="CU15" s="47">
        <v>51.966666666666669</v>
      </c>
      <c r="CV15" s="47">
        <v>53.066666666666663</v>
      </c>
      <c r="CW15" s="47">
        <v>53.733333333333334</v>
      </c>
      <c r="CX15" s="47">
        <v>54.43333333333333</v>
      </c>
      <c r="CY15" s="47">
        <v>55.433333333333337</v>
      </c>
      <c r="CZ15" s="47">
        <v>55.666666666666664</v>
      </c>
      <c r="DA15" s="47">
        <v>56.366666666666667</v>
      </c>
      <c r="DB15" s="47">
        <v>57.666666666666664</v>
      </c>
      <c r="DC15" s="47">
        <v>57.9</v>
      </c>
      <c r="DD15" s="47">
        <v>58.9</v>
      </c>
      <c r="DE15" s="47">
        <v>59.93333333333333</v>
      </c>
      <c r="DF15" s="47">
        <v>60.6</v>
      </c>
      <c r="DG15" s="47">
        <v>61.533333333333331</v>
      </c>
      <c r="DH15" s="47">
        <v>62.366666666666667</v>
      </c>
      <c r="DI15" s="47">
        <v>63.166666666666664</v>
      </c>
      <c r="DJ15" s="47">
        <v>64</v>
      </c>
      <c r="DK15" s="47">
        <v>64.7</v>
      </c>
      <c r="DL15" s="47">
        <v>64.766666666666666</v>
      </c>
      <c r="DM15" s="47">
        <v>64.833333333333343</v>
      </c>
      <c r="DN15" s="47">
        <v>65.566666666666663</v>
      </c>
      <c r="DO15" s="47">
        <v>66.066666666666663</v>
      </c>
      <c r="DP15" s="47">
        <v>66.86666666666666</v>
      </c>
      <c r="DQ15" s="47">
        <v>67.63333333333334</v>
      </c>
      <c r="DR15" s="47">
        <v>68.2</v>
      </c>
      <c r="DS15" s="48">
        <v>68.7</v>
      </c>
      <c r="DT15" s="48">
        <v>62.666666666666664</v>
      </c>
      <c r="DU15" s="48">
        <v>63.133333333333333</v>
      </c>
      <c r="DV15" s="48">
        <v>64.7</v>
      </c>
      <c r="DW15" s="48">
        <v>64.833333333333343</v>
      </c>
      <c r="DX15" s="48">
        <v>63.966666666666669</v>
      </c>
      <c r="DY15" s="48">
        <v>65.233333333333334</v>
      </c>
      <c r="DZ15" s="48">
        <v>68.333333333333343</v>
      </c>
      <c r="EA15" s="48">
        <v>70.966666666666669</v>
      </c>
      <c r="EB15" s="48">
        <v>71.5</v>
      </c>
      <c r="EC15" s="48">
        <v>72.5</v>
      </c>
      <c r="ED15" s="48">
        <v>73.166666666666671</v>
      </c>
      <c r="EE15" s="48">
        <v>72.733333333333334</v>
      </c>
      <c r="EF15" s="48">
        <v>72.36666666666666</v>
      </c>
      <c r="EG15" s="48">
        <v>72.2</v>
      </c>
      <c r="EH15" s="48">
        <v>72.166666666666671</v>
      </c>
      <c r="EI15" s="48">
        <v>72.099999999999994</v>
      </c>
      <c r="EJ15" s="48">
        <v>72.566666666666663</v>
      </c>
      <c r="EK15" s="48">
        <v>73.100000000000009</v>
      </c>
      <c r="EL15" s="49">
        <v>72.906300000000002</v>
      </c>
      <c r="EM15" s="49">
        <v>72.923919999999995</v>
      </c>
      <c r="EN15" s="49">
        <v>72.809629999999999</v>
      </c>
      <c r="EO15" s="49">
        <v>72.699740000000006</v>
      </c>
      <c r="EP15" s="49">
        <v>72.571129999999997</v>
      </c>
      <c r="EQ15" s="49">
        <v>72.587829999999997</v>
      </c>
      <c r="ER15" s="49">
        <v>72.46369</v>
      </c>
      <c r="ES15" s="49">
        <v>72.080169999999995</v>
      </c>
      <c r="ET15" s="49">
        <v>71.873819999999995</v>
      </c>
      <c r="EU15" s="49">
        <v>71.644760000000005</v>
      </c>
      <c r="EV15" s="49">
        <v>71.350980000000007</v>
      </c>
      <c r="EW15" s="49">
        <v>71.085310000000007</v>
      </c>
      <c r="EX15" s="49">
        <v>70.992710000000002</v>
      </c>
      <c r="EY15" s="49">
        <v>71.026870000000002</v>
      </c>
      <c r="EZ15" s="49">
        <v>71.103099999999998</v>
      </c>
      <c r="FA15" s="49">
        <v>71.246549999999999</v>
      </c>
      <c r="FB15" s="49">
        <v>71.456959999999995</v>
      </c>
      <c r="FC15" s="49">
        <v>71.704530000000005</v>
      </c>
      <c r="FD15" s="49">
        <v>71.930440000000004</v>
      </c>
      <c r="FE15" s="49">
        <v>72.168670000000006</v>
      </c>
      <c r="FF15" s="49">
        <v>72.414929999999998</v>
      </c>
      <c r="FG15" s="49">
        <v>72.678280000000001</v>
      </c>
      <c r="FH15" s="49">
        <v>72.911519999999996</v>
      </c>
      <c r="FI15" s="49">
        <v>73.138980000000004</v>
      </c>
      <c r="FJ15" s="49">
        <v>73.375950000000003</v>
      </c>
    </row>
    <row r="16" spans="1:166" x14ac:dyDescent="0.2">
      <c r="A16" t="s">
        <v>211</v>
      </c>
      <c r="B16" t="s">
        <v>255</v>
      </c>
      <c r="C16" s="47">
        <v>31.7</v>
      </c>
      <c r="D16" s="47">
        <v>31.6</v>
      </c>
      <c r="E16" s="47">
        <v>32</v>
      </c>
      <c r="F16" s="47">
        <v>31.633333333333333</v>
      </c>
      <c r="G16" s="47">
        <v>32.233333333333334</v>
      </c>
      <c r="H16" s="47">
        <v>32.866666666666667</v>
      </c>
      <c r="I16" s="47">
        <v>33.43333333333333</v>
      </c>
      <c r="J16" s="47">
        <v>34.233333333333334</v>
      </c>
      <c r="K16" s="47">
        <v>34.700000000000003</v>
      </c>
      <c r="L16" s="47">
        <v>34.833333333333336</v>
      </c>
      <c r="M16" s="47">
        <v>35.299999999999997</v>
      </c>
      <c r="N16" s="47">
        <v>36.133333333333333</v>
      </c>
      <c r="O16" s="47">
        <v>36.833333333333336</v>
      </c>
      <c r="P16" s="47">
        <v>37.633333333333333</v>
      </c>
      <c r="Q16" s="47">
        <v>38.933333333333337</v>
      </c>
      <c r="R16" s="47">
        <v>38.633333333333333</v>
      </c>
      <c r="S16" s="47">
        <v>39.233333333333334</v>
      </c>
      <c r="T16" s="47">
        <v>39.9</v>
      </c>
      <c r="U16" s="47">
        <v>40.1</v>
      </c>
      <c r="V16" s="47">
        <v>42.833333333333336</v>
      </c>
      <c r="W16" s="47">
        <v>43.5</v>
      </c>
      <c r="X16" s="47">
        <v>45.166666666666664</v>
      </c>
      <c r="Y16" s="47">
        <v>46.566666666666663</v>
      </c>
      <c r="Z16" s="47">
        <v>48.4</v>
      </c>
      <c r="AA16" s="47">
        <v>49.06666666666667</v>
      </c>
      <c r="AB16" s="47">
        <v>50.333333333333336</v>
      </c>
      <c r="AC16" s="47">
        <v>49.866666666666667</v>
      </c>
      <c r="AD16" s="47">
        <v>50.766666666666666</v>
      </c>
      <c r="AE16" s="47">
        <v>51.833333333333336</v>
      </c>
      <c r="AF16" s="47">
        <v>53</v>
      </c>
      <c r="AG16" s="47">
        <v>54.666666666666671</v>
      </c>
      <c r="AH16" s="47">
        <v>55.06666666666667</v>
      </c>
      <c r="AI16" s="47">
        <v>55.933333333333337</v>
      </c>
      <c r="AJ16" s="47">
        <v>56.333333333333336</v>
      </c>
      <c r="AK16" s="47">
        <v>57.9</v>
      </c>
      <c r="AL16" s="47">
        <v>58.93333333333333</v>
      </c>
      <c r="AM16" s="47">
        <v>61.766666666666666</v>
      </c>
      <c r="AN16" s="47">
        <v>62.566666666666663</v>
      </c>
      <c r="AO16" s="47">
        <v>66.36666666666666</v>
      </c>
      <c r="AP16" s="47">
        <v>66.933333333333337</v>
      </c>
      <c r="AQ16" s="47">
        <v>71.433333333333337</v>
      </c>
      <c r="AR16" s="47">
        <v>74.266666666666666</v>
      </c>
      <c r="AS16" s="47">
        <v>77.86666666666666</v>
      </c>
      <c r="AT16" s="47">
        <v>79.099999999999994</v>
      </c>
      <c r="AU16" s="47">
        <v>79.033333333333331</v>
      </c>
      <c r="AV16" s="47">
        <v>77.466666666666669</v>
      </c>
      <c r="AW16" s="47">
        <v>75.933333333333337</v>
      </c>
      <c r="AX16" s="47">
        <v>75.166666666666671</v>
      </c>
      <c r="AY16" s="47">
        <v>73.63333333333334</v>
      </c>
      <c r="AZ16" s="47">
        <v>73.066666666666663</v>
      </c>
      <c r="BA16" s="47">
        <v>72.666666666666657</v>
      </c>
      <c r="BB16" s="47">
        <v>72.533333333333331</v>
      </c>
      <c r="BC16" s="47">
        <v>71.86666666666666</v>
      </c>
      <c r="BD16" s="47">
        <v>71.2</v>
      </c>
      <c r="BE16" s="47">
        <v>71.63333333333334</v>
      </c>
      <c r="BF16" s="47">
        <v>72.099999999999994</v>
      </c>
      <c r="BG16" s="47">
        <v>72.400000000000006</v>
      </c>
      <c r="BH16" s="47">
        <v>72.7</v>
      </c>
      <c r="BI16" s="47">
        <v>72.566666666666663</v>
      </c>
      <c r="BJ16" s="47">
        <v>73.166666666666671</v>
      </c>
      <c r="BK16" s="47">
        <v>73.833333333333329</v>
      </c>
      <c r="BL16" s="47">
        <v>74</v>
      </c>
      <c r="BM16" s="47">
        <v>74.433333333333337</v>
      </c>
      <c r="BN16" s="47">
        <v>74.733333333333334</v>
      </c>
      <c r="BO16" s="47">
        <v>75.266666666666666</v>
      </c>
      <c r="BP16" s="47">
        <v>77.099999999999994</v>
      </c>
      <c r="BQ16" s="47">
        <v>78.900000000000006</v>
      </c>
      <c r="BR16" s="47">
        <v>79.833333333333343</v>
      </c>
      <c r="BS16" s="47">
        <v>80.666666666666671</v>
      </c>
      <c r="BT16" s="47">
        <v>81.566666666666663</v>
      </c>
      <c r="BU16" s="47">
        <v>81.833333333333329</v>
      </c>
      <c r="BV16" s="47">
        <v>82.399999999999991</v>
      </c>
      <c r="BW16" s="47">
        <v>83.6</v>
      </c>
      <c r="BX16" s="47">
        <v>84.733333333333334</v>
      </c>
      <c r="BY16" s="47">
        <v>86.2</v>
      </c>
      <c r="BZ16" s="47">
        <v>86.9</v>
      </c>
      <c r="CA16" s="47">
        <v>86.533333333333331</v>
      </c>
      <c r="CB16" s="47">
        <v>85.399999999999991</v>
      </c>
      <c r="CC16" s="47">
        <v>84.433333333333337</v>
      </c>
      <c r="CD16" s="47">
        <v>84.3</v>
      </c>
      <c r="CE16" s="47">
        <v>84.466666666666669</v>
      </c>
      <c r="CF16" s="47">
        <v>84.466666666666669</v>
      </c>
      <c r="CG16" s="47">
        <v>84.666666666666671</v>
      </c>
      <c r="CH16" s="47">
        <v>85.433333333333337</v>
      </c>
      <c r="CI16" s="47">
        <v>85.3</v>
      </c>
      <c r="CJ16" s="47">
        <v>85.63333333333334</v>
      </c>
      <c r="CK16" s="47">
        <v>86.3</v>
      </c>
      <c r="CL16" s="47">
        <v>86.433333333333337</v>
      </c>
      <c r="CM16" s="47">
        <v>86.933333333333337</v>
      </c>
      <c r="CN16" s="47">
        <v>87.233333333333334</v>
      </c>
      <c r="CO16" s="47">
        <v>86.466666666666669</v>
      </c>
      <c r="CP16" s="47">
        <v>86.7</v>
      </c>
      <c r="CQ16" s="47">
        <v>87.233333333333334</v>
      </c>
      <c r="CR16" s="47">
        <v>87.8</v>
      </c>
      <c r="CS16" s="47">
        <v>88.333333333333329</v>
      </c>
      <c r="CT16" s="47">
        <v>89.3</v>
      </c>
      <c r="CU16" s="47">
        <v>90.13333333333334</v>
      </c>
      <c r="CV16" s="47">
        <v>91.133333333333326</v>
      </c>
      <c r="CW16" s="47">
        <v>92.73333333333332</v>
      </c>
      <c r="CX16" s="47">
        <v>92.533333333333317</v>
      </c>
      <c r="CY16" s="47">
        <v>92.333333333333314</v>
      </c>
      <c r="CZ16" s="47">
        <v>93.466666666666683</v>
      </c>
      <c r="DA16" s="47">
        <v>95.4</v>
      </c>
      <c r="DB16" s="47">
        <v>97.366666666666674</v>
      </c>
      <c r="DC16" s="47">
        <v>98.933333333333337</v>
      </c>
      <c r="DD16" s="47">
        <v>101.26666666666668</v>
      </c>
      <c r="DE16" s="47">
        <v>103.4</v>
      </c>
      <c r="DF16" s="47">
        <v>105.13333333333334</v>
      </c>
      <c r="DG16" s="47">
        <v>106.6</v>
      </c>
      <c r="DH16" s="47">
        <v>108.03333333333332</v>
      </c>
      <c r="DI16" s="47">
        <v>109.23333333333332</v>
      </c>
      <c r="DJ16" s="47">
        <v>110.46666666666668</v>
      </c>
      <c r="DK16" s="47">
        <v>111.7</v>
      </c>
      <c r="DL16" s="47">
        <v>115.2</v>
      </c>
      <c r="DM16" s="47">
        <v>118.16666666666669</v>
      </c>
      <c r="DN16" s="47">
        <v>119.9</v>
      </c>
      <c r="DO16" s="47">
        <v>122.43333333333334</v>
      </c>
      <c r="DP16" s="47">
        <v>125.06666666666666</v>
      </c>
      <c r="DQ16" s="47">
        <v>128.4</v>
      </c>
      <c r="DR16" s="47">
        <v>128.80000000000001</v>
      </c>
      <c r="DS16" s="48">
        <v>130.73333333333332</v>
      </c>
      <c r="DT16" s="48">
        <v>130.80000000000001</v>
      </c>
      <c r="DU16" s="48">
        <v>131.13333333333333</v>
      </c>
      <c r="DV16" s="48">
        <v>133.53333333333333</v>
      </c>
      <c r="DW16" s="48">
        <v>134.13333333333333</v>
      </c>
      <c r="DX16" s="48">
        <v>135.86666666666667</v>
      </c>
      <c r="DY16" s="48">
        <v>137.86666666666667</v>
      </c>
      <c r="DZ16" s="48">
        <v>142.33333333333334</v>
      </c>
      <c r="EA16" s="48">
        <v>142.53333333333333</v>
      </c>
      <c r="EB16" s="48">
        <v>146.16666666666669</v>
      </c>
      <c r="EC16" s="48">
        <v>145.66666666666666</v>
      </c>
      <c r="ED16" s="48">
        <v>144.79999999999998</v>
      </c>
      <c r="EE16" s="48">
        <v>143.16666666666666</v>
      </c>
      <c r="EF16" s="48">
        <v>140.69999999999999</v>
      </c>
      <c r="EG16" s="48">
        <v>137.1</v>
      </c>
      <c r="EH16" s="48">
        <v>138.80000000000001</v>
      </c>
      <c r="EI16" s="48">
        <v>133.6</v>
      </c>
      <c r="EJ16" s="48">
        <v>133.53333333333333</v>
      </c>
      <c r="EK16" s="48">
        <v>131.93333333333334</v>
      </c>
      <c r="EL16" s="49">
        <v>131.40860000000001</v>
      </c>
      <c r="EM16" s="49">
        <v>133.10050000000001</v>
      </c>
      <c r="EN16" s="49">
        <v>133.71299999999999</v>
      </c>
      <c r="EO16" s="49">
        <v>134.8434</v>
      </c>
      <c r="EP16" s="49">
        <v>136.6919</v>
      </c>
      <c r="EQ16" s="49">
        <v>138.42240000000001</v>
      </c>
      <c r="ER16" s="49">
        <v>139.70150000000001</v>
      </c>
      <c r="ES16" s="49">
        <v>140.40940000000001</v>
      </c>
      <c r="ET16" s="49">
        <v>140.9143</v>
      </c>
      <c r="EU16" s="49">
        <v>141.37209999999999</v>
      </c>
      <c r="EV16" s="49">
        <v>141.39340000000001</v>
      </c>
      <c r="EW16" s="49">
        <v>141.28469999999999</v>
      </c>
      <c r="EX16" s="49">
        <v>141.25409999999999</v>
      </c>
      <c r="EY16" s="49">
        <v>141.65379999999999</v>
      </c>
      <c r="EZ16" s="49">
        <v>142.07509999999999</v>
      </c>
      <c r="FA16" s="49">
        <v>142.6978</v>
      </c>
      <c r="FB16" s="49">
        <v>143.31559999999999</v>
      </c>
      <c r="FC16" s="49">
        <v>144.21770000000001</v>
      </c>
      <c r="FD16" s="49">
        <v>145.16810000000001</v>
      </c>
      <c r="FE16" s="49">
        <v>146.1808</v>
      </c>
      <c r="FF16" s="49">
        <v>146.95849999999999</v>
      </c>
      <c r="FG16" s="49">
        <v>147.7774</v>
      </c>
      <c r="FH16" s="49">
        <v>148.2166</v>
      </c>
      <c r="FI16" s="49">
        <v>149.12649999999999</v>
      </c>
      <c r="FJ16" s="49">
        <v>149.5718</v>
      </c>
    </row>
    <row r="17" spans="1:166" x14ac:dyDescent="0.2">
      <c r="A17" t="s">
        <v>212</v>
      </c>
      <c r="B17" t="s">
        <v>256</v>
      </c>
      <c r="C17" s="47">
        <v>70.533333333333331</v>
      </c>
      <c r="D17" s="47">
        <v>70.966666666666669</v>
      </c>
      <c r="E17" s="47">
        <v>71</v>
      </c>
      <c r="F17" s="47">
        <v>70.566666666666663</v>
      </c>
      <c r="G17" s="47">
        <v>70.63333333333334</v>
      </c>
      <c r="H17" s="47">
        <v>71.166666666666671</v>
      </c>
      <c r="I17" s="47">
        <v>70.7</v>
      </c>
      <c r="J17" s="47">
        <v>70.566666666666663</v>
      </c>
      <c r="K17" s="47">
        <v>71.333333333333329</v>
      </c>
      <c r="L17" s="47">
        <v>71.466666666666669</v>
      </c>
      <c r="M17" s="47">
        <v>72.13333333333334</v>
      </c>
      <c r="N17" s="47">
        <v>73.5</v>
      </c>
      <c r="O17" s="47">
        <v>73.766666666666666</v>
      </c>
      <c r="P17" s="47">
        <v>73.899999999999991</v>
      </c>
      <c r="Q17" s="47">
        <v>75.933333333333337</v>
      </c>
      <c r="R17" s="47">
        <v>75.5</v>
      </c>
      <c r="S17" s="47">
        <v>77.900000000000006</v>
      </c>
      <c r="T17" s="47">
        <v>76.3</v>
      </c>
      <c r="U17" s="47">
        <v>75.400000000000006</v>
      </c>
      <c r="V17" s="47">
        <v>73.86666666666666</v>
      </c>
      <c r="W17" s="47">
        <v>73.566666666666663</v>
      </c>
      <c r="X17" s="47">
        <v>73.066666666666663</v>
      </c>
      <c r="Y17" s="47">
        <v>74.066666666666663</v>
      </c>
      <c r="Z17" s="47">
        <v>74.86666666666666</v>
      </c>
      <c r="AA17" s="47">
        <v>75.5</v>
      </c>
      <c r="AB17" s="47">
        <v>75.866666666666674</v>
      </c>
      <c r="AC17" s="47">
        <v>76.099999999999994</v>
      </c>
      <c r="AD17" s="47">
        <v>76.266666666666666</v>
      </c>
      <c r="AE17" s="47">
        <v>76.36666666666666</v>
      </c>
      <c r="AF17" s="47">
        <v>77.433333333333337</v>
      </c>
      <c r="AG17" s="47">
        <v>78.233333333333334</v>
      </c>
      <c r="AH17" s="47">
        <v>80.266666666666666</v>
      </c>
      <c r="AI17" s="47">
        <v>79.666666666666657</v>
      </c>
      <c r="AJ17" s="47">
        <v>83.166666666666671</v>
      </c>
      <c r="AK17" s="47">
        <v>84.7</v>
      </c>
      <c r="AL17" s="47">
        <v>87.433333333333337</v>
      </c>
      <c r="AM17" s="47">
        <v>87.866666666666674</v>
      </c>
      <c r="AN17" s="47">
        <v>88.466666666666669</v>
      </c>
      <c r="AO17" s="47">
        <v>89.066666666666663</v>
      </c>
      <c r="AP17" s="47">
        <v>88.7</v>
      </c>
      <c r="AQ17" s="47">
        <v>89.1</v>
      </c>
      <c r="AR17" s="47">
        <v>88.600000000000009</v>
      </c>
      <c r="AS17" s="47">
        <v>88.100000000000009</v>
      </c>
      <c r="AT17" s="47">
        <v>88.433333333333337</v>
      </c>
      <c r="AU17" s="47">
        <v>90</v>
      </c>
      <c r="AV17" s="47">
        <v>89.933333333333337</v>
      </c>
      <c r="AW17" s="47">
        <v>91.566666666666663</v>
      </c>
      <c r="AX17" s="47">
        <v>90.9</v>
      </c>
      <c r="AY17" s="47">
        <v>89.7</v>
      </c>
      <c r="AZ17" s="47">
        <v>89.866666666666674</v>
      </c>
      <c r="BA17" s="47">
        <v>90</v>
      </c>
      <c r="BB17" s="47">
        <v>90.566666666666663</v>
      </c>
      <c r="BC17" s="47">
        <v>91.933333333333337</v>
      </c>
      <c r="BD17" s="47">
        <v>92.466666666666683</v>
      </c>
      <c r="BE17" s="47">
        <v>93.2</v>
      </c>
      <c r="BF17" s="47">
        <v>92.7</v>
      </c>
      <c r="BG17" s="47">
        <v>92.466666666666683</v>
      </c>
      <c r="BH17" s="47">
        <v>91.76666666666668</v>
      </c>
      <c r="BI17" s="47">
        <v>91.533333333333317</v>
      </c>
      <c r="BJ17" s="47">
        <v>91.4</v>
      </c>
      <c r="BK17" s="47">
        <v>91.1</v>
      </c>
      <c r="BL17" s="47">
        <v>91.566666666666663</v>
      </c>
      <c r="BM17" s="47">
        <v>93.166666666666686</v>
      </c>
      <c r="BN17" s="47">
        <v>93.866666666666674</v>
      </c>
      <c r="BO17" s="47">
        <v>94.2</v>
      </c>
      <c r="BP17" s="47">
        <v>94.1</v>
      </c>
      <c r="BQ17" s="47">
        <v>93.8</v>
      </c>
      <c r="BR17" s="47">
        <v>93.566666666666663</v>
      </c>
      <c r="BS17" s="47">
        <v>93.73333333333332</v>
      </c>
      <c r="BT17" s="47">
        <v>93.73333333333332</v>
      </c>
      <c r="BU17" s="47">
        <v>93.13333333333334</v>
      </c>
      <c r="BV17" s="47">
        <v>93.166666666666686</v>
      </c>
      <c r="BW17" s="47">
        <v>93.23333333333332</v>
      </c>
      <c r="BX17" s="47">
        <v>92.466666666666683</v>
      </c>
      <c r="BY17" s="47">
        <v>91.333333333333314</v>
      </c>
      <c r="BZ17" s="47">
        <v>89.366666666666674</v>
      </c>
      <c r="CA17" s="47">
        <v>87.033333333333331</v>
      </c>
      <c r="CB17" s="47">
        <v>85.2</v>
      </c>
      <c r="CC17" s="47">
        <v>83.2</v>
      </c>
      <c r="CD17" s="47">
        <v>81.533333333333331</v>
      </c>
      <c r="CE17" s="47">
        <v>80.366666666666674</v>
      </c>
      <c r="CF17" s="47">
        <v>80.2</v>
      </c>
      <c r="CG17" s="47">
        <v>79.966666666666669</v>
      </c>
      <c r="CH17" s="47">
        <v>79.833333333333343</v>
      </c>
      <c r="CI17" s="47">
        <v>79.400000000000006</v>
      </c>
      <c r="CJ17" s="47">
        <v>78.833333333333329</v>
      </c>
      <c r="CK17" s="47">
        <v>78.033333333333331</v>
      </c>
      <c r="CL17" s="47">
        <v>77.8</v>
      </c>
      <c r="CM17" s="47">
        <v>77.36666666666666</v>
      </c>
      <c r="CN17" s="47">
        <v>77.63333333333334</v>
      </c>
      <c r="CO17" s="47">
        <v>77.866666666666674</v>
      </c>
      <c r="CP17" s="47">
        <v>78.466666666666669</v>
      </c>
      <c r="CQ17" s="47">
        <v>79.566666666666677</v>
      </c>
      <c r="CR17" s="47">
        <v>80.233333333333334</v>
      </c>
      <c r="CS17" s="47">
        <v>80.533333333333331</v>
      </c>
      <c r="CT17" s="47">
        <v>80.7</v>
      </c>
      <c r="CU17" s="47">
        <v>80.533333333333331</v>
      </c>
      <c r="CV17" s="47">
        <v>80.633333333333326</v>
      </c>
      <c r="CW17" s="47">
        <v>81.166666666666671</v>
      </c>
      <c r="CX17" s="47">
        <v>81.599999999999994</v>
      </c>
      <c r="CY17" s="47">
        <v>81.733333333333334</v>
      </c>
      <c r="CZ17" s="47">
        <v>81.900000000000006</v>
      </c>
      <c r="DA17" s="47">
        <v>82.2</v>
      </c>
      <c r="DB17" s="47">
        <v>82.3</v>
      </c>
      <c r="DC17" s="47">
        <v>83</v>
      </c>
      <c r="DD17" s="47">
        <v>83.066666666666663</v>
      </c>
      <c r="DE17" s="47">
        <v>83.566666666666663</v>
      </c>
      <c r="DF17" s="47">
        <v>83.3</v>
      </c>
      <c r="DG17" s="47">
        <v>83.5</v>
      </c>
      <c r="DH17" s="47">
        <v>84.1</v>
      </c>
      <c r="DI17" s="47">
        <v>84.533333333333331</v>
      </c>
      <c r="DJ17" s="47">
        <v>85</v>
      </c>
      <c r="DK17" s="47">
        <v>86.166666666666671</v>
      </c>
      <c r="DL17" s="47">
        <v>86.8</v>
      </c>
      <c r="DM17" s="47">
        <v>86.833333333333343</v>
      </c>
      <c r="DN17" s="47">
        <v>86.8</v>
      </c>
      <c r="DO17" s="47">
        <v>87.533333333333331</v>
      </c>
      <c r="DP17" s="47">
        <v>88.166666666666671</v>
      </c>
      <c r="DQ17" s="47">
        <v>88.833333333333329</v>
      </c>
      <c r="DR17" s="47">
        <v>88.966666666666669</v>
      </c>
      <c r="DS17" s="48">
        <v>88.166666666666671</v>
      </c>
      <c r="DT17" s="48">
        <v>85.1</v>
      </c>
      <c r="DU17" s="48">
        <v>85.1</v>
      </c>
      <c r="DV17" s="48">
        <v>86.3</v>
      </c>
      <c r="DW17" s="48">
        <v>86.566666666666677</v>
      </c>
      <c r="DX17" s="48">
        <v>86.766666666666666</v>
      </c>
      <c r="DY17" s="48">
        <v>87.033333333333331</v>
      </c>
      <c r="DZ17" s="48">
        <v>88.5</v>
      </c>
      <c r="EA17" s="48">
        <v>89.8</v>
      </c>
      <c r="EB17" s="48">
        <v>89.533333333333331</v>
      </c>
      <c r="EC17" s="48">
        <v>89.3</v>
      </c>
      <c r="ED17" s="48">
        <v>88.9</v>
      </c>
      <c r="EE17" s="48">
        <v>88.733333333333334</v>
      </c>
      <c r="EF17" s="48">
        <v>88.63333333333334</v>
      </c>
      <c r="EG17" s="48">
        <v>87.6</v>
      </c>
      <c r="EH17" s="48">
        <v>87.833333333333329</v>
      </c>
      <c r="EI17" s="48">
        <v>86.7</v>
      </c>
      <c r="EJ17" s="48">
        <v>85.4</v>
      </c>
      <c r="EK17" s="48">
        <v>84.833333333333329</v>
      </c>
      <c r="EL17" s="49">
        <v>84.849010000000007</v>
      </c>
      <c r="EM17" s="49">
        <v>84.921260000000004</v>
      </c>
      <c r="EN17" s="49">
        <v>84.994069999999994</v>
      </c>
      <c r="EO17" s="49">
        <v>85.161829999999995</v>
      </c>
      <c r="EP17" s="49">
        <v>85.288820000000001</v>
      </c>
      <c r="EQ17" s="49">
        <v>85.702200000000005</v>
      </c>
      <c r="ER17" s="49">
        <v>85.728279999999998</v>
      </c>
      <c r="ES17" s="49">
        <v>85.868520000000004</v>
      </c>
      <c r="ET17" s="49">
        <v>85.787859999999995</v>
      </c>
      <c r="EU17" s="49">
        <v>85.985799999999998</v>
      </c>
      <c r="EV17" s="49">
        <v>85.996520000000004</v>
      </c>
      <c r="EW17" s="49">
        <v>85.908450000000002</v>
      </c>
      <c r="EX17" s="49">
        <v>85.650130000000004</v>
      </c>
      <c r="EY17" s="49">
        <v>85.639650000000003</v>
      </c>
      <c r="EZ17" s="49">
        <v>85.298150000000007</v>
      </c>
      <c r="FA17" s="49">
        <v>84.96454</v>
      </c>
      <c r="FB17" s="49">
        <v>84.805340000000001</v>
      </c>
      <c r="FC17" s="49">
        <v>84.777820000000006</v>
      </c>
      <c r="FD17" s="49">
        <v>84.645210000000006</v>
      </c>
      <c r="FE17" s="49">
        <v>84.619860000000003</v>
      </c>
      <c r="FF17" s="49">
        <v>84.444360000000003</v>
      </c>
      <c r="FG17" s="49">
        <v>84.291669999999996</v>
      </c>
      <c r="FH17" s="49">
        <v>84.005099999999999</v>
      </c>
      <c r="FI17" s="49">
        <v>83.904690000000002</v>
      </c>
      <c r="FJ17" s="49">
        <v>83.631450000000001</v>
      </c>
    </row>
    <row r="18" spans="1:166" x14ac:dyDescent="0.2">
      <c r="A18" t="s">
        <v>217</v>
      </c>
      <c r="B18" t="s">
        <v>257</v>
      </c>
      <c r="C18" s="47">
        <v>121.93333333333334</v>
      </c>
      <c r="D18" s="47">
        <v>124.3</v>
      </c>
      <c r="E18" s="47">
        <v>126.16666666666669</v>
      </c>
      <c r="F18" s="47">
        <v>125.56666666666666</v>
      </c>
      <c r="G18" s="47">
        <v>124.8</v>
      </c>
      <c r="H18" s="47">
        <v>123.7</v>
      </c>
      <c r="I18" s="47">
        <v>124.06666666666666</v>
      </c>
      <c r="J18" s="47">
        <v>124.76666666666668</v>
      </c>
      <c r="K18" s="47">
        <v>128.4</v>
      </c>
      <c r="L18" s="47">
        <v>126.46666666666668</v>
      </c>
      <c r="M18" s="47">
        <v>124.1</v>
      </c>
      <c r="N18" s="47">
        <v>124.53333333333332</v>
      </c>
      <c r="O18" s="47">
        <v>129.63333333333333</v>
      </c>
      <c r="P18" s="47">
        <v>130.80000000000001</v>
      </c>
      <c r="Q18" s="47">
        <v>134.03333333333333</v>
      </c>
      <c r="R18" s="47">
        <v>133.4</v>
      </c>
      <c r="S18" s="47">
        <v>136.1</v>
      </c>
      <c r="T18" s="47">
        <v>139.1</v>
      </c>
      <c r="U18" s="47">
        <v>141.73333333333332</v>
      </c>
      <c r="V18" s="47">
        <v>145.16666666666666</v>
      </c>
      <c r="W18" s="47">
        <v>145.23333333333335</v>
      </c>
      <c r="X18" s="47">
        <v>144.23333333333335</v>
      </c>
      <c r="Y18" s="47">
        <v>145.63333333333333</v>
      </c>
      <c r="Z18" s="47">
        <v>148.79999999999998</v>
      </c>
      <c r="AA18" s="47">
        <v>153.1</v>
      </c>
      <c r="AB18" s="47">
        <v>153.30000000000001</v>
      </c>
      <c r="AC18" s="47">
        <v>156.30000000000001</v>
      </c>
      <c r="AD18" s="47">
        <v>160.6</v>
      </c>
      <c r="AE18" s="47">
        <v>164.63333333333333</v>
      </c>
      <c r="AF18" s="47">
        <v>169.2</v>
      </c>
      <c r="AG18" s="47">
        <v>170.13333333333333</v>
      </c>
      <c r="AH18" s="47">
        <v>173.63333333333333</v>
      </c>
      <c r="AI18" s="47">
        <v>177.76666666666665</v>
      </c>
      <c r="AJ18" s="47">
        <v>177.93333333333334</v>
      </c>
      <c r="AK18" s="47">
        <v>179.70000000000002</v>
      </c>
      <c r="AL18" s="47">
        <v>181</v>
      </c>
      <c r="AM18" s="47">
        <v>183.5</v>
      </c>
      <c r="AN18" s="47">
        <v>187.93333333333337</v>
      </c>
      <c r="AO18" s="47">
        <v>191.63333333333333</v>
      </c>
      <c r="AP18" s="47">
        <v>195.86666666666667</v>
      </c>
      <c r="AQ18" s="47">
        <v>198.93333333333337</v>
      </c>
      <c r="AR18" s="47">
        <v>200.5</v>
      </c>
      <c r="AS18" s="47">
        <v>204.53333333333333</v>
      </c>
      <c r="AT18" s="47">
        <v>205.23333333333332</v>
      </c>
      <c r="AU18" s="47">
        <v>198.5</v>
      </c>
      <c r="AV18" s="47">
        <v>194.46666666666667</v>
      </c>
      <c r="AW18" s="47">
        <v>187.33333333333337</v>
      </c>
      <c r="AX18" s="47">
        <v>182.2</v>
      </c>
      <c r="AY18" s="47">
        <v>180.6</v>
      </c>
      <c r="AZ18" s="47">
        <v>179.8</v>
      </c>
      <c r="BA18" s="47">
        <v>179.83333333333334</v>
      </c>
      <c r="BB18" s="47">
        <v>179.5</v>
      </c>
      <c r="BC18" s="47">
        <v>178.7</v>
      </c>
      <c r="BD18" s="47">
        <v>177.23333333333332</v>
      </c>
      <c r="BE18" s="47">
        <v>176.86666666666667</v>
      </c>
      <c r="BF18" s="47">
        <v>178.06666666666666</v>
      </c>
      <c r="BG18" s="47">
        <v>180.46666666666667</v>
      </c>
      <c r="BH18" s="47">
        <v>182.4</v>
      </c>
      <c r="BI18" s="47">
        <v>184.26666666666668</v>
      </c>
      <c r="BJ18" s="47">
        <v>187.06666666666663</v>
      </c>
      <c r="BK18" s="47">
        <v>189.66666666666669</v>
      </c>
      <c r="BL18" s="47">
        <v>191.9</v>
      </c>
      <c r="BM18" s="47">
        <v>195.33333333333337</v>
      </c>
      <c r="BN18" s="47">
        <v>197.9</v>
      </c>
      <c r="BO18" s="47">
        <v>200.13333333333333</v>
      </c>
      <c r="BP18" s="47">
        <v>204.06666666666663</v>
      </c>
      <c r="BQ18" s="47">
        <v>207.4</v>
      </c>
      <c r="BR18" s="47">
        <v>209.96666666666667</v>
      </c>
      <c r="BS18" s="47">
        <v>213.13333333333333</v>
      </c>
      <c r="BT18" s="47">
        <v>214.86666666666667</v>
      </c>
      <c r="BU18" s="47">
        <v>216.73333333333332</v>
      </c>
      <c r="BV18" s="47">
        <v>218.7</v>
      </c>
      <c r="BW18" s="47">
        <v>221.23333333333332</v>
      </c>
      <c r="BX18" s="47">
        <v>222.23333333333332</v>
      </c>
      <c r="BY18" s="47">
        <v>220.96666666666667</v>
      </c>
      <c r="BZ18" s="47">
        <v>215.96666666666667</v>
      </c>
      <c r="CA18" s="47">
        <v>209.83333333333337</v>
      </c>
      <c r="CB18" s="47">
        <v>200.4</v>
      </c>
      <c r="CC18" s="47">
        <v>197.23333333333335</v>
      </c>
      <c r="CD18" s="47">
        <v>197.3</v>
      </c>
      <c r="CE18" s="47">
        <v>198.6</v>
      </c>
      <c r="CF18" s="47">
        <v>200.43333333333337</v>
      </c>
      <c r="CG18" s="47">
        <v>202.36666666666667</v>
      </c>
      <c r="CH18" s="47">
        <v>205</v>
      </c>
      <c r="CI18" s="47">
        <v>207.76666666666665</v>
      </c>
      <c r="CJ18" s="47">
        <v>210.3</v>
      </c>
      <c r="CK18" s="47">
        <v>213.53333333333333</v>
      </c>
      <c r="CL18" s="47">
        <v>216.3</v>
      </c>
      <c r="CM18" s="47">
        <v>218.86666666666667</v>
      </c>
      <c r="CN18" s="47">
        <v>223.33333333333331</v>
      </c>
      <c r="CO18" s="47">
        <v>224.8</v>
      </c>
      <c r="CP18" s="47">
        <v>229</v>
      </c>
      <c r="CQ18" s="47">
        <v>232.06666666666663</v>
      </c>
      <c r="CR18" s="47">
        <v>234.2</v>
      </c>
      <c r="CS18" s="47">
        <v>236.53333333333333</v>
      </c>
      <c r="CT18" s="47">
        <v>239.6</v>
      </c>
      <c r="CU18" s="47">
        <v>242.1</v>
      </c>
      <c r="CV18" s="47">
        <v>243.26666666666665</v>
      </c>
      <c r="CW18" s="47">
        <v>248.36666666666667</v>
      </c>
      <c r="CX18" s="47">
        <v>251.36666666666667</v>
      </c>
      <c r="CY18" s="47">
        <v>253.66666666666663</v>
      </c>
      <c r="CZ18" s="47">
        <v>257.39999999999998</v>
      </c>
      <c r="DA18" s="47">
        <v>261.3</v>
      </c>
      <c r="DB18" s="47">
        <v>264.06666666666666</v>
      </c>
      <c r="DC18" s="47">
        <v>267.26666666666665</v>
      </c>
      <c r="DD18" s="47">
        <v>271.16666666666669</v>
      </c>
      <c r="DE18" s="47">
        <v>274.59999999999997</v>
      </c>
      <c r="DF18" s="47">
        <v>276.60000000000002</v>
      </c>
      <c r="DG18" s="47">
        <v>280.93333333333334</v>
      </c>
      <c r="DH18" s="47">
        <v>286.5</v>
      </c>
      <c r="DI18" s="47">
        <v>290.36666666666667</v>
      </c>
      <c r="DJ18" s="47">
        <v>292</v>
      </c>
      <c r="DK18" s="47">
        <v>295.26666666666665</v>
      </c>
      <c r="DL18" s="47">
        <v>295.76666666666665</v>
      </c>
      <c r="DM18" s="47">
        <v>298.10000000000002</v>
      </c>
      <c r="DN18" s="47">
        <v>301.8</v>
      </c>
      <c r="DO18" s="47">
        <v>302.13333333333333</v>
      </c>
      <c r="DP18" s="47">
        <v>308.3</v>
      </c>
      <c r="DQ18" s="47">
        <v>313.86666666666667</v>
      </c>
      <c r="DR18" s="47">
        <v>318.33333333333337</v>
      </c>
      <c r="DS18" s="48">
        <v>322.10000000000002</v>
      </c>
      <c r="DT18" s="48">
        <v>305.59999999999997</v>
      </c>
      <c r="DU18" s="48">
        <v>311.23333333333335</v>
      </c>
      <c r="DV18" s="48">
        <v>320.46666666666664</v>
      </c>
      <c r="DW18" s="48">
        <v>319.10000000000002</v>
      </c>
      <c r="DX18" s="48">
        <v>319.23333333333335</v>
      </c>
      <c r="DY18" s="48">
        <v>326.39999999999998</v>
      </c>
      <c r="DZ18" s="48">
        <v>337.5333333333333</v>
      </c>
      <c r="EA18" s="48">
        <v>352.36666666666667</v>
      </c>
      <c r="EB18" s="48">
        <v>356.8</v>
      </c>
      <c r="EC18" s="48">
        <v>355.93333333333334</v>
      </c>
      <c r="ED18" s="48">
        <v>355.0333333333333</v>
      </c>
      <c r="EE18" s="48">
        <v>351.9666666666667</v>
      </c>
      <c r="EF18" s="48">
        <v>348.66666666666669</v>
      </c>
      <c r="EG18" s="48">
        <v>347.36666666666667</v>
      </c>
      <c r="EH18" s="48">
        <v>347.73333333333335</v>
      </c>
      <c r="EI18" s="48">
        <v>346.5</v>
      </c>
      <c r="EJ18" s="48">
        <v>346.5</v>
      </c>
      <c r="EK18" s="48">
        <v>346.8</v>
      </c>
      <c r="EL18" s="49">
        <v>346.7928</v>
      </c>
      <c r="EM18" s="49">
        <v>347.17590000000001</v>
      </c>
      <c r="EN18" s="49">
        <v>347.02170000000001</v>
      </c>
      <c r="EO18" s="49">
        <v>346.76569999999998</v>
      </c>
      <c r="EP18" s="49">
        <v>346.45929999999998</v>
      </c>
      <c r="EQ18" s="49">
        <v>347.19240000000002</v>
      </c>
      <c r="ER18" s="49">
        <v>347.12979999999999</v>
      </c>
      <c r="ES18" s="49">
        <v>345.04570000000001</v>
      </c>
      <c r="ET18" s="49">
        <v>343.92660000000001</v>
      </c>
      <c r="EU18" s="49">
        <v>342.93860000000001</v>
      </c>
      <c r="EV18" s="49">
        <v>341.49459999999999</v>
      </c>
      <c r="EW18" s="49">
        <v>340.16030000000001</v>
      </c>
      <c r="EX18" s="49">
        <v>340.06150000000002</v>
      </c>
      <c r="EY18" s="49">
        <v>341.0471</v>
      </c>
      <c r="EZ18" s="49">
        <v>342.43270000000001</v>
      </c>
      <c r="FA18" s="49">
        <v>344.298</v>
      </c>
      <c r="FB18" s="49">
        <v>346.66879999999998</v>
      </c>
      <c r="FC18" s="49">
        <v>349.33909999999997</v>
      </c>
      <c r="FD18" s="49">
        <v>351.83240000000001</v>
      </c>
      <c r="FE18" s="49">
        <v>354.3596</v>
      </c>
      <c r="FF18" s="49">
        <v>356.94409999999999</v>
      </c>
      <c r="FG18" s="49">
        <v>359.61959999999999</v>
      </c>
      <c r="FH18" s="49">
        <v>362.09070000000003</v>
      </c>
      <c r="FI18" s="49">
        <v>364.44740000000002</v>
      </c>
      <c r="FJ18" s="49">
        <v>366.8646</v>
      </c>
    </row>
    <row r="19" spans="1:166" x14ac:dyDescent="0.2">
      <c r="A19" t="s">
        <v>218</v>
      </c>
      <c r="B19" t="s">
        <v>258</v>
      </c>
      <c r="C19" s="47">
        <v>225.36666666666667</v>
      </c>
      <c r="D19" s="47">
        <v>227.8</v>
      </c>
      <c r="E19" s="47">
        <v>230.36666666666667</v>
      </c>
      <c r="F19" s="47">
        <v>231.86666666666667</v>
      </c>
      <c r="G19" s="47">
        <v>233.3</v>
      </c>
      <c r="H19" s="47">
        <v>234.46666666666667</v>
      </c>
      <c r="I19" s="47">
        <v>234.63333333333333</v>
      </c>
      <c r="J19" s="47">
        <v>237.03333333333333</v>
      </c>
      <c r="K19" s="47">
        <v>238.16666666666663</v>
      </c>
      <c r="L19" s="47">
        <v>239.63333333333333</v>
      </c>
      <c r="M19" s="47">
        <v>242.73333333333332</v>
      </c>
      <c r="N19" s="47">
        <v>245.33333333333337</v>
      </c>
      <c r="O19" s="47">
        <v>246.83333333333337</v>
      </c>
      <c r="P19" s="47">
        <v>251.26666666666665</v>
      </c>
      <c r="Q19" s="47">
        <v>253.36666666666667</v>
      </c>
      <c r="R19" s="47">
        <v>252.76666666666665</v>
      </c>
      <c r="S19" s="47">
        <v>254.03333333333333</v>
      </c>
      <c r="T19" s="47">
        <v>255.73333333333332</v>
      </c>
      <c r="U19" s="47">
        <v>257.4666666666667</v>
      </c>
      <c r="V19" s="47">
        <v>260.09999999999997</v>
      </c>
      <c r="W19" s="47">
        <v>264.86666666666667</v>
      </c>
      <c r="X19" s="47">
        <v>265.56666666666666</v>
      </c>
      <c r="Y19" s="47">
        <v>266.76666666666665</v>
      </c>
      <c r="Z19" s="47">
        <v>267.56666666666666</v>
      </c>
      <c r="AA19" s="47">
        <v>266.7</v>
      </c>
      <c r="AB19" s="47">
        <v>270.26666666666665</v>
      </c>
      <c r="AC19" s="47">
        <v>272.73333333333335</v>
      </c>
      <c r="AD19" s="47">
        <v>277.26666666666665</v>
      </c>
      <c r="AE19" s="47">
        <v>279.13333333333333</v>
      </c>
      <c r="AF19" s="47">
        <v>281.13333333333333</v>
      </c>
      <c r="AG19" s="47">
        <v>284.3</v>
      </c>
      <c r="AH19" s="47">
        <v>288.7</v>
      </c>
      <c r="AI19" s="47">
        <v>289.66666666666669</v>
      </c>
      <c r="AJ19" s="47">
        <v>294.63333333333333</v>
      </c>
      <c r="AK19" s="47">
        <v>296.93333333333334</v>
      </c>
      <c r="AL19" s="47">
        <v>298.7</v>
      </c>
      <c r="AM19" s="47">
        <v>301.36666666666667</v>
      </c>
      <c r="AN19" s="47">
        <v>301.26666666666665</v>
      </c>
      <c r="AO19" s="47">
        <v>303.5</v>
      </c>
      <c r="AP19" s="47">
        <v>306.83333333333331</v>
      </c>
      <c r="AQ19" s="47">
        <v>309.93333333333334</v>
      </c>
      <c r="AR19" s="47">
        <v>308.9666666666667</v>
      </c>
      <c r="AS19" s="47">
        <v>310.96666666666664</v>
      </c>
      <c r="AT19" s="47">
        <v>313.8</v>
      </c>
      <c r="AU19" s="47">
        <v>312</v>
      </c>
      <c r="AV19" s="47">
        <v>313.36666666666667</v>
      </c>
      <c r="AW19" s="47">
        <v>313.06666666666666</v>
      </c>
      <c r="AX19" s="47">
        <v>311.9666666666667</v>
      </c>
      <c r="AY19" s="47">
        <v>312.86666666666667</v>
      </c>
      <c r="AZ19" s="47">
        <v>314.46666666666664</v>
      </c>
      <c r="BA19" s="47">
        <v>315.66666666666669</v>
      </c>
      <c r="BB19" s="47">
        <v>316.63333333333333</v>
      </c>
      <c r="BC19" s="47">
        <v>318.2</v>
      </c>
      <c r="BD19" s="47">
        <v>319.40000000000003</v>
      </c>
      <c r="BE19" s="47">
        <v>321.06666666666666</v>
      </c>
      <c r="BF19" s="47">
        <v>323.3</v>
      </c>
      <c r="BG19" s="47">
        <v>322.26666666666665</v>
      </c>
      <c r="BH19" s="47">
        <v>324.60000000000002</v>
      </c>
      <c r="BI19" s="47">
        <v>325.4666666666667</v>
      </c>
      <c r="BJ19" s="47">
        <v>327.3</v>
      </c>
      <c r="BK19" s="47">
        <v>329.0333333333333</v>
      </c>
      <c r="BL19" s="47">
        <v>332.33333333333331</v>
      </c>
      <c r="BM19" s="47">
        <v>333.9</v>
      </c>
      <c r="BN19" s="47">
        <v>335.09999999999997</v>
      </c>
      <c r="BO19" s="47">
        <v>336.86666666666667</v>
      </c>
      <c r="BP19" s="47">
        <v>338.1</v>
      </c>
      <c r="BQ19" s="47">
        <v>339.73333333333335</v>
      </c>
      <c r="BR19" s="47">
        <v>341.7</v>
      </c>
      <c r="BS19" s="47">
        <v>344.9</v>
      </c>
      <c r="BT19" s="47">
        <v>346.93333333333334</v>
      </c>
      <c r="BU19" s="47">
        <v>349.5333333333333</v>
      </c>
      <c r="BV19" s="47">
        <v>353</v>
      </c>
      <c r="BW19" s="47">
        <v>355.5333333333333</v>
      </c>
      <c r="BX19" s="47">
        <v>357.23333333333335</v>
      </c>
      <c r="BY19" s="47">
        <v>360.03333333333336</v>
      </c>
      <c r="BZ19" s="47">
        <v>359.46666666666664</v>
      </c>
      <c r="CA19" s="47">
        <v>358.76666666666665</v>
      </c>
      <c r="CB19" s="47">
        <v>356.9666666666667</v>
      </c>
      <c r="CC19" s="47">
        <v>358.2</v>
      </c>
      <c r="CD19" s="47">
        <v>359.5</v>
      </c>
      <c r="CE19" s="47">
        <v>359.43333333333334</v>
      </c>
      <c r="CF19" s="47">
        <v>361.73333333333335</v>
      </c>
      <c r="CG19" s="47">
        <v>364.3</v>
      </c>
      <c r="CH19" s="47">
        <v>368.86666666666667</v>
      </c>
      <c r="CI19" s="47">
        <v>370.4</v>
      </c>
      <c r="CJ19" s="47">
        <v>373.76666666666665</v>
      </c>
      <c r="CK19" s="47">
        <v>375.4</v>
      </c>
      <c r="CL19" s="47">
        <v>377.36666666666667</v>
      </c>
      <c r="CM19" s="47">
        <v>379.8</v>
      </c>
      <c r="CN19" s="47">
        <v>382.3</v>
      </c>
      <c r="CO19" s="47">
        <v>383.33333333333331</v>
      </c>
      <c r="CP19" s="47">
        <v>386.36666666666667</v>
      </c>
      <c r="CQ19" s="47">
        <v>387.43333333333334</v>
      </c>
      <c r="CR19" s="47">
        <v>390.46666666666664</v>
      </c>
      <c r="CS19" s="47">
        <v>392.66666666666669</v>
      </c>
      <c r="CT19" s="47">
        <v>395.86666666666667</v>
      </c>
      <c r="CU19" s="47">
        <v>399.6</v>
      </c>
      <c r="CV19" s="47">
        <v>399.93333333333334</v>
      </c>
      <c r="CW19" s="47">
        <v>403.03333333333336</v>
      </c>
      <c r="CX19" s="47">
        <v>403.5333333333333</v>
      </c>
      <c r="CY19" s="47">
        <v>406.16666666666669</v>
      </c>
      <c r="CZ19" s="47">
        <v>410.33333333333331</v>
      </c>
      <c r="DA19" s="47">
        <v>413.93333333333334</v>
      </c>
      <c r="DB19" s="47">
        <v>417.0333333333333</v>
      </c>
      <c r="DC19" s="47">
        <v>422.46666666666664</v>
      </c>
      <c r="DD19" s="47">
        <v>426.6</v>
      </c>
      <c r="DE19" s="47">
        <v>429.56666666666666</v>
      </c>
      <c r="DF19" s="47">
        <v>432.0333333333333</v>
      </c>
      <c r="DG19" s="47">
        <v>434.53333333333336</v>
      </c>
      <c r="DH19" s="47">
        <v>438.76666666666665</v>
      </c>
      <c r="DI19" s="47">
        <v>440.7</v>
      </c>
      <c r="DJ19" s="47">
        <v>443.6</v>
      </c>
      <c r="DK19" s="47">
        <v>448.7</v>
      </c>
      <c r="DL19" s="47">
        <v>451.56666666666666</v>
      </c>
      <c r="DM19" s="47">
        <v>453.6</v>
      </c>
      <c r="DN19" s="47">
        <v>456.53333333333336</v>
      </c>
      <c r="DO19" s="47">
        <v>459.83333333333331</v>
      </c>
      <c r="DP19" s="47">
        <v>462.8</v>
      </c>
      <c r="DQ19" s="47">
        <v>465.26666666666665</v>
      </c>
      <c r="DR19" s="47">
        <v>467.3</v>
      </c>
      <c r="DS19" s="48">
        <v>464.23333333333335</v>
      </c>
      <c r="DT19" s="48">
        <v>353.2</v>
      </c>
      <c r="DU19" s="48">
        <v>378.5</v>
      </c>
      <c r="DV19" s="48">
        <v>383.4</v>
      </c>
      <c r="DW19" s="48">
        <v>382.26666666666665</v>
      </c>
      <c r="DX19" s="48">
        <v>398.23333333333335</v>
      </c>
      <c r="DY19" s="48">
        <v>415.16666666666669</v>
      </c>
      <c r="DZ19" s="48">
        <v>425.43333333333334</v>
      </c>
      <c r="EA19" s="48">
        <v>428.53333333333336</v>
      </c>
      <c r="EB19" s="48">
        <v>434.23333333333335</v>
      </c>
      <c r="EC19" s="48">
        <v>441.46666666666664</v>
      </c>
      <c r="ED19" s="48">
        <v>444.33333333333331</v>
      </c>
      <c r="EE19" s="48">
        <v>450.56666666666666</v>
      </c>
      <c r="EF19" s="48">
        <v>455.73333333333329</v>
      </c>
      <c r="EG19" s="48">
        <v>458.7</v>
      </c>
      <c r="EH19" s="48">
        <v>464.03333333333336</v>
      </c>
      <c r="EI19" s="48">
        <v>463.5</v>
      </c>
      <c r="EJ19" s="48">
        <v>467.83333333333337</v>
      </c>
      <c r="EK19" s="48">
        <v>468.93333333333334</v>
      </c>
      <c r="EL19" s="49">
        <v>470.93310000000002</v>
      </c>
      <c r="EM19" s="49">
        <v>474.75549999999998</v>
      </c>
      <c r="EN19" s="49">
        <v>477.9049</v>
      </c>
      <c r="EO19" s="49">
        <v>480.5342</v>
      </c>
      <c r="EP19" s="49">
        <v>483.81029999999998</v>
      </c>
      <c r="EQ19" s="49">
        <v>486.18079999999998</v>
      </c>
      <c r="ER19" s="49">
        <v>487.9101</v>
      </c>
      <c r="ES19" s="49">
        <v>490.06470000000002</v>
      </c>
      <c r="ET19" s="49">
        <v>492.06740000000002</v>
      </c>
      <c r="EU19" s="49">
        <v>493.75439999999998</v>
      </c>
      <c r="EV19" s="49">
        <v>495.54820000000001</v>
      </c>
      <c r="EW19" s="49">
        <v>497.49419999999998</v>
      </c>
      <c r="EX19" s="49">
        <v>499.51089999999999</v>
      </c>
      <c r="EY19" s="49">
        <v>501.03800000000001</v>
      </c>
      <c r="EZ19" s="49">
        <v>502.85160000000002</v>
      </c>
      <c r="FA19" s="49">
        <v>504.67939999999999</v>
      </c>
      <c r="FB19" s="49">
        <v>506.18369999999999</v>
      </c>
      <c r="FC19" s="49">
        <v>506.86059999999998</v>
      </c>
      <c r="FD19" s="49">
        <v>507.28969999999998</v>
      </c>
      <c r="FE19" s="49">
        <v>507.61739999999998</v>
      </c>
      <c r="FF19" s="49">
        <v>508.11689999999999</v>
      </c>
      <c r="FG19" s="49">
        <v>507.93419999999998</v>
      </c>
      <c r="FH19" s="49">
        <v>507.58229999999998</v>
      </c>
      <c r="FI19" s="49">
        <v>508.04629999999997</v>
      </c>
      <c r="FJ19" s="49">
        <v>508.48899999999998</v>
      </c>
    </row>
    <row r="20" spans="1:166" x14ac:dyDescent="0.2">
      <c r="A20" t="s">
        <v>249</v>
      </c>
      <c r="B20" t="s">
        <v>248</v>
      </c>
      <c r="C20" s="47">
        <v>89.9</v>
      </c>
      <c r="D20" s="47">
        <v>90.833333333333314</v>
      </c>
      <c r="E20" s="47">
        <v>91.466666666666683</v>
      </c>
      <c r="F20" s="47">
        <v>91.2</v>
      </c>
      <c r="G20" s="47">
        <v>92.73333333333332</v>
      </c>
      <c r="H20" s="47">
        <v>92.3</v>
      </c>
      <c r="I20" s="47">
        <v>90.8</v>
      </c>
      <c r="J20" s="47">
        <v>91.533333333333317</v>
      </c>
      <c r="K20" s="47">
        <v>92.333333333333314</v>
      </c>
      <c r="L20" s="47">
        <v>92.833333333333314</v>
      </c>
      <c r="M20" s="47">
        <v>94.066666666666663</v>
      </c>
      <c r="N20" s="47">
        <v>94.63333333333334</v>
      </c>
      <c r="O20" s="47">
        <v>95.366666666666674</v>
      </c>
      <c r="P20" s="47">
        <v>96.23333333333332</v>
      </c>
      <c r="Q20" s="47">
        <v>97.76666666666668</v>
      </c>
      <c r="R20" s="47">
        <v>96.9</v>
      </c>
      <c r="S20" s="47">
        <v>97.666666666666686</v>
      </c>
      <c r="T20" s="47">
        <v>99</v>
      </c>
      <c r="U20" s="47">
        <v>98.666666666666686</v>
      </c>
      <c r="V20" s="47">
        <v>100.56666666666666</v>
      </c>
      <c r="W20" s="47">
        <v>102.26666666666668</v>
      </c>
      <c r="X20" s="47">
        <v>102.76666666666668</v>
      </c>
      <c r="Y20" s="47">
        <v>102.4</v>
      </c>
      <c r="Z20" s="47">
        <v>104.66666666666669</v>
      </c>
      <c r="AA20" s="47">
        <v>103.56666666666666</v>
      </c>
      <c r="AB20" s="47">
        <v>105.93333333333334</v>
      </c>
      <c r="AC20" s="47">
        <v>107.66666666666669</v>
      </c>
      <c r="AD20" s="47">
        <v>108.36666666666667</v>
      </c>
      <c r="AE20" s="47">
        <v>108.36666666666666</v>
      </c>
      <c r="AF20" s="47">
        <v>108.23333333333332</v>
      </c>
      <c r="AG20" s="47">
        <v>109.93333333333334</v>
      </c>
      <c r="AH20" s="47">
        <v>112.26666666666668</v>
      </c>
      <c r="AI20" s="47">
        <v>111.93333333333334</v>
      </c>
      <c r="AJ20" s="47">
        <v>113.63333333333333</v>
      </c>
      <c r="AK20" s="47">
        <v>114.8</v>
      </c>
      <c r="AL20" s="47">
        <v>113.9</v>
      </c>
      <c r="AM20" s="47">
        <v>118.3</v>
      </c>
      <c r="AN20" s="47">
        <v>118.56666666666666</v>
      </c>
      <c r="AO20" s="47">
        <v>119.06666666666666</v>
      </c>
      <c r="AP20" s="47">
        <v>120.7</v>
      </c>
      <c r="AQ20" s="47">
        <v>121.36666666666666</v>
      </c>
      <c r="AR20" s="47">
        <v>120.73333333333332</v>
      </c>
      <c r="AS20" s="47">
        <v>118.86666666666666</v>
      </c>
      <c r="AT20" s="47">
        <v>121.53333333333332</v>
      </c>
      <c r="AU20" s="47">
        <v>121.33333333333331</v>
      </c>
      <c r="AV20" s="47">
        <v>120.83333333333334</v>
      </c>
      <c r="AW20" s="47">
        <v>119.83333333333334</v>
      </c>
      <c r="AX20" s="47">
        <v>117.13333333333334</v>
      </c>
      <c r="AY20" s="47">
        <v>116.56666666666666</v>
      </c>
      <c r="AZ20" s="47">
        <v>117.36666666666667</v>
      </c>
      <c r="BA20" s="47">
        <v>117.93333333333334</v>
      </c>
      <c r="BB20" s="47">
        <v>117.93333333333334</v>
      </c>
      <c r="BC20" s="47">
        <v>118.23333333333332</v>
      </c>
      <c r="BD20" s="47">
        <v>118.56666666666666</v>
      </c>
      <c r="BE20" s="47">
        <v>119.86666666666667</v>
      </c>
      <c r="BF20" s="47">
        <v>121.86666666666667</v>
      </c>
      <c r="BG20" s="47">
        <v>121.7</v>
      </c>
      <c r="BH20" s="47">
        <v>123.13333333333334</v>
      </c>
      <c r="BI20" s="47">
        <v>122.8</v>
      </c>
      <c r="BJ20" s="47">
        <v>124.06666666666666</v>
      </c>
      <c r="BK20" s="47">
        <v>124.6</v>
      </c>
      <c r="BL20" s="47">
        <v>126.4</v>
      </c>
      <c r="BM20" s="47">
        <v>127.1</v>
      </c>
      <c r="BN20" s="47">
        <v>128.19999999999999</v>
      </c>
      <c r="BO20" s="47">
        <v>129.16666666666666</v>
      </c>
      <c r="BP20" s="47">
        <v>129.83333333333334</v>
      </c>
      <c r="BQ20" s="47">
        <v>131.33333333333334</v>
      </c>
      <c r="BR20" s="47">
        <v>132.56666666666666</v>
      </c>
      <c r="BS20" s="47">
        <v>133.86666666666667</v>
      </c>
      <c r="BT20" s="47">
        <v>134.76666666666668</v>
      </c>
      <c r="BU20" s="47">
        <v>135.9</v>
      </c>
      <c r="BV20" s="47">
        <v>136.76666666666668</v>
      </c>
      <c r="BW20" s="47">
        <v>137.76666666666665</v>
      </c>
      <c r="BX20" s="47">
        <v>137.4</v>
      </c>
      <c r="BY20" s="47">
        <v>137.53333333333333</v>
      </c>
      <c r="BZ20" s="47">
        <v>135.4</v>
      </c>
      <c r="CA20" s="47">
        <v>132.53333333333333</v>
      </c>
      <c r="CB20" s="47">
        <v>130.20000000000002</v>
      </c>
      <c r="CC20" s="47">
        <v>130.13333333333333</v>
      </c>
      <c r="CD20" s="47">
        <v>129.43333333333334</v>
      </c>
      <c r="CE20" s="47">
        <v>129.16666666666666</v>
      </c>
      <c r="CF20" s="47">
        <v>130.06666666666666</v>
      </c>
      <c r="CG20" s="47">
        <v>130.6</v>
      </c>
      <c r="CH20" s="47">
        <v>131.93333333333334</v>
      </c>
      <c r="CI20" s="47">
        <v>132.03333333333333</v>
      </c>
      <c r="CJ20" s="47">
        <v>133.36666666666667</v>
      </c>
      <c r="CK20" s="47">
        <v>133.66666666666669</v>
      </c>
      <c r="CL20" s="47">
        <v>134.96666666666667</v>
      </c>
      <c r="CM20" s="47">
        <v>136.16666666666666</v>
      </c>
      <c r="CN20" s="47">
        <v>137.56666666666666</v>
      </c>
      <c r="CO20" s="47">
        <v>138.13333333333333</v>
      </c>
      <c r="CP20" s="47">
        <v>140.46666666666667</v>
      </c>
      <c r="CQ20" s="47">
        <v>141.6</v>
      </c>
      <c r="CR20" s="47">
        <v>143.33333333333334</v>
      </c>
      <c r="CS20" s="47">
        <v>144.76666666666665</v>
      </c>
      <c r="CT20" s="47">
        <v>146.1</v>
      </c>
      <c r="CU20" s="47">
        <v>147.6</v>
      </c>
      <c r="CV20" s="47">
        <v>148.03333333333333</v>
      </c>
      <c r="CW20" s="47">
        <v>149.23333333333332</v>
      </c>
      <c r="CX20" s="47">
        <v>149.86666666666667</v>
      </c>
      <c r="CY20" s="47">
        <v>151.9</v>
      </c>
      <c r="CZ20" s="47">
        <v>153.56666666666666</v>
      </c>
      <c r="DA20" s="47">
        <v>156.70000000000002</v>
      </c>
      <c r="DB20" s="47">
        <v>157.76666666666665</v>
      </c>
      <c r="DC20" s="47">
        <v>159.53333333333333</v>
      </c>
      <c r="DD20" s="47">
        <v>160.76666666666665</v>
      </c>
      <c r="DE20" s="47">
        <v>162.69999999999999</v>
      </c>
      <c r="DF20" s="47">
        <v>163.56666666666666</v>
      </c>
      <c r="DG20" s="47">
        <v>164.83333333333334</v>
      </c>
      <c r="DH20" s="47">
        <v>167.16666666666666</v>
      </c>
      <c r="DI20" s="47">
        <v>167.26666666666665</v>
      </c>
      <c r="DJ20" s="47">
        <v>168.1</v>
      </c>
      <c r="DK20" s="47">
        <v>170.26666666666665</v>
      </c>
      <c r="DL20" s="47">
        <v>171.73333333333332</v>
      </c>
      <c r="DM20" s="47">
        <v>171.46666666666667</v>
      </c>
      <c r="DN20" s="47">
        <v>172.86666666666667</v>
      </c>
      <c r="DO20" s="47">
        <v>172.76666666666668</v>
      </c>
      <c r="DP20" s="47">
        <v>173.66666666666669</v>
      </c>
      <c r="DQ20" s="47">
        <v>174.20000000000002</v>
      </c>
      <c r="DR20" s="47">
        <v>174.53333333333333</v>
      </c>
      <c r="DS20" s="48">
        <v>172.33333333333331</v>
      </c>
      <c r="DT20" s="48">
        <v>96.3</v>
      </c>
      <c r="DU20" s="48">
        <v>109.73333333333332</v>
      </c>
      <c r="DV20" s="48">
        <v>112.4</v>
      </c>
      <c r="DW20" s="48">
        <v>110.8</v>
      </c>
      <c r="DX20" s="48">
        <v>123.36666666666667</v>
      </c>
      <c r="DY20" s="48">
        <v>136.76666666666668</v>
      </c>
      <c r="DZ20" s="48">
        <v>144.16666666666666</v>
      </c>
      <c r="EA20" s="48">
        <v>146.76666666666665</v>
      </c>
      <c r="EB20" s="48">
        <v>150.23333333333332</v>
      </c>
      <c r="EC20" s="48">
        <v>154.46666666666667</v>
      </c>
      <c r="ED20" s="48">
        <v>157.39999999999998</v>
      </c>
      <c r="EE20" s="48">
        <v>160.03333333333333</v>
      </c>
      <c r="EF20" s="48">
        <v>163.33333333333331</v>
      </c>
      <c r="EG20" s="48">
        <v>164.8</v>
      </c>
      <c r="EH20" s="48">
        <v>171.7</v>
      </c>
      <c r="EI20" s="48">
        <v>165.6</v>
      </c>
      <c r="EJ20" s="48">
        <v>167.36666666666665</v>
      </c>
      <c r="EK20" s="48">
        <v>166.70000000000002</v>
      </c>
      <c r="EL20" s="49">
        <v>166.0232</v>
      </c>
      <c r="EM20" s="49">
        <v>167.33410000000001</v>
      </c>
      <c r="EN20" s="49">
        <v>167.74930000000001</v>
      </c>
      <c r="EO20" s="49">
        <v>168.58189999999999</v>
      </c>
      <c r="EP20" s="49">
        <v>170.43819999999999</v>
      </c>
      <c r="EQ20" s="49">
        <v>170.74340000000001</v>
      </c>
      <c r="ER20" s="49">
        <v>171.02459999999999</v>
      </c>
      <c r="ES20" s="49">
        <v>171.74680000000001</v>
      </c>
      <c r="ET20" s="49">
        <v>172.8048</v>
      </c>
      <c r="EU20" s="49">
        <v>172.88480000000001</v>
      </c>
      <c r="EV20" s="49">
        <v>173.5754</v>
      </c>
      <c r="EW20" s="49">
        <v>174.4288</v>
      </c>
      <c r="EX20" s="49">
        <v>175.36920000000001</v>
      </c>
      <c r="EY20" s="49">
        <v>175.572</v>
      </c>
      <c r="EZ20" s="49">
        <v>176.4212</v>
      </c>
      <c r="FA20" s="49">
        <v>177.34379999999999</v>
      </c>
      <c r="FB20" s="49">
        <v>177.97040000000001</v>
      </c>
      <c r="FC20" s="49">
        <v>177.58619999999999</v>
      </c>
      <c r="FD20" s="49">
        <v>177.44030000000001</v>
      </c>
      <c r="FE20" s="49">
        <v>177.18379999999999</v>
      </c>
      <c r="FF20" s="49">
        <v>176.9316</v>
      </c>
      <c r="FG20" s="49">
        <v>175.82740000000001</v>
      </c>
      <c r="FH20" s="49">
        <v>174.98849999999999</v>
      </c>
      <c r="FI20" s="49">
        <v>174.66139999999999</v>
      </c>
      <c r="FJ20" s="49">
        <v>174.03440000000001</v>
      </c>
    </row>
    <row r="21" spans="1:166" x14ac:dyDescent="0.2">
      <c r="A21" t="s">
        <v>213</v>
      </c>
      <c r="B21" t="s">
        <v>259</v>
      </c>
      <c r="C21" s="47">
        <v>144.96666666666667</v>
      </c>
      <c r="D21" s="47">
        <v>146.63333333333335</v>
      </c>
      <c r="E21" s="47">
        <v>149.4</v>
      </c>
      <c r="F21" s="47">
        <v>148.80000000000001</v>
      </c>
      <c r="G21" s="47">
        <v>149.36666666666665</v>
      </c>
      <c r="H21" s="47">
        <v>153.20000000000002</v>
      </c>
      <c r="I21" s="47">
        <v>154.6</v>
      </c>
      <c r="J21" s="47">
        <v>154.83333333333334</v>
      </c>
      <c r="K21" s="47">
        <v>157.29999999999998</v>
      </c>
      <c r="L21" s="47">
        <v>158.63333333333333</v>
      </c>
      <c r="M21" s="47">
        <v>158</v>
      </c>
      <c r="N21" s="47">
        <v>161.03333333333333</v>
      </c>
      <c r="O21" s="47">
        <v>160.23333333333335</v>
      </c>
      <c r="P21" s="47">
        <v>161.56666666666666</v>
      </c>
      <c r="Q21" s="47">
        <v>162.20000000000002</v>
      </c>
      <c r="R21" s="47">
        <v>163.5</v>
      </c>
      <c r="S21" s="47">
        <v>163.33333333333334</v>
      </c>
      <c r="T21" s="47">
        <v>164.66666666666666</v>
      </c>
      <c r="U21" s="47">
        <v>163.16666666666669</v>
      </c>
      <c r="V21" s="47">
        <v>166.96666666666664</v>
      </c>
      <c r="W21" s="47">
        <v>167.6</v>
      </c>
      <c r="X21" s="47">
        <v>168.16666666666666</v>
      </c>
      <c r="Y21" s="47">
        <v>166.96666666666667</v>
      </c>
      <c r="Z21" s="47">
        <v>168.86666666666667</v>
      </c>
      <c r="AA21" s="47">
        <v>171</v>
      </c>
      <c r="AB21" s="47">
        <v>170.7</v>
      </c>
      <c r="AC21" s="47">
        <v>170.13333333333335</v>
      </c>
      <c r="AD21" s="47">
        <v>170.93333333333334</v>
      </c>
      <c r="AE21" s="47">
        <v>170.93333333333334</v>
      </c>
      <c r="AF21" s="47">
        <v>174.53333333333333</v>
      </c>
      <c r="AG21" s="47">
        <v>174.4</v>
      </c>
      <c r="AH21" s="47">
        <v>175.16666666666669</v>
      </c>
      <c r="AI21" s="47">
        <v>176.63333333333335</v>
      </c>
      <c r="AJ21" s="47">
        <v>178.16666666666669</v>
      </c>
      <c r="AK21" s="47">
        <v>179</v>
      </c>
      <c r="AL21" s="47">
        <v>180.23333333333332</v>
      </c>
      <c r="AM21" s="47">
        <v>180.73333333333335</v>
      </c>
      <c r="AN21" s="47">
        <v>182.23333333333335</v>
      </c>
      <c r="AO21" s="47">
        <v>183.86666666666667</v>
      </c>
      <c r="AP21" s="47">
        <v>184.1</v>
      </c>
      <c r="AQ21" s="47">
        <v>185.13333333333333</v>
      </c>
      <c r="AR21" s="47">
        <v>186.79999999999998</v>
      </c>
      <c r="AS21" s="47">
        <v>185.66666666666666</v>
      </c>
      <c r="AT21" s="47">
        <v>185.86666666666665</v>
      </c>
      <c r="AU21" s="47">
        <v>189.73333333333332</v>
      </c>
      <c r="AV21" s="47">
        <v>191.4</v>
      </c>
      <c r="AW21" s="47">
        <v>192.29999999999998</v>
      </c>
      <c r="AX21" s="47">
        <v>194.13333333333335</v>
      </c>
      <c r="AY21" s="47">
        <v>194.86666666666667</v>
      </c>
      <c r="AZ21" s="47">
        <v>195.63333333333333</v>
      </c>
      <c r="BA21" s="47">
        <v>195.83333333333334</v>
      </c>
      <c r="BB21" s="47">
        <v>197.06666666666666</v>
      </c>
      <c r="BC21" s="47">
        <v>197.66666666666666</v>
      </c>
      <c r="BD21" s="47">
        <v>198.76666666666668</v>
      </c>
      <c r="BE21" s="47">
        <v>197.43333333333334</v>
      </c>
      <c r="BF21" s="47">
        <v>198.20000000000002</v>
      </c>
      <c r="BG21" s="47">
        <v>197.5</v>
      </c>
      <c r="BH21" s="47">
        <v>197.83333333333331</v>
      </c>
      <c r="BI21" s="47">
        <v>198.23333333333332</v>
      </c>
      <c r="BJ21" s="47">
        <v>198.46666666666667</v>
      </c>
      <c r="BK21" s="47">
        <v>197.33333333333334</v>
      </c>
      <c r="BL21" s="47">
        <v>197.6</v>
      </c>
      <c r="BM21" s="47">
        <v>197.93333333333334</v>
      </c>
      <c r="BN21" s="47">
        <v>198.23333333333335</v>
      </c>
      <c r="BO21" s="47">
        <v>198.66666666666669</v>
      </c>
      <c r="BP21" s="47">
        <v>198.33333333333331</v>
      </c>
      <c r="BQ21" s="47">
        <v>198.26666666666665</v>
      </c>
      <c r="BR21" s="47">
        <v>198.76666666666665</v>
      </c>
      <c r="BS21" s="47">
        <v>198.93333333333331</v>
      </c>
      <c r="BT21" s="47">
        <v>199.46666666666667</v>
      </c>
      <c r="BU21" s="47">
        <v>200.9</v>
      </c>
      <c r="BV21" s="47">
        <v>201.33333333333331</v>
      </c>
      <c r="BW21" s="47">
        <v>202.36666666666667</v>
      </c>
      <c r="BX21" s="47">
        <v>202.56666666666666</v>
      </c>
      <c r="BY21" s="47">
        <v>206.26666666666671</v>
      </c>
      <c r="BZ21" s="47">
        <v>206.86666666666667</v>
      </c>
      <c r="CA21" s="47">
        <v>206.03333333333333</v>
      </c>
      <c r="CB21" s="47">
        <v>207.16666666666669</v>
      </c>
      <c r="CC21" s="47">
        <v>206.03333333333333</v>
      </c>
      <c r="CD21" s="47">
        <v>205.5</v>
      </c>
      <c r="CE21" s="47">
        <v>204.9</v>
      </c>
      <c r="CF21" s="47">
        <v>208.16666666666669</v>
      </c>
      <c r="CG21" s="47">
        <v>206.03333333333336</v>
      </c>
      <c r="CH21" s="47">
        <v>204.06666666666669</v>
      </c>
      <c r="CI21" s="47">
        <v>203.03333333333333</v>
      </c>
      <c r="CJ21" s="47">
        <v>202.7</v>
      </c>
      <c r="CK21" s="47">
        <v>201.03333333333333</v>
      </c>
      <c r="CL21" s="47">
        <v>201.86666666666667</v>
      </c>
      <c r="CM21" s="47">
        <v>202.36666666666667</v>
      </c>
      <c r="CN21" s="47">
        <v>202.36666666666667</v>
      </c>
      <c r="CO21" s="47">
        <v>202.33333333333334</v>
      </c>
      <c r="CP21" s="47">
        <v>203.49999999999997</v>
      </c>
      <c r="CQ21" s="47">
        <v>204.16666666666669</v>
      </c>
      <c r="CR21" s="47">
        <v>204.3</v>
      </c>
      <c r="CS21" s="47">
        <v>204.5</v>
      </c>
      <c r="CT21" s="47">
        <v>206.20000000000005</v>
      </c>
      <c r="CU21" s="47">
        <v>206.73333333333338</v>
      </c>
      <c r="CV21" s="47">
        <v>207</v>
      </c>
      <c r="CW21" s="47">
        <v>207.9666666666667</v>
      </c>
      <c r="CX21" s="47">
        <v>209.1</v>
      </c>
      <c r="CY21" s="47">
        <v>210.73333333333335</v>
      </c>
      <c r="CZ21" s="47">
        <v>212.3</v>
      </c>
      <c r="DA21" s="47">
        <v>213.8666666666667</v>
      </c>
      <c r="DB21" s="47">
        <v>214.7</v>
      </c>
      <c r="DC21" s="47">
        <v>215.43333333333334</v>
      </c>
      <c r="DD21" s="47">
        <v>217.36666666666667</v>
      </c>
      <c r="DE21" s="47">
        <v>218.33333333333331</v>
      </c>
      <c r="DF21" s="47">
        <v>220</v>
      </c>
      <c r="DG21" s="47">
        <v>220.33333333333334</v>
      </c>
      <c r="DH21" s="47">
        <v>221.43333333333334</v>
      </c>
      <c r="DI21" s="47">
        <v>221.63333333333333</v>
      </c>
      <c r="DJ21" s="47">
        <v>221.79999999999998</v>
      </c>
      <c r="DK21" s="47">
        <v>220.16666666666669</v>
      </c>
      <c r="DL21" s="47">
        <v>219.16666666666666</v>
      </c>
      <c r="DM21" s="47">
        <v>217.83333333333331</v>
      </c>
      <c r="DN21" s="47">
        <v>216.93333333333337</v>
      </c>
      <c r="DO21" s="47">
        <v>214.16666666666669</v>
      </c>
      <c r="DP21" s="47">
        <v>215.43333333333331</v>
      </c>
      <c r="DQ21" s="47">
        <v>217.96666666666664</v>
      </c>
      <c r="DR21" s="47">
        <v>216.23333333333335</v>
      </c>
      <c r="DS21" s="48">
        <v>219.30000000000004</v>
      </c>
      <c r="DT21" s="48">
        <v>205.86666666666667</v>
      </c>
      <c r="DU21" s="48">
        <v>210.96666666666667</v>
      </c>
      <c r="DV21" s="48">
        <v>202.56666666666666</v>
      </c>
      <c r="DW21" s="48">
        <v>203</v>
      </c>
      <c r="DX21" s="48">
        <v>206.50000000000003</v>
      </c>
      <c r="DY21" s="48">
        <v>212.23333333333335</v>
      </c>
      <c r="DZ21" s="48">
        <v>208.33333333333334</v>
      </c>
      <c r="EA21" s="48">
        <v>201.36666666666667</v>
      </c>
      <c r="EB21" s="48">
        <v>200.93333333333334</v>
      </c>
      <c r="EC21" s="48">
        <v>211.16666666666663</v>
      </c>
      <c r="ED21" s="48">
        <v>206.86666666666667</v>
      </c>
      <c r="EE21" s="48">
        <v>206.89999999999998</v>
      </c>
      <c r="EF21" s="48">
        <v>215.53333333333333</v>
      </c>
      <c r="EG21" s="48">
        <v>214.6</v>
      </c>
      <c r="EH21" s="48">
        <v>209.39999999999998</v>
      </c>
      <c r="EI21" s="48">
        <v>223.23333333333338</v>
      </c>
      <c r="EJ21" s="48">
        <v>228.16666666666666</v>
      </c>
      <c r="EK21" s="48">
        <v>227.86666666666667</v>
      </c>
      <c r="EL21" s="49">
        <v>226.89930000000001</v>
      </c>
      <c r="EM21" s="49">
        <v>227.84549999999999</v>
      </c>
      <c r="EN21" s="49">
        <v>227.93109999999999</v>
      </c>
      <c r="EO21" s="49">
        <v>227.87610000000001</v>
      </c>
      <c r="EP21" s="49">
        <v>228.08539999999999</v>
      </c>
      <c r="EQ21" s="49">
        <v>228.31649999999999</v>
      </c>
      <c r="ER21" s="49">
        <v>228.51230000000001</v>
      </c>
      <c r="ES21" s="49">
        <v>228.60159999999999</v>
      </c>
      <c r="ET21" s="49">
        <v>228.7133</v>
      </c>
      <c r="EU21" s="49">
        <v>228.86920000000001</v>
      </c>
      <c r="EV21" s="49">
        <v>228.99379999999999</v>
      </c>
      <c r="EW21" s="49">
        <v>229.1044</v>
      </c>
      <c r="EX21" s="49">
        <v>229.2593</v>
      </c>
      <c r="EY21" s="49">
        <v>229.48269999999999</v>
      </c>
      <c r="EZ21" s="49">
        <v>229.73939999999999</v>
      </c>
      <c r="FA21" s="49">
        <v>230.0538</v>
      </c>
      <c r="FB21" s="49">
        <v>230.39080000000001</v>
      </c>
      <c r="FC21" s="49">
        <v>230.73099999999999</v>
      </c>
      <c r="FD21" s="49">
        <v>231.07259999999999</v>
      </c>
      <c r="FE21" s="49">
        <v>231.4162</v>
      </c>
      <c r="FF21" s="49">
        <v>231.7568</v>
      </c>
      <c r="FG21" s="49">
        <v>232.0583</v>
      </c>
      <c r="FH21" s="49">
        <v>232.2388</v>
      </c>
      <c r="FI21" s="49">
        <v>234.91050000000001</v>
      </c>
      <c r="FJ21" s="49">
        <v>233.32409999999999</v>
      </c>
    </row>
    <row r="22" spans="1:166" x14ac:dyDescent="0.2">
      <c r="A22" t="s">
        <v>219</v>
      </c>
      <c r="B22" t="s">
        <v>260</v>
      </c>
      <c r="C22" s="47">
        <v>123.2</v>
      </c>
      <c r="D22" s="47">
        <v>124.26666666666668</v>
      </c>
      <c r="E22" s="47">
        <v>127.7</v>
      </c>
      <c r="F22" s="47">
        <v>127.66666666666669</v>
      </c>
      <c r="G22" s="47">
        <v>128.19999999999999</v>
      </c>
      <c r="H22" s="47">
        <v>131.86666666666667</v>
      </c>
      <c r="I22" s="47">
        <v>132.9</v>
      </c>
      <c r="J22" s="47">
        <v>133.26666666666668</v>
      </c>
      <c r="K22" s="47">
        <v>135.63333333333333</v>
      </c>
      <c r="L22" s="47">
        <v>136.9</v>
      </c>
      <c r="M22" s="47">
        <v>136.23333333333335</v>
      </c>
      <c r="N22" s="47">
        <v>139.13333333333333</v>
      </c>
      <c r="O22" s="47">
        <v>138</v>
      </c>
      <c r="P22" s="47">
        <v>139.30000000000001</v>
      </c>
      <c r="Q22" s="47">
        <v>139.73333333333335</v>
      </c>
      <c r="R22" s="47">
        <v>141.16666666666666</v>
      </c>
      <c r="S22" s="47">
        <v>141</v>
      </c>
      <c r="T22" s="47">
        <v>142.29999999999998</v>
      </c>
      <c r="U22" s="47">
        <v>140.93333333333334</v>
      </c>
      <c r="V22" s="47">
        <v>144.79999999999998</v>
      </c>
      <c r="W22" s="47">
        <v>145.66666666666666</v>
      </c>
      <c r="X22" s="47">
        <v>146.23333333333332</v>
      </c>
      <c r="Y22" s="47">
        <v>145.16666666666666</v>
      </c>
      <c r="Z22" s="47">
        <v>147.1</v>
      </c>
      <c r="AA22" s="47">
        <v>149.26666666666668</v>
      </c>
      <c r="AB22" s="47">
        <v>149.1</v>
      </c>
      <c r="AC22" s="47">
        <v>148.80000000000001</v>
      </c>
      <c r="AD22" s="47">
        <v>149.36666666666667</v>
      </c>
      <c r="AE22" s="47">
        <v>149.33333333333334</v>
      </c>
      <c r="AF22" s="47">
        <v>152.86666666666667</v>
      </c>
      <c r="AG22" s="47">
        <v>152.5</v>
      </c>
      <c r="AH22" s="47">
        <v>153.4</v>
      </c>
      <c r="AI22" s="47">
        <v>154.33333333333334</v>
      </c>
      <c r="AJ22" s="47">
        <v>155.9</v>
      </c>
      <c r="AK22" s="47">
        <v>156.46666666666667</v>
      </c>
      <c r="AL22" s="47">
        <v>157.29999999999998</v>
      </c>
      <c r="AM22" s="47">
        <v>157.33333333333334</v>
      </c>
      <c r="AN22" s="47">
        <v>159.26666666666668</v>
      </c>
      <c r="AO22" s="47">
        <v>161</v>
      </c>
      <c r="AP22" s="47">
        <v>160.93333333333334</v>
      </c>
      <c r="AQ22" s="47">
        <v>161.93333333333334</v>
      </c>
      <c r="AR22" s="47">
        <v>161.26666666666665</v>
      </c>
      <c r="AS22" s="47">
        <v>162.03333333333333</v>
      </c>
      <c r="AT22" s="47">
        <v>162.69999999999999</v>
      </c>
      <c r="AU22" s="47">
        <v>166.06666666666666</v>
      </c>
      <c r="AV22" s="47">
        <v>167.86666666666667</v>
      </c>
      <c r="AW22" s="47">
        <v>168.63333333333333</v>
      </c>
      <c r="AX22" s="47">
        <v>170.3</v>
      </c>
      <c r="AY22" s="47">
        <v>171.1</v>
      </c>
      <c r="AZ22" s="47">
        <v>171.86666666666667</v>
      </c>
      <c r="BA22" s="47">
        <v>172</v>
      </c>
      <c r="BB22" s="47">
        <v>172.1</v>
      </c>
      <c r="BC22" s="47">
        <v>172.6</v>
      </c>
      <c r="BD22" s="47">
        <v>173.83333333333334</v>
      </c>
      <c r="BE22" s="47">
        <v>172.73333333333335</v>
      </c>
      <c r="BF22" s="47">
        <v>173.4</v>
      </c>
      <c r="BG22" s="47">
        <v>172.83333333333334</v>
      </c>
      <c r="BH22" s="47">
        <v>173.13333333333333</v>
      </c>
      <c r="BI22" s="47">
        <v>173.63333333333333</v>
      </c>
      <c r="BJ22" s="47">
        <v>173.76666666666668</v>
      </c>
      <c r="BK22" s="47">
        <v>173.03333333333333</v>
      </c>
      <c r="BL22" s="47">
        <v>173.4</v>
      </c>
      <c r="BM22" s="47">
        <v>173.63333333333333</v>
      </c>
      <c r="BN22" s="47">
        <v>174.33333333333334</v>
      </c>
      <c r="BO22" s="47">
        <v>174.9</v>
      </c>
      <c r="BP22" s="47">
        <v>174.66666666666666</v>
      </c>
      <c r="BQ22" s="47">
        <v>174.63333333333333</v>
      </c>
      <c r="BR22" s="47">
        <v>175.06666666666666</v>
      </c>
      <c r="BS22" s="47">
        <v>175.26666666666665</v>
      </c>
      <c r="BT22" s="47">
        <v>175.83333333333334</v>
      </c>
      <c r="BU22" s="47">
        <v>177.26666666666668</v>
      </c>
      <c r="BV22" s="47">
        <v>177.6</v>
      </c>
      <c r="BW22" s="47">
        <v>178.53333333333333</v>
      </c>
      <c r="BX22" s="47">
        <v>178.73333333333332</v>
      </c>
      <c r="BY22" s="47">
        <v>182.33333333333337</v>
      </c>
      <c r="BZ22" s="47">
        <v>182.76666666666668</v>
      </c>
      <c r="CA22" s="47">
        <v>181.9</v>
      </c>
      <c r="CB22" s="47">
        <v>182.26666666666668</v>
      </c>
      <c r="CC22" s="47">
        <v>181.6</v>
      </c>
      <c r="CD22" s="47">
        <v>181.3</v>
      </c>
      <c r="CE22" s="47">
        <v>181.3</v>
      </c>
      <c r="CF22" s="47">
        <v>181.9</v>
      </c>
      <c r="CG22" s="47">
        <v>181.93333333333337</v>
      </c>
      <c r="CH22" s="47">
        <v>180.43333333333337</v>
      </c>
      <c r="CI22" s="47">
        <v>179.4</v>
      </c>
      <c r="CJ22" s="47">
        <v>179.13333333333333</v>
      </c>
      <c r="CK22" s="47">
        <v>177.7</v>
      </c>
      <c r="CL22" s="47">
        <v>178.66666666666669</v>
      </c>
      <c r="CM22" s="47">
        <v>179.23333333333335</v>
      </c>
      <c r="CN22" s="47">
        <v>179.33333333333334</v>
      </c>
      <c r="CO22" s="47">
        <v>179.33333333333334</v>
      </c>
      <c r="CP22" s="47">
        <v>180.56666666666663</v>
      </c>
      <c r="CQ22" s="47">
        <v>181.36666666666667</v>
      </c>
      <c r="CR22" s="47">
        <v>181.76666666666668</v>
      </c>
      <c r="CS22" s="47">
        <v>182.13333333333333</v>
      </c>
      <c r="CT22" s="47">
        <v>183.93333333333337</v>
      </c>
      <c r="CU22" s="47">
        <v>184.43333333333337</v>
      </c>
      <c r="CV22" s="47">
        <v>184.76666666666665</v>
      </c>
      <c r="CW22" s="47">
        <v>185.93333333333337</v>
      </c>
      <c r="CX22" s="47">
        <v>187.2</v>
      </c>
      <c r="CY22" s="47">
        <v>188.8</v>
      </c>
      <c r="CZ22" s="47">
        <v>190.3</v>
      </c>
      <c r="DA22" s="47">
        <v>191.83333333333337</v>
      </c>
      <c r="DB22" s="47">
        <v>192.63333333333333</v>
      </c>
      <c r="DC22" s="47">
        <v>193.36666666666667</v>
      </c>
      <c r="DD22" s="47">
        <v>195.26666666666668</v>
      </c>
      <c r="DE22" s="47">
        <v>196.2</v>
      </c>
      <c r="DF22" s="47">
        <v>197.73333333333335</v>
      </c>
      <c r="DG22" s="47">
        <v>198</v>
      </c>
      <c r="DH22" s="47">
        <v>199.2</v>
      </c>
      <c r="DI22" s="47">
        <v>199.5</v>
      </c>
      <c r="DJ22" s="47">
        <v>199.73333333333332</v>
      </c>
      <c r="DK22" s="47">
        <v>198.36666666666667</v>
      </c>
      <c r="DL22" s="47">
        <v>197.46666666666667</v>
      </c>
      <c r="DM22" s="47">
        <v>196.2</v>
      </c>
      <c r="DN22" s="47">
        <v>195.43333333333337</v>
      </c>
      <c r="DO22" s="47">
        <v>192.86666666666667</v>
      </c>
      <c r="DP22" s="47">
        <v>194.23333333333332</v>
      </c>
      <c r="DQ22" s="47">
        <v>196.66666666666663</v>
      </c>
      <c r="DR22" s="47">
        <v>195</v>
      </c>
      <c r="DS22" s="48">
        <v>197.93333333333337</v>
      </c>
      <c r="DT22" s="48">
        <v>184.36666666666667</v>
      </c>
      <c r="DU22" s="48">
        <v>188</v>
      </c>
      <c r="DV22" s="48">
        <v>180.63333333333333</v>
      </c>
      <c r="DW22" s="48">
        <v>181.4</v>
      </c>
      <c r="DX22" s="48">
        <v>184.93333333333337</v>
      </c>
      <c r="DY22" s="48">
        <v>190.86666666666667</v>
      </c>
      <c r="DZ22" s="48">
        <v>187.03333333333333</v>
      </c>
      <c r="EA22" s="48">
        <v>180.3</v>
      </c>
      <c r="EB22" s="48">
        <v>180.26666666666668</v>
      </c>
      <c r="EC22" s="48">
        <v>190.66666666666663</v>
      </c>
      <c r="ED22" s="48">
        <v>186.3</v>
      </c>
      <c r="EE22" s="48">
        <v>186.2</v>
      </c>
      <c r="EF22" s="48">
        <v>194.6</v>
      </c>
      <c r="EG22" s="48">
        <v>193.5</v>
      </c>
      <c r="EH22" s="48">
        <v>188.23333333333332</v>
      </c>
      <c r="EI22" s="48">
        <v>201.93333333333337</v>
      </c>
      <c r="EJ22" s="48">
        <v>206.7</v>
      </c>
      <c r="EK22" s="48">
        <v>206.36666666666667</v>
      </c>
      <c r="EL22" s="49">
        <v>205.3946</v>
      </c>
      <c r="EM22" s="49">
        <v>206.34010000000001</v>
      </c>
      <c r="EN22" s="49">
        <v>206.42570000000001</v>
      </c>
      <c r="EO22" s="49">
        <v>206.3706</v>
      </c>
      <c r="EP22" s="49">
        <v>206.57990000000001</v>
      </c>
      <c r="EQ22" s="49">
        <v>206.81100000000001</v>
      </c>
      <c r="ER22" s="49">
        <v>207.0068</v>
      </c>
      <c r="ES22" s="49">
        <v>207.09610000000001</v>
      </c>
      <c r="ET22" s="49">
        <v>207.20779999999999</v>
      </c>
      <c r="EU22" s="49">
        <v>207.36369999999999</v>
      </c>
      <c r="EV22" s="49">
        <v>207.48830000000001</v>
      </c>
      <c r="EW22" s="49">
        <v>207.59889999999999</v>
      </c>
      <c r="EX22" s="49">
        <v>207.75370000000001</v>
      </c>
      <c r="EY22" s="49">
        <v>207.97720000000001</v>
      </c>
      <c r="EZ22" s="49">
        <v>208.23390000000001</v>
      </c>
      <c r="FA22" s="49">
        <v>208.54830000000001</v>
      </c>
      <c r="FB22" s="49">
        <v>208.8853</v>
      </c>
      <c r="FC22" s="49">
        <v>209.22550000000001</v>
      </c>
      <c r="FD22" s="49">
        <v>209.56710000000001</v>
      </c>
      <c r="FE22" s="49">
        <v>209.91069999999999</v>
      </c>
      <c r="FF22" s="49">
        <v>210.25129999999999</v>
      </c>
      <c r="FG22" s="49">
        <v>210.55279999999999</v>
      </c>
      <c r="FH22" s="49">
        <v>210.73330000000001</v>
      </c>
      <c r="FI22" s="49">
        <v>211.3159</v>
      </c>
      <c r="FJ22" s="49">
        <v>211.54750000000001</v>
      </c>
    </row>
    <row r="23" spans="1:166" x14ac:dyDescent="0.2">
      <c r="A23" t="s">
        <v>220</v>
      </c>
      <c r="B23" t="s">
        <v>261</v>
      </c>
      <c r="C23" s="47">
        <v>21.766666666666666</v>
      </c>
      <c r="D23" s="47">
        <v>22.366666666666667</v>
      </c>
      <c r="E23" s="47">
        <v>21.7</v>
      </c>
      <c r="F23" s="47">
        <v>21.133333333333333</v>
      </c>
      <c r="G23" s="47">
        <v>21.166666666666668</v>
      </c>
      <c r="H23" s="47">
        <v>21.333333333333332</v>
      </c>
      <c r="I23" s="47">
        <v>21.7</v>
      </c>
      <c r="J23" s="47">
        <v>21.566666666666663</v>
      </c>
      <c r="K23" s="47">
        <v>21.666666666666668</v>
      </c>
      <c r="L23" s="47">
        <v>21.733333333333334</v>
      </c>
      <c r="M23" s="47">
        <v>21.766666666666666</v>
      </c>
      <c r="N23" s="47">
        <v>21.9</v>
      </c>
      <c r="O23" s="47">
        <v>22.233333333333334</v>
      </c>
      <c r="P23" s="47">
        <v>22.266666666666666</v>
      </c>
      <c r="Q23" s="47">
        <v>22.466666666666665</v>
      </c>
      <c r="R23" s="47">
        <v>22.333333333333332</v>
      </c>
      <c r="S23" s="47">
        <v>22.333333333333332</v>
      </c>
      <c r="T23" s="47">
        <v>22.366666666666667</v>
      </c>
      <c r="U23" s="47">
        <v>22.233333333333334</v>
      </c>
      <c r="V23" s="47">
        <v>22.166666666666668</v>
      </c>
      <c r="W23" s="47">
        <v>21.933333333333337</v>
      </c>
      <c r="X23" s="47">
        <v>21.933333333333337</v>
      </c>
      <c r="Y23" s="47">
        <v>21.8</v>
      </c>
      <c r="Z23" s="47">
        <v>21.766666666666666</v>
      </c>
      <c r="AA23" s="47">
        <v>21.733333333333334</v>
      </c>
      <c r="AB23" s="47">
        <v>21.6</v>
      </c>
      <c r="AC23" s="47">
        <v>21.333333333333332</v>
      </c>
      <c r="AD23" s="47">
        <v>21.566666666666663</v>
      </c>
      <c r="AE23" s="47">
        <v>21.6</v>
      </c>
      <c r="AF23" s="47">
        <v>21.666666666666668</v>
      </c>
      <c r="AG23" s="47">
        <v>21.9</v>
      </c>
      <c r="AH23" s="47">
        <v>21.766666666666666</v>
      </c>
      <c r="AI23" s="47">
        <v>22.3</v>
      </c>
      <c r="AJ23" s="47">
        <v>22.266666666666666</v>
      </c>
      <c r="AK23" s="47">
        <v>22.533333333333335</v>
      </c>
      <c r="AL23" s="47">
        <v>22.933333333333337</v>
      </c>
      <c r="AM23" s="47">
        <v>23.4</v>
      </c>
      <c r="AN23" s="47">
        <v>22.966666666666665</v>
      </c>
      <c r="AO23" s="47">
        <v>22.866666666666667</v>
      </c>
      <c r="AP23" s="47">
        <v>23.166666666666668</v>
      </c>
      <c r="AQ23" s="47">
        <v>23.2</v>
      </c>
      <c r="AR23" s="47">
        <v>25.533333333333335</v>
      </c>
      <c r="AS23" s="47">
        <v>23.633333333333333</v>
      </c>
      <c r="AT23" s="47">
        <v>23.166666666666668</v>
      </c>
      <c r="AU23" s="47">
        <v>23.666666666666668</v>
      </c>
      <c r="AV23" s="47">
        <v>23.533333333333335</v>
      </c>
      <c r="AW23" s="47">
        <v>23.666666666666668</v>
      </c>
      <c r="AX23" s="47">
        <v>23.833333333333332</v>
      </c>
      <c r="AY23" s="47">
        <v>23.766666666666666</v>
      </c>
      <c r="AZ23" s="47">
        <v>23.766666666666666</v>
      </c>
      <c r="BA23" s="47">
        <v>23.833333333333332</v>
      </c>
      <c r="BB23" s="47">
        <v>24.966666666666669</v>
      </c>
      <c r="BC23" s="47">
        <v>25.066666666666663</v>
      </c>
      <c r="BD23" s="47">
        <v>24.933333333333337</v>
      </c>
      <c r="BE23" s="47">
        <v>24.7</v>
      </c>
      <c r="BF23" s="47">
        <v>24.8</v>
      </c>
      <c r="BG23" s="47">
        <v>24.666666666666668</v>
      </c>
      <c r="BH23" s="47">
        <v>24.7</v>
      </c>
      <c r="BI23" s="47">
        <v>24.6</v>
      </c>
      <c r="BJ23" s="47">
        <v>24.7</v>
      </c>
      <c r="BK23" s="47">
        <v>24.3</v>
      </c>
      <c r="BL23" s="47">
        <v>24.2</v>
      </c>
      <c r="BM23" s="47">
        <v>24.3</v>
      </c>
      <c r="BN23" s="47">
        <v>23.9</v>
      </c>
      <c r="BO23" s="47">
        <v>23.766666666666666</v>
      </c>
      <c r="BP23" s="47">
        <v>23.666666666666668</v>
      </c>
      <c r="BQ23" s="47">
        <v>23.633333333333333</v>
      </c>
      <c r="BR23" s="47">
        <v>23.7</v>
      </c>
      <c r="BS23" s="47">
        <v>23.666666666666668</v>
      </c>
      <c r="BT23" s="47">
        <v>23.633333333333333</v>
      </c>
      <c r="BU23" s="47">
        <v>23.633333333333333</v>
      </c>
      <c r="BV23" s="47">
        <v>23.733333333333334</v>
      </c>
      <c r="BW23" s="47">
        <v>23.833333333333332</v>
      </c>
      <c r="BX23" s="47">
        <v>23.833333333333332</v>
      </c>
      <c r="BY23" s="47">
        <v>23.933333333333337</v>
      </c>
      <c r="BZ23" s="47">
        <v>24.1</v>
      </c>
      <c r="CA23" s="47">
        <v>24.133333333333333</v>
      </c>
      <c r="CB23" s="47">
        <v>24.9</v>
      </c>
      <c r="CC23" s="47">
        <v>24.433333333333337</v>
      </c>
      <c r="CD23" s="47">
        <v>24.2</v>
      </c>
      <c r="CE23" s="47">
        <v>23.6</v>
      </c>
      <c r="CF23" s="47">
        <v>26.266666666666666</v>
      </c>
      <c r="CG23" s="47">
        <v>24.1</v>
      </c>
      <c r="CH23" s="47">
        <v>23.633333333333333</v>
      </c>
      <c r="CI23" s="47">
        <v>23.633333333333333</v>
      </c>
      <c r="CJ23" s="47">
        <v>23.566666666666663</v>
      </c>
      <c r="CK23" s="47">
        <v>23.333333333333332</v>
      </c>
      <c r="CL23" s="47">
        <v>23.2</v>
      </c>
      <c r="CM23" s="47">
        <v>23.133333333333333</v>
      </c>
      <c r="CN23" s="47">
        <v>23.033333333333331</v>
      </c>
      <c r="CO23" s="47">
        <v>23</v>
      </c>
      <c r="CP23" s="47">
        <v>22.933333333333337</v>
      </c>
      <c r="CQ23" s="47">
        <v>22.8</v>
      </c>
      <c r="CR23" s="47">
        <v>22.533333333333335</v>
      </c>
      <c r="CS23" s="47">
        <v>22.366666666666667</v>
      </c>
      <c r="CT23" s="47">
        <v>22.266666666666666</v>
      </c>
      <c r="CU23" s="47">
        <v>22.3</v>
      </c>
      <c r="CV23" s="47">
        <v>22.233333333333334</v>
      </c>
      <c r="CW23" s="47">
        <v>22.033333333333335</v>
      </c>
      <c r="CX23" s="47">
        <v>21.9</v>
      </c>
      <c r="CY23" s="47">
        <v>21.933333333333337</v>
      </c>
      <c r="CZ23" s="47">
        <v>22</v>
      </c>
      <c r="DA23" s="47">
        <v>22.033333333333335</v>
      </c>
      <c r="DB23" s="47">
        <v>22.066666666666663</v>
      </c>
      <c r="DC23" s="47">
        <v>22.066666666666663</v>
      </c>
      <c r="DD23" s="47">
        <v>22.1</v>
      </c>
      <c r="DE23" s="47">
        <v>22.133333333333333</v>
      </c>
      <c r="DF23" s="47">
        <v>22.266666666666666</v>
      </c>
      <c r="DG23" s="47">
        <v>22.333333333333332</v>
      </c>
      <c r="DH23" s="47">
        <v>22.233333333333334</v>
      </c>
      <c r="DI23" s="47">
        <v>22.133333333333333</v>
      </c>
      <c r="DJ23" s="47">
        <v>22.066666666666663</v>
      </c>
      <c r="DK23" s="47">
        <v>21.8</v>
      </c>
      <c r="DL23" s="47">
        <v>21.7</v>
      </c>
      <c r="DM23" s="47">
        <v>21.633333333333333</v>
      </c>
      <c r="DN23" s="47">
        <v>21.5</v>
      </c>
      <c r="DO23" s="47">
        <v>21.3</v>
      </c>
      <c r="DP23" s="47">
        <v>21.2</v>
      </c>
      <c r="DQ23" s="47">
        <v>21.3</v>
      </c>
      <c r="DR23" s="47">
        <v>21.233333333333334</v>
      </c>
      <c r="DS23" s="48">
        <v>21.366666666666667</v>
      </c>
      <c r="DT23" s="48">
        <v>21.5</v>
      </c>
      <c r="DU23" s="48">
        <v>22.966666666666669</v>
      </c>
      <c r="DV23" s="48">
        <v>21.933333333333337</v>
      </c>
      <c r="DW23" s="48">
        <v>21.6</v>
      </c>
      <c r="DX23" s="48">
        <v>21.566666666666663</v>
      </c>
      <c r="DY23" s="48">
        <v>21.366666666666667</v>
      </c>
      <c r="DZ23" s="48">
        <v>21.3</v>
      </c>
      <c r="EA23" s="48">
        <v>21.066666666666663</v>
      </c>
      <c r="EB23" s="48">
        <v>20.666666666666668</v>
      </c>
      <c r="EC23" s="48">
        <v>20.5</v>
      </c>
      <c r="ED23" s="48">
        <v>20.566666666666663</v>
      </c>
      <c r="EE23" s="48">
        <v>20.7</v>
      </c>
      <c r="EF23" s="48">
        <v>20.933333333333337</v>
      </c>
      <c r="EG23" s="48">
        <v>21.1</v>
      </c>
      <c r="EH23" s="48">
        <v>21.166666666666668</v>
      </c>
      <c r="EI23" s="48">
        <v>21.3</v>
      </c>
      <c r="EJ23" s="48">
        <v>21.466666666666665</v>
      </c>
      <c r="EK23" s="48">
        <v>21.5</v>
      </c>
      <c r="EL23" s="49">
        <v>21.504729999999999</v>
      </c>
      <c r="EM23" s="49">
        <v>21.505400000000002</v>
      </c>
      <c r="EN23" s="49">
        <v>21.505490000000002</v>
      </c>
      <c r="EO23" s="49">
        <v>21.505510000000001</v>
      </c>
      <c r="EP23" s="49">
        <v>21.505510000000001</v>
      </c>
      <c r="EQ23" s="49">
        <v>21.505510000000001</v>
      </c>
      <c r="ER23" s="49">
        <v>21.505510000000001</v>
      </c>
      <c r="ES23" s="49">
        <v>21.505510000000001</v>
      </c>
      <c r="ET23" s="49">
        <v>21.505510000000001</v>
      </c>
      <c r="EU23" s="49">
        <v>21.505510000000001</v>
      </c>
      <c r="EV23" s="49">
        <v>21.505510000000001</v>
      </c>
      <c r="EW23" s="49">
        <v>21.505510000000001</v>
      </c>
      <c r="EX23" s="49">
        <v>21.505510000000001</v>
      </c>
      <c r="EY23" s="49">
        <v>21.505510000000001</v>
      </c>
      <c r="EZ23" s="49">
        <v>21.505510000000001</v>
      </c>
      <c r="FA23" s="49">
        <v>21.505510000000001</v>
      </c>
      <c r="FB23" s="49">
        <v>21.505510000000001</v>
      </c>
      <c r="FC23" s="49">
        <v>21.505510000000001</v>
      </c>
      <c r="FD23" s="49">
        <v>21.505510000000001</v>
      </c>
      <c r="FE23" s="49">
        <v>21.505510000000001</v>
      </c>
      <c r="FF23" s="49">
        <v>21.505510000000001</v>
      </c>
      <c r="FG23" s="49">
        <v>21.505510000000001</v>
      </c>
      <c r="FH23" s="49">
        <v>21.505510000000001</v>
      </c>
      <c r="FI23" s="49">
        <v>23.594560000000001</v>
      </c>
      <c r="FJ23" s="49">
        <v>21.77664</v>
      </c>
    </row>
    <row r="24" spans="1:166"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8"/>
      <c r="EM24" s="8"/>
      <c r="EN24" s="8"/>
      <c r="EO24" s="8"/>
      <c r="EP24" s="8"/>
      <c r="EQ24" s="8"/>
      <c r="ER24" s="8"/>
      <c r="ES24" s="8"/>
      <c r="ET24" s="8"/>
      <c r="EU24" s="8"/>
      <c r="EV24" s="8"/>
      <c r="EW24" s="8"/>
      <c r="EX24" s="8"/>
      <c r="EY24" s="8"/>
      <c r="EZ24" s="8"/>
      <c r="FA24" s="8"/>
      <c r="FB24" s="8"/>
      <c r="FC24" s="8"/>
      <c r="FD24" s="8"/>
      <c r="FE24" s="8"/>
      <c r="FF24" s="8"/>
      <c r="FG24" s="8"/>
      <c r="FH24" s="8"/>
      <c r="FI24" s="8"/>
      <c r="FJ24" s="8"/>
    </row>
    <row r="25" spans="1:166" x14ac:dyDescent="0.2">
      <c r="A25" t="s">
        <v>222</v>
      </c>
      <c r="B25" t="s">
        <v>165</v>
      </c>
      <c r="C25" s="5">
        <v>79419.091772889209</v>
      </c>
      <c r="D25" s="5">
        <v>80417.634468139746</v>
      </c>
      <c r="E25" s="5">
        <v>80813.05881114892</v>
      </c>
      <c r="F25" s="5">
        <v>81011.882858024503</v>
      </c>
      <c r="G25" s="5">
        <v>81948.644858238302</v>
      </c>
      <c r="H25" s="5">
        <v>82500.360227177574</v>
      </c>
      <c r="I25" s="5">
        <v>82918.831985810888</v>
      </c>
      <c r="J25" s="5">
        <v>83668.392308146547</v>
      </c>
      <c r="K25" s="5">
        <v>85294.902962672233</v>
      </c>
      <c r="L25" s="5">
        <v>85936.646906547234</v>
      </c>
      <c r="M25" s="5">
        <v>86727.338773364754</v>
      </c>
      <c r="N25" s="5">
        <v>88701.553070368522</v>
      </c>
      <c r="O25" s="5">
        <v>87530.827691767248</v>
      </c>
      <c r="P25" s="5">
        <v>88063.582603789124</v>
      </c>
      <c r="Q25" s="5">
        <v>87285.866815063448</v>
      </c>
      <c r="R25" s="5">
        <v>87504.247188981622</v>
      </c>
      <c r="S25" s="5">
        <v>88504.645298676201</v>
      </c>
      <c r="T25" s="5">
        <v>89911.298714054516</v>
      </c>
      <c r="U25" s="5">
        <v>90243.463887420934</v>
      </c>
      <c r="V25" s="5">
        <v>92048.415724465653</v>
      </c>
      <c r="W25" s="5">
        <v>92614.506974257209</v>
      </c>
      <c r="X25" s="5">
        <v>93318.511805555871</v>
      </c>
      <c r="Y25" s="5">
        <v>94203.650518104187</v>
      </c>
      <c r="Z25" s="5">
        <v>94688.986198567465</v>
      </c>
      <c r="AA25" s="5">
        <v>97231.685951059131</v>
      </c>
      <c r="AB25" s="5">
        <v>98832.396633611817</v>
      </c>
      <c r="AC25" s="5">
        <v>100212.15369497424</v>
      </c>
      <c r="AD25" s="5">
        <v>101191.29038060056</v>
      </c>
      <c r="AE25" s="5">
        <v>103837.52708332108</v>
      </c>
      <c r="AF25" s="5">
        <v>105343.46481567752</v>
      </c>
      <c r="AG25" s="5">
        <v>106526.98239102581</v>
      </c>
      <c r="AH25" s="5">
        <v>108701.52165906866</v>
      </c>
      <c r="AI25" s="5">
        <v>114746.14239007019</v>
      </c>
      <c r="AJ25" s="5">
        <v>117604.63400338276</v>
      </c>
      <c r="AK25" s="5">
        <v>120332.53949420755</v>
      </c>
      <c r="AL25" s="5">
        <v>122384.61918970327</v>
      </c>
      <c r="AM25" s="5">
        <v>125417.56519677918</v>
      </c>
      <c r="AN25" s="5">
        <v>124890.50739836889</v>
      </c>
      <c r="AO25" s="5">
        <v>128229.8475637009</v>
      </c>
      <c r="AP25" s="5">
        <v>132115.94027120739</v>
      </c>
      <c r="AQ25" s="5">
        <v>134325.57331897868</v>
      </c>
      <c r="AR25" s="5">
        <v>132476.99936752769</v>
      </c>
      <c r="AS25" s="5">
        <v>131446.46211180053</v>
      </c>
      <c r="AT25" s="5">
        <v>131917.198630211</v>
      </c>
      <c r="AU25" s="5">
        <v>132498.03045721413</v>
      </c>
      <c r="AV25" s="5">
        <v>133992.31290597582</v>
      </c>
      <c r="AW25" s="5">
        <v>131064.20165262485</v>
      </c>
      <c r="AX25" s="5">
        <v>131241.18667145038</v>
      </c>
      <c r="AY25" s="5">
        <v>131989.03734095616</v>
      </c>
      <c r="AZ25" s="5">
        <v>131392.15963651944</v>
      </c>
      <c r="BA25" s="5">
        <v>131314.98922501536</v>
      </c>
      <c r="BB25" s="5">
        <v>131479.79928481265</v>
      </c>
      <c r="BC25" s="5">
        <v>130616.13901537489</v>
      </c>
      <c r="BD25" s="5">
        <v>132435.16247648979</v>
      </c>
      <c r="BE25" s="5">
        <v>133432.38381011604</v>
      </c>
      <c r="BF25" s="5">
        <v>132616.45119395349</v>
      </c>
      <c r="BG25" s="5">
        <v>133409.90262207342</v>
      </c>
      <c r="BH25" s="5">
        <v>136614.34032808602</v>
      </c>
      <c r="BI25" s="5">
        <v>137643.20827387809</v>
      </c>
      <c r="BJ25" s="5">
        <v>154023.80172103061</v>
      </c>
      <c r="BK25" s="5">
        <v>140139.5967666494</v>
      </c>
      <c r="BL25" s="5">
        <v>140032.70787794245</v>
      </c>
      <c r="BM25" s="5">
        <v>138999.49762516984</v>
      </c>
      <c r="BN25" s="5">
        <v>140546.56097937335</v>
      </c>
      <c r="BO25" s="5">
        <v>145884.80205651539</v>
      </c>
      <c r="BP25" s="5">
        <v>148766.72780120379</v>
      </c>
      <c r="BQ25" s="5">
        <v>151015.02463866895</v>
      </c>
      <c r="BR25" s="5">
        <v>155817.11725980279</v>
      </c>
      <c r="BS25" s="5">
        <v>157704.14547773113</v>
      </c>
      <c r="BT25" s="5">
        <v>159787.5257907694</v>
      </c>
      <c r="BU25" s="5">
        <v>160265.17816796721</v>
      </c>
      <c r="BV25" s="5">
        <v>160259.17435699949</v>
      </c>
      <c r="BW25" s="5">
        <v>160201.70532710486</v>
      </c>
      <c r="BX25" s="5">
        <v>163184.38189889456</v>
      </c>
      <c r="BY25" s="5">
        <v>159840.87633062058</v>
      </c>
      <c r="BZ25" s="5">
        <v>159141.70987355392</v>
      </c>
      <c r="CA25" s="5">
        <v>153946.54213895302</v>
      </c>
      <c r="CB25" s="5">
        <v>152133.00893573614</v>
      </c>
      <c r="CC25" s="5">
        <v>148259.0694847827</v>
      </c>
      <c r="CD25" s="5">
        <v>146859.68661398115</v>
      </c>
      <c r="CE25" s="5">
        <v>147897.61771756376</v>
      </c>
      <c r="CF25" s="5">
        <v>150567.8067649024</v>
      </c>
      <c r="CG25" s="5">
        <v>152286.9399066687</v>
      </c>
      <c r="CH25" s="5">
        <v>153357.25410500879</v>
      </c>
      <c r="CI25" s="5">
        <v>156913.01718458318</v>
      </c>
      <c r="CJ25" s="5">
        <v>156758.88661008683</v>
      </c>
      <c r="CK25" s="5">
        <v>158214.36563648714</v>
      </c>
      <c r="CL25" s="5">
        <v>160648.91828994936</v>
      </c>
      <c r="CM25" s="5">
        <v>166498.81501414851</v>
      </c>
      <c r="CN25" s="5">
        <v>170588.00915779319</v>
      </c>
      <c r="CO25" s="5">
        <v>171993.33480731543</v>
      </c>
      <c r="CP25" s="5">
        <v>179404.91750087833</v>
      </c>
      <c r="CQ25" s="5">
        <v>173285.91988029744</v>
      </c>
      <c r="CR25" s="5">
        <v>174306.56183681951</v>
      </c>
      <c r="CS25" s="5">
        <v>175435.09347964067</v>
      </c>
      <c r="CT25" s="5">
        <v>175045.11985418538</v>
      </c>
      <c r="CU25" s="5">
        <v>180825.99765344718</v>
      </c>
      <c r="CV25" s="5">
        <v>185408.12246824821</v>
      </c>
      <c r="CW25" s="5">
        <v>190518.38647385244</v>
      </c>
      <c r="CX25" s="5">
        <v>195816.81048115421</v>
      </c>
      <c r="CY25" s="5">
        <v>198749.18838305451</v>
      </c>
      <c r="CZ25" s="5">
        <v>199628.00237809523</v>
      </c>
      <c r="DA25" s="5">
        <v>200676.4609729377</v>
      </c>
      <c r="DB25" s="5">
        <v>201479.90312663279</v>
      </c>
      <c r="DC25" s="5">
        <v>207062.28037101065</v>
      </c>
      <c r="DD25" s="5">
        <v>208857.8668302208</v>
      </c>
      <c r="DE25" s="5">
        <v>211857.77767545742</v>
      </c>
      <c r="DF25" s="5">
        <v>216504.76308323286</v>
      </c>
      <c r="DG25" s="5">
        <v>218826.01735693801</v>
      </c>
      <c r="DH25" s="5">
        <v>221767.89982236217</v>
      </c>
      <c r="DI25" s="5">
        <v>224497.33216511653</v>
      </c>
      <c r="DJ25" s="5">
        <v>227457.04629630464</v>
      </c>
      <c r="DK25" s="5">
        <v>231140.60497688389</v>
      </c>
      <c r="DL25" s="5">
        <v>232798.68303535689</v>
      </c>
      <c r="DM25" s="5">
        <v>237214.49444307026</v>
      </c>
      <c r="DN25" s="5">
        <v>240434.12216405201</v>
      </c>
      <c r="DO25" s="5">
        <v>247867.32188998972</v>
      </c>
      <c r="DP25" s="5">
        <v>248644.30479046341</v>
      </c>
      <c r="DQ25" s="5">
        <v>249997.96831164582</v>
      </c>
      <c r="DR25" s="5">
        <v>252416.46036648113</v>
      </c>
      <c r="DS25" s="45">
        <v>255475.23204664799</v>
      </c>
      <c r="DT25" s="45">
        <v>274379.07955684699</v>
      </c>
      <c r="DU25" s="45">
        <v>266377.56285776023</v>
      </c>
      <c r="DV25" s="45">
        <v>262871.1057427362</v>
      </c>
      <c r="DW25" s="45">
        <v>291127.32276695844</v>
      </c>
      <c r="DX25" s="45">
        <v>277441.13033537607</v>
      </c>
      <c r="DY25" s="45">
        <v>274110.83694267366</v>
      </c>
      <c r="DZ25" s="45">
        <v>273216.32524173165</v>
      </c>
      <c r="EA25" s="45">
        <v>271867.28981370438</v>
      </c>
      <c r="EB25" s="45">
        <v>269713.24423892773</v>
      </c>
      <c r="EC25" s="45">
        <v>271799.38766114251</v>
      </c>
      <c r="ED25" s="45">
        <v>273722.02172362752</v>
      </c>
      <c r="EE25" s="45">
        <v>277839.30513582652</v>
      </c>
      <c r="EF25" s="45">
        <v>282714.30131977733</v>
      </c>
      <c r="EG25" s="45">
        <v>284143.269198291</v>
      </c>
      <c r="EH25" s="45">
        <v>288132.40049854474</v>
      </c>
      <c r="EI25" s="9">
        <v>290339.75055965537</v>
      </c>
      <c r="EJ25" s="9">
        <v>293307.20652462443</v>
      </c>
      <c r="EK25" s="9">
        <v>290181.88102611218</v>
      </c>
      <c r="EL25" s="9">
        <v>292341.40000000002</v>
      </c>
      <c r="EM25" s="9">
        <v>294213.09999999998</v>
      </c>
      <c r="EN25" s="9">
        <v>296236.90000000002</v>
      </c>
      <c r="EO25" s="9">
        <v>299497.2</v>
      </c>
      <c r="EP25" s="9">
        <v>302945.8</v>
      </c>
      <c r="EQ25" s="9">
        <v>306863.2</v>
      </c>
      <c r="ER25" s="9">
        <v>310301.7</v>
      </c>
      <c r="ES25" s="9">
        <v>313097.90000000002</v>
      </c>
      <c r="ET25" s="9">
        <v>316138</v>
      </c>
      <c r="EU25" s="9">
        <v>319881.5</v>
      </c>
      <c r="EV25" s="9">
        <v>323518.90000000002</v>
      </c>
      <c r="EW25" s="9">
        <v>326923</v>
      </c>
      <c r="EX25" s="9">
        <v>330033.7</v>
      </c>
      <c r="EY25" s="9">
        <v>333681</v>
      </c>
      <c r="EZ25" s="9">
        <v>336920.6</v>
      </c>
      <c r="FA25" s="9">
        <v>339801</v>
      </c>
      <c r="FB25" s="9">
        <v>342625.6</v>
      </c>
      <c r="FC25" s="9">
        <v>345516.6</v>
      </c>
      <c r="FD25" s="9">
        <v>348270.6</v>
      </c>
      <c r="FE25" s="9">
        <v>350945.6</v>
      </c>
      <c r="FF25" s="9">
        <v>353626.5</v>
      </c>
      <c r="FG25" s="9">
        <v>356558.9</v>
      </c>
      <c r="FH25" s="9">
        <v>359091.1</v>
      </c>
      <c r="FI25" s="9">
        <v>361554.4</v>
      </c>
      <c r="FJ25" s="9">
        <v>364127.9</v>
      </c>
    </row>
    <row r="26" spans="1:166" x14ac:dyDescent="0.2">
      <c r="A26" t="s">
        <v>221</v>
      </c>
      <c r="B26" t="s">
        <v>166</v>
      </c>
      <c r="C26" s="5">
        <v>46697.631771541121</v>
      </c>
      <c r="D26" s="5">
        <v>47714.195058981357</v>
      </c>
      <c r="E26" s="5">
        <v>48558.142647855049</v>
      </c>
      <c r="F26" s="5">
        <v>49321.654521622477</v>
      </c>
      <c r="G26" s="5">
        <v>50154.209626139003</v>
      </c>
      <c r="H26" s="5">
        <v>50767.421669395997</v>
      </c>
      <c r="I26" s="5">
        <v>51371.533168489281</v>
      </c>
      <c r="J26" s="5">
        <v>52212.423535975773</v>
      </c>
      <c r="K26" s="5">
        <v>53560.934315410028</v>
      </c>
      <c r="L26" s="5">
        <v>54322.27324256664</v>
      </c>
      <c r="M26" s="5">
        <v>55171.596560675986</v>
      </c>
      <c r="N26" s="5">
        <v>56821.327881347373</v>
      </c>
      <c r="O26" s="5">
        <v>56405.740672851738</v>
      </c>
      <c r="P26" s="5">
        <v>57130.368578382149</v>
      </c>
      <c r="Q26" s="5">
        <v>56871.106523354589</v>
      </c>
      <c r="R26" s="5">
        <v>57342.408225411549</v>
      </c>
      <c r="S26" s="5">
        <v>58205.965027127393</v>
      </c>
      <c r="T26" s="5">
        <v>59461.039178565668</v>
      </c>
      <c r="U26" s="5">
        <v>60108.463991494464</v>
      </c>
      <c r="V26" s="5">
        <v>61598.79980281242</v>
      </c>
      <c r="W26" s="5">
        <v>62280.477504978749</v>
      </c>
      <c r="X26" s="5">
        <v>63119.708200159926</v>
      </c>
      <c r="Y26" s="5">
        <v>63978.409249370467</v>
      </c>
      <c r="Z26" s="5">
        <v>64591.145045490812</v>
      </c>
      <c r="AA26" s="5">
        <v>66694.13034440999</v>
      </c>
      <c r="AB26" s="5">
        <v>68245.746523441645</v>
      </c>
      <c r="AC26" s="5">
        <v>69493.120101316847</v>
      </c>
      <c r="AD26" s="5">
        <v>70650.74703083151</v>
      </c>
      <c r="AE26" s="5">
        <v>72818.142617720572</v>
      </c>
      <c r="AF26" s="5">
        <v>74059.616069365758</v>
      </c>
      <c r="AG26" s="5">
        <v>75088.739347786279</v>
      </c>
      <c r="AH26" s="5">
        <v>76862.845965127446</v>
      </c>
      <c r="AI26" s="5">
        <v>81142.734591138142</v>
      </c>
      <c r="AJ26" s="5">
        <v>83314.650867016448</v>
      </c>
      <c r="AK26" s="5">
        <v>85510.709215373761</v>
      </c>
      <c r="AL26" s="5">
        <v>87197.817326471675</v>
      </c>
      <c r="AM26" s="5">
        <v>89535.599793980655</v>
      </c>
      <c r="AN26" s="5">
        <v>89666.388691732936</v>
      </c>
      <c r="AO26" s="5">
        <v>92570.409254711325</v>
      </c>
      <c r="AP26" s="5">
        <v>95954.48625957522</v>
      </c>
      <c r="AQ26" s="5">
        <v>98351.841528423</v>
      </c>
      <c r="AR26" s="5">
        <v>97460.678894702767</v>
      </c>
      <c r="AS26" s="5">
        <v>97325.589476819354</v>
      </c>
      <c r="AT26" s="5">
        <v>98225.546100055086</v>
      </c>
      <c r="AU26" s="5">
        <v>99389.42260656548</v>
      </c>
      <c r="AV26" s="5">
        <v>100980.62677533056</v>
      </c>
      <c r="AW26" s="5">
        <v>98823.718688095658</v>
      </c>
      <c r="AX26" s="5">
        <v>98997.851930008459</v>
      </c>
      <c r="AY26" s="5">
        <v>99762.593983788305</v>
      </c>
      <c r="AZ26" s="5">
        <v>100048.55995522774</v>
      </c>
      <c r="BA26" s="5">
        <v>100507.17960293451</v>
      </c>
      <c r="BB26" s="5">
        <v>101102.70645804954</v>
      </c>
      <c r="BC26" s="5">
        <v>101206.60915467307</v>
      </c>
      <c r="BD26" s="5">
        <v>102719.360720015</v>
      </c>
      <c r="BE26" s="5">
        <v>104174.66501207188</v>
      </c>
      <c r="BF26" s="5">
        <v>104046.88911324007</v>
      </c>
      <c r="BG26" s="5">
        <v>105476.53721106368</v>
      </c>
      <c r="BH26" s="5">
        <v>108736.81804073678</v>
      </c>
      <c r="BI26" s="5">
        <v>110093.92013786138</v>
      </c>
      <c r="BJ26" s="5">
        <v>124249.46061033817</v>
      </c>
      <c r="BK26" s="5">
        <v>113706.46602452399</v>
      </c>
      <c r="BL26" s="5">
        <v>114336.70598234002</v>
      </c>
      <c r="BM26" s="5">
        <v>114719.06538000517</v>
      </c>
      <c r="BN26" s="5">
        <v>116919.27861313088</v>
      </c>
      <c r="BO26" s="5">
        <v>121990.33032767872</v>
      </c>
      <c r="BP26" s="5">
        <v>125492.17323670546</v>
      </c>
      <c r="BQ26" s="5">
        <v>128305.38523350592</v>
      </c>
      <c r="BR26" s="5">
        <v>132167.19520210993</v>
      </c>
      <c r="BS26" s="5">
        <v>134990.0174045735</v>
      </c>
      <c r="BT26" s="5">
        <v>137934.98376362378</v>
      </c>
      <c r="BU26" s="5">
        <v>139129.40647117569</v>
      </c>
      <c r="BV26" s="5">
        <v>140537.68036062713</v>
      </c>
      <c r="BW26" s="5">
        <v>141631.12364558686</v>
      </c>
      <c r="BX26" s="5">
        <v>145673.06587732417</v>
      </c>
      <c r="BY26" s="5">
        <v>144210.0370342492</v>
      </c>
      <c r="BZ26" s="5">
        <v>141287.60144283992</v>
      </c>
      <c r="CA26" s="5">
        <v>135751.60032355017</v>
      </c>
      <c r="CB26" s="5">
        <v>134686.39547098591</v>
      </c>
      <c r="CC26" s="5">
        <v>132161.09972012497</v>
      </c>
      <c r="CD26" s="5">
        <v>131924.05648533927</v>
      </c>
      <c r="CE26" s="5">
        <v>133369.63472916748</v>
      </c>
      <c r="CF26" s="5">
        <v>135988.32603585691</v>
      </c>
      <c r="CG26" s="5">
        <v>137804.4519215445</v>
      </c>
      <c r="CH26" s="5">
        <v>139662.45131343149</v>
      </c>
      <c r="CI26" s="5">
        <v>144101.06933146197</v>
      </c>
      <c r="CJ26" s="5">
        <v>145375.05626446233</v>
      </c>
      <c r="CK26" s="5">
        <v>147403.57803254598</v>
      </c>
      <c r="CL26" s="5">
        <v>150166.57637153016</v>
      </c>
      <c r="CM26" s="5">
        <v>156665.39499941288</v>
      </c>
      <c r="CN26" s="5">
        <v>160900.3161177221</v>
      </c>
      <c r="CO26" s="5">
        <v>162697.09506098003</v>
      </c>
      <c r="CP26" s="5">
        <v>170660.72182188553</v>
      </c>
      <c r="CQ26" s="5">
        <v>165417.00625853313</v>
      </c>
      <c r="CR26" s="5">
        <v>166476.71107910958</v>
      </c>
      <c r="CS26" s="5">
        <v>168244.00899791019</v>
      </c>
      <c r="CT26" s="5">
        <v>168487.92966444761</v>
      </c>
      <c r="CU26" s="5">
        <v>174851.50669097726</v>
      </c>
      <c r="CV26" s="5">
        <v>180085.05527218481</v>
      </c>
      <c r="CW26" s="5">
        <v>185553.47732234385</v>
      </c>
      <c r="CX26" s="5">
        <v>190461.22071449464</v>
      </c>
      <c r="CY26" s="5">
        <v>192446.85161942785</v>
      </c>
      <c r="CZ26" s="5">
        <v>194262.00167417203</v>
      </c>
      <c r="DA26" s="5">
        <v>195789.98914824665</v>
      </c>
      <c r="DB26" s="5">
        <v>196422.75755815429</v>
      </c>
      <c r="DC26" s="5">
        <v>201964.40702827636</v>
      </c>
      <c r="DD26" s="5">
        <v>205008.61634453983</v>
      </c>
      <c r="DE26" s="5">
        <v>208671.43669921852</v>
      </c>
      <c r="DF26" s="5">
        <v>214224.96792796644</v>
      </c>
      <c r="DG26" s="5">
        <v>217784.40551431899</v>
      </c>
      <c r="DH26" s="5">
        <v>221155.8204188525</v>
      </c>
      <c r="DI26" s="5">
        <v>224667.95013756203</v>
      </c>
      <c r="DJ26" s="5">
        <v>228994.65592926767</v>
      </c>
      <c r="DK26" s="5">
        <v>234330.34532556488</v>
      </c>
      <c r="DL26" s="5">
        <v>237249.79385499292</v>
      </c>
      <c r="DM26" s="5">
        <v>242561.30914781708</v>
      </c>
      <c r="DN26" s="5">
        <v>246786.39167162625</v>
      </c>
      <c r="DO26" s="5">
        <v>254934.01923707331</v>
      </c>
      <c r="DP26" s="5">
        <v>257162.8586725847</v>
      </c>
      <c r="DQ26" s="5">
        <v>259185.39364709891</v>
      </c>
      <c r="DR26" s="5">
        <v>262722.62444324454</v>
      </c>
      <c r="DS26" s="45">
        <v>266726.36126598233</v>
      </c>
      <c r="DT26" s="45">
        <v>285321.31724957406</v>
      </c>
      <c r="DU26" s="45">
        <v>279248.92669504712</v>
      </c>
      <c r="DV26" s="45">
        <v>276908.42278939823</v>
      </c>
      <c r="DW26" s="45">
        <v>310135.02567041299</v>
      </c>
      <c r="DX26" s="45">
        <v>300158.01008723653</v>
      </c>
      <c r="DY26" s="45">
        <v>300647.5070670938</v>
      </c>
      <c r="DZ26" s="45">
        <v>304611.61317525903</v>
      </c>
      <c r="EA26" s="45">
        <v>308800.46113489609</v>
      </c>
      <c r="EB26" s="45">
        <v>311982.7038760524</v>
      </c>
      <c r="EC26" s="45">
        <v>318043.33547780919</v>
      </c>
      <c r="ED26" s="45">
        <v>323462.78751124506</v>
      </c>
      <c r="EE26" s="45">
        <v>331517.85888806806</v>
      </c>
      <c r="EF26" s="45">
        <v>339771.70161213464</v>
      </c>
      <c r="EG26" s="45">
        <v>343765.05137416831</v>
      </c>
      <c r="EH26" s="45">
        <v>350023.24012563203</v>
      </c>
      <c r="EI26" s="9">
        <v>355686.51821811672</v>
      </c>
      <c r="EJ26" s="9">
        <v>361574.4588432305</v>
      </c>
      <c r="EK26" s="9">
        <v>359091.37231338286</v>
      </c>
      <c r="EL26" s="9">
        <v>363798.4</v>
      </c>
      <c r="EM26" s="9">
        <v>368951.4</v>
      </c>
      <c r="EN26" s="9">
        <v>374224.8</v>
      </c>
      <c r="EO26" s="9">
        <v>381142.8</v>
      </c>
      <c r="EP26" s="9">
        <v>388202.3</v>
      </c>
      <c r="EQ26" s="9">
        <v>396220.9</v>
      </c>
      <c r="ER26" s="9">
        <v>403246</v>
      </c>
      <c r="ES26" s="9">
        <v>409204.3</v>
      </c>
      <c r="ET26" s="9">
        <v>415615.2</v>
      </c>
      <c r="EU26" s="9">
        <v>422966.8</v>
      </c>
      <c r="EV26" s="9">
        <v>429598.9</v>
      </c>
      <c r="EW26" s="9">
        <v>435966.8</v>
      </c>
      <c r="EX26" s="9">
        <v>442188.1</v>
      </c>
      <c r="EY26" s="9">
        <v>449214.7</v>
      </c>
      <c r="EZ26" s="9">
        <v>455784.1</v>
      </c>
      <c r="FA26" s="9">
        <v>462118.8</v>
      </c>
      <c r="FB26" s="9">
        <v>468398.3</v>
      </c>
      <c r="FC26" s="9">
        <v>474786.9</v>
      </c>
      <c r="FD26" s="9">
        <v>480977.8</v>
      </c>
      <c r="FE26" s="9">
        <v>487180.9</v>
      </c>
      <c r="FF26" s="9">
        <v>493364.2</v>
      </c>
      <c r="FG26" s="9">
        <v>499941.9</v>
      </c>
      <c r="FH26" s="9">
        <v>506167.2</v>
      </c>
      <c r="FI26" s="9">
        <v>512293.2</v>
      </c>
      <c r="FJ26" s="9">
        <v>518658.6</v>
      </c>
    </row>
    <row r="27" spans="1:166" x14ac:dyDescent="0.2">
      <c r="A27" t="s">
        <v>223</v>
      </c>
      <c r="B27" t="s">
        <v>167</v>
      </c>
      <c r="C27" s="5">
        <v>29146.323707196665</v>
      </c>
      <c r="D27" s="5">
        <v>29921.763364906197</v>
      </c>
      <c r="E27" s="5">
        <v>30462.990957232236</v>
      </c>
      <c r="F27" s="5">
        <v>30903.497970664896</v>
      </c>
      <c r="G27" s="5">
        <v>31186.083404581059</v>
      </c>
      <c r="H27" s="5">
        <v>31599.37734928944</v>
      </c>
      <c r="I27" s="5">
        <v>32228.005750690401</v>
      </c>
      <c r="J27" s="5">
        <v>32879.993495439121</v>
      </c>
      <c r="K27" s="5">
        <v>34084.964191615763</v>
      </c>
      <c r="L27" s="5">
        <v>34406.302064141375</v>
      </c>
      <c r="M27" s="5">
        <v>34858.066016847639</v>
      </c>
      <c r="N27" s="5">
        <v>36215.319727395217</v>
      </c>
      <c r="O27" s="5">
        <v>35254.172310803231</v>
      </c>
      <c r="P27" s="5">
        <v>35558.424394789152</v>
      </c>
      <c r="Q27" s="5">
        <v>35330.291055256697</v>
      </c>
      <c r="R27" s="5">
        <v>34895.884239150895</v>
      </c>
      <c r="S27" s="5">
        <v>35725.001774227516</v>
      </c>
      <c r="T27" s="5">
        <v>36441.175733336779</v>
      </c>
      <c r="U27" s="5">
        <v>36494.374433934929</v>
      </c>
      <c r="V27" s="5">
        <v>37493.916058500668</v>
      </c>
      <c r="W27" s="5">
        <v>38235.31754505002</v>
      </c>
      <c r="X27" s="5">
        <v>38604.789009420216</v>
      </c>
      <c r="Y27" s="5">
        <v>39212.795048376305</v>
      </c>
      <c r="Z27" s="5">
        <v>39190.190397153412</v>
      </c>
      <c r="AA27" s="5">
        <v>41144.662346673176</v>
      </c>
      <c r="AB27" s="5">
        <v>42102.679608974417</v>
      </c>
      <c r="AC27" s="5">
        <v>43412.994841036685</v>
      </c>
      <c r="AD27" s="5">
        <v>44601.463203315732</v>
      </c>
      <c r="AE27" s="5">
        <v>46969.220364895627</v>
      </c>
      <c r="AF27" s="5">
        <v>48503.885439537327</v>
      </c>
      <c r="AG27" s="5">
        <v>49264.092503305037</v>
      </c>
      <c r="AH27" s="5">
        <v>50807.541692262013</v>
      </c>
      <c r="AI27" s="5">
        <v>53847.409517832006</v>
      </c>
      <c r="AJ27" s="5">
        <v>55258.768789873619</v>
      </c>
      <c r="AK27" s="5">
        <v>56928.306524376931</v>
      </c>
      <c r="AL27" s="5">
        <v>58172.583167917459</v>
      </c>
      <c r="AM27" s="5">
        <v>61353.660349111313</v>
      </c>
      <c r="AN27" s="5">
        <v>61036.370018763962</v>
      </c>
      <c r="AO27" s="5">
        <v>63823.298328562749</v>
      </c>
      <c r="AP27" s="5">
        <v>67020.947303562003</v>
      </c>
      <c r="AQ27" s="5">
        <v>68887.776534095494</v>
      </c>
      <c r="AR27" s="5">
        <v>66398.936735771073</v>
      </c>
      <c r="AS27" s="5">
        <v>65525.234681568334</v>
      </c>
      <c r="AT27" s="5">
        <v>65986.284048565096</v>
      </c>
      <c r="AU27" s="5">
        <v>66365.415176262628</v>
      </c>
      <c r="AV27" s="5">
        <v>67410.108010750831</v>
      </c>
      <c r="AW27" s="5">
        <v>64632.799179005029</v>
      </c>
      <c r="AX27" s="5">
        <v>64538.145633981469</v>
      </c>
      <c r="AY27" s="5">
        <v>64690.375613690943</v>
      </c>
      <c r="AZ27" s="5">
        <v>64526.085932432652</v>
      </c>
      <c r="BA27" s="5">
        <v>64666.162862536272</v>
      </c>
      <c r="BB27" s="5">
        <v>64594.967591340152</v>
      </c>
      <c r="BC27" s="5">
        <v>64023.895086193581</v>
      </c>
      <c r="BD27" s="5">
        <v>65060.656020830364</v>
      </c>
      <c r="BE27" s="5">
        <v>66109.630350018284</v>
      </c>
      <c r="BF27" s="5">
        <v>65421.010542957789</v>
      </c>
      <c r="BG27" s="5">
        <v>65323.694461504994</v>
      </c>
      <c r="BH27" s="5">
        <v>67169.214745254867</v>
      </c>
      <c r="BI27" s="5">
        <v>67411.261303969906</v>
      </c>
      <c r="BJ27" s="5">
        <v>68361.353489270216</v>
      </c>
      <c r="BK27" s="5">
        <v>68883.328465673709</v>
      </c>
      <c r="BL27" s="5">
        <v>69689.342457612132</v>
      </c>
      <c r="BM27" s="5">
        <v>70689.967931988358</v>
      </c>
      <c r="BN27" s="5">
        <v>72916.057144725724</v>
      </c>
      <c r="BO27" s="5">
        <v>75372.500704834805</v>
      </c>
      <c r="BP27" s="5">
        <v>76470.293459893743</v>
      </c>
      <c r="BQ27" s="5">
        <v>77709.25976387196</v>
      </c>
      <c r="BR27" s="5">
        <v>79873.838071399412</v>
      </c>
      <c r="BS27" s="5">
        <v>81757.880612981113</v>
      </c>
      <c r="BT27" s="5">
        <v>83440.778304644729</v>
      </c>
      <c r="BU27" s="5">
        <v>84839.740158027722</v>
      </c>
      <c r="BV27" s="5">
        <v>86135.260924346308</v>
      </c>
      <c r="BW27" s="5">
        <v>86349.591435204376</v>
      </c>
      <c r="BX27" s="5">
        <v>86281.189921701618</v>
      </c>
      <c r="BY27" s="5">
        <v>87150.695375341049</v>
      </c>
      <c r="BZ27" s="5">
        <v>85598.723267752823</v>
      </c>
      <c r="CA27" s="5">
        <v>83218.346416705506</v>
      </c>
      <c r="CB27" s="5">
        <v>83634.689932398745</v>
      </c>
      <c r="CC27" s="5">
        <v>82699.35805385733</v>
      </c>
      <c r="CD27" s="5">
        <v>82997.237597038256</v>
      </c>
      <c r="CE27" s="5">
        <v>82177.432834208317</v>
      </c>
      <c r="CF27" s="5">
        <v>83774.906165086737</v>
      </c>
      <c r="CG27" s="5">
        <v>84928.379648980743</v>
      </c>
      <c r="CH27" s="5">
        <v>86058.221351724074</v>
      </c>
      <c r="CI27" s="5">
        <v>87761.520644805103</v>
      </c>
      <c r="CJ27" s="5">
        <v>88818.764085543618</v>
      </c>
      <c r="CK27" s="5">
        <v>90512.713312102642</v>
      </c>
      <c r="CL27" s="5">
        <v>91730.56995754852</v>
      </c>
      <c r="CM27" s="5">
        <v>94601.636949991836</v>
      </c>
      <c r="CN27" s="5">
        <v>95786.115696044959</v>
      </c>
      <c r="CO27" s="5">
        <v>97054.645515123324</v>
      </c>
      <c r="CP27" s="5">
        <v>98580.285838839714</v>
      </c>
      <c r="CQ27" s="5">
        <v>99588.091974238356</v>
      </c>
      <c r="CR27" s="5">
        <v>100546.76048656384</v>
      </c>
      <c r="CS27" s="5">
        <v>101646.24876400392</v>
      </c>
      <c r="CT27" s="5">
        <v>102418.92277519364</v>
      </c>
      <c r="CU27" s="5">
        <v>106239.9572966796</v>
      </c>
      <c r="CV27" s="5">
        <v>107295.21209646529</v>
      </c>
      <c r="CW27" s="5">
        <v>110321.12414417203</v>
      </c>
      <c r="CX27" s="5">
        <v>112660.46246268274</v>
      </c>
      <c r="CY27" s="5">
        <v>113081.08296705336</v>
      </c>
      <c r="CZ27" s="5">
        <v>115226.67106820933</v>
      </c>
      <c r="DA27" s="5">
        <v>116844.74457199156</v>
      </c>
      <c r="DB27" s="5">
        <v>116971.2293927455</v>
      </c>
      <c r="DC27" s="5">
        <v>120624.06570279096</v>
      </c>
      <c r="DD27" s="5">
        <v>122241.61686533072</v>
      </c>
      <c r="DE27" s="5">
        <v>124211.88784373862</v>
      </c>
      <c r="DF27" s="5">
        <v>128200.91358813946</v>
      </c>
      <c r="DG27" s="5">
        <v>130085.58711118856</v>
      </c>
      <c r="DH27" s="5">
        <v>132428.10466559773</v>
      </c>
      <c r="DI27" s="5">
        <v>135096.85929571965</v>
      </c>
      <c r="DJ27" s="5">
        <v>138460.15292749371</v>
      </c>
      <c r="DK27" s="5">
        <v>143643.31269526319</v>
      </c>
      <c r="DL27" s="5">
        <v>145509.59073005407</v>
      </c>
      <c r="DM27" s="5">
        <v>149813.54674516327</v>
      </c>
      <c r="DN27" s="5">
        <v>152014.9938295192</v>
      </c>
      <c r="DO27" s="5">
        <v>157195.69909710911</v>
      </c>
      <c r="DP27" s="5">
        <v>158064.09882008738</v>
      </c>
      <c r="DQ27" s="5">
        <v>159371.1253782516</v>
      </c>
      <c r="DR27" s="5">
        <v>162687.72870455155</v>
      </c>
      <c r="DS27" s="45">
        <v>167652.322181339</v>
      </c>
      <c r="DT27" s="45">
        <v>160057.9723903829</v>
      </c>
      <c r="DU27" s="45">
        <v>168850.37685448187</v>
      </c>
      <c r="DV27" s="45">
        <v>174558.78057379596</v>
      </c>
      <c r="DW27" s="45">
        <v>178092.69603616823</v>
      </c>
      <c r="DX27" s="45">
        <v>184227.62138018871</v>
      </c>
      <c r="DY27" s="45">
        <v>188286.58158809441</v>
      </c>
      <c r="DZ27" s="45">
        <v>194125.80899554869</v>
      </c>
      <c r="EA27" s="45">
        <v>194430.26117814856</v>
      </c>
      <c r="EB27" s="45">
        <v>194981.64046858723</v>
      </c>
      <c r="EC27" s="45">
        <v>198410.65374331069</v>
      </c>
      <c r="ED27" s="45">
        <v>198230.42060995323</v>
      </c>
      <c r="EE27" s="45">
        <v>205731.3255232696</v>
      </c>
      <c r="EF27" s="45">
        <v>213456.75477155184</v>
      </c>
      <c r="EG27" s="45">
        <v>216867.26619468548</v>
      </c>
      <c r="EH27" s="45">
        <v>223982.7055104927</v>
      </c>
      <c r="EI27" s="9">
        <v>226815.04148683741</v>
      </c>
      <c r="EJ27" s="9">
        <v>231947.58690575825</v>
      </c>
      <c r="EK27" s="9">
        <v>229352.20832721749</v>
      </c>
      <c r="EL27" s="9">
        <v>231924.9</v>
      </c>
      <c r="EM27" s="9">
        <v>234426</v>
      </c>
      <c r="EN27" s="9">
        <v>237263</v>
      </c>
      <c r="EO27" s="9">
        <v>241306</v>
      </c>
      <c r="EP27" s="9">
        <v>245902.3</v>
      </c>
      <c r="EQ27" s="9">
        <v>250877.4</v>
      </c>
      <c r="ER27" s="9">
        <v>255083.9</v>
      </c>
      <c r="ES27" s="9">
        <v>257984.3</v>
      </c>
      <c r="ET27" s="9">
        <v>261365</v>
      </c>
      <c r="EU27" s="9">
        <v>265009</v>
      </c>
      <c r="EV27" s="9">
        <v>268762.09999999998</v>
      </c>
      <c r="EW27" s="9">
        <v>272438.3</v>
      </c>
      <c r="EX27" s="9">
        <v>276071.90000000002</v>
      </c>
      <c r="EY27" s="9">
        <v>279936.5</v>
      </c>
      <c r="EZ27" s="9">
        <v>283859.8</v>
      </c>
      <c r="FA27" s="9">
        <v>287496.09999999998</v>
      </c>
      <c r="FB27" s="9">
        <v>291137.40000000002</v>
      </c>
      <c r="FC27" s="9">
        <v>294637.90000000002</v>
      </c>
      <c r="FD27" s="9">
        <v>298390.5</v>
      </c>
      <c r="FE27" s="9">
        <v>302252.7</v>
      </c>
      <c r="FF27" s="9">
        <v>306093.59999999998</v>
      </c>
      <c r="FG27" s="9">
        <v>309819</v>
      </c>
      <c r="FH27" s="9">
        <v>313720.2</v>
      </c>
      <c r="FI27" s="9">
        <v>317549.40000000002</v>
      </c>
      <c r="FJ27" s="9">
        <v>321485.7</v>
      </c>
    </row>
    <row r="28" spans="1:166" x14ac:dyDescent="0.2">
      <c r="A28" t="s">
        <v>224</v>
      </c>
      <c r="B28" t="s">
        <v>2</v>
      </c>
      <c r="C28" s="5">
        <v>23669.142222032438</v>
      </c>
      <c r="D28" s="5">
        <v>23966.730527428539</v>
      </c>
      <c r="E28" s="5">
        <v>24176.740201472603</v>
      </c>
      <c r="F28" s="5">
        <v>24361.228050753794</v>
      </c>
      <c r="G28" s="5">
        <v>24608.726913720657</v>
      </c>
      <c r="H28" s="5">
        <v>24787.606087425014</v>
      </c>
      <c r="I28" s="5">
        <v>24992.004532075436</v>
      </c>
      <c r="J28" s="5">
        <v>25326.631704857056</v>
      </c>
      <c r="K28" s="5">
        <v>25906.661376148884</v>
      </c>
      <c r="L28" s="5">
        <v>26189.713706201957</v>
      </c>
      <c r="M28" s="5">
        <v>26503.140159053266</v>
      </c>
      <c r="N28" s="5">
        <v>27190.929778927035</v>
      </c>
      <c r="O28" s="5">
        <v>26886.263458018439</v>
      </c>
      <c r="P28" s="5">
        <v>27125.956437062669</v>
      </c>
      <c r="Q28" s="5">
        <v>26900.343054680114</v>
      </c>
      <c r="R28" s="5">
        <v>27023.405867980651</v>
      </c>
      <c r="S28" s="5">
        <v>27333.301570060888</v>
      </c>
      <c r="T28" s="5">
        <v>27828.384063594978</v>
      </c>
      <c r="U28" s="5">
        <v>28040.330058011416</v>
      </c>
      <c r="V28" s="5">
        <v>28645.692753207521</v>
      </c>
      <c r="W28" s="5">
        <v>28874.392951595306</v>
      </c>
      <c r="X28" s="5">
        <v>29175.683117968798</v>
      </c>
      <c r="Y28" s="5">
        <v>29484.497034617929</v>
      </c>
      <c r="Z28" s="5">
        <v>29678.009624757964</v>
      </c>
      <c r="AA28" s="5">
        <v>30551.776233394878</v>
      </c>
      <c r="AB28" s="5">
        <v>31165.818899998958</v>
      </c>
      <c r="AC28" s="5">
        <v>31631.50700293429</v>
      </c>
      <c r="AD28" s="5">
        <v>32043.405354708768</v>
      </c>
      <c r="AE28" s="5">
        <v>32894.447607060145</v>
      </c>
      <c r="AF28" s="5">
        <v>33305.306641075978</v>
      </c>
      <c r="AG28" s="5">
        <v>33604.612811809806</v>
      </c>
      <c r="AH28" s="5">
        <v>34225.596303174876</v>
      </c>
      <c r="AI28" s="5">
        <v>35949.007909551088</v>
      </c>
      <c r="AJ28" s="5">
        <v>36729.103051721569</v>
      </c>
      <c r="AK28" s="5">
        <v>37514.869037589495</v>
      </c>
      <c r="AL28" s="5">
        <v>38071.747399681612</v>
      </c>
      <c r="AM28" s="5">
        <v>38905.043301686048</v>
      </c>
      <c r="AN28" s="5">
        <v>38774.471093909146</v>
      </c>
      <c r="AO28" s="5">
        <v>39842.269723591191</v>
      </c>
      <c r="AP28" s="5">
        <v>41116.243784738901</v>
      </c>
      <c r="AQ28" s="5">
        <v>41975.630915176669</v>
      </c>
      <c r="AR28" s="5">
        <v>41451.45084055014</v>
      </c>
      <c r="AS28" s="5">
        <v>41264.821767940288</v>
      </c>
      <c r="AT28" s="5">
        <v>41519.908519662873</v>
      </c>
      <c r="AU28" s="5">
        <v>41877.253978263427</v>
      </c>
      <c r="AV28" s="5">
        <v>42397.34663727384</v>
      </c>
      <c r="AW28" s="5">
        <v>41338.996724027704</v>
      </c>
      <c r="AX28" s="5">
        <v>41264.171556631358</v>
      </c>
      <c r="AY28" s="5">
        <v>41450.28774036088</v>
      </c>
      <c r="AZ28" s="5">
        <v>41459.635780009834</v>
      </c>
      <c r="BA28" s="5">
        <v>41557.865932736699</v>
      </c>
      <c r="BB28" s="5">
        <v>41721.40010892447</v>
      </c>
      <c r="BC28" s="5">
        <v>41682.705424111577</v>
      </c>
      <c r="BD28" s="5">
        <v>42217.546759872312</v>
      </c>
      <c r="BE28" s="5">
        <v>42721.376220592851</v>
      </c>
      <c r="BF28" s="5">
        <v>42572.371330147194</v>
      </c>
      <c r="BG28" s="5">
        <v>43059.363376157467</v>
      </c>
      <c r="BH28" s="5">
        <v>44289.771169717475</v>
      </c>
      <c r="BI28" s="5">
        <v>44733.719203419394</v>
      </c>
      <c r="BJ28" s="5">
        <v>50344.271828291719</v>
      </c>
      <c r="BK28" s="5">
        <v>45917.05357069552</v>
      </c>
      <c r="BL28" s="5">
        <v>45983.854848497293</v>
      </c>
      <c r="BM28" s="5">
        <v>45927.973497682666</v>
      </c>
      <c r="BN28" s="5">
        <v>46587.466551918777</v>
      </c>
      <c r="BO28" s="5">
        <v>48383.229649244829</v>
      </c>
      <c r="BP28" s="5">
        <v>49558.406132666707</v>
      </c>
      <c r="BQ28" s="5">
        <v>50468.890243859903</v>
      </c>
      <c r="BR28" s="5">
        <v>51797.175818994081</v>
      </c>
      <c r="BS28" s="5">
        <v>52721.990603298815</v>
      </c>
      <c r="BT28" s="5">
        <v>53698.235283335125</v>
      </c>
      <c r="BU28" s="5">
        <v>53999.348724393494</v>
      </c>
      <c r="BV28" s="5">
        <v>54392.635763557919</v>
      </c>
      <c r="BW28" s="5">
        <v>54674.226591694074</v>
      </c>
      <c r="BX28" s="5">
        <v>56101.271971197493</v>
      </c>
      <c r="BY28" s="5">
        <v>55411.611352119311</v>
      </c>
      <c r="BZ28" s="5">
        <v>54162.955221641765</v>
      </c>
      <c r="CA28" s="5">
        <v>51910.692606111726</v>
      </c>
      <c r="CB28" s="5">
        <v>51360.914310722517</v>
      </c>
      <c r="CC28" s="5">
        <v>50251.454551738003</v>
      </c>
      <c r="CD28" s="5">
        <v>50017.423304895448</v>
      </c>
      <c r="CE28" s="5">
        <v>50431.234072794614</v>
      </c>
      <c r="CF28" s="5">
        <v>51302.830260375689</v>
      </c>
      <c r="CG28" s="5">
        <v>51884.994040728328</v>
      </c>
      <c r="CH28" s="5">
        <v>52494.276977876514</v>
      </c>
      <c r="CI28" s="5">
        <v>54080.624692805555</v>
      </c>
      <c r="CJ28" s="5">
        <v>54482.761944880782</v>
      </c>
      <c r="CK28" s="5">
        <v>55163.332782619276</v>
      </c>
      <c r="CL28" s="5">
        <v>56102.782408950443</v>
      </c>
      <c r="CM28" s="5">
        <v>58407.111433998012</v>
      </c>
      <c r="CN28" s="5">
        <v>59824.978161608014</v>
      </c>
      <c r="CO28" s="5">
        <v>60299.010058160653</v>
      </c>
      <c r="CP28" s="5">
        <v>63020.363680579765</v>
      </c>
      <c r="CQ28" s="5">
        <v>60841.067492264388</v>
      </c>
      <c r="CR28" s="5">
        <v>60972.065151430041</v>
      </c>
      <c r="CS28" s="5">
        <v>61348.608791410668</v>
      </c>
      <c r="CT28" s="5">
        <v>61162.156043890493</v>
      </c>
      <c r="CU28" s="5">
        <v>63186.907934009105</v>
      </c>
      <c r="CV28" s="5">
        <v>64786.65999980487</v>
      </c>
      <c r="CW28" s="5">
        <v>66444.594726343697</v>
      </c>
      <c r="CX28" s="5">
        <v>67860.701976153156</v>
      </c>
      <c r="CY28" s="5">
        <v>68185.268417472806</v>
      </c>
      <c r="CZ28" s="5">
        <v>68398.327078310715</v>
      </c>
      <c r="DA28" s="5">
        <v>68487.226285856421</v>
      </c>
      <c r="DB28" s="5">
        <v>68277.464270813958</v>
      </c>
      <c r="DC28" s="5">
        <v>69814.8601981627</v>
      </c>
      <c r="DD28" s="5">
        <v>70549.955072791883</v>
      </c>
      <c r="DE28" s="5">
        <v>71543.831506002214</v>
      </c>
      <c r="DF28" s="5">
        <v>73198.224561979179</v>
      </c>
      <c r="DG28" s="5">
        <v>74151.842221064246</v>
      </c>
      <c r="DH28" s="5">
        <v>74999.25646230315</v>
      </c>
      <c r="DI28" s="5">
        <v>75858.093058175407</v>
      </c>
      <c r="DJ28" s="5">
        <v>76968.344941118034</v>
      </c>
      <c r="DK28" s="5">
        <v>78405.888254312988</v>
      </c>
      <c r="DL28" s="5">
        <v>79035.919360332089</v>
      </c>
      <c r="DM28" s="5">
        <v>80457.063600306923</v>
      </c>
      <c r="DN28" s="5">
        <v>81498.62162518203</v>
      </c>
      <c r="DO28" s="5">
        <v>83799.946760794526</v>
      </c>
      <c r="DP28" s="5">
        <v>84117.983951437855</v>
      </c>
      <c r="DQ28" s="5">
        <v>84365.069726556831</v>
      </c>
      <c r="DR28" s="5">
        <v>85131.898919962565</v>
      </c>
      <c r="DS28" s="45">
        <v>86106.535981673209</v>
      </c>
      <c r="DT28" s="45">
        <v>91856.958524531074</v>
      </c>
      <c r="DU28" s="45">
        <v>89715.992206772979</v>
      </c>
      <c r="DV28" s="45">
        <v>88799.532862327091</v>
      </c>
      <c r="DW28" s="45">
        <v>99247.972117193785</v>
      </c>
      <c r="DX28" s="45">
        <v>95800.827586658488</v>
      </c>
      <c r="DY28" s="45">
        <v>95656.472749113906</v>
      </c>
      <c r="DZ28" s="45">
        <v>96585.465704100512</v>
      </c>
      <c r="EA28" s="45">
        <v>97567.286298545368</v>
      </c>
      <c r="EB28" s="45">
        <v>98228.682417797216</v>
      </c>
      <c r="EC28" s="45">
        <v>99796.536020559142</v>
      </c>
      <c r="ED28" s="45">
        <v>101163.02702701249</v>
      </c>
      <c r="EE28" s="45">
        <v>103353.86547202521</v>
      </c>
      <c r="EF28" s="45">
        <v>105605.5241457739</v>
      </c>
      <c r="EG28" s="45">
        <v>106533.72147790746</v>
      </c>
      <c r="EH28" s="45">
        <v>108163.33070086798</v>
      </c>
      <c r="EI28" s="9">
        <v>109603.8821083806</v>
      </c>
      <c r="EJ28" s="9">
        <v>111104.84218952178</v>
      </c>
      <c r="EK28" s="9">
        <v>110030.32956979342</v>
      </c>
      <c r="EL28" s="9">
        <v>111155.6</v>
      </c>
      <c r="EM28" s="9">
        <v>112434.4</v>
      </c>
      <c r="EN28" s="9">
        <v>113743</v>
      </c>
      <c r="EO28" s="9">
        <v>115542.8</v>
      </c>
      <c r="EP28" s="9">
        <v>117377</v>
      </c>
      <c r="EQ28" s="9">
        <v>119495.2</v>
      </c>
      <c r="ER28" s="9">
        <v>121308.2</v>
      </c>
      <c r="ES28" s="9">
        <v>122797.4</v>
      </c>
      <c r="ET28" s="9">
        <v>124419.2</v>
      </c>
      <c r="EU28" s="9">
        <v>126316.1</v>
      </c>
      <c r="EV28" s="9">
        <v>127990.9</v>
      </c>
      <c r="EW28" s="9">
        <v>129579.1</v>
      </c>
      <c r="EX28" s="9">
        <v>131116</v>
      </c>
      <c r="EY28" s="9">
        <v>132884.79999999999</v>
      </c>
      <c r="EZ28" s="9">
        <v>134511</v>
      </c>
      <c r="FA28" s="9">
        <v>136061.1</v>
      </c>
      <c r="FB28" s="9">
        <v>137587.6</v>
      </c>
      <c r="FC28" s="9">
        <v>139136.5</v>
      </c>
      <c r="FD28" s="9">
        <v>140617.5</v>
      </c>
      <c r="FE28" s="9">
        <v>142092.20000000001</v>
      </c>
      <c r="FF28" s="9">
        <v>143551.70000000001</v>
      </c>
      <c r="FG28" s="9">
        <v>145118</v>
      </c>
      <c r="FH28" s="9">
        <v>146574.1</v>
      </c>
      <c r="FI28" s="9">
        <v>147994.5</v>
      </c>
      <c r="FJ28" s="9">
        <v>149476.9</v>
      </c>
    </row>
    <row r="29" spans="1:166"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8"/>
      <c r="EM29" s="8"/>
      <c r="EN29" s="8"/>
      <c r="EO29" s="8"/>
      <c r="EP29" s="8"/>
      <c r="EQ29" s="8"/>
      <c r="ER29" s="8"/>
      <c r="ES29" s="8"/>
      <c r="ET29" s="8"/>
      <c r="EU29" s="8"/>
      <c r="EV29" s="8"/>
      <c r="EW29" s="8"/>
      <c r="EX29" s="8"/>
      <c r="EY29" s="8"/>
      <c r="EZ29" s="8"/>
      <c r="FA29" s="8"/>
      <c r="FB29" s="8"/>
      <c r="FC29" s="8"/>
      <c r="FD29" s="8"/>
      <c r="FE29" s="8"/>
      <c r="FF29" s="8"/>
      <c r="FG29" s="8"/>
      <c r="FH29" s="8"/>
      <c r="FI29" s="8"/>
      <c r="FJ29" s="8"/>
    </row>
    <row r="30" spans="1:166" x14ac:dyDescent="0.2">
      <c r="A30" t="s">
        <v>241</v>
      </c>
      <c r="B30" t="s">
        <v>245</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166.5</v>
      </c>
      <c r="AJ30" s="3">
        <v>166.95</v>
      </c>
      <c r="AK30" s="3">
        <v>168.5</v>
      </c>
      <c r="AL30" s="3">
        <v>169.35000000000002</v>
      </c>
      <c r="AM30" s="3">
        <v>170.6</v>
      </c>
      <c r="AN30" s="3">
        <v>172.45</v>
      </c>
      <c r="AO30" s="3">
        <v>173.4</v>
      </c>
      <c r="AP30" s="3">
        <v>174.55</v>
      </c>
      <c r="AQ30" s="3">
        <v>176.1</v>
      </c>
      <c r="AR30" s="3">
        <v>178.5</v>
      </c>
      <c r="AS30" s="3">
        <v>180.3</v>
      </c>
      <c r="AT30" s="3">
        <v>181.8</v>
      </c>
      <c r="AU30" s="3">
        <v>184</v>
      </c>
      <c r="AV30" s="3">
        <v>185.25</v>
      </c>
      <c r="AW30" s="3">
        <v>186.8</v>
      </c>
      <c r="AX30" s="3">
        <v>187</v>
      </c>
      <c r="AY30" s="3">
        <v>187.6</v>
      </c>
      <c r="AZ30" s="3">
        <v>189.1</v>
      </c>
      <c r="BA30" s="3">
        <v>190.3</v>
      </c>
      <c r="BB30" s="3">
        <v>190.45</v>
      </c>
      <c r="BC30" s="3">
        <v>191.3</v>
      </c>
      <c r="BD30" s="3">
        <v>192</v>
      </c>
      <c r="BE30" s="3">
        <v>194.4</v>
      </c>
      <c r="BF30" s="3">
        <v>192.35</v>
      </c>
      <c r="BG30" s="3">
        <v>193.5</v>
      </c>
      <c r="BH30" s="3">
        <v>194.8</v>
      </c>
      <c r="BI30" s="3">
        <v>194.6</v>
      </c>
      <c r="BJ30" s="3">
        <v>195.8</v>
      </c>
      <c r="BK30" s="3">
        <v>197.6</v>
      </c>
      <c r="BL30" s="3">
        <v>200.55</v>
      </c>
      <c r="BM30" s="3">
        <v>199.9</v>
      </c>
      <c r="BN30" s="3">
        <v>202.1</v>
      </c>
      <c r="BO30" s="3">
        <v>203.6</v>
      </c>
      <c r="BP30" s="3">
        <v>207.8</v>
      </c>
      <c r="BQ30" s="3">
        <v>209.6</v>
      </c>
      <c r="BR30" s="3">
        <v>209.55</v>
      </c>
      <c r="BS30" s="3">
        <v>211.70400000000001</v>
      </c>
      <c r="BT30" s="3">
        <v>215.63849999999999</v>
      </c>
      <c r="BU30" s="3">
        <v>215.97800000000001</v>
      </c>
      <c r="BV30" s="3">
        <v>218.69649999999999</v>
      </c>
      <c r="BW30" s="3">
        <v>221.72800000000001</v>
      </c>
      <c r="BX30" s="3">
        <v>225.63200000000001</v>
      </c>
      <c r="BY30" s="3">
        <v>227.745</v>
      </c>
      <c r="BZ30" s="3">
        <v>224.2475</v>
      </c>
      <c r="CA30" s="3">
        <v>224.73699999999999</v>
      </c>
      <c r="CB30" s="3">
        <v>226.58750000000001</v>
      </c>
      <c r="CC30" s="3">
        <v>227.13800000000001</v>
      </c>
      <c r="CD30" s="3">
        <v>225.9365</v>
      </c>
      <c r="CE30" s="3">
        <v>226.08500000000001</v>
      </c>
      <c r="CF30" s="3">
        <v>226.31549999999999</v>
      </c>
      <c r="CG30" s="3">
        <v>227.64500000000001</v>
      </c>
      <c r="CH30" s="3">
        <v>227.0565</v>
      </c>
      <c r="CI30" s="3">
        <v>229.482</v>
      </c>
      <c r="CJ30" s="3">
        <v>232.28200000000001</v>
      </c>
      <c r="CK30" s="3">
        <v>233.81</v>
      </c>
      <c r="CL30" s="3">
        <v>235.364</v>
      </c>
      <c r="CM30" s="3">
        <v>235.744</v>
      </c>
      <c r="CN30" s="3">
        <v>238.7355</v>
      </c>
      <c r="CO30" s="3">
        <v>240.21299999999999</v>
      </c>
      <c r="CP30" s="3">
        <v>239.67400000000001</v>
      </c>
      <c r="CQ30" s="3">
        <v>239.898</v>
      </c>
      <c r="CR30" s="3">
        <v>241.82149999999999</v>
      </c>
      <c r="CS30" s="3">
        <v>242.767</v>
      </c>
      <c r="CT30" s="3">
        <v>241.92099999999999</v>
      </c>
      <c r="CU30" s="3">
        <v>242.77</v>
      </c>
      <c r="CV30" s="3">
        <v>247.12899999999999</v>
      </c>
      <c r="CW30" s="3">
        <v>247.185</v>
      </c>
      <c r="CX30" s="3">
        <v>246.452</v>
      </c>
      <c r="CY30" s="3">
        <v>245.49600000000001</v>
      </c>
      <c r="CZ30" s="3">
        <v>249.6165</v>
      </c>
      <c r="DA30" s="3">
        <v>251.61699999999999</v>
      </c>
      <c r="DB30" s="3">
        <v>250.608</v>
      </c>
      <c r="DC30" s="3">
        <v>250.94200000000001</v>
      </c>
      <c r="DD30" s="3">
        <v>254.95650000000001</v>
      </c>
      <c r="DE30" s="3">
        <v>256.90699999999998</v>
      </c>
      <c r="DF30" s="3">
        <v>256.88099999999997</v>
      </c>
      <c r="DG30" s="3">
        <v>259.50299999999999</v>
      </c>
      <c r="DH30" s="3">
        <v>262.65800000000002</v>
      </c>
      <c r="DI30" s="3">
        <v>263.33300000000003</v>
      </c>
      <c r="DJ30" s="3">
        <v>265.25150000000002</v>
      </c>
      <c r="DK30" s="3">
        <v>268.03100000000001</v>
      </c>
      <c r="DL30" s="3">
        <v>271.35199999999998</v>
      </c>
      <c r="DM30" s="3">
        <v>271.625</v>
      </c>
      <c r="DN30" s="3">
        <v>273.04899999999998</v>
      </c>
      <c r="DO30" s="3">
        <v>275.30399999999997</v>
      </c>
      <c r="DP30" s="3">
        <v>277.69799999999998</v>
      </c>
      <c r="DQ30" s="3">
        <v>280.286</v>
      </c>
      <c r="DR30" s="3">
        <v>279.05150000000003</v>
      </c>
      <c r="DS30" s="3">
        <v>282.11500000000001</v>
      </c>
      <c r="DT30" s="3">
        <v>280.76949999999999</v>
      </c>
      <c r="DU30" s="3">
        <v>284.90499999999997</v>
      </c>
      <c r="DV30" s="3">
        <v>283.95699999999999</v>
      </c>
      <c r="DW30" s="3">
        <v>286.95</v>
      </c>
      <c r="DX30" s="3">
        <v>293.32049999999998</v>
      </c>
      <c r="DY30" s="3">
        <v>299.70400000000001</v>
      </c>
      <c r="DZ30" s="3">
        <v>303.97749999999996</v>
      </c>
      <c r="EA30" s="3">
        <v>310.07799999999997</v>
      </c>
      <c r="EB30" s="3">
        <v>321.59050000000002</v>
      </c>
      <c r="EC30" s="3">
        <v>326.79599999999999</v>
      </c>
      <c r="ED30" s="3">
        <v>330.33100000000002</v>
      </c>
      <c r="EE30" s="3">
        <v>334.98700000000002</v>
      </c>
      <c r="EF30" s="3">
        <v>340.1105</v>
      </c>
      <c r="EG30" s="3">
        <v>344.44900000000001</v>
      </c>
      <c r="EH30" s="3">
        <v>345.48700000000002</v>
      </c>
      <c r="EI30" s="3">
        <v>349.28800000000001</v>
      </c>
      <c r="EJ30" s="3">
        <v>354.1635</v>
      </c>
      <c r="EK30" s="3">
        <v>355.17899999999997</v>
      </c>
      <c r="EL30" s="8">
        <v>356.03140000000002</v>
      </c>
      <c r="EM30" s="8">
        <v>359.74540000000002</v>
      </c>
      <c r="EN30" s="8">
        <v>364.47059999999999</v>
      </c>
      <c r="EO30" s="8">
        <v>366.452</v>
      </c>
      <c r="EP30" s="8">
        <v>367.3261</v>
      </c>
      <c r="EQ30" s="8">
        <v>371.20400000000001</v>
      </c>
      <c r="ER30" s="8">
        <v>376.33350000000002</v>
      </c>
      <c r="ES30" s="8">
        <v>378.6386</v>
      </c>
      <c r="ET30" s="8">
        <v>379.92489999999998</v>
      </c>
      <c r="EU30" s="8">
        <v>383.71839999999997</v>
      </c>
      <c r="EV30" s="8">
        <v>388.01459999999997</v>
      </c>
      <c r="EW30" s="8">
        <v>389.29050000000001</v>
      </c>
      <c r="EX30" s="8">
        <v>389.55950000000001</v>
      </c>
      <c r="EY30" s="8">
        <v>392.3897</v>
      </c>
      <c r="EZ30" s="8">
        <v>396.7627</v>
      </c>
      <c r="FA30" s="8">
        <v>398.57960000000003</v>
      </c>
      <c r="FB30" s="8">
        <v>399.16770000000002</v>
      </c>
      <c r="FC30" s="8">
        <v>402.40440000000001</v>
      </c>
      <c r="FD30" s="8">
        <v>407.14060000000001</v>
      </c>
      <c r="FE30" s="8">
        <v>409.0564</v>
      </c>
      <c r="FF30" s="8">
        <v>409.56599999999997</v>
      </c>
      <c r="FG30" s="8">
        <v>412.75080000000003</v>
      </c>
      <c r="FH30" s="8">
        <v>417.79090000000002</v>
      </c>
      <c r="FI30" s="8">
        <v>419.71480000000003</v>
      </c>
      <c r="FJ30" s="8">
        <v>420.39339999999999</v>
      </c>
    </row>
    <row r="31" spans="1:166" x14ac:dyDescent="0.2">
      <c r="A31" t="s">
        <v>243</v>
      </c>
      <c r="B31" t="s">
        <v>246</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v>162.19999999999999</v>
      </c>
      <c r="AJ31" s="3">
        <v>162.35000000000002</v>
      </c>
      <c r="AK31" s="3">
        <v>163.80000000000001</v>
      </c>
      <c r="AL31" s="3">
        <v>164.9</v>
      </c>
      <c r="AM31" s="3">
        <v>166</v>
      </c>
      <c r="AN31" s="3">
        <v>167.9</v>
      </c>
      <c r="AO31" s="3">
        <v>168.8</v>
      </c>
      <c r="AP31" s="3">
        <v>170.14999999999998</v>
      </c>
      <c r="AQ31" s="3">
        <v>171.6</v>
      </c>
      <c r="AR31" s="3">
        <v>173.9</v>
      </c>
      <c r="AS31" s="3">
        <v>175.4</v>
      </c>
      <c r="AT31" s="3">
        <v>177.25</v>
      </c>
      <c r="AU31" s="3">
        <v>179.2</v>
      </c>
      <c r="AV31" s="3">
        <v>180.35</v>
      </c>
      <c r="AW31" s="3">
        <v>181.5</v>
      </c>
      <c r="AX31" s="3">
        <v>182.1</v>
      </c>
      <c r="AY31" s="3">
        <v>182.5</v>
      </c>
      <c r="AZ31" s="3">
        <v>183.85</v>
      </c>
      <c r="BA31" s="3">
        <v>184.8</v>
      </c>
      <c r="BB31" s="3">
        <v>185.05</v>
      </c>
      <c r="BC31" s="3">
        <v>186.2</v>
      </c>
      <c r="BD31" s="3">
        <v>186.35</v>
      </c>
      <c r="BE31" s="3">
        <v>188.2</v>
      </c>
      <c r="BF31" s="3">
        <v>186.55</v>
      </c>
      <c r="BG31" s="3">
        <v>187.8</v>
      </c>
      <c r="BH31" s="3">
        <v>189.75</v>
      </c>
      <c r="BI31" s="3">
        <v>189.6</v>
      </c>
      <c r="BJ31" s="3">
        <v>190.95</v>
      </c>
      <c r="BK31" s="3">
        <v>192.4</v>
      </c>
      <c r="BL31" s="3">
        <v>195.5</v>
      </c>
      <c r="BM31" s="3">
        <v>195.3</v>
      </c>
      <c r="BN31" s="3">
        <v>197.35</v>
      </c>
      <c r="BO31" s="3">
        <v>198</v>
      </c>
      <c r="BP31" s="3">
        <v>203.15</v>
      </c>
      <c r="BQ31" s="3">
        <v>205.1</v>
      </c>
      <c r="BR31" s="3">
        <v>204.1</v>
      </c>
      <c r="BS31" s="3">
        <v>205.74600000000001</v>
      </c>
      <c r="BT31" s="3">
        <v>210.46899999999999</v>
      </c>
      <c r="BU31" s="3">
        <v>210.22</v>
      </c>
      <c r="BV31" s="3">
        <v>213.56549999999999</v>
      </c>
      <c r="BW31" s="3">
        <v>216.33199999999999</v>
      </c>
      <c r="BX31" s="3">
        <v>221.02799999999999</v>
      </c>
      <c r="BY31" s="3">
        <v>223.273</v>
      </c>
      <c r="BZ31" s="3">
        <v>218.55549999999999</v>
      </c>
      <c r="CA31" s="3">
        <v>218.75200000000001</v>
      </c>
      <c r="CB31" s="3">
        <v>221.10050000000001</v>
      </c>
      <c r="CC31" s="3">
        <v>221.87299999999999</v>
      </c>
      <c r="CD31" s="3">
        <v>221.12200000000001</v>
      </c>
      <c r="CE31" s="3">
        <v>221.215</v>
      </c>
      <c r="CF31" s="3">
        <v>222.083</v>
      </c>
      <c r="CG31" s="3">
        <v>223.44399999999999</v>
      </c>
      <c r="CH31" s="3">
        <v>222.98249999999999</v>
      </c>
      <c r="CI31" s="3">
        <v>225.79</v>
      </c>
      <c r="CJ31" s="3">
        <v>229.1925</v>
      </c>
      <c r="CK31" s="3">
        <v>230.55799999999999</v>
      </c>
      <c r="CL31" s="3">
        <v>231.99700000000001</v>
      </c>
      <c r="CM31" s="3">
        <v>232.08099999999999</v>
      </c>
      <c r="CN31" s="3">
        <v>235.51499999999999</v>
      </c>
      <c r="CO31" s="3">
        <v>236.75</v>
      </c>
      <c r="CP31" s="3">
        <v>236.26750000000001</v>
      </c>
      <c r="CQ31" s="3">
        <v>236.542</v>
      </c>
      <c r="CR31" s="3">
        <v>238.184</v>
      </c>
      <c r="CS31" s="3">
        <v>239.34299999999999</v>
      </c>
      <c r="CT31" s="3">
        <v>238.69200000000001</v>
      </c>
      <c r="CU31" s="3">
        <v>239.607</v>
      </c>
      <c r="CV31" s="3">
        <v>243.9915</v>
      </c>
      <c r="CW31" s="3">
        <v>244.471</v>
      </c>
      <c r="CX31" s="3">
        <v>242.50749999999999</v>
      </c>
      <c r="CY31" s="3">
        <v>240.73500000000001</v>
      </c>
      <c r="CZ31" s="3">
        <v>245.04499999999999</v>
      </c>
      <c r="DA31" s="3">
        <v>247.5</v>
      </c>
      <c r="DB31" s="3">
        <v>246.22649999999999</v>
      </c>
      <c r="DC31" s="3">
        <v>246.464</v>
      </c>
      <c r="DD31" s="3">
        <v>250.62200000000001</v>
      </c>
      <c r="DE31" s="3">
        <v>252.393</v>
      </c>
      <c r="DF31" s="3">
        <v>252.46250000000001</v>
      </c>
      <c r="DG31" s="3">
        <v>255.471</v>
      </c>
      <c r="DH31" s="3">
        <v>258.5675</v>
      </c>
      <c r="DI31" s="3">
        <v>259.52800000000002</v>
      </c>
      <c r="DJ31" s="3">
        <v>261.85149999999999</v>
      </c>
      <c r="DK31" s="3">
        <v>264.47699999999998</v>
      </c>
      <c r="DL31" s="3">
        <v>267.83850000000001</v>
      </c>
      <c r="DM31" s="3">
        <v>267.75700000000001</v>
      </c>
      <c r="DN31" s="3">
        <v>269.59450000000004</v>
      </c>
      <c r="DO31" s="3">
        <v>271.03899999999999</v>
      </c>
      <c r="DP31" s="3">
        <v>272.94049999999999</v>
      </c>
      <c r="DQ31" s="3">
        <v>274.52</v>
      </c>
      <c r="DR31" s="3">
        <v>274.65600000000001</v>
      </c>
      <c r="DS31" s="3">
        <v>278.08100000000002</v>
      </c>
      <c r="DT31" s="3">
        <v>276.33550000000002</v>
      </c>
      <c r="DU31" s="3">
        <v>281.13099999999997</v>
      </c>
      <c r="DV31" s="3">
        <v>279.73</v>
      </c>
      <c r="DW31" s="3">
        <v>282.79500000000002</v>
      </c>
      <c r="DX31" s="3">
        <v>290.15350000000001</v>
      </c>
      <c r="DY31" s="3">
        <v>295.41000000000003</v>
      </c>
      <c r="DZ31" s="3">
        <v>299.50599999999997</v>
      </c>
      <c r="EA31" s="3">
        <v>305.702</v>
      </c>
      <c r="EB31" s="3">
        <v>316.27699999999999</v>
      </c>
      <c r="EC31" s="3">
        <v>322.66399999999999</v>
      </c>
      <c r="ED31" s="3">
        <v>325.4015</v>
      </c>
      <c r="EE31" s="3">
        <v>328.61500000000001</v>
      </c>
      <c r="EF31" s="3">
        <v>334.10849999999999</v>
      </c>
      <c r="EG31" s="3">
        <v>339.03399999999999</v>
      </c>
      <c r="EH31" s="3">
        <v>339.5575</v>
      </c>
      <c r="EI31" s="3">
        <v>342.387</v>
      </c>
      <c r="EJ31" s="3">
        <v>347.68099999999998</v>
      </c>
      <c r="EK31" s="3">
        <v>349.15600000000001</v>
      </c>
      <c r="EL31" s="8">
        <v>349.53800000000001</v>
      </c>
      <c r="EM31" s="8">
        <v>352.91899999999998</v>
      </c>
      <c r="EN31" s="8">
        <v>357.923</v>
      </c>
      <c r="EO31" s="8">
        <v>359.86239999999998</v>
      </c>
      <c r="EP31" s="8">
        <v>360.5496</v>
      </c>
      <c r="EQ31" s="8">
        <v>363.9273</v>
      </c>
      <c r="ER31" s="8">
        <v>369.2978</v>
      </c>
      <c r="ES31" s="8">
        <v>371.70269999999999</v>
      </c>
      <c r="ET31" s="8">
        <v>372.83409999999998</v>
      </c>
      <c r="EU31" s="8">
        <v>376.13150000000002</v>
      </c>
      <c r="EV31" s="8">
        <v>380.83409999999998</v>
      </c>
      <c r="EW31" s="8">
        <v>382.1909</v>
      </c>
      <c r="EX31" s="8">
        <v>382.16160000000002</v>
      </c>
      <c r="EY31" s="8">
        <v>384.80700000000002</v>
      </c>
      <c r="EZ31" s="8">
        <v>389.63600000000002</v>
      </c>
      <c r="FA31" s="8">
        <v>391.49250000000001</v>
      </c>
      <c r="FB31" s="8">
        <v>391.91609999999997</v>
      </c>
      <c r="FC31" s="8">
        <v>394.86579999999998</v>
      </c>
      <c r="FD31" s="8">
        <v>400.00040000000001</v>
      </c>
      <c r="FE31" s="8">
        <v>401.96179999999998</v>
      </c>
      <c r="FF31" s="8">
        <v>402.32420000000002</v>
      </c>
      <c r="FG31" s="8">
        <v>405.23790000000002</v>
      </c>
      <c r="FH31" s="8">
        <v>410.68959999999998</v>
      </c>
      <c r="FI31" s="8">
        <v>412.6859</v>
      </c>
      <c r="FJ31" s="8">
        <v>413.2226</v>
      </c>
    </row>
    <row r="32" spans="1:166" x14ac:dyDescent="0.2">
      <c r="A32" t="s">
        <v>244</v>
      </c>
      <c r="B32" t="s">
        <v>247</v>
      </c>
      <c r="C32" s="3">
        <v>60.933379116223001</v>
      </c>
      <c r="D32" s="3">
        <v>66.478004935489338</v>
      </c>
      <c r="E32" s="3">
        <v>67.647474929779662</v>
      </c>
      <c r="F32" s="3">
        <v>66.986731194497665</v>
      </c>
      <c r="G32" s="3">
        <v>65.665882792247672</v>
      </c>
      <c r="H32" s="3">
        <v>65.75768460181034</v>
      </c>
      <c r="I32" s="3">
        <v>66.332472790697324</v>
      </c>
      <c r="J32" s="3">
        <v>66.142218288026669</v>
      </c>
      <c r="K32" s="3">
        <v>66.538791371822995</v>
      </c>
      <c r="L32" s="3">
        <v>67.285234066049</v>
      </c>
      <c r="M32" s="3">
        <v>67.109744123907006</v>
      </c>
      <c r="N32" s="3">
        <v>67.623706644768333</v>
      </c>
      <c r="O32" s="3">
        <v>68.547090030311324</v>
      </c>
      <c r="P32" s="3">
        <v>67.910128685277996</v>
      </c>
      <c r="Q32" s="3">
        <v>68.093404177748326</v>
      </c>
      <c r="R32" s="3">
        <v>69.570908214898665</v>
      </c>
      <c r="S32" s="3">
        <v>70.452962188482672</v>
      </c>
      <c r="T32" s="3">
        <v>71.094586807256661</v>
      </c>
      <c r="U32" s="3">
        <v>71.441501452821669</v>
      </c>
      <c r="V32" s="3">
        <v>71.939750418184659</v>
      </c>
      <c r="W32" s="3">
        <v>72.156933527567006</v>
      </c>
      <c r="X32" s="3">
        <v>71.517880752604</v>
      </c>
      <c r="Y32" s="3">
        <v>72.307600362509334</v>
      </c>
      <c r="Z32" s="3">
        <v>72.999770695989</v>
      </c>
      <c r="AA32" s="3">
        <v>73.395625733231668</v>
      </c>
      <c r="AB32" s="3">
        <v>73.943942832883664</v>
      </c>
      <c r="AC32" s="3">
        <v>74.242108249402335</v>
      </c>
      <c r="AD32" s="3">
        <v>74.851894017563666</v>
      </c>
      <c r="AE32" s="3">
        <v>76.308403604087673</v>
      </c>
      <c r="AF32" s="3">
        <v>78.764840879636665</v>
      </c>
      <c r="AG32" s="3">
        <v>81.155836136684997</v>
      </c>
      <c r="AH32" s="3">
        <v>82.83129687975466</v>
      </c>
      <c r="AI32" s="3">
        <v>85.479391255082007</v>
      </c>
      <c r="AJ32" s="3">
        <v>87.654297719098324</v>
      </c>
      <c r="AK32" s="3">
        <v>89.801537024295669</v>
      </c>
      <c r="AL32" s="3">
        <v>91.697670583355006</v>
      </c>
      <c r="AM32" s="3">
        <v>93.23125240597868</v>
      </c>
      <c r="AN32" s="3">
        <v>95.487608509517315</v>
      </c>
      <c r="AO32" s="3">
        <v>97.471784264538002</v>
      </c>
      <c r="AP32" s="3">
        <v>99.928913140418686</v>
      </c>
      <c r="AQ32" s="3">
        <v>101.89313618773066</v>
      </c>
      <c r="AR32" s="3">
        <v>104.04403897449868</v>
      </c>
      <c r="AS32" s="3">
        <v>105.25998560024432</v>
      </c>
      <c r="AT32" s="3">
        <v>106.50241132880534</v>
      </c>
      <c r="AU32" s="3">
        <v>107.94147351996132</v>
      </c>
      <c r="AV32" s="3">
        <v>109.33684182278267</v>
      </c>
      <c r="AW32" s="3">
        <v>110.58549645019266</v>
      </c>
      <c r="AX32" s="3">
        <v>111.89981074446034</v>
      </c>
      <c r="AY32" s="3">
        <v>113.22437059274232</v>
      </c>
      <c r="AZ32" s="3">
        <v>113.769287644035</v>
      </c>
      <c r="BA32" s="3">
        <v>114.75231016099768</v>
      </c>
      <c r="BB32" s="3">
        <v>115.99039648403934</v>
      </c>
      <c r="BC32" s="3">
        <v>117.44146470675634</v>
      </c>
      <c r="BD32" s="3">
        <v>118.90429384295864</v>
      </c>
      <c r="BE32" s="3">
        <v>120.893672729418</v>
      </c>
      <c r="BF32" s="3">
        <v>123.729901494731</v>
      </c>
      <c r="BG32" s="3">
        <v>126.56388579078134</v>
      </c>
      <c r="BH32" s="3">
        <v>129.85724002940566</v>
      </c>
      <c r="BI32" s="3">
        <v>133.20375045415366</v>
      </c>
      <c r="BJ32" s="3">
        <v>137.21231340107499</v>
      </c>
      <c r="BK32" s="3">
        <v>143.33102255409935</v>
      </c>
      <c r="BL32" s="3">
        <v>148.77624146544335</v>
      </c>
      <c r="BM32" s="3">
        <v>155.15429592980567</v>
      </c>
      <c r="BN32" s="3">
        <v>162.38119501596668</v>
      </c>
      <c r="BO32" s="3">
        <v>169.56382228919134</v>
      </c>
      <c r="BP32" s="3">
        <v>174.77214462189201</v>
      </c>
      <c r="BQ32" s="3">
        <v>179.68893582669966</v>
      </c>
      <c r="BR32" s="3">
        <v>183.41760308213</v>
      </c>
      <c r="BS32" s="3">
        <v>187.98261427668768</v>
      </c>
      <c r="BT32" s="3">
        <v>190.28787353232701</v>
      </c>
      <c r="BU32" s="3">
        <v>189.64088936022699</v>
      </c>
      <c r="BV32" s="3">
        <v>186.68983634048732</v>
      </c>
      <c r="BW32" s="3">
        <v>183.24661158207431</v>
      </c>
      <c r="BX32" s="3">
        <v>178.59751000741534</v>
      </c>
      <c r="BY32" s="3">
        <v>172.35007458406898</v>
      </c>
      <c r="BZ32" s="3">
        <v>165.04815983111433</v>
      </c>
      <c r="CA32" s="3">
        <v>155.072480463121</v>
      </c>
      <c r="CB32" s="3">
        <v>148.95839464680901</v>
      </c>
      <c r="CC32" s="3">
        <v>146.90681701806199</v>
      </c>
      <c r="CD32" s="3">
        <v>148.04098639200268</v>
      </c>
      <c r="CE32" s="3">
        <v>147.49885057050133</v>
      </c>
      <c r="CF32" s="3">
        <v>145.73979954923635</v>
      </c>
      <c r="CG32" s="3">
        <v>143.46275796053266</v>
      </c>
      <c r="CH32" s="3">
        <v>140.92343479393369</v>
      </c>
      <c r="CI32" s="3">
        <v>137.06460294699633</v>
      </c>
      <c r="CJ32" s="3">
        <v>135.65025206866233</v>
      </c>
      <c r="CK32" s="3">
        <v>134.24611438441499</v>
      </c>
      <c r="CL32" s="3">
        <v>132.68919574915034</v>
      </c>
      <c r="CM32" s="3">
        <v>133.36377298269599</v>
      </c>
      <c r="CN32" s="3">
        <v>135.98851902627734</v>
      </c>
      <c r="CO32" s="3">
        <v>139.25855506155563</v>
      </c>
      <c r="CP32" s="3">
        <v>142.46810768460233</v>
      </c>
      <c r="CQ32" s="3">
        <v>145.99771531384602</v>
      </c>
      <c r="CR32" s="3">
        <v>151.55609152981933</v>
      </c>
      <c r="CS32" s="3">
        <v>157.44020318367501</v>
      </c>
      <c r="CT32" s="3">
        <v>160.85463585555502</v>
      </c>
      <c r="CU32" s="3">
        <v>163.44159132917866</v>
      </c>
      <c r="CV32" s="3">
        <v>165.86663361462266</v>
      </c>
      <c r="CW32" s="3">
        <v>167.92407215124834</v>
      </c>
      <c r="CX32" s="3">
        <v>171.26575181692701</v>
      </c>
      <c r="CY32" s="3">
        <v>174.73248365981533</v>
      </c>
      <c r="CZ32" s="3">
        <v>177.73445820507931</v>
      </c>
      <c r="DA32" s="3">
        <v>181.11360239479637</v>
      </c>
      <c r="DB32" s="3">
        <v>187.77494182166905</v>
      </c>
      <c r="DC32" s="3">
        <v>192.98395988864567</v>
      </c>
      <c r="DD32" s="3">
        <v>196.49800609189305</v>
      </c>
      <c r="DE32" s="3">
        <v>201.67300104263768</v>
      </c>
      <c r="DF32" s="3">
        <v>208.10205392679535</v>
      </c>
      <c r="DG32" s="3">
        <v>215.48192617956863</v>
      </c>
      <c r="DH32" s="3">
        <v>222.01857080978999</v>
      </c>
      <c r="DI32" s="3">
        <v>228.64171042380499</v>
      </c>
      <c r="DJ32" s="3">
        <v>235.08167967307432</v>
      </c>
      <c r="DK32" s="3">
        <v>242.71565059684801</v>
      </c>
      <c r="DL32" s="3">
        <v>250.63300576830432</v>
      </c>
      <c r="DM32" s="3">
        <v>251.34623649150731</v>
      </c>
      <c r="DN32" s="3">
        <v>250.28717992164633</v>
      </c>
      <c r="DO32" s="3">
        <v>249.31112088187868</v>
      </c>
      <c r="DP32" s="3">
        <v>248.07935957044199</v>
      </c>
      <c r="DQ32" s="3">
        <v>253.12897234030601</v>
      </c>
      <c r="DR32" s="3">
        <v>258.95108770515532</v>
      </c>
      <c r="DS32" s="3">
        <v>264.40243045775998</v>
      </c>
      <c r="DT32" s="3">
        <v>264.80576672396768</v>
      </c>
      <c r="DU32" s="3">
        <v>275.10772186672801</v>
      </c>
      <c r="DV32" s="3">
        <v>292.28194408768371</v>
      </c>
      <c r="DW32" s="3">
        <v>307.08344745991332</v>
      </c>
      <c r="DX32" s="3">
        <v>325.36069328237767</v>
      </c>
      <c r="DY32" s="3">
        <v>342.28144867794504</v>
      </c>
      <c r="DZ32" s="3">
        <v>360.98514333520001</v>
      </c>
      <c r="EA32" s="3">
        <v>388.0862277283137</v>
      </c>
      <c r="EB32" s="3">
        <v>399.08471962366667</v>
      </c>
      <c r="EC32" s="3">
        <v>377.09849123705067</v>
      </c>
      <c r="ED32" s="3">
        <v>366.12248326487901</v>
      </c>
      <c r="EE32" s="3">
        <v>355.29541221792203</v>
      </c>
      <c r="EF32" s="3">
        <v>357.65518839479034</v>
      </c>
      <c r="EG32" s="3">
        <v>372.30679870890935</v>
      </c>
      <c r="EH32" s="3">
        <v>376.710856626755</v>
      </c>
      <c r="EI32" s="3">
        <v>378.98300463476903</v>
      </c>
      <c r="EJ32" s="3">
        <v>382.68055827411132</v>
      </c>
      <c r="EK32" s="3">
        <v>392.50388522952966</v>
      </c>
      <c r="EL32" s="8">
        <v>398.04109999999997</v>
      </c>
      <c r="EM32" s="8">
        <v>401.87380000000002</v>
      </c>
      <c r="EN32" s="8">
        <v>405.16160000000002</v>
      </c>
      <c r="EO32" s="8">
        <v>409.66129999999998</v>
      </c>
      <c r="EP32" s="8">
        <v>414.17720000000003</v>
      </c>
      <c r="EQ32" s="8">
        <v>418.57260000000002</v>
      </c>
      <c r="ER32" s="8">
        <v>422.85700000000003</v>
      </c>
      <c r="ES32" s="8">
        <v>426.97059999999999</v>
      </c>
      <c r="ET32" s="8">
        <v>431.3449</v>
      </c>
      <c r="EU32" s="8">
        <v>436.08659999999998</v>
      </c>
      <c r="EV32" s="8">
        <v>441.12439999999998</v>
      </c>
      <c r="EW32" s="8">
        <v>446.2647</v>
      </c>
      <c r="EX32" s="8">
        <v>451.49329999999998</v>
      </c>
      <c r="EY32" s="8">
        <v>456.90429999999998</v>
      </c>
      <c r="EZ32" s="8">
        <v>462.41570000000002</v>
      </c>
      <c r="FA32" s="8">
        <v>468.02390000000003</v>
      </c>
      <c r="FB32" s="8">
        <v>473.65289999999999</v>
      </c>
      <c r="FC32" s="8">
        <v>479.23180000000002</v>
      </c>
      <c r="FD32" s="8">
        <v>484.85399999999998</v>
      </c>
      <c r="FE32" s="8">
        <v>490.36770000000001</v>
      </c>
      <c r="FF32" s="8">
        <v>495.85500000000002</v>
      </c>
      <c r="FG32" s="8">
        <v>501.26190000000003</v>
      </c>
      <c r="FH32" s="8">
        <v>506.66699999999997</v>
      </c>
      <c r="FI32" s="8">
        <v>512.18870000000004</v>
      </c>
      <c r="FJ32" s="8">
        <v>517.4588</v>
      </c>
    </row>
    <row r="33" spans="1:166" x14ac:dyDescent="0.2">
      <c r="A33" t="s">
        <v>242</v>
      </c>
      <c r="B33" t="s">
        <v>3</v>
      </c>
      <c r="C33" s="3">
        <v>31492.58837890625</v>
      </c>
      <c r="D33" s="3">
        <v>25681.078125</v>
      </c>
      <c r="E33" s="3">
        <v>20792.19140625</v>
      </c>
      <c r="F33" s="3">
        <v>14778.14404296875</v>
      </c>
      <c r="G33" s="3">
        <v>9249.54296875</v>
      </c>
      <c r="H33" s="3">
        <v>11754.596923828125</v>
      </c>
      <c r="I33" s="3">
        <v>12274.160400390625</v>
      </c>
      <c r="J33" s="3">
        <v>8301.69970703125</v>
      </c>
      <c r="K33" s="3">
        <v>12518.42724609375</v>
      </c>
      <c r="L33" s="3">
        <v>16118.6591796875</v>
      </c>
      <c r="M33" s="3">
        <v>12684.765869140625</v>
      </c>
      <c r="N33" s="3">
        <v>12166.140869140625</v>
      </c>
      <c r="O33" s="3">
        <v>9556</v>
      </c>
      <c r="P33" s="3">
        <v>13424</v>
      </c>
      <c r="Q33" s="3">
        <v>13876</v>
      </c>
      <c r="R33" s="3">
        <v>15807.999999999998</v>
      </c>
      <c r="S33" s="3">
        <v>11644.000000000002</v>
      </c>
      <c r="T33" s="3">
        <v>15831.999999999998</v>
      </c>
      <c r="U33" s="3">
        <v>17760</v>
      </c>
      <c r="V33" s="3">
        <v>14600</v>
      </c>
      <c r="W33" s="3">
        <v>12356</v>
      </c>
      <c r="X33" s="3">
        <v>15776</v>
      </c>
      <c r="Y33" s="3">
        <v>13928</v>
      </c>
      <c r="Z33" s="3">
        <v>13796</v>
      </c>
      <c r="AA33" s="3">
        <v>13900</v>
      </c>
      <c r="AB33" s="3">
        <v>16784</v>
      </c>
      <c r="AC33" s="3">
        <v>17132</v>
      </c>
      <c r="AD33" s="3">
        <v>16308</v>
      </c>
      <c r="AE33" s="3">
        <v>15968</v>
      </c>
      <c r="AF33" s="3">
        <v>16288</v>
      </c>
      <c r="AG33" s="3">
        <v>23668</v>
      </c>
      <c r="AH33" s="3">
        <v>15584</v>
      </c>
      <c r="AI33" s="3">
        <v>17836</v>
      </c>
      <c r="AJ33" s="3">
        <v>19912</v>
      </c>
      <c r="AK33" s="3">
        <v>23524</v>
      </c>
      <c r="AL33" s="3">
        <v>22908</v>
      </c>
      <c r="AM33" s="3">
        <v>14792</v>
      </c>
      <c r="AN33" s="3">
        <v>25183.999999999996</v>
      </c>
      <c r="AO33" s="3">
        <v>20232</v>
      </c>
      <c r="AP33" s="3">
        <v>18376</v>
      </c>
      <c r="AQ33" s="3">
        <v>17884</v>
      </c>
      <c r="AR33" s="3">
        <v>19732</v>
      </c>
      <c r="AS33" s="3">
        <v>20364</v>
      </c>
      <c r="AT33" s="3">
        <v>16904</v>
      </c>
      <c r="AU33" s="3">
        <v>16224</v>
      </c>
      <c r="AV33" s="3">
        <v>18952</v>
      </c>
      <c r="AW33" s="3">
        <v>15772</v>
      </c>
      <c r="AX33" s="3">
        <v>11244</v>
      </c>
      <c r="AY33" s="3">
        <v>11748</v>
      </c>
      <c r="AZ33" s="3">
        <v>19776</v>
      </c>
      <c r="BA33" s="3">
        <v>14156</v>
      </c>
      <c r="BB33" s="3">
        <v>13592</v>
      </c>
      <c r="BC33" s="3">
        <v>13272</v>
      </c>
      <c r="BD33" s="3">
        <v>17584</v>
      </c>
      <c r="BE33" s="3">
        <v>19380</v>
      </c>
      <c r="BF33" s="3">
        <v>12148</v>
      </c>
      <c r="BG33" s="3">
        <v>15028</v>
      </c>
      <c r="BH33" s="3">
        <v>17656</v>
      </c>
      <c r="BI33" s="3">
        <v>20916</v>
      </c>
      <c r="BJ33" s="3">
        <v>16656</v>
      </c>
      <c r="BK33" s="3">
        <v>16772</v>
      </c>
      <c r="BL33" s="3">
        <v>18572</v>
      </c>
      <c r="BM33" s="3">
        <v>20360</v>
      </c>
      <c r="BN33" s="3">
        <v>19412</v>
      </c>
      <c r="BO33" s="3">
        <v>15472</v>
      </c>
      <c r="BP33" s="3">
        <v>23028</v>
      </c>
      <c r="BQ33" s="3">
        <v>25856</v>
      </c>
      <c r="BR33" s="3">
        <v>14464</v>
      </c>
      <c r="BS33" s="3">
        <v>25476</v>
      </c>
      <c r="BT33" s="3">
        <v>20304</v>
      </c>
      <c r="BU33" s="3">
        <v>22800</v>
      </c>
      <c r="BV33" s="3">
        <v>15968</v>
      </c>
      <c r="BW33" s="3">
        <v>14068</v>
      </c>
      <c r="BX33" s="3">
        <v>17080</v>
      </c>
      <c r="BY33" s="3">
        <v>13120</v>
      </c>
      <c r="BZ33" s="3">
        <v>7000</v>
      </c>
      <c r="CA33" s="3">
        <v>5292</v>
      </c>
      <c r="CB33" s="3">
        <v>5460</v>
      </c>
      <c r="CC33" s="3">
        <v>5460</v>
      </c>
      <c r="CD33" s="3">
        <v>5316</v>
      </c>
      <c r="CE33" s="3">
        <v>8552</v>
      </c>
      <c r="CF33" s="3">
        <v>6156</v>
      </c>
      <c r="CG33" s="3">
        <v>9512</v>
      </c>
      <c r="CH33" s="3">
        <v>7844</v>
      </c>
      <c r="CI33" s="3">
        <v>5132</v>
      </c>
      <c r="CJ33" s="3">
        <v>12480</v>
      </c>
      <c r="CK33" s="3">
        <v>9596</v>
      </c>
      <c r="CL33" s="3">
        <v>7568</v>
      </c>
      <c r="CM33" s="3">
        <v>11384</v>
      </c>
      <c r="CN33" s="3">
        <v>16288</v>
      </c>
      <c r="CO33" s="3">
        <v>17196</v>
      </c>
      <c r="CP33" s="3">
        <v>12936</v>
      </c>
      <c r="CQ33" s="3">
        <v>12872</v>
      </c>
      <c r="CR33" s="3">
        <v>14892</v>
      </c>
      <c r="CS33" s="3">
        <v>17400</v>
      </c>
      <c r="CT33" s="3">
        <v>16636</v>
      </c>
      <c r="CU33" s="3">
        <v>12372</v>
      </c>
      <c r="CV33" s="3">
        <v>21060</v>
      </c>
      <c r="CW33" s="3">
        <v>20628</v>
      </c>
      <c r="CX33" s="3">
        <v>17268</v>
      </c>
      <c r="CY33" s="3">
        <v>26780</v>
      </c>
      <c r="CZ33" s="3">
        <v>19572</v>
      </c>
      <c r="DA33" s="3">
        <v>23840</v>
      </c>
      <c r="DB33" s="3">
        <v>18320</v>
      </c>
      <c r="DC33" s="3">
        <v>14420</v>
      </c>
      <c r="DD33" s="3">
        <v>24680</v>
      </c>
      <c r="DE33" s="3">
        <v>21736</v>
      </c>
      <c r="DF33" s="3">
        <v>24748</v>
      </c>
      <c r="DG33" s="3">
        <v>17032</v>
      </c>
      <c r="DH33" s="3">
        <v>20104</v>
      </c>
      <c r="DI33" s="3">
        <v>22652</v>
      </c>
      <c r="DJ33" s="3">
        <v>27308</v>
      </c>
      <c r="DK33" s="3">
        <v>19804</v>
      </c>
      <c r="DL33" s="3">
        <v>19208</v>
      </c>
      <c r="DM33" s="3">
        <v>16172</v>
      </c>
      <c r="DN33" s="3">
        <v>21560</v>
      </c>
      <c r="DO33" s="3">
        <v>16180</v>
      </c>
      <c r="DP33" s="3">
        <v>25456</v>
      </c>
      <c r="DQ33" s="3">
        <v>22408</v>
      </c>
      <c r="DR33" s="3">
        <v>25884</v>
      </c>
      <c r="DS33" s="3">
        <v>16012</v>
      </c>
      <c r="DT33" s="3">
        <v>20788</v>
      </c>
      <c r="DU33" s="3">
        <v>20212</v>
      </c>
      <c r="DV33" s="3">
        <v>18640</v>
      </c>
      <c r="DW33" s="3">
        <v>22224</v>
      </c>
      <c r="DX33" s="3">
        <v>17484</v>
      </c>
      <c r="DY33" s="3">
        <v>23980</v>
      </c>
      <c r="DZ33" s="3">
        <v>32832</v>
      </c>
      <c r="EA33" s="3">
        <v>21368</v>
      </c>
      <c r="EB33" s="3">
        <v>26100</v>
      </c>
      <c r="EC33" s="3">
        <v>19796</v>
      </c>
      <c r="ED33" s="3">
        <v>17376</v>
      </c>
      <c r="EE33" s="3">
        <v>15392</v>
      </c>
      <c r="EF33" s="3">
        <v>15400</v>
      </c>
      <c r="EG33" s="3">
        <v>12204</v>
      </c>
      <c r="EH33" s="3">
        <v>14928</v>
      </c>
      <c r="EI33" s="3">
        <v>16680</v>
      </c>
      <c r="EJ33" s="3">
        <v>12400</v>
      </c>
      <c r="EK33" s="3">
        <v>13096</v>
      </c>
      <c r="EL33" s="8">
        <v>16443.12</v>
      </c>
      <c r="EM33" s="8">
        <v>16950.66</v>
      </c>
      <c r="EN33" s="8">
        <v>17118.509999999998</v>
      </c>
      <c r="EO33" s="8">
        <v>16981.16</v>
      </c>
      <c r="EP33" s="8">
        <v>16871.830000000002</v>
      </c>
      <c r="EQ33" s="8">
        <v>16832.8</v>
      </c>
      <c r="ER33" s="8">
        <v>17064.14</v>
      </c>
      <c r="ES33" s="8">
        <v>17213.71</v>
      </c>
      <c r="ET33" s="8">
        <v>17288.669999999998</v>
      </c>
      <c r="EU33" s="8">
        <v>17359.88</v>
      </c>
      <c r="EV33" s="8">
        <v>17466.990000000002</v>
      </c>
      <c r="EW33" s="8">
        <v>17567.509999999998</v>
      </c>
      <c r="EX33" s="8">
        <v>17855.05</v>
      </c>
      <c r="EY33" s="8">
        <v>18124.509999999998</v>
      </c>
      <c r="EZ33" s="8">
        <v>18369.599999999999</v>
      </c>
      <c r="FA33" s="8">
        <v>18611.580000000002</v>
      </c>
      <c r="FB33" s="8">
        <v>18782</v>
      </c>
      <c r="FC33" s="8">
        <v>18944.32</v>
      </c>
      <c r="FD33" s="8">
        <v>19022.68</v>
      </c>
      <c r="FE33" s="8">
        <v>19092.349999999999</v>
      </c>
      <c r="FF33" s="8">
        <v>19135.7</v>
      </c>
      <c r="FG33" s="8">
        <v>19154.16</v>
      </c>
      <c r="FH33" s="8">
        <v>19201.82</v>
      </c>
      <c r="FI33" s="8">
        <v>19268.91</v>
      </c>
      <c r="FJ33" s="8">
        <v>19306.25</v>
      </c>
    </row>
    <row r="34" spans="1:166" x14ac:dyDescent="0.2">
      <c r="A34" t="s">
        <v>225</v>
      </c>
      <c r="B34" t="s">
        <v>4</v>
      </c>
      <c r="C34" s="47">
        <v>1972.933</v>
      </c>
      <c r="D34" s="47">
        <v>1990.8512345634804</v>
      </c>
      <c r="E34" s="47">
        <v>2008.4652539260596</v>
      </c>
      <c r="F34" s="47">
        <v>2024.596396325609</v>
      </c>
      <c r="G34" s="47">
        <v>2038.066</v>
      </c>
      <c r="H34" s="47">
        <v>2048.097000183926</v>
      </c>
      <c r="I34" s="47">
        <v>2055.5187200993669</v>
      </c>
      <c r="J34" s="47">
        <v>2061.5620799651242</v>
      </c>
      <c r="K34" s="47">
        <v>2067.4580000000001</v>
      </c>
      <c r="L34" s="47">
        <v>2074.1835459508152</v>
      </c>
      <c r="M34" s="47">
        <v>2081.7003656764723</v>
      </c>
      <c r="N34" s="47">
        <v>2089.7162525638932</v>
      </c>
      <c r="O34" s="47">
        <v>2097.9389999999999</v>
      </c>
      <c r="P34" s="47">
        <v>2106.1144410128127</v>
      </c>
      <c r="Q34" s="47">
        <v>2114.1405671947432</v>
      </c>
      <c r="R34" s="47">
        <v>2121.9534097793021</v>
      </c>
      <c r="S34" s="47">
        <v>2129.489</v>
      </c>
      <c r="T34" s="47">
        <v>2136.7047056229344</v>
      </c>
      <c r="U34" s="47">
        <v>2143.6432405445544</v>
      </c>
      <c r="V34" s="47">
        <v>2150.3686551938972</v>
      </c>
      <c r="W34" s="47">
        <v>2156.9450000000002</v>
      </c>
      <c r="X34" s="47">
        <v>2163.4354864954503</v>
      </c>
      <c r="Y34" s="47">
        <v>2169.8999706270392</v>
      </c>
      <c r="Z34" s="47">
        <v>2176.3974694451085</v>
      </c>
      <c r="AA34" s="47">
        <v>2182.9870000000001</v>
      </c>
      <c r="AB34" s="47">
        <v>2189.7626608952646</v>
      </c>
      <c r="AC34" s="47">
        <v>2196.9588769472898</v>
      </c>
      <c r="AD34" s="47">
        <v>2204.8451545256694</v>
      </c>
      <c r="AE34" s="47">
        <v>2213.6909999999998</v>
      </c>
      <c r="AF34" s="47">
        <v>2223.65813554849</v>
      </c>
      <c r="AG34" s="47">
        <v>2234.4771465838026</v>
      </c>
      <c r="AH34" s="47">
        <v>2245.7708343272138</v>
      </c>
      <c r="AI34" s="47">
        <v>2257.1619999999998</v>
      </c>
      <c r="AJ34" s="47">
        <v>2268.3551719107745</v>
      </c>
      <c r="AK34" s="47">
        <v>2279.3817867175003</v>
      </c>
      <c r="AL34" s="47">
        <v>2290.3550081654748</v>
      </c>
      <c r="AM34" s="47">
        <v>2301.3879999999999</v>
      </c>
      <c r="AN34" s="47">
        <v>2312.5109424334119</v>
      </c>
      <c r="AO34" s="47">
        <v>2323.4220815461981</v>
      </c>
      <c r="AP34" s="47">
        <v>2333.7366798858852</v>
      </c>
      <c r="AQ34" s="47">
        <v>2343.0700000000002</v>
      </c>
      <c r="AR34" s="47">
        <v>2351.2006677305794</v>
      </c>
      <c r="AS34" s="47">
        <v>2358.5607620977084</v>
      </c>
      <c r="AT34" s="47">
        <v>2365.7457254159831</v>
      </c>
      <c r="AU34" s="47">
        <v>2373.3510000000001</v>
      </c>
      <c r="AV34" s="47">
        <v>2381.767605394271</v>
      </c>
      <c r="AW34" s="47">
        <v>2390.5688700629685</v>
      </c>
      <c r="AX34" s="47">
        <v>2399.1236997001824</v>
      </c>
      <c r="AY34" s="47">
        <v>2406.8009999999999</v>
      </c>
      <c r="AZ34" s="47">
        <v>2413.1557856923368</v>
      </c>
      <c r="BA34" s="47">
        <v>2418.4875076504163</v>
      </c>
      <c r="BB34" s="47">
        <v>2423.2817257832876</v>
      </c>
      <c r="BC34" s="47">
        <v>2428.0239999999999</v>
      </c>
      <c r="BD34" s="47">
        <v>2433.0963924613811</v>
      </c>
      <c r="BE34" s="47">
        <v>2438.4669743353656</v>
      </c>
      <c r="BF34" s="47">
        <v>2444.0003190416674</v>
      </c>
      <c r="BG34" s="47">
        <v>2449.5610000000001</v>
      </c>
      <c r="BH34" s="47">
        <v>2455.1225975871398</v>
      </c>
      <c r="BI34" s="47">
        <v>2461.0947200081214</v>
      </c>
      <c r="BJ34" s="47">
        <v>2467.9959824250418</v>
      </c>
      <c r="BK34" s="47">
        <v>2476.3449999999998</v>
      </c>
      <c r="BL34" s="47">
        <v>2486.4532640650596</v>
      </c>
      <c r="BM34" s="47">
        <v>2497.8037706321488</v>
      </c>
      <c r="BN34" s="47">
        <v>2509.672391883164</v>
      </c>
      <c r="BO34" s="47">
        <v>2521.335</v>
      </c>
      <c r="BP34" s="47">
        <v>2532.2076117776232</v>
      </c>
      <c r="BQ34" s="47">
        <v>2542.2668224632835</v>
      </c>
      <c r="BR34" s="47">
        <v>2551.6293719173018</v>
      </c>
      <c r="BS34" s="47">
        <v>2560.4119999999998</v>
      </c>
      <c r="BT34" s="47">
        <v>2568.7060856994485</v>
      </c>
      <c r="BU34" s="47">
        <v>2576.5015645147182</v>
      </c>
      <c r="BV34" s="47">
        <v>2583.7630110726282</v>
      </c>
      <c r="BW34" s="47">
        <v>2590.4549999999999</v>
      </c>
      <c r="BX34" s="47">
        <v>2596.6089672995831</v>
      </c>
      <c r="BY34" s="47">
        <v>2602.5237944778455</v>
      </c>
      <c r="BZ34" s="47">
        <v>2608.5652244171856</v>
      </c>
      <c r="CA34" s="47">
        <v>2615.0990000000002</v>
      </c>
      <c r="CB34" s="47">
        <v>2622.3519826022198</v>
      </c>
      <c r="CC34" s="47">
        <v>2629.9955075739003</v>
      </c>
      <c r="CD34" s="47">
        <v>2637.5620287586312</v>
      </c>
      <c r="CE34" s="47">
        <v>2644.5839999999998</v>
      </c>
      <c r="CF34" s="47">
        <v>2650.6983210415392</v>
      </c>
      <c r="CG34" s="47">
        <v>2655.9596752265538</v>
      </c>
      <c r="CH34" s="47">
        <v>2660.5271917982909</v>
      </c>
      <c r="CI34" s="47">
        <v>2664.56</v>
      </c>
      <c r="CJ34" s="47">
        <v>2668.2761863566243</v>
      </c>
      <c r="CK34" s="47">
        <v>2672.1296665198865</v>
      </c>
      <c r="CL34" s="47">
        <v>2676.6333134232054</v>
      </c>
      <c r="CM34" s="47">
        <v>2682.3</v>
      </c>
      <c r="CN34" s="47">
        <v>2689.5173397819644</v>
      </c>
      <c r="CO34" s="47">
        <v>2698.1719086939006</v>
      </c>
      <c r="CP34" s="47">
        <v>2708.0250232588869</v>
      </c>
      <c r="CQ34" s="47">
        <v>2718.8380000000002</v>
      </c>
      <c r="CR34" s="47">
        <v>2730.3767826405178</v>
      </c>
      <c r="CS34" s="47">
        <v>2742.4258237045105</v>
      </c>
      <c r="CT34" s="47">
        <v>2754.7742029162482</v>
      </c>
      <c r="CU34" s="47">
        <v>2767.2109999999998</v>
      </c>
      <c r="CV34" s="47">
        <v>2779.6625921559653</v>
      </c>
      <c r="CW34" s="47">
        <v>2792.6045464880581</v>
      </c>
      <c r="CX34" s="47">
        <v>2806.6497275761217</v>
      </c>
      <c r="CY34" s="47">
        <v>2822.4110000000001</v>
      </c>
      <c r="CZ34" s="47">
        <v>2840.157208110621</v>
      </c>
      <c r="DA34" s="47">
        <v>2858.7811153432572</v>
      </c>
      <c r="DB34" s="47">
        <v>2876.8314649042645</v>
      </c>
      <c r="DC34" s="47">
        <v>2892.857</v>
      </c>
      <c r="DD34" s="47">
        <v>2905.8645910265491</v>
      </c>
      <c r="DE34" s="47">
        <v>2916.6936171389129</v>
      </c>
      <c r="DF34" s="47">
        <v>2926.6415846818199</v>
      </c>
      <c r="DG34" s="47">
        <v>2937.0059999999999</v>
      </c>
      <c r="DH34" s="47">
        <v>2948.7735059081815</v>
      </c>
      <c r="DI34" s="47">
        <v>2961.687291101091</v>
      </c>
      <c r="DJ34" s="47">
        <v>2975.1796807434548</v>
      </c>
      <c r="DK34" s="47">
        <v>2988.683</v>
      </c>
      <c r="DL34" s="47">
        <v>3001.797104090725</v>
      </c>
      <c r="DM34" s="47">
        <v>3014.7919684567232</v>
      </c>
      <c r="DN34" s="47">
        <v>3028.1050985943598</v>
      </c>
      <c r="DO34" s="47">
        <v>3042.174</v>
      </c>
      <c r="DP34" s="47">
        <v>3057.1685933539179</v>
      </c>
      <c r="DQ34" s="47">
        <v>3072.1884600720164</v>
      </c>
      <c r="DR34" s="47">
        <v>3086.0655967541065</v>
      </c>
      <c r="DS34" s="48">
        <v>3097.6320000000001</v>
      </c>
      <c r="DT34" s="48">
        <v>3106.1481006186036</v>
      </c>
      <c r="DU34" s="48">
        <v>3112.5880662552113</v>
      </c>
      <c r="DV34" s="48">
        <v>3118.3544987642131</v>
      </c>
      <c r="DW34" s="48">
        <v>3124.85</v>
      </c>
      <c r="DX34" s="48">
        <v>3133.1463166716676</v>
      </c>
      <c r="DY34" s="48">
        <v>3142.9917749071383</v>
      </c>
      <c r="DZ34" s="48">
        <v>3153.8038456890395</v>
      </c>
      <c r="EA34" s="48">
        <v>3165</v>
      </c>
      <c r="EB34" s="48">
        <v>3176.0856014447254</v>
      </c>
      <c r="EC34" s="48">
        <v>3186.917584116235</v>
      </c>
      <c r="ED34" s="48">
        <v>3197.4407747296273</v>
      </c>
      <c r="EE34" s="48">
        <v>3207.6</v>
      </c>
      <c r="EF34" s="48">
        <v>3217.3667462994317</v>
      </c>
      <c r="EG34" s="48">
        <v>3226.8191386279218</v>
      </c>
      <c r="EH34" s="48">
        <v>3236.061961642451</v>
      </c>
      <c r="EI34" s="48">
        <v>3245.2</v>
      </c>
      <c r="EJ34" s="48">
        <v>3254.3537411849215</v>
      </c>
      <c r="EK34" s="48">
        <v>3263.5671793167476</v>
      </c>
      <c r="EL34" s="49">
        <v>3272.8736626021841</v>
      </c>
      <c r="EM34" s="49">
        <v>3281.4812564342719</v>
      </c>
      <c r="EN34" s="49">
        <v>3290.0911801371512</v>
      </c>
      <c r="EO34" s="49">
        <v>3298.716775373508</v>
      </c>
      <c r="EP34" s="49">
        <v>3307.3111149842916</v>
      </c>
      <c r="EQ34" s="49">
        <v>3315.7897686114147</v>
      </c>
      <c r="ER34" s="49">
        <v>3324.144518601277</v>
      </c>
      <c r="ES34" s="49">
        <v>3332.353404856648</v>
      </c>
      <c r="ET34" s="49">
        <v>3340.4422398018796</v>
      </c>
      <c r="EU34" s="49">
        <v>3348.4790757815217</v>
      </c>
      <c r="EV34" s="49">
        <v>3356.4802765664763</v>
      </c>
      <c r="EW34" s="49">
        <v>3364.4842152886204</v>
      </c>
      <c r="EX34" s="49">
        <v>3372.4961162706704</v>
      </c>
      <c r="EY34" s="49">
        <v>3380.4832771714937</v>
      </c>
      <c r="EZ34" s="49">
        <v>3388.4527445989206</v>
      </c>
      <c r="FA34" s="49">
        <v>3396.4056607579523</v>
      </c>
      <c r="FB34" s="49">
        <v>3404.365224330938</v>
      </c>
      <c r="FC34" s="49">
        <v>3412.3816874774234</v>
      </c>
      <c r="FD34" s="49">
        <v>3420.4686971676438</v>
      </c>
      <c r="FE34" s="49">
        <v>3428.6266288758534</v>
      </c>
      <c r="FF34" s="49">
        <v>3436.8394121897527</v>
      </c>
      <c r="FG34" s="49">
        <v>3445.0724121864532</v>
      </c>
      <c r="FH34" s="49">
        <v>3453.3184709188181</v>
      </c>
      <c r="FI34" s="49">
        <v>3461.569674991068</v>
      </c>
      <c r="FJ34" s="49">
        <v>3469.8236655406909</v>
      </c>
    </row>
    <row r="35" spans="1:166" x14ac:dyDescent="0.2">
      <c r="B35" s="23"/>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41"/>
      <c r="DX35" s="6"/>
      <c r="DY35" s="6"/>
      <c r="DZ35" s="6"/>
      <c r="EA35" s="41"/>
      <c r="EB35" s="41"/>
      <c r="EC35" s="41"/>
      <c r="ED35" s="41"/>
      <c r="EE35" s="41"/>
      <c r="EF35" s="41"/>
      <c r="EG35" s="41"/>
      <c r="EH35" s="41"/>
      <c r="EI35" s="41"/>
      <c r="EJ35" s="41"/>
      <c r="EK35" s="41"/>
      <c r="EL35" s="6"/>
      <c r="EM35" s="6"/>
      <c r="EN35" s="6"/>
      <c r="EO35" s="6"/>
      <c r="EP35" s="6"/>
      <c r="EQ35" s="6"/>
      <c r="ER35" s="6"/>
      <c r="ES35" s="6"/>
      <c r="ET35" s="6"/>
      <c r="EU35" s="6"/>
      <c r="EV35" s="6"/>
      <c r="EW35" s="6"/>
      <c r="EX35" s="6"/>
      <c r="EY35" s="6"/>
      <c r="EZ35" s="6"/>
      <c r="FA35" s="6"/>
      <c r="FB35" s="6"/>
      <c r="FC35" s="6"/>
      <c r="FD35" s="6"/>
      <c r="FE35" s="6"/>
      <c r="FF35" s="6"/>
      <c r="FG35" s="6"/>
      <c r="FH35" s="6"/>
      <c r="FI35" s="6"/>
      <c r="FJ35" s="6"/>
    </row>
    <row r="36" spans="1:166" x14ac:dyDescent="0.2">
      <c r="C36" s="3"/>
      <c r="D36" s="3"/>
      <c r="E36" s="3"/>
      <c r="F36" s="3"/>
      <c r="G36" s="3"/>
      <c r="H36" s="3"/>
      <c r="I36" s="3"/>
      <c r="J36" s="3"/>
      <c r="K36" s="3"/>
      <c r="L36" s="3"/>
      <c r="DP36" s="4"/>
      <c r="DT36" s="4"/>
      <c r="DU36" s="37"/>
      <c r="DX36" s="4"/>
      <c r="DY36" s="37"/>
    </row>
    <row r="37" spans="1:166" x14ac:dyDescent="0.2">
      <c r="B37" s="22" t="s">
        <v>169</v>
      </c>
      <c r="C37" s="3"/>
      <c r="D37" s="3"/>
      <c r="E37" s="3"/>
      <c r="F37" s="3"/>
      <c r="G37" s="3"/>
      <c r="H37" s="3"/>
      <c r="I37" s="3"/>
      <c r="J37" s="3"/>
      <c r="K37" s="3"/>
      <c r="L37" s="3"/>
    </row>
    <row r="38" spans="1:166" x14ac:dyDescent="0.2">
      <c r="B38" s="13" t="s">
        <v>170</v>
      </c>
      <c r="C38" s="20" t="str">
        <f t="shared" ref="C38:Z38" si="0">C4</f>
        <v>1990Q1</v>
      </c>
      <c r="D38" s="20" t="str">
        <f t="shared" si="0"/>
        <v>1990Q2</v>
      </c>
      <c r="E38" s="20" t="str">
        <f t="shared" si="0"/>
        <v>1990Q3</v>
      </c>
      <c r="F38" s="20" t="str">
        <f t="shared" si="0"/>
        <v>1990Q4</v>
      </c>
      <c r="G38" s="20" t="str">
        <f t="shared" si="0"/>
        <v>1991Q1</v>
      </c>
      <c r="H38" s="20" t="str">
        <f t="shared" si="0"/>
        <v>1991Q2</v>
      </c>
      <c r="I38" s="20" t="str">
        <f t="shared" si="0"/>
        <v>1991Q3</v>
      </c>
      <c r="J38" s="20" t="str">
        <f t="shared" si="0"/>
        <v>1991Q4</v>
      </c>
      <c r="K38" s="20" t="str">
        <f t="shared" si="0"/>
        <v>1992Q1</v>
      </c>
      <c r="L38" s="20" t="str">
        <f t="shared" si="0"/>
        <v>1992Q2</v>
      </c>
      <c r="M38" s="20" t="str">
        <f t="shared" si="0"/>
        <v>1992Q3</v>
      </c>
      <c r="N38" s="20" t="str">
        <f t="shared" si="0"/>
        <v>1992Q4</v>
      </c>
      <c r="O38" s="20" t="str">
        <f t="shared" si="0"/>
        <v>1993Q1</v>
      </c>
      <c r="P38" s="20" t="str">
        <f t="shared" si="0"/>
        <v>1993Q2</v>
      </c>
      <c r="Q38" s="20" t="str">
        <f t="shared" si="0"/>
        <v>1993Q3</v>
      </c>
      <c r="R38" s="20" t="str">
        <f t="shared" si="0"/>
        <v>1993Q4</v>
      </c>
      <c r="S38" s="20" t="str">
        <f t="shared" si="0"/>
        <v>1994Q1</v>
      </c>
      <c r="T38" s="20" t="str">
        <f t="shared" si="0"/>
        <v>1994Q2</v>
      </c>
      <c r="U38" s="20" t="str">
        <f t="shared" si="0"/>
        <v>1994Q3</v>
      </c>
      <c r="V38" s="20" t="str">
        <f t="shared" si="0"/>
        <v>1994Q4</v>
      </c>
      <c r="W38" s="20" t="str">
        <f t="shared" si="0"/>
        <v>1995Q1</v>
      </c>
      <c r="X38" s="20" t="str">
        <f t="shared" si="0"/>
        <v>1995Q2</v>
      </c>
      <c r="Y38" s="20" t="str">
        <f t="shared" si="0"/>
        <v>1995Q3</v>
      </c>
      <c r="Z38" s="20" t="str">
        <f t="shared" si="0"/>
        <v>1995Q4</v>
      </c>
      <c r="AA38" s="20" t="str">
        <f t="shared" ref="AA38:BF38" si="1">AA4</f>
        <v>1996Q1</v>
      </c>
      <c r="AB38" s="20" t="str">
        <f t="shared" si="1"/>
        <v>1996Q2</v>
      </c>
      <c r="AC38" s="20" t="str">
        <f t="shared" si="1"/>
        <v>1996Q3</v>
      </c>
      <c r="AD38" s="20" t="str">
        <f t="shared" si="1"/>
        <v>1996Q4</v>
      </c>
      <c r="AE38" s="20" t="str">
        <f t="shared" si="1"/>
        <v>1997Q1</v>
      </c>
      <c r="AF38" s="20" t="str">
        <f t="shared" si="1"/>
        <v>1997Q2</v>
      </c>
      <c r="AG38" s="20" t="str">
        <f t="shared" si="1"/>
        <v>1997Q3</v>
      </c>
      <c r="AH38" s="20" t="str">
        <f t="shared" si="1"/>
        <v>1997Q4</v>
      </c>
      <c r="AI38" s="20" t="str">
        <f t="shared" si="1"/>
        <v>1998Q1</v>
      </c>
      <c r="AJ38" s="20" t="str">
        <f t="shared" si="1"/>
        <v>1998Q2</v>
      </c>
      <c r="AK38" s="20" t="str">
        <f t="shared" si="1"/>
        <v>1998Q3</v>
      </c>
      <c r="AL38" s="20" t="str">
        <f t="shared" si="1"/>
        <v>1998Q4</v>
      </c>
      <c r="AM38" s="20" t="str">
        <f t="shared" si="1"/>
        <v>1999Q1</v>
      </c>
      <c r="AN38" s="20" t="str">
        <f t="shared" si="1"/>
        <v>1999Q2</v>
      </c>
      <c r="AO38" s="20" t="str">
        <f t="shared" si="1"/>
        <v>1999Q3</v>
      </c>
      <c r="AP38" s="20" t="str">
        <f t="shared" si="1"/>
        <v>1999Q4</v>
      </c>
      <c r="AQ38" s="20" t="str">
        <f t="shared" si="1"/>
        <v>2000Q1</v>
      </c>
      <c r="AR38" s="20" t="str">
        <f t="shared" si="1"/>
        <v>2000Q2</v>
      </c>
      <c r="AS38" s="20" t="str">
        <f t="shared" si="1"/>
        <v>2000Q3</v>
      </c>
      <c r="AT38" s="20" t="str">
        <f t="shared" si="1"/>
        <v>2000Q4</v>
      </c>
      <c r="AU38" s="20" t="str">
        <f t="shared" si="1"/>
        <v>2001Q1</v>
      </c>
      <c r="AV38" s="20" t="str">
        <f t="shared" si="1"/>
        <v>2001Q2</v>
      </c>
      <c r="AW38" s="20" t="str">
        <f t="shared" si="1"/>
        <v>2001Q3</v>
      </c>
      <c r="AX38" s="20" t="str">
        <f t="shared" si="1"/>
        <v>2001Q4</v>
      </c>
      <c r="AY38" s="20" t="str">
        <f t="shared" si="1"/>
        <v>2002Q1</v>
      </c>
      <c r="AZ38" s="20" t="str">
        <f t="shared" si="1"/>
        <v>2002Q2</v>
      </c>
      <c r="BA38" s="20" t="str">
        <f t="shared" si="1"/>
        <v>2002Q3</v>
      </c>
      <c r="BB38" s="20" t="str">
        <f t="shared" si="1"/>
        <v>2002Q4</v>
      </c>
      <c r="BC38" s="20" t="str">
        <f t="shared" si="1"/>
        <v>2003Q1</v>
      </c>
      <c r="BD38" s="20" t="str">
        <f t="shared" si="1"/>
        <v>2003Q2</v>
      </c>
      <c r="BE38" s="20" t="str">
        <f t="shared" si="1"/>
        <v>2003Q3</v>
      </c>
      <c r="BF38" s="20" t="str">
        <f t="shared" si="1"/>
        <v>2003Q4</v>
      </c>
      <c r="BG38" s="20" t="str">
        <f t="shared" ref="BG38:CL38" si="2">BG4</f>
        <v>2004Q1</v>
      </c>
      <c r="BH38" s="20" t="str">
        <f t="shared" si="2"/>
        <v>2004Q2</v>
      </c>
      <c r="BI38" s="20" t="str">
        <f t="shared" si="2"/>
        <v>2004Q3</v>
      </c>
      <c r="BJ38" s="20" t="str">
        <f t="shared" si="2"/>
        <v>2004Q4</v>
      </c>
      <c r="BK38" s="20" t="str">
        <f t="shared" si="2"/>
        <v>2005Q1</v>
      </c>
      <c r="BL38" s="20" t="str">
        <f t="shared" si="2"/>
        <v>2005Q2</v>
      </c>
      <c r="BM38" s="20" t="str">
        <f t="shared" si="2"/>
        <v>2005Q3</v>
      </c>
      <c r="BN38" s="20" t="str">
        <f t="shared" si="2"/>
        <v>2005Q4</v>
      </c>
      <c r="BO38" s="20" t="str">
        <f t="shared" si="2"/>
        <v>2006Q1</v>
      </c>
      <c r="BP38" s="20" t="str">
        <f t="shared" si="2"/>
        <v>2006Q2</v>
      </c>
      <c r="BQ38" s="20" t="str">
        <f t="shared" si="2"/>
        <v>2006Q3</v>
      </c>
      <c r="BR38" s="20" t="str">
        <f t="shared" si="2"/>
        <v>2006Q4</v>
      </c>
      <c r="BS38" s="20" t="str">
        <f t="shared" si="2"/>
        <v>2007Q1</v>
      </c>
      <c r="BT38" s="20" t="str">
        <f t="shared" si="2"/>
        <v>2007Q2</v>
      </c>
      <c r="BU38" s="20" t="str">
        <f t="shared" si="2"/>
        <v>2007Q3</v>
      </c>
      <c r="BV38" s="20" t="str">
        <f t="shared" si="2"/>
        <v>2007Q4</v>
      </c>
      <c r="BW38" s="20" t="str">
        <f t="shared" si="2"/>
        <v>2008Q1</v>
      </c>
      <c r="BX38" s="20" t="str">
        <f t="shared" si="2"/>
        <v>2008Q2</v>
      </c>
      <c r="BY38" s="20" t="str">
        <f t="shared" si="2"/>
        <v>2008Q3</v>
      </c>
      <c r="BZ38" s="20" t="str">
        <f t="shared" si="2"/>
        <v>2008Q4</v>
      </c>
      <c r="CA38" s="20" t="str">
        <f t="shared" si="2"/>
        <v>2009Q1</v>
      </c>
      <c r="CB38" s="20" t="str">
        <f t="shared" si="2"/>
        <v>2009Q2</v>
      </c>
      <c r="CC38" s="20" t="str">
        <f t="shared" si="2"/>
        <v>2009Q3</v>
      </c>
      <c r="CD38" s="20" t="str">
        <f t="shared" si="2"/>
        <v>2009Q4</v>
      </c>
      <c r="CE38" s="20" t="str">
        <f t="shared" si="2"/>
        <v>2010Q1</v>
      </c>
      <c r="CF38" s="20" t="str">
        <f t="shared" si="2"/>
        <v>2010Q2</v>
      </c>
      <c r="CG38" s="20" t="str">
        <f t="shared" si="2"/>
        <v>2010Q3</v>
      </c>
      <c r="CH38" s="20" t="str">
        <f t="shared" si="2"/>
        <v>2010Q4</v>
      </c>
      <c r="CI38" s="20" t="str">
        <f t="shared" si="2"/>
        <v>2011Q1</v>
      </c>
      <c r="CJ38" s="20" t="str">
        <f t="shared" si="2"/>
        <v>2011Q2</v>
      </c>
      <c r="CK38" s="20" t="str">
        <f t="shared" si="2"/>
        <v>2011Q3</v>
      </c>
      <c r="CL38" s="20" t="str">
        <f t="shared" si="2"/>
        <v>2011Q4</v>
      </c>
      <c r="CM38" s="20" t="str">
        <f t="shared" ref="CM38:DR38" si="3">CM4</f>
        <v>2012Q1</v>
      </c>
      <c r="CN38" s="20" t="str">
        <f t="shared" si="3"/>
        <v>2012Q2</v>
      </c>
      <c r="CO38" s="20" t="str">
        <f t="shared" si="3"/>
        <v>2012Q3</v>
      </c>
      <c r="CP38" s="20" t="str">
        <f t="shared" si="3"/>
        <v>2012Q4</v>
      </c>
      <c r="CQ38" s="20" t="str">
        <f t="shared" si="3"/>
        <v>2013Q1</v>
      </c>
      <c r="CR38" s="20" t="str">
        <f t="shared" si="3"/>
        <v>2013Q2</v>
      </c>
      <c r="CS38" s="20" t="str">
        <f t="shared" si="3"/>
        <v>2013Q3</v>
      </c>
      <c r="CT38" s="20" t="str">
        <f t="shared" si="3"/>
        <v>2013Q4</v>
      </c>
      <c r="CU38" s="20" t="str">
        <f t="shared" si="3"/>
        <v>2014Q1</v>
      </c>
      <c r="CV38" s="20" t="str">
        <f t="shared" si="3"/>
        <v>2014Q2</v>
      </c>
      <c r="CW38" s="20" t="str">
        <f t="shared" si="3"/>
        <v>2014Q3</v>
      </c>
      <c r="CX38" s="20" t="str">
        <f t="shared" si="3"/>
        <v>2014Q4</v>
      </c>
      <c r="CY38" s="20" t="str">
        <f t="shared" si="3"/>
        <v>2015Q1</v>
      </c>
      <c r="CZ38" s="20" t="str">
        <f t="shared" si="3"/>
        <v>2015Q2</v>
      </c>
      <c r="DA38" s="20" t="str">
        <f t="shared" si="3"/>
        <v>2015Q3</v>
      </c>
      <c r="DB38" s="20" t="str">
        <f t="shared" si="3"/>
        <v>2015Q4</v>
      </c>
      <c r="DC38" s="20" t="str">
        <f t="shared" si="3"/>
        <v>2016Q1</v>
      </c>
      <c r="DD38" s="20" t="str">
        <f t="shared" si="3"/>
        <v>2016Q2</v>
      </c>
      <c r="DE38" s="20" t="str">
        <f t="shared" si="3"/>
        <v>2016Q3</v>
      </c>
      <c r="DF38" s="20" t="str">
        <f t="shared" si="3"/>
        <v>2016Q4</v>
      </c>
      <c r="DG38" s="20" t="str">
        <f t="shared" si="3"/>
        <v>2017Q1</v>
      </c>
      <c r="DH38" s="20" t="str">
        <f t="shared" si="3"/>
        <v>2017Q2</v>
      </c>
      <c r="DI38" s="20" t="str">
        <f t="shared" si="3"/>
        <v>2017Q3</v>
      </c>
      <c r="DJ38" s="20" t="str">
        <f t="shared" si="3"/>
        <v>2017Q4</v>
      </c>
      <c r="DK38" s="20" t="str">
        <f t="shared" si="3"/>
        <v>2018Q1</v>
      </c>
      <c r="DL38" s="20" t="str">
        <f t="shared" si="3"/>
        <v>2018Q2</v>
      </c>
      <c r="DM38" s="20" t="str">
        <f t="shared" si="3"/>
        <v>2018Q3</v>
      </c>
      <c r="DN38" s="20" t="str">
        <f t="shared" si="3"/>
        <v>2018Q4</v>
      </c>
      <c r="DO38" s="20" t="str">
        <f t="shared" si="3"/>
        <v>2019Q1</v>
      </c>
      <c r="DP38" s="20" t="str">
        <f t="shared" si="3"/>
        <v>2019Q2</v>
      </c>
      <c r="DQ38" s="20" t="str">
        <f t="shared" si="3"/>
        <v>2019Q3</v>
      </c>
      <c r="DR38" s="20" t="str">
        <f t="shared" si="3"/>
        <v>2019Q4</v>
      </c>
      <c r="DS38" s="20" t="str">
        <f t="shared" ref="DS38:EX38" si="4">DS4</f>
        <v>2020Q1</v>
      </c>
      <c r="DT38" s="20" t="str">
        <f t="shared" si="4"/>
        <v>2020Q2</v>
      </c>
      <c r="DU38" s="20" t="str">
        <f t="shared" si="4"/>
        <v>2020Q3</v>
      </c>
      <c r="DV38" s="20" t="str">
        <f t="shared" si="4"/>
        <v>2020Q4</v>
      </c>
      <c r="DW38" s="20" t="str">
        <f t="shared" si="4"/>
        <v>2021Q1</v>
      </c>
      <c r="DX38" s="20" t="str">
        <f t="shared" si="4"/>
        <v>2021Q2</v>
      </c>
      <c r="DY38" s="20" t="str">
        <f t="shared" si="4"/>
        <v>2021Q3</v>
      </c>
      <c r="DZ38" s="20" t="str">
        <f t="shared" si="4"/>
        <v>2021Q4</v>
      </c>
      <c r="EA38" s="20" t="str">
        <f t="shared" si="4"/>
        <v>2022Q1</v>
      </c>
      <c r="EB38" s="20" t="str">
        <f t="shared" si="4"/>
        <v>2022Q2</v>
      </c>
      <c r="EC38" s="20" t="str">
        <f t="shared" si="4"/>
        <v>2022Q3</v>
      </c>
      <c r="ED38" s="20" t="str">
        <f t="shared" si="4"/>
        <v>2022Q4</v>
      </c>
      <c r="EE38" s="20" t="str">
        <f t="shared" si="4"/>
        <v>2023Q1</v>
      </c>
      <c r="EF38" s="20" t="str">
        <f t="shared" si="4"/>
        <v>2023Q2</v>
      </c>
      <c r="EG38" s="20" t="str">
        <f t="shared" si="4"/>
        <v>2023Q3</v>
      </c>
      <c r="EH38" s="20" t="str">
        <f t="shared" si="4"/>
        <v>2023Q4</v>
      </c>
      <c r="EI38" s="20" t="str">
        <f t="shared" si="4"/>
        <v>2024Q1</v>
      </c>
      <c r="EJ38" s="20" t="str">
        <f t="shared" si="4"/>
        <v>2024Q2</v>
      </c>
      <c r="EK38" s="20" t="str">
        <f t="shared" si="4"/>
        <v>2024Q3</v>
      </c>
      <c r="EL38" s="20" t="str">
        <f t="shared" si="4"/>
        <v>2024Q4</v>
      </c>
      <c r="EM38" s="20" t="str">
        <f t="shared" si="4"/>
        <v>2025Q1</v>
      </c>
      <c r="EN38" s="20" t="str">
        <f t="shared" si="4"/>
        <v>2025Q2</v>
      </c>
      <c r="EO38" s="20" t="str">
        <f t="shared" si="4"/>
        <v>2025Q3</v>
      </c>
      <c r="EP38" s="20" t="str">
        <f t="shared" si="4"/>
        <v>2025Q4</v>
      </c>
      <c r="EQ38" s="20" t="str">
        <f t="shared" si="4"/>
        <v>2026Q1</v>
      </c>
      <c r="ER38" s="20" t="str">
        <f t="shared" si="4"/>
        <v>2026Q2</v>
      </c>
      <c r="ES38" s="20" t="str">
        <f t="shared" si="4"/>
        <v>2026Q3</v>
      </c>
      <c r="ET38" s="20" t="str">
        <f t="shared" si="4"/>
        <v>2026Q4</v>
      </c>
      <c r="EU38" s="20" t="str">
        <f t="shared" si="4"/>
        <v>2027Q1</v>
      </c>
      <c r="EV38" s="20" t="str">
        <f t="shared" si="4"/>
        <v>2027Q2</v>
      </c>
      <c r="EW38" s="20" t="str">
        <f t="shared" si="4"/>
        <v>2027Q3</v>
      </c>
      <c r="EX38" s="20" t="str">
        <f t="shared" si="4"/>
        <v>2027Q4</v>
      </c>
      <c r="EY38" s="20" t="str">
        <f t="shared" ref="EY38:FF38" si="5">EY4</f>
        <v>2028Q1</v>
      </c>
      <c r="EZ38" s="20" t="str">
        <f t="shared" si="5"/>
        <v>2028Q2</v>
      </c>
      <c r="FA38" s="20" t="str">
        <f t="shared" si="5"/>
        <v>2028Q3</v>
      </c>
      <c r="FB38" s="20" t="str">
        <f t="shared" si="5"/>
        <v>2028Q4</v>
      </c>
      <c r="FC38" s="20" t="str">
        <f t="shared" si="5"/>
        <v>2029Q1</v>
      </c>
      <c r="FD38" s="20" t="str">
        <f t="shared" si="5"/>
        <v>2029Q2</v>
      </c>
      <c r="FE38" s="20" t="str">
        <f t="shared" si="5"/>
        <v>2029Q3</v>
      </c>
      <c r="FF38" s="20" t="str">
        <f t="shared" si="5"/>
        <v>2029Q4</v>
      </c>
      <c r="FG38" s="20" t="str">
        <f t="shared" ref="FG38:FJ38" si="6">FG4</f>
        <v>2030Q1</v>
      </c>
      <c r="FH38" s="20" t="str">
        <f t="shared" si="6"/>
        <v>2030Q2</v>
      </c>
      <c r="FI38" s="20" t="str">
        <f t="shared" si="6"/>
        <v>2030Q3</v>
      </c>
      <c r="FJ38" s="20" t="str">
        <f t="shared" si="6"/>
        <v>2030Q4</v>
      </c>
    </row>
    <row r="39" spans="1:166" x14ac:dyDescent="0.2">
      <c r="B39" t="str">
        <f t="shared" ref="B39:B55" si="7">B7</f>
        <v>Employment (thous.)</v>
      </c>
      <c r="C39" s="19"/>
      <c r="D39" s="19">
        <f t="shared" ref="D39:AA39" si="8">100*((D7/C7)^4-1)</f>
        <v>3.5292008432003641</v>
      </c>
      <c r="E39" s="19">
        <f t="shared" si="8"/>
        <v>3.6095052067767197</v>
      </c>
      <c r="F39" s="19">
        <f t="shared" si="8"/>
        <v>-2.0825840722178079</v>
      </c>
      <c r="G39" s="19">
        <f t="shared" si="8"/>
        <v>-0.94379818857873721</v>
      </c>
      <c r="H39" s="19">
        <f t="shared" si="8"/>
        <v>1.1829548225637643</v>
      </c>
      <c r="I39" s="19">
        <f t="shared" si="8"/>
        <v>1.6032227887355699</v>
      </c>
      <c r="J39" s="19">
        <f t="shared" si="8"/>
        <v>0.35852966748131099</v>
      </c>
      <c r="K39" s="19">
        <f t="shared" si="8"/>
        <v>3.4419755817269415</v>
      </c>
      <c r="L39" s="19">
        <f t="shared" si="8"/>
        <v>0.53313469488289744</v>
      </c>
      <c r="M39" s="19">
        <f t="shared" si="8"/>
        <v>-0.98819865252826045</v>
      </c>
      <c r="N39" s="19">
        <f t="shared" si="8"/>
        <v>1.5118554680026097</v>
      </c>
      <c r="O39" s="19">
        <f t="shared" si="8"/>
        <v>1.1369578488462873</v>
      </c>
      <c r="P39" s="19">
        <f t="shared" si="8"/>
        <v>1.2405150610199644</v>
      </c>
      <c r="Q39" s="19">
        <f t="shared" si="8"/>
        <v>5.3443692108330554</v>
      </c>
      <c r="R39" s="19">
        <f t="shared" si="8"/>
        <v>-4.9953104092643859</v>
      </c>
      <c r="S39" s="19">
        <f t="shared" si="8"/>
        <v>2.2814681181502205</v>
      </c>
      <c r="T39" s="19">
        <f t="shared" si="8"/>
        <v>1.6181660363668193</v>
      </c>
      <c r="U39" s="19">
        <f t="shared" si="8"/>
        <v>1.1776410440749174</v>
      </c>
      <c r="V39" s="19">
        <f t="shared" si="8"/>
        <v>4.3041328871807227</v>
      </c>
      <c r="W39" s="19">
        <f t="shared" si="8"/>
        <v>3.5275728906641657</v>
      </c>
      <c r="X39" s="19">
        <f t="shared" si="8"/>
        <v>-5.6760935694000203E-2</v>
      </c>
      <c r="Y39" s="19">
        <f t="shared" si="8"/>
        <v>0.76304017534036817</v>
      </c>
      <c r="Z39" s="19">
        <f t="shared" si="8"/>
        <v>-2.2700168495534245</v>
      </c>
      <c r="AA39" s="19">
        <f t="shared" si="8"/>
        <v>10.415667150654805</v>
      </c>
      <c r="AB39" s="19">
        <f t="shared" ref="AB39:BG39" si="9">100*((AB7/AA7)^4-1)</f>
        <v>2.9456921532838187</v>
      </c>
      <c r="AC39" s="19">
        <f t="shared" si="9"/>
        <v>4.5926366448670208</v>
      </c>
      <c r="AD39" s="19">
        <f t="shared" si="9"/>
        <v>7.2298133259684594</v>
      </c>
      <c r="AE39" s="19">
        <f t="shared" si="9"/>
        <v>4.8492036949921546</v>
      </c>
      <c r="AF39" s="19">
        <f t="shared" si="9"/>
        <v>7.9334673897350827</v>
      </c>
      <c r="AG39" s="19">
        <f t="shared" si="9"/>
        <v>4.4300915062080337</v>
      </c>
      <c r="AH39" s="19">
        <f t="shared" si="9"/>
        <v>6.5770022868691491</v>
      </c>
      <c r="AI39" s="19">
        <f t="shared" si="9"/>
        <v>3.5191030644004861</v>
      </c>
      <c r="AJ39" s="19">
        <f t="shared" si="9"/>
        <v>5.4073859975842575</v>
      </c>
      <c r="AK39" s="19">
        <f t="shared" si="9"/>
        <v>3.5743952504072585</v>
      </c>
      <c r="AL39" s="19">
        <f t="shared" si="9"/>
        <v>3.3009888295014944</v>
      </c>
      <c r="AM39" s="19">
        <f t="shared" si="9"/>
        <v>1.4792612141222961</v>
      </c>
      <c r="AN39" s="19">
        <f t="shared" si="9"/>
        <v>1.4149400270789592</v>
      </c>
      <c r="AO39" s="19">
        <f t="shared" si="9"/>
        <v>3.3196272587475484</v>
      </c>
      <c r="AP39" s="19">
        <f t="shared" si="9"/>
        <v>2.8702600588832006</v>
      </c>
      <c r="AQ39" s="19">
        <f t="shared" si="9"/>
        <v>1.832020787002886</v>
      </c>
      <c r="AR39" s="19">
        <f t="shared" si="9"/>
        <v>2.2087256729324656</v>
      </c>
      <c r="AS39" s="19">
        <f t="shared" si="9"/>
        <v>1.8136682433078866</v>
      </c>
      <c r="AT39" s="19">
        <f t="shared" si="9"/>
        <v>2.1485017969273823</v>
      </c>
      <c r="AU39" s="19">
        <f t="shared" si="9"/>
        <v>-2.0941198135399963</v>
      </c>
      <c r="AV39" s="19">
        <f t="shared" si="9"/>
        <v>-2.7319900412022813</v>
      </c>
      <c r="AW39" s="19">
        <f t="shared" si="9"/>
        <v>-4.0680328322019506</v>
      </c>
      <c r="AX39" s="19">
        <f t="shared" si="9"/>
        <v>-6.4214300304048288</v>
      </c>
      <c r="AY39" s="19">
        <f t="shared" si="9"/>
        <v>-4.562595138156011</v>
      </c>
      <c r="AZ39" s="19">
        <f t="shared" si="9"/>
        <v>-2.385975398889828</v>
      </c>
      <c r="BA39" s="19">
        <f t="shared" si="9"/>
        <v>1.2116258733675389</v>
      </c>
      <c r="BB39" s="19">
        <f t="shared" si="9"/>
        <v>-1.5385647857940499</v>
      </c>
      <c r="BC39" s="19">
        <f t="shared" si="9"/>
        <v>-0.89741916253270881</v>
      </c>
      <c r="BD39" s="19">
        <f t="shared" si="9"/>
        <v>-1.4204810352357211</v>
      </c>
      <c r="BE39" s="19">
        <f t="shared" si="9"/>
        <v>-0.1790331757362762</v>
      </c>
      <c r="BF39" s="19">
        <f t="shared" si="9"/>
        <v>0.86911490925087875</v>
      </c>
      <c r="BG39" s="19">
        <f t="shared" si="9"/>
        <v>8.945321162019404E-2</v>
      </c>
      <c r="BH39" s="19">
        <f t="shared" ref="BH39:CM39" si="10">100*((BH7/BG7)^4-1)</f>
        <v>1.820226347938636</v>
      </c>
      <c r="BI39" s="19">
        <f t="shared" si="10"/>
        <v>1.1520675759117083</v>
      </c>
      <c r="BJ39" s="19">
        <f t="shared" si="10"/>
        <v>2.8098534786067386</v>
      </c>
      <c r="BK39" s="19">
        <f t="shared" si="10"/>
        <v>1.9133494810938956</v>
      </c>
      <c r="BL39" s="19">
        <f t="shared" si="10"/>
        <v>3.6051572824097544</v>
      </c>
      <c r="BM39" s="19">
        <f t="shared" si="10"/>
        <v>2.5748500284036968</v>
      </c>
      <c r="BN39" s="19">
        <f t="shared" si="10"/>
        <v>4.598473550634874</v>
      </c>
      <c r="BO39" s="19">
        <f t="shared" si="10"/>
        <v>3.149895247638268</v>
      </c>
      <c r="BP39" s="19">
        <f t="shared" si="10"/>
        <v>3.0385666561492553</v>
      </c>
      <c r="BQ39" s="19">
        <f t="shared" si="10"/>
        <v>2.5957046817831841</v>
      </c>
      <c r="BR39" s="19">
        <f t="shared" si="10"/>
        <v>2.3613836214599226</v>
      </c>
      <c r="BS39" s="19">
        <f t="shared" si="10"/>
        <v>4.4591543855945437</v>
      </c>
      <c r="BT39" s="19">
        <f t="shared" si="10"/>
        <v>2.9178989921194276</v>
      </c>
      <c r="BU39" s="19">
        <f t="shared" si="10"/>
        <v>2.6745799758898237</v>
      </c>
      <c r="BV39" s="19">
        <f t="shared" si="10"/>
        <v>2.463996925775902</v>
      </c>
      <c r="BW39" s="19">
        <f t="shared" si="10"/>
        <v>2.5948899268039227</v>
      </c>
      <c r="BX39" s="19">
        <f t="shared" si="10"/>
        <v>-0.11561849132585289</v>
      </c>
      <c r="BY39" s="19">
        <f t="shared" si="10"/>
        <v>0.78551764026089099</v>
      </c>
      <c r="BZ39" s="19">
        <f t="shared" si="10"/>
        <v>-6.9864033518829523</v>
      </c>
      <c r="CA39" s="19">
        <f t="shared" si="10"/>
        <v>-6.0965423928796998</v>
      </c>
      <c r="CB39" s="19">
        <f t="shared" si="10"/>
        <v>-8.3613813899195311</v>
      </c>
      <c r="CC39" s="19">
        <f t="shared" si="10"/>
        <v>-4.450306706928342</v>
      </c>
      <c r="CD39" s="19">
        <f t="shared" si="10"/>
        <v>-2.6890796605793854</v>
      </c>
      <c r="CE39" s="19">
        <f t="shared" si="10"/>
        <v>-1.6064884906019428</v>
      </c>
      <c r="CF39" s="19">
        <f t="shared" si="10"/>
        <v>1.8175201020327547</v>
      </c>
      <c r="CG39" s="19">
        <f t="shared" si="10"/>
        <v>0.6804407935298018</v>
      </c>
      <c r="CH39" s="19">
        <f t="shared" si="10"/>
        <v>2.3974960019615077</v>
      </c>
      <c r="CI39" s="19">
        <f t="shared" si="10"/>
        <v>1.1815584875693785</v>
      </c>
      <c r="CJ39" s="19">
        <f t="shared" si="10"/>
        <v>2.8197242678386969</v>
      </c>
      <c r="CK39" s="19">
        <f t="shared" si="10"/>
        <v>2.0253959601134408</v>
      </c>
      <c r="CL39" s="19">
        <f t="shared" si="10"/>
        <v>2.2715923529211146</v>
      </c>
      <c r="CM39" s="19">
        <f t="shared" si="10"/>
        <v>2.4289917070225764</v>
      </c>
      <c r="CN39" s="19">
        <f t="shared" ref="CN39:DS39" si="11">100*((CN7/CM7)^4-1)</f>
        <v>3.756429644667314</v>
      </c>
      <c r="CO39" s="19">
        <f t="shared" si="11"/>
        <v>1.7505861418270818</v>
      </c>
      <c r="CP39" s="19">
        <f t="shared" si="11"/>
        <v>3.761361823128806</v>
      </c>
      <c r="CQ39" s="19">
        <f t="shared" si="11"/>
        <v>2.7828393441287513</v>
      </c>
      <c r="CR39" s="19">
        <f t="shared" si="11"/>
        <v>2.6446651137903565</v>
      </c>
      <c r="CS39" s="19">
        <f t="shared" si="11"/>
        <v>2.5455521713977358</v>
      </c>
      <c r="CT39" s="19">
        <f t="shared" si="11"/>
        <v>3.4073857808130326</v>
      </c>
      <c r="CU39" s="19">
        <f t="shared" si="11"/>
        <v>2.6692692588320632</v>
      </c>
      <c r="CV39" s="19">
        <f t="shared" si="11"/>
        <v>1.25323011969245</v>
      </c>
      <c r="CW39" s="19">
        <f t="shared" si="11"/>
        <v>4.6260781285010655</v>
      </c>
      <c r="CX39" s="19">
        <f t="shared" si="11"/>
        <v>2.5256158974326759</v>
      </c>
      <c r="CY39" s="19">
        <f t="shared" si="11"/>
        <v>3.0243290786645005</v>
      </c>
      <c r="CZ39" s="19">
        <f t="shared" si="11"/>
        <v>3.3663198490565538</v>
      </c>
      <c r="DA39" s="19">
        <f t="shared" si="11"/>
        <v>3.9603426690381083</v>
      </c>
      <c r="DB39" s="19">
        <f t="shared" si="11"/>
        <v>2.6583891584292862</v>
      </c>
      <c r="DC39" s="19">
        <f t="shared" si="11"/>
        <v>3.4109409089912557</v>
      </c>
      <c r="DD39" s="19">
        <f t="shared" si="11"/>
        <v>3.9807764455098926</v>
      </c>
      <c r="DE39" s="19">
        <f t="shared" si="11"/>
        <v>2.6757670064887051</v>
      </c>
      <c r="DF39" s="19">
        <f t="shared" si="11"/>
        <v>1.8370889938987833</v>
      </c>
      <c r="DG39" s="19">
        <f t="shared" si="11"/>
        <v>2.4328802057171695</v>
      </c>
      <c r="DH39" s="19">
        <f t="shared" si="11"/>
        <v>3.4795558658939907</v>
      </c>
      <c r="DI39" s="19">
        <f t="shared" si="11"/>
        <v>1.5775016882537241</v>
      </c>
      <c r="DJ39" s="19">
        <f t="shared" si="11"/>
        <v>1.7470303712609159</v>
      </c>
      <c r="DK39" s="19">
        <f t="shared" si="11"/>
        <v>3.1633198995304257</v>
      </c>
      <c r="DL39" s="19">
        <f t="shared" si="11"/>
        <v>1.7100669658006495</v>
      </c>
      <c r="DM39" s="19">
        <f t="shared" si="11"/>
        <v>1.9545560917826776</v>
      </c>
      <c r="DN39" s="19">
        <f t="shared" si="11"/>
        <v>2.5419322723009508</v>
      </c>
      <c r="DO39" s="19">
        <f t="shared" si="11"/>
        <v>1.6294516589962171</v>
      </c>
      <c r="DP39" s="19">
        <f t="shared" si="11"/>
        <v>3.3201842465243159</v>
      </c>
      <c r="DQ39" s="19">
        <f t="shared" si="11"/>
        <v>3.3161637350347162</v>
      </c>
      <c r="DR39" s="19">
        <f t="shared" si="11"/>
        <v>1.178457543686795</v>
      </c>
      <c r="DS39" s="19">
        <f t="shared" si="11"/>
        <v>1.1296132018682847</v>
      </c>
      <c r="DT39" s="19">
        <f t="shared" ref="DT39:EY39" si="12">100*((DT7/DS7)^4-1)</f>
        <v>-37.935582549685478</v>
      </c>
      <c r="DU39" s="19">
        <f t="shared" si="12"/>
        <v>13.59193844237161</v>
      </c>
      <c r="DV39" s="19">
        <f t="shared" si="12"/>
        <v>3.0873016907109641</v>
      </c>
      <c r="DW39" s="19">
        <f t="shared" si="12"/>
        <v>-0.11333966357693903</v>
      </c>
      <c r="DX39" s="19">
        <f t="shared" si="12"/>
        <v>5.9195664507426526</v>
      </c>
      <c r="DY39" s="19">
        <f t="shared" si="12"/>
        <v>8.6524390993515823</v>
      </c>
      <c r="DZ39" s="19">
        <f t="shared" si="12"/>
        <v>7.4256111629404931</v>
      </c>
      <c r="EA39" s="19">
        <f t="shared" si="12"/>
        <v>1.7243481949190897</v>
      </c>
      <c r="EB39" s="19">
        <f t="shared" si="12"/>
        <v>3.6758186214584265</v>
      </c>
      <c r="EC39" s="19">
        <f t="shared" si="12"/>
        <v>5.0984684346818687</v>
      </c>
      <c r="ED39" s="19">
        <f t="shared" si="12"/>
        <v>-0.8880790581509701</v>
      </c>
      <c r="EE39" s="19">
        <f t="shared" si="12"/>
        <v>1.0472199672655558</v>
      </c>
      <c r="EF39" s="19">
        <f t="shared" si="12"/>
        <v>1.8464819525719989</v>
      </c>
      <c r="EG39" s="19">
        <f t="shared" si="12"/>
        <v>-1.3196735028101259</v>
      </c>
      <c r="EH39" s="19">
        <f t="shared" si="12"/>
        <v>0.13462974908649006</v>
      </c>
      <c r="EI39" s="19">
        <f t="shared" si="12"/>
        <v>1.3293220743141543</v>
      </c>
      <c r="EJ39" s="19">
        <f t="shared" si="12"/>
        <v>1.9733964370872714</v>
      </c>
      <c r="EK39" s="19">
        <f t="shared" si="12"/>
        <v>-0.62117354822102122</v>
      </c>
      <c r="EL39" s="18">
        <f t="shared" si="12"/>
        <v>-2.4528617587265655</v>
      </c>
      <c r="EM39" s="18">
        <f t="shared" si="12"/>
        <v>3.8146812370269956</v>
      </c>
      <c r="EN39" s="18">
        <f t="shared" si="12"/>
        <v>0.88698859352418502</v>
      </c>
      <c r="EO39" s="18">
        <f t="shared" si="12"/>
        <v>1.0916748570259482</v>
      </c>
      <c r="EP39" s="18">
        <f t="shared" si="12"/>
        <v>1.4902030414932099</v>
      </c>
      <c r="EQ39" s="18">
        <f t="shared" si="12"/>
        <v>1.3954575507447942</v>
      </c>
      <c r="ER39" s="18">
        <f t="shared" si="12"/>
        <v>1.0291697424564594</v>
      </c>
      <c r="ES39" s="18">
        <f t="shared" si="12"/>
        <v>0.53754067563851482</v>
      </c>
      <c r="ET39" s="18">
        <f t="shared" si="12"/>
        <v>0.42323328562077212</v>
      </c>
      <c r="EU39" s="18">
        <f t="shared" si="12"/>
        <v>0.45147185669229817</v>
      </c>
      <c r="EV39" s="18">
        <f t="shared" si="12"/>
        <v>0.24745900681562016</v>
      </c>
      <c r="EW39" s="18">
        <f t="shared" si="12"/>
        <v>0.15914798163598753</v>
      </c>
      <c r="EX39" s="18">
        <f t="shared" si="12"/>
        <v>0.3567879188945744</v>
      </c>
      <c r="EY39" s="18">
        <f t="shared" si="12"/>
        <v>0.63494131883081728</v>
      </c>
      <c r="EZ39" s="18">
        <f t="shared" ref="EZ39:FF39" si="13">100*((EZ7/EY7)^4-1)</f>
        <v>0.76824970273241533</v>
      </c>
      <c r="FA39" s="18">
        <f t="shared" si="13"/>
        <v>1.0071054646549227</v>
      </c>
      <c r="FB39" s="18">
        <f t="shared" si="13"/>
        <v>1.1061681364830545</v>
      </c>
      <c r="FC39" s="18">
        <f t="shared" si="13"/>
        <v>1.080283407378535</v>
      </c>
      <c r="FD39" s="18">
        <f t="shared" si="13"/>
        <v>1.0639289947496078</v>
      </c>
      <c r="FE39" s="18">
        <f t="shared" si="13"/>
        <v>1.0758133349222598</v>
      </c>
      <c r="FF39" s="18">
        <f t="shared" si="13"/>
        <v>1.0118972991913111</v>
      </c>
      <c r="FG39" s="18">
        <f t="shared" ref="FG39:FG55" si="14">100*((FG7/FF7)^4-1)</f>
        <v>0.89347639238361864</v>
      </c>
      <c r="FH39" s="18">
        <f t="shared" ref="FH39:FH55" si="15">100*((FH7/FG7)^4-1)</f>
        <v>0.68175645160288845</v>
      </c>
      <c r="FI39" s="18">
        <f t="shared" ref="FI39:FI55" si="16">100*((FI7/FH7)^4-1)</f>
        <v>1.5381022901785224</v>
      </c>
      <c r="FJ39" s="18">
        <f t="shared" ref="FJ39:FJ55" si="17">100*((FJ7/FI7)^4-1)</f>
        <v>0.41237736664658797</v>
      </c>
    </row>
    <row r="40" spans="1:166" x14ac:dyDescent="0.2">
      <c r="B40" t="str">
        <f t="shared" si="7"/>
        <v xml:space="preserve"> Goods producing</v>
      </c>
      <c r="C40" s="19"/>
      <c r="D40" s="19">
        <f t="shared" ref="D40:AA40" si="18">100*((D8/C8)^4-1)</f>
        <v>0.77089501325231513</v>
      </c>
      <c r="E40" s="19">
        <f t="shared" si="18"/>
        <v>1.9318447173202413</v>
      </c>
      <c r="F40" s="19">
        <f t="shared" si="18"/>
        <v>-8.1828695758954346</v>
      </c>
      <c r="G40" s="19">
        <f t="shared" si="18"/>
        <v>-3.511592568589339</v>
      </c>
      <c r="H40" s="19">
        <f t="shared" si="18"/>
        <v>-2.1951722442232313</v>
      </c>
      <c r="I40" s="19">
        <f t="shared" si="18"/>
        <v>3.2033512613220294</v>
      </c>
      <c r="J40" s="19">
        <f t="shared" si="18"/>
        <v>-2.2383542096386266</v>
      </c>
      <c r="K40" s="19">
        <f t="shared" si="18"/>
        <v>4.936138611564278E-2</v>
      </c>
      <c r="L40" s="19">
        <f t="shared" si="18"/>
        <v>4.9355295501296581E-2</v>
      </c>
      <c r="M40" s="19">
        <f t="shared" si="18"/>
        <v>-3.3612474319560381</v>
      </c>
      <c r="N40" s="19">
        <f t="shared" si="18"/>
        <v>-5.6488180829416308</v>
      </c>
      <c r="O40" s="19">
        <f t="shared" si="18"/>
        <v>-7.2660427465327304</v>
      </c>
      <c r="P40" s="19">
        <f t="shared" si="18"/>
        <v>-5.9838127053555841</v>
      </c>
      <c r="Q40" s="19">
        <f t="shared" si="18"/>
        <v>2.1065768344803448</v>
      </c>
      <c r="R40" s="19">
        <f t="shared" si="18"/>
        <v>-11.951277938672522</v>
      </c>
      <c r="S40" s="19">
        <f t="shared" si="18"/>
        <v>-5.413721749809886</v>
      </c>
      <c r="T40" s="19">
        <f t="shared" si="18"/>
        <v>-2.3728214253206592</v>
      </c>
      <c r="U40" s="19">
        <f t="shared" si="18"/>
        <v>-1.0903537259979279</v>
      </c>
      <c r="V40" s="19">
        <f t="shared" si="18"/>
        <v>0.71551142426367065</v>
      </c>
      <c r="W40" s="19">
        <f t="shared" si="18"/>
        <v>5.3649509864310163</v>
      </c>
      <c r="X40" s="19">
        <f t="shared" si="18"/>
        <v>-4.1522305200057623</v>
      </c>
      <c r="Y40" s="19">
        <f t="shared" si="18"/>
        <v>-7.1256742178846588</v>
      </c>
      <c r="Z40" s="19">
        <f t="shared" si="18"/>
        <v>-25.289700190052432</v>
      </c>
      <c r="AA40" s="19">
        <f t="shared" si="18"/>
        <v>36.856420055891491</v>
      </c>
      <c r="AB40" s="19">
        <f t="shared" ref="AB40:BG40" si="19">100*((AB8/AA8)^4-1)</f>
        <v>7.278092875661013</v>
      </c>
      <c r="AC40" s="19">
        <f t="shared" si="19"/>
        <v>9.0514794559447775</v>
      </c>
      <c r="AD40" s="19">
        <f t="shared" si="19"/>
        <v>13.403270740585294</v>
      </c>
      <c r="AE40" s="19">
        <f t="shared" si="19"/>
        <v>13.705954234436103</v>
      </c>
      <c r="AF40" s="19">
        <f t="shared" si="19"/>
        <v>9.836189030393804</v>
      </c>
      <c r="AG40" s="19">
        <f t="shared" si="19"/>
        <v>10.333995464365643</v>
      </c>
      <c r="AH40" s="19">
        <f t="shared" si="19"/>
        <v>13.333432415922086</v>
      </c>
      <c r="AI40" s="19">
        <f t="shared" si="19"/>
        <v>0.69408033965085991</v>
      </c>
      <c r="AJ40" s="19">
        <f t="shared" si="19"/>
        <v>5.740414747780398</v>
      </c>
      <c r="AK40" s="19">
        <f t="shared" si="19"/>
        <v>2.1987268327113618</v>
      </c>
      <c r="AL40" s="19">
        <f t="shared" si="19"/>
        <v>-0.54114870221112499</v>
      </c>
      <c r="AM40" s="19">
        <f t="shared" si="19"/>
        <v>-7.6865019332193363</v>
      </c>
      <c r="AN40" s="19">
        <f t="shared" si="19"/>
        <v>-3.8216461289043546</v>
      </c>
      <c r="AO40" s="19">
        <f t="shared" si="19"/>
        <v>-4.8952450756805206</v>
      </c>
      <c r="AP40" s="19">
        <f t="shared" si="19"/>
        <v>-2.5710102312842431</v>
      </c>
      <c r="AQ40" s="19">
        <f t="shared" si="19"/>
        <v>-8.2371679279239824</v>
      </c>
      <c r="AR40" s="19">
        <f t="shared" si="19"/>
        <v>3.4914048765622541</v>
      </c>
      <c r="AS40" s="19">
        <f t="shared" si="19"/>
        <v>-2.2429460949008218</v>
      </c>
      <c r="AT40" s="19">
        <f t="shared" si="19"/>
        <v>-4.8393925676615268E-2</v>
      </c>
      <c r="AU40" s="19">
        <f t="shared" si="19"/>
        <v>-3.7227395613017022</v>
      </c>
      <c r="AV40" s="19">
        <f t="shared" si="19"/>
        <v>-5.1744006129434084</v>
      </c>
      <c r="AW40" s="19">
        <f t="shared" si="19"/>
        <v>-4.047511135037352</v>
      </c>
      <c r="AX40" s="19">
        <f t="shared" si="19"/>
        <v>-13.021357415917533</v>
      </c>
      <c r="AY40" s="19">
        <f t="shared" si="19"/>
        <v>-12.946272624288479</v>
      </c>
      <c r="AZ40" s="19">
        <f t="shared" si="19"/>
        <v>-8.5612948250712417</v>
      </c>
      <c r="BA40" s="19">
        <f t="shared" si="19"/>
        <v>-6.3174185302196211</v>
      </c>
      <c r="BB40" s="19">
        <f t="shared" si="19"/>
        <v>-8.4184549441868821</v>
      </c>
      <c r="BC40" s="19">
        <f t="shared" si="19"/>
        <v>-9.0248155338591545</v>
      </c>
      <c r="BD40" s="19">
        <f t="shared" si="19"/>
        <v>-5.8211606165337271</v>
      </c>
      <c r="BE40" s="19">
        <f t="shared" si="19"/>
        <v>-3.9679874689659389</v>
      </c>
      <c r="BF40" s="19">
        <f t="shared" si="19"/>
        <v>-1.842310100504807</v>
      </c>
      <c r="BG40" s="19">
        <f t="shared" si="19"/>
        <v>-6.0109698505561582E-2</v>
      </c>
      <c r="BH40" s="19">
        <f t="shared" ref="BH40:CM40" si="20">100*((BH8/BG8)^4-1)</f>
        <v>0.18051894618593689</v>
      </c>
      <c r="BI40" s="19">
        <f t="shared" si="20"/>
        <v>2.1814074267806127</v>
      </c>
      <c r="BJ40" s="19">
        <f t="shared" si="20"/>
        <v>6.3637706163674812</v>
      </c>
      <c r="BK40" s="19">
        <f t="shared" si="20"/>
        <v>4.8541509164821361</v>
      </c>
      <c r="BL40" s="19">
        <f t="shared" si="20"/>
        <v>8.4582103784926588</v>
      </c>
      <c r="BM40" s="19">
        <f t="shared" si="20"/>
        <v>0.57126390043180653</v>
      </c>
      <c r="BN40" s="19">
        <f t="shared" si="20"/>
        <v>16.214277652755559</v>
      </c>
      <c r="BO40" s="19">
        <f t="shared" si="20"/>
        <v>8.1897000826956159</v>
      </c>
      <c r="BP40" s="19">
        <f t="shared" si="20"/>
        <v>6.439379023112779</v>
      </c>
      <c r="BQ40" s="19">
        <f t="shared" si="20"/>
        <v>3.7564698567534194</v>
      </c>
      <c r="BR40" s="19">
        <f t="shared" si="20"/>
        <v>4.2074331532452325</v>
      </c>
      <c r="BS40" s="19">
        <f t="shared" si="20"/>
        <v>8.2905905246371638</v>
      </c>
      <c r="BT40" s="19">
        <f t="shared" si="20"/>
        <v>6.9403778851884423</v>
      </c>
      <c r="BU40" s="19">
        <f t="shared" si="20"/>
        <v>4.7865325039632145</v>
      </c>
      <c r="BV40" s="19">
        <f t="shared" si="20"/>
        <v>1.5918105472692901</v>
      </c>
      <c r="BW40" s="19">
        <f t="shared" si="20"/>
        <v>0.2465026254684588</v>
      </c>
      <c r="BX40" s="19">
        <f t="shared" si="20"/>
        <v>-2.535219661414434</v>
      </c>
      <c r="BY40" s="19">
        <f t="shared" si="20"/>
        <v>-2.9395339998606107</v>
      </c>
      <c r="BZ40" s="19">
        <f t="shared" si="20"/>
        <v>-21.64115406697157</v>
      </c>
      <c r="CA40" s="19">
        <f t="shared" si="20"/>
        <v>-9.3111801250140189</v>
      </c>
      <c r="CB40" s="19">
        <f t="shared" si="20"/>
        <v>-17.52382799065899</v>
      </c>
      <c r="CC40" s="19">
        <f t="shared" si="20"/>
        <v>-12.746609286956346</v>
      </c>
      <c r="CD40" s="19">
        <f t="shared" si="20"/>
        <v>-9.7173423616881198</v>
      </c>
      <c r="CE40" s="19">
        <f t="shared" si="20"/>
        <v>-4.6399861304702412</v>
      </c>
      <c r="CF40" s="19">
        <f t="shared" si="20"/>
        <v>-2.6088848351285887</v>
      </c>
      <c r="CG40" s="19">
        <f t="shared" si="20"/>
        <v>0.4324651969457749</v>
      </c>
      <c r="CH40" s="19">
        <f t="shared" si="20"/>
        <v>1.1758209004205433</v>
      </c>
      <c r="CI40" s="19">
        <f t="shared" si="20"/>
        <v>0.73925451744212278</v>
      </c>
      <c r="CJ40" s="19">
        <f t="shared" si="20"/>
        <v>6.1462944057395053</v>
      </c>
      <c r="CK40" s="19">
        <f t="shared" si="20"/>
        <v>6.3060774315661927</v>
      </c>
      <c r="CL40" s="19">
        <f t="shared" si="20"/>
        <v>4.8454139764222859</v>
      </c>
      <c r="CM40" s="19">
        <f t="shared" si="20"/>
        <v>3.3335447322681455</v>
      </c>
      <c r="CN40" s="19">
        <f t="shared" ref="CN40:DS40" si="21">100*((CN8/CM8)^4-1)</f>
        <v>6.6320849545338012</v>
      </c>
      <c r="CO40" s="19">
        <f t="shared" si="21"/>
        <v>5.564416702655639</v>
      </c>
      <c r="CP40" s="19">
        <f t="shared" si="21"/>
        <v>5.6060021023203399</v>
      </c>
      <c r="CQ40" s="19">
        <f t="shared" si="21"/>
        <v>4.082268926942878</v>
      </c>
      <c r="CR40" s="19">
        <f t="shared" si="21"/>
        <v>2.0616442921404188</v>
      </c>
      <c r="CS40" s="19">
        <f t="shared" si="21"/>
        <v>2.8353237361101069</v>
      </c>
      <c r="CT40" s="19">
        <f t="shared" si="21"/>
        <v>0.82196978685249444</v>
      </c>
      <c r="CU40" s="19">
        <f t="shared" si="21"/>
        <v>1.3699368965532255</v>
      </c>
      <c r="CV40" s="19">
        <f t="shared" si="21"/>
        <v>1.8601608170849104</v>
      </c>
      <c r="CW40" s="19">
        <f t="shared" si="21"/>
        <v>6.0266833584650792</v>
      </c>
      <c r="CX40" s="19">
        <f t="shared" si="21"/>
        <v>5.1049068671707776</v>
      </c>
      <c r="CY40" s="19">
        <f t="shared" si="21"/>
        <v>4.6587979725738471</v>
      </c>
      <c r="CZ40" s="19">
        <f t="shared" si="21"/>
        <v>1.4651770700433886</v>
      </c>
      <c r="DA40" s="19">
        <f t="shared" si="21"/>
        <v>3.1477139167119361</v>
      </c>
      <c r="DB40" s="19">
        <f t="shared" si="21"/>
        <v>0.7740401243070183</v>
      </c>
      <c r="DC40" s="19">
        <f t="shared" si="21"/>
        <v>2.8021138095081444</v>
      </c>
      <c r="DD40" s="19">
        <f t="shared" si="21"/>
        <v>1.8487121604559897</v>
      </c>
      <c r="DE40" s="19">
        <f t="shared" si="21"/>
        <v>-0.55727810711000414</v>
      </c>
      <c r="DF40" s="19">
        <f t="shared" si="21"/>
        <v>-2.418024207281888</v>
      </c>
      <c r="DG40" s="19">
        <f t="shared" si="21"/>
        <v>-0.5614737615840748</v>
      </c>
      <c r="DH40" s="19">
        <f t="shared" si="21"/>
        <v>-0.25586886403612397</v>
      </c>
      <c r="DI40" s="19">
        <f t="shared" si="21"/>
        <v>-3.2402361319112893</v>
      </c>
      <c r="DJ40" s="19">
        <f t="shared" si="21"/>
        <v>0.4140781214200473</v>
      </c>
      <c r="DK40" s="19">
        <f t="shared" si="21"/>
        <v>4.0348718838285613</v>
      </c>
      <c r="DL40" s="19">
        <f t="shared" si="21"/>
        <v>2.789089008398804</v>
      </c>
      <c r="DM40" s="19">
        <f t="shared" si="21"/>
        <v>3.4971641451267965</v>
      </c>
      <c r="DN40" s="19">
        <f t="shared" si="21"/>
        <v>5.8101463685555466</v>
      </c>
      <c r="DO40" s="19">
        <f t="shared" si="21"/>
        <v>0.34784736415507389</v>
      </c>
      <c r="DP40" s="19">
        <f t="shared" si="21"/>
        <v>3.771038833667828</v>
      </c>
      <c r="DQ40" s="19">
        <f t="shared" si="21"/>
        <v>0.64019494034392999</v>
      </c>
      <c r="DR40" s="19">
        <f t="shared" si="21"/>
        <v>-0.147067810169621</v>
      </c>
      <c r="DS40" s="19">
        <f t="shared" si="21"/>
        <v>-0.73398674580901213</v>
      </c>
      <c r="DT40" s="19">
        <f t="shared" ref="DT40:EY40" si="22">100*((DT8/DS8)^4-1)</f>
        <v>-32.444319999651519</v>
      </c>
      <c r="DU40" s="19">
        <f t="shared" si="22"/>
        <v>2.9603265683135538</v>
      </c>
      <c r="DV40" s="19">
        <f t="shared" si="22"/>
        <v>-3.2433315491063652</v>
      </c>
      <c r="DW40" s="19">
        <f t="shared" si="22"/>
        <v>-3.7981324138087635</v>
      </c>
      <c r="DX40" s="19">
        <f t="shared" si="22"/>
        <v>-0.60146094280945084</v>
      </c>
      <c r="DY40" s="19">
        <f t="shared" si="22"/>
        <v>0.38474706534532555</v>
      </c>
      <c r="DZ40" s="19">
        <f t="shared" si="22"/>
        <v>4.7428200249681751</v>
      </c>
      <c r="EA40" s="19">
        <f t="shared" si="22"/>
        <v>-0.97204625231929187</v>
      </c>
      <c r="EB40" s="19">
        <f t="shared" si="22"/>
        <v>3.6903119279091623</v>
      </c>
      <c r="EC40" s="19">
        <f t="shared" si="22"/>
        <v>6.8455663372946507</v>
      </c>
      <c r="ED40" s="19">
        <f t="shared" si="22"/>
        <v>1.7054912170509251</v>
      </c>
      <c r="EE40" s="19">
        <f t="shared" si="22"/>
        <v>-0.26341770357165561</v>
      </c>
      <c r="EF40" s="19">
        <f t="shared" si="22"/>
        <v>0.84700427214059459</v>
      </c>
      <c r="EG40" s="19">
        <f t="shared" si="22"/>
        <v>-0.21047085578685953</v>
      </c>
      <c r="EH40" s="19">
        <f t="shared" si="22"/>
        <v>3.0371519890775689</v>
      </c>
      <c r="EI40" s="19">
        <f t="shared" si="22"/>
        <v>-3.3560540837407782</v>
      </c>
      <c r="EJ40" s="19">
        <f t="shared" si="22"/>
        <v>0.47552917974054143</v>
      </c>
      <c r="EK40" s="19">
        <f t="shared" si="22"/>
        <v>-1.0494465174837764</v>
      </c>
      <c r="EL40" s="18">
        <f t="shared" si="22"/>
        <v>-17.648001527374834</v>
      </c>
      <c r="EM40" s="18">
        <f t="shared" si="22"/>
        <v>14.957268800587986</v>
      </c>
      <c r="EN40" s="18">
        <f t="shared" si="22"/>
        <v>-0.51594652298119215</v>
      </c>
      <c r="EO40" s="18">
        <f t="shared" si="22"/>
        <v>2.5892055701371097</v>
      </c>
      <c r="EP40" s="18">
        <f t="shared" si="22"/>
        <v>2.7063602811165932</v>
      </c>
      <c r="EQ40" s="18">
        <f t="shared" si="22"/>
        <v>2.133156728543617</v>
      </c>
      <c r="ER40" s="18">
        <f t="shared" si="22"/>
        <v>1.8220013609618002</v>
      </c>
      <c r="ES40" s="18">
        <f t="shared" si="22"/>
        <v>1.6785198013170133</v>
      </c>
      <c r="ET40" s="18">
        <f t="shared" si="22"/>
        <v>1.2168386389237007</v>
      </c>
      <c r="EU40" s="18">
        <f t="shared" si="22"/>
        <v>1.2112580842303267</v>
      </c>
      <c r="EV40" s="18">
        <f t="shared" si="22"/>
        <v>0.66381268878570321</v>
      </c>
      <c r="EW40" s="18">
        <f t="shared" si="22"/>
        <v>0.51789761404648083</v>
      </c>
      <c r="EX40" s="18">
        <f t="shared" si="22"/>
        <v>0.48202974909563601</v>
      </c>
      <c r="EY40" s="18">
        <f t="shared" si="22"/>
        <v>0.67320696501123045</v>
      </c>
      <c r="EZ40" s="18">
        <f t="shared" ref="EZ40:FF40" si="23">100*((EZ8/EY8)^4-1)</f>
        <v>0.51216562427105483</v>
      </c>
      <c r="FA40" s="18">
        <f t="shared" si="23"/>
        <v>0.88725198573538222</v>
      </c>
      <c r="FB40" s="18">
        <f t="shared" si="23"/>
        <v>0.88109794570521149</v>
      </c>
      <c r="FC40" s="18">
        <f t="shared" si="23"/>
        <v>1.0609280059248327</v>
      </c>
      <c r="FD40" s="18">
        <f t="shared" si="23"/>
        <v>1.1653377307887736</v>
      </c>
      <c r="FE40" s="18">
        <f t="shared" si="23"/>
        <v>1.1539280359340154</v>
      </c>
      <c r="FF40" s="18">
        <f t="shared" si="23"/>
        <v>0.86041843832775911</v>
      </c>
      <c r="FG40" s="18">
        <f t="shared" si="14"/>
        <v>0.72749092297454965</v>
      </c>
      <c r="FH40" s="18">
        <f t="shared" si="15"/>
        <v>0.67102855378651238</v>
      </c>
      <c r="FI40" s="18">
        <f t="shared" si="16"/>
        <v>0.7463085604402675</v>
      </c>
      <c r="FJ40" s="18">
        <f t="shared" si="17"/>
        <v>0.39821164736333348</v>
      </c>
    </row>
    <row r="41" spans="1:166" x14ac:dyDescent="0.2">
      <c r="B41" t="str">
        <f t="shared" si="7"/>
        <v xml:space="preserve">   Natural resources</v>
      </c>
      <c r="C41" s="19"/>
      <c r="D41" s="19">
        <f t="shared" ref="D41:AA41" si="24">100*((D9/C9)^4-1)</f>
        <v>22.773766315482511</v>
      </c>
      <c r="E41" s="19">
        <f t="shared" si="24"/>
        <v>0</v>
      </c>
      <c r="F41" s="19">
        <f t="shared" si="24"/>
        <v>6.8351929012345547</v>
      </c>
      <c r="G41" s="19">
        <f t="shared" si="24"/>
        <v>-28.971479594486173</v>
      </c>
      <c r="H41" s="19">
        <f t="shared" si="24"/>
        <v>-6.9537981407486571</v>
      </c>
      <c r="I41" s="19">
        <f t="shared" si="24"/>
        <v>-13.771124923160983</v>
      </c>
      <c r="J41" s="19">
        <f t="shared" si="24"/>
        <v>7.7634684121284936</v>
      </c>
      <c r="K41" s="19">
        <f t="shared" si="24"/>
        <v>-26.497014720354649</v>
      </c>
      <c r="L41" s="19">
        <f t="shared" si="24"/>
        <v>-28.360703999999991</v>
      </c>
      <c r="M41" s="19">
        <f t="shared" si="24"/>
        <v>-8.4161854410183423</v>
      </c>
      <c r="N41" s="19">
        <f t="shared" si="24"/>
        <v>29.45382716049383</v>
      </c>
      <c r="O41" s="19">
        <f t="shared" si="24"/>
        <v>8.5973857361592909</v>
      </c>
      <c r="P41" s="19">
        <f t="shared" si="24"/>
        <v>0</v>
      </c>
      <c r="Q41" s="19">
        <f t="shared" si="24"/>
        <v>-7.9167520266527518</v>
      </c>
      <c r="R41" s="19">
        <f t="shared" si="24"/>
        <v>8.5973857361592909</v>
      </c>
      <c r="S41" s="19">
        <f t="shared" si="24"/>
        <v>-7.9167520266527518</v>
      </c>
      <c r="T41" s="19">
        <f t="shared" si="24"/>
        <v>-8.0765147268035964</v>
      </c>
      <c r="U41" s="19">
        <f t="shared" si="24"/>
        <v>-15.965305928809748</v>
      </c>
      <c r="V41" s="19">
        <f t="shared" si="24"/>
        <v>29.45382716049383</v>
      </c>
      <c r="W41" s="19">
        <f t="shared" si="24"/>
        <v>8.5973857361592909</v>
      </c>
      <c r="X41" s="19">
        <f t="shared" si="24"/>
        <v>-7.9167520266527518</v>
      </c>
      <c r="Y41" s="19">
        <f t="shared" si="24"/>
        <v>0</v>
      </c>
      <c r="Z41" s="19">
        <f t="shared" si="24"/>
        <v>0</v>
      </c>
      <c r="AA41" s="19">
        <f t="shared" si="24"/>
        <v>17.737569926697571</v>
      </c>
      <c r="AB41" s="19">
        <f t="shared" ref="AB41:BG41" si="25">100*((AB9/AA9)^4-1)</f>
        <v>-21.925103999999973</v>
      </c>
      <c r="AC41" s="19">
        <f t="shared" si="25"/>
        <v>8.7861276177684253</v>
      </c>
      <c r="AD41" s="19">
        <f t="shared" si="25"/>
        <v>27.44293212890625</v>
      </c>
      <c r="AE41" s="19">
        <f t="shared" si="25"/>
        <v>25.688150285556954</v>
      </c>
      <c r="AF41" s="19">
        <f t="shared" si="25"/>
        <v>0</v>
      </c>
      <c r="AG41" s="19">
        <f t="shared" si="25"/>
        <v>15.658370355316919</v>
      </c>
      <c r="AH41" s="19">
        <f t="shared" si="25"/>
        <v>23.212831648922251</v>
      </c>
      <c r="AI41" s="19">
        <f t="shared" si="25"/>
        <v>-39.659996925072996</v>
      </c>
      <c r="AJ41" s="19">
        <f t="shared" si="25"/>
        <v>7.9170596486467293</v>
      </c>
      <c r="AK41" s="19">
        <f t="shared" si="25"/>
        <v>33.781464019747332</v>
      </c>
      <c r="AL41" s="19">
        <f t="shared" si="25"/>
        <v>102.55185652218101</v>
      </c>
      <c r="AM41" s="19">
        <f t="shared" si="25"/>
        <v>-26.323913858490666</v>
      </c>
      <c r="AN41" s="19">
        <f t="shared" si="25"/>
        <v>0</v>
      </c>
      <c r="AO41" s="19">
        <f t="shared" si="25"/>
        <v>6.5019839762187948</v>
      </c>
      <c r="AP41" s="19">
        <f t="shared" si="25"/>
        <v>-6.1050355434417725</v>
      </c>
      <c r="AQ41" s="19">
        <f t="shared" si="25"/>
        <v>0</v>
      </c>
      <c r="AR41" s="19">
        <f t="shared" si="25"/>
        <v>6.5019839762187948</v>
      </c>
      <c r="AS41" s="19">
        <f t="shared" si="25"/>
        <v>0</v>
      </c>
      <c r="AT41" s="19">
        <f t="shared" si="25"/>
        <v>-6.1050355434417725</v>
      </c>
      <c r="AU41" s="19">
        <f t="shared" si="25"/>
        <v>20.451869334279451</v>
      </c>
      <c r="AV41" s="19">
        <f t="shared" si="25"/>
        <v>-27.030125741933951</v>
      </c>
      <c r="AW41" s="19">
        <f t="shared" si="25"/>
        <v>-23.760492410681302</v>
      </c>
      <c r="AX41" s="19">
        <f t="shared" si="25"/>
        <v>-30.7349819311309</v>
      </c>
      <c r="AY41" s="19">
        <f t="shared" si="25"/>
        <v>-7.4732453126641341</v>
      </c>
      <c r="AZ41" s="19">
        <f t="shared" si="25"/>
        <v>-21.533506543264547</v>
      </c>
      <c r="BA41" s="19">
        <f t="shared" si="25"/>
        <v>0</v>
      </c>
      <c r="BB41" s="19">
        <f t="shared" si="25"/>
        <v>-22.75238037109375</v>
      </c>
      <c r="BC41" s="19">
        <f t="shared" si="25"/>
        <v>9.1895991464716165</v>
      </c>
      <c r="BD41" s="19">
        <f t="shared" si="25"/>
        <v>-42.824675440696716</v>
      </c>
      <c r="BE41" s="19">
        <f t="shared" si="25"/>
        <v>-26.790585937499991</v>
      </c>
      <c r="BF41" s="19">
        <f t="shared" si="25"/>
        <v>23.438754728115608</v>
      </c>
      <c r="BG41" s="19">
        <f t="shared" si="25"/>
        <v>-18.988165248216838</v>
      </c>
      <c r="BH41" s="19">
        <f t="shared" ref="BH41:CM41" si="26">100*((BH9/BG9)^4-1)</f>
        <v>11.257037148889527</v>
      </c>
      <c r="BI41" s="19">
        <f t="shared" si="26"/>
        <v>-19.448131920411893</v>
      </c>
      <c r="BJ41" s="19">
        <f t="shared" si="26"/>
        <v>0</v>
      </c>
      <c r="BK41" s="19">
        <f t="shared" si="26"/>
        <v>-20.438004877305293</v>
      </c>
      <c r="BL41" s="19">
        <f t="shared" si="26"/>
        <v>-11.255776990218003</v>
      </c>
      <c r="BM41" s="19">
        <f t="shared" si="26"/>
        <v>0</v>
      </c>
      <c r="BN41" s="19">
        <f t="shared" si="26"/>
        <v>0</v>
      </c>
      <c r="BO41" s="19">
        <f t="shared" si="26"/>
        <v>0</v>
      </c>
      <c r="BP41" s="19">
        <f t="shared" si="26"/>
        <v>0</v>
      </c>
      <c r="BQ41" s="19">
        <f t="shared" si="26"/>
        <v>0</v>
      </c>
      <c r="BR41" s="19">
        <f t="shared" si="26"/>
        <v>0</v>
      </c>
      <c r="BS41" s="19">
        <f t="shared" si="26"/>
        <v>-11.581294200878411</v>
      </c>
      <c r="BT41" s="19">
        <f t="shared" si="26"/>
        <v>13.098239898681552</v>
      </c>
      <c r="BU41" s="19">
        <f t="shared" si="26"/>
        <v>12.68339122083173</v>
      </c>
      <c r="BV41" s="19">
        <f t="shared" si="26"/>
        <v>-11.255776990218003</v>
      </c>
      <c r="BW41" s="19">
        <f t="shared" si="26"/>
        <v>-31.698654463492947</v>
      </c>
      <c r="BX41" s="19">
        <f t="shared" si="26"/>
        <v>0</v>
      </c>
      <c r="BY41" s="19">
        <f t="shared" si="26"/>
        <v>0</v>
      </c>
      <c r="BZ41" s="19">
        <f t="shared" si="26"/>
        <v>-24.116543209876575</v>
      </c>
      <c r="CA41" s="19">
        <f t="shared" si="26"/>
        <v>-25.653373594335648</v>
      </c>
      <c r="CB41" s="19">
        <f t="shared" si="26"/>
        <v>-27.397500087531924</v>
      </c>
      <c r="CC41" s="19">
        <f t="shared" si="26"/>
        <v>0</v>
      </c>
      <c r="CD41" s="19">
        <f t="shared" si="26"/>
        <v>-29.393325617284006</v>
      </c>
      <c r="CE41" s="19">
        <f t="shared" si="26"/>
        <v>41.629670104501116</v>
      </c>
      <c r="CF41" s="19">
        <f t="shared" si="26"/>
        <v>-15.653633777006149</v>
      </c>
      <c r="CG41" s="19">
        <f t="shared" si="26"/>
        <v>18.558753006171358</v>
      </c>
      <c r="CH41" s="19">
        <f t="shared" si="26"/>
        <v>-29.393325617284006</v>
      </c>
      <c r="CI41" s="19">
        <f t="shared" si="26"/>
        <v>-16.979287616966033</v>
      </c>
      <c r="CJ41" s="19">
        <f t="shared" si="26"/>
        <v>0</v>
      </c>
      <c r="CK41" s="19">
        <f t="shared" si="26"/>
        <v>0</v>
      </c>
      <c r="CL41" s="19">
        <f t="shared" si="26"/>
        <v>43.891177030146935</v>
      </c>
      <c r="CM41" s="19">
        <f t="shared" si="26"/>
        <v>-16.289607312724041</v>
      </c>
      <c r="CN41" s="19">
        <f t="shared" ref="CN41:DS41" si="27">100*((CN9/CM9)^4-1)</f>
        <v>-16.979287616966033</v>
      </c>
      <c r="CO41" s="19">
        <f t="shared" si="27"/>
        <v>0</v>
      </c>
      <c r="CP41" s="19">
        <f t="shared" si="27"/>
        <v>0</v>
      </c>
      <c r="CQ41" s="19">
        <f t="shared" si="27"/>
        <v>20.451869334279451</v>
      </c>
      <c r="CR41" s="19">
        <f t="shared" si="27"/>
        <v>19.45948022676054</v>
      </c>
      <c r="CS41" s="19">
        <f t="shared" si="27"/>
        <v>0</v>
      </c>
      <c r="CT41" s="19">
        <f t="shared" si="27"/>
        <v>-30.503035652388366</v>
      </c>
      <c r="CU41" s="19">
        <f t="shared" si="27"/>
        <v>0</v>
      </c>
      <c r="CV41" s="19">
        <f t="shared" si="27"/>
        <v>0</v>
      </c>
      <c r="CW41" s="19">
        <f t="shared" si="27"/>
        <v>0</v>
      </c>
      <c r="CX41" s="19">
        <f t="shared" si="27"/>
        <v>43.891177030146935</v>
      </c>
      <c r="CY41" s="19">
        <f t="shared" si="27"/>
        <v>18.558753006171358</v>
      </c>
      <c r="CZ41" s="19">
        <f t="shared" si="27"/>
        <v>0</v>
      </c>
      <c r="DA41" s="19">
        <f t="shared" si="27"/>
        <v>0</v>
      </c>
      <c r="DB41" s="19">
        <f t="shared" si="27"/>
        <v>0</v>
      </c>
      <c r="DC41" s="19">
        <f t="shared" si="27"/>
        <v>-29.393325617284006</v>
      </c>
      <c r="DD41" s="19">
        <f t="shared" si="27"/>
        <v>41.629670104501116</v>
      </c>
      <c r="DE41" s="19">
        <f t="shared" si="27"/>
        <v>0</v>
      </c>
      <c r="DF41" s="19">
        <f t="shared" si="27"/>
        <v>0</v>
      </c>
      <c r="DG41" s="19">
        <f t="shared" si="27"/>
        <v>0</v>
      </c>
      <c r="DH41" s="19">
        <f t="shared" si="27"/>
        <v>0</v>
      </c>
      <c r="DI41" s="19">
        <f t="shared" si="27"/>
        <v>0</v>
      </c>
      <c r="DJ41" s="19">
        <f t="shared" si="27"/>
        <v>0</v>
      </c>
      <c r="DK41" s="19">
        <f t="shared" si="27"/>
        <v>0</v>
      </c>
      <c r="DL41" s="19">
        <f t="shared" si="27"/>
        <v>0</v>
      </c>
      <c r="DM41" s="19">
        <f t="shared" si="27"/>
        <v>0</v>
      </c>
      <c r="DN41" s="19">
        <f t="shared" si="27"/>
        <v>0</v>
      </c>
      <c r="DO41" s="19">
        <f t="shared" si="27"/>
        <v>0</v>
      </c>
      <c r="DP41" s="19">
        <f t="shared" si="27"/>
        <v>0</v>
      </c>
      <c r="DQ41" s="19">
        <f t="shared" si="27"/>
        <v>0</v>
      </c>
      <c r="DR41" s="19">
        <f t="shared" si="27"/>
        <v>0</v>
      </c>
      <c r="DS41" s="19">
        <f t="shared" si="27"/>
        <v>0</v>
      </c>
      <c r="DT41" s="19">
        <f t="shared" ref="DT41:EY41" si="28">100*((DT9/DS9)^4-1)</f>
        <v>-41.381835937500036</v>
      </c>
      <c r="DU41" s="19">
        <f t="shared" si="28"/>
        <v>43.891177030146935</v>
      </c>
      <c r="DV41" s="19">
        <f t="shared" si="28"/>
        <v>0</v>
      </c>
      <c r="DW41" s="19">
        <f t="shared" si="28"/>
        <v>-30.503035652388366</v>
      </c>
      <c r="DX41" s="19">
        <f t="shared" si="28"/>
        <v>43.891177030146935</v>
      </c>
      <c r="DY41" s="19">
        <f t="shared" si="28"/>
        <v>-30.503035652388366</v>
      </c>
      <c r="DZ41" s="19">
        <f t="shared" si="28"/>
        <v>43.891177030146935</v>
      </c>
      <c r="EA41" s="19">
        <f t="shared" si="28"/>
        <v>-16.289607312724041</v>
      </c>
      <c r="EB41" s="19">
        <f t="shared" si="28"/>
        <v>-16.979287616966033</v>
      </c>
      <c r="EC41" s="19">
        <f t="shared" si="28"/>
        <v>0</v>
      </c>
      <c r="ED41" s="19">
        <f t="shared" si="28"/>
        <v>0</v>
      </c>
      <c r="EE41" s="19">
        <f t="shared" si="28"/>
        <v>0</v>
      </c>
      <c r="EF41" s="19">
        <f t="shared" si="28"/>
        <v>0</v>
      </c>
      <c r="EG41" s="19">
        <f t="shared" si="28"/>
        <v>0</v>
      </c>
      <c r="EH41" s="19">
        <f t="shared" si="28"/>
        <v>0</v>
      </c>
      <c r="EI41" s="19">
        <f t="shared" si="28"/>
        <v>-32.990369239154461</v>
      </c>
      <c r="EJ41" s="19">
        <f t="shared" si="28"/>
        <v>22.773766315482511</v>
      </c>
      <c r="EK41" s="19">
        <f t="shared" si="28"/>
        <v>-34.389999999999986</v>
      </c>
      <c r="EL41" s="18">
        <f t="shared" si="28"/>
        <v>21.108168580273158</v>
      </c>
      <c r="EM41" s="18">
        <f t="shared" si="28"/>
        <v>15.821421025929649</v>
      </c>
      <c r="EN41" s="18">
        <f t="shared" si="28"/>
        <v>11.923746687294123</v>
      </c>
      <c r="EO41" s="18">
        <f t="shared" si="28"/>
        <v>9.0235600974601926</v>
      </c>
      <c r="EP41" s="18">
        <f t="shared" si="28"/>
        <v>6.8503036312700605</v>
      </c>
      <c r="EQ41" s="18">
        <f t="shared" si="28"/>
        <v>5.2129936541876809</v>
      </c>
      <c r="ER41" s="18">
        <f t="shared" si="28"/>
        <v>3.9742013433918144</v>
      </c>
      <c r="ES41" s="18">
        <f t="shared" si="28"/>
        <v>3.0341594049593912</v>
      </c>
      <c r="ET41" s="18">
        <f t="shared" si="28"/>
        <v>2.3188470864297539</v>
      </c>
      <c r="EU41" s="18">
        <f t="shared" si="28"/>
        <v>1.7736675046083672</v>
      </c>
      <c r="EV41" s="18">
        <f t="shared" si="28"/>
        <v>1.3574586759047991</v>
      </c>
      <c r="EW41" s="18">
        <f t="shared" si="28"/>
        <v>1.0395075177400015</v>
      </c>
      <c r="EX41" s="18">
        <f t="shared" si="28"/>
        <v>0.79624316693454045</v>
      </c>
      <c r="EY41" s="18">
        <f t="shared" si="28"/>
        <v>0.61009904162940831</v>
      </c>
      <c r="EZ41" s="18">
        <f t="shared" ref="EZ41:FF41" si="29">100*((EZ9/EY9)^4-1)</f>
        <v>0.46762150944339442</v>
      </c>
      <c r="FA41" s="18">
        <f t="shared" si="29"/>
        <v>0.35840414612633431</v>
      </c>
      <c r="FB41" s="18">
        <f t="shared" si="29"/>
        <v>0.27474654330252868</v>
      </c>
      <c r="FC41" s="18">
        <f t="shared" si="29"/>
        <v>0.21067462445143459</v>
      </c>
      <c r="FD41" s="18">
        <f t="shared" si="29"/>
        <v>0.16155310818621871</v>
      </c>
      <c r="FE41" s="18">
        <f t="shared" si="29"/>
        <v>0.12383161141544807</v>
      </c>
      <c r="FF41" s="18">
        <f t="shared" si="29"/>
        <v>9.4968606986611803E-2</v>
      </c>
      <c r="FG41" s="18">
        <f t="shared" si="14"/>
        <v>7.2874723569915645E-2</v>
      </c>
      <c r="FH41" s="18">
        <f t="shared" si="15"/>
        <v>5.5851450077537557E-2</v>
      </c>
      <c r="FI41" s="18">
        <f t="shared" si="16"/>
        <v>4.2804131778773069E-2</v>
      </c>
      <c r="FJ41" s="18">
        <f t="shared" si="17"/>
        <v>3.2858837409421859E-2</v>
      </c>
    </row>
    <row r="42" spans="1:166" x14ac:dyDescent="0.2">
      <c r="B42" t="str">
        <f t="shared" si="7"/>
        <v xml:space="preserve">   Construction</v>
      </c>
      <c r="C42" s="19"/>
      <c r="D42" s="19">
        <f t="shared" ref="D42:AA42" si="30">100*((D10/C10)^4-1)</f>
        <v>12.397800637334889</v>
      </c>
      <c r="E42" s="19">
        <f t="shared" si="30"/>
        <v>0</v>
      </c>
      <c r="F42" s="19">
        <f t="shared" si="30"/>
        <v>-18.63911538536971</v>
      </c>
      <c r="G42" s="19">
        <f t="shared" si="30"/>
        <v>-1.7524219853161216</v>
      </c>
      <c r="H42" s="19">
        <f t="shared" si="30"/>
        <v>-4.9976411271378645</v>
      </c>
      <c r="I42" s="19">
        <f t="shared" si="30"/>
        <v>5.4938731586810396</v>
      </c>
      <c r="J42" s="19">
        <f t="shared" si="30"/>
        <v>2.9089013443174494</v>
      </c>
      <c r="K42" s="19">
        <f t="shared" si="30"/>
        <v>4.6958825189944209</v>
      </c>
      <c r="L42" s="19">
        <f t="shared" si="30"/>
        <v>8.7467391130376715</v>
      </c>
      <c r="M42" s="19">
        <f t="shared" si="30"/>
        <v>-3.9816816643518105</v>
      </c>
      <c r="N42" s="19">
        <f t="shared" si="30"/>
        <v>-4.6454492373352974</v>
      </c>
      <c r="O42" s="19">
        <f t="shared" si="30"/>
        <v>-8.0126867324196827</v>
      </c>
      <c r="P42" s="19">
        <f t="shared" si="30"/>
        <v>-12.071215204509656</v>
      </c>
      <c r="Q42" s="19">
        <f t="shared" si="30"/>
        <v>0.92059232154930726</v>
      </c>
      <c r="R42" s="19">
        <f t="shared" si="30"/>
        <v>0</v>
      </c>
      <c r="S42" s="19">
        <f t="shared" si="30"/>
        <v>-1.5922343453397825</v>
      </c>
      <c r="T42" s="19">
        <f t="shared" si="30"/>
        <v>-2.277810927223678</v>
      </c>
      <c r="U42" s="19">
        <f t="shared" si="30"/>
        <v>-0.69144079650778068</v>
      </c>
      <c r="V42" s="19">
        <f t="shared" si="30"/>
        <v>4.4712202395945866</v>
      </c>
      <c r="W42" s="19">
        <f t="shared" si="30"/>
        <v>2.5424909398099604</v>
      </c>
      <c r="X42" s="19">
        <f t="shared" si="30"/>
        <v>-0.9070236221346617</v>
      </c>
      <c r="Y42" s="19">
        <f t="shared" si="30"/>
        <v>0.91532584375701997</v>
      </c>
      <c r="Z42" s="19">
        <f t="shared" si="30"/>
        <v>-6.4369242556852839</v>
      </c>
      <c r="AA42" s="19">
        <f t="shared" si="30"/>
        <v>8.8385691982755255</v>
      </c>
      <c r="AB42" s="19">
        <f t="shared" ref="AB42:BG42" si="31">100*((AB10/AA10)^4-1)</f>
        <v>5.7838931921490033</v>
      </c>
      <c r="AC42" s="19">
        <f t="shared" si="31"/>
        <v>6.6358434839522085</v>
      </c>
      <c r="AD42" s="19">
        <f t="shared" si="31"/>
        <v>13.128372309983938</v>
      </c>
      <c r="AE42" s="19">
        <f t="shared" si="31"/>
        <v>16.010879610257113</v>
      </c>
      <c r="AF42" s="19">
        <f t="shared" si="31"/>
        <v>3.9588889813743533</v>
      </c>
      <c r="AG42" s="19">
        <f t="shared" si="31"/>
        <v>4.5494356378109613</v>
      </c>
      <c r="AH42" s="19">
        <f t="shared" si="31"/>
        <v>16.633356495985897</v>
      </c>
      <c r="AI42" s="19">
        <f t="shared" si="31"/>
        <v>1.1661684395309679</v>
      </c>
      <c r="AJ42" s="19">
        <f t="shared" si="31"/>
        <v>11.251387827101533</v>
      </c>
      <c r="AK42" s="19">
        <f t="shared" si="31"/>
        <v>9.7302263940662428</v>
      </c>
      <c r="AL42" s="19">
        <f t="shared" si="31"/>
        <v>10.287418499996171</v>
      </c>
      <c r="AM42" s="19">
        <f t="shared" si="31"/>
        <v>5.4832066066193397</v>
      </c>
      <c r="AN42" s="19">
        <f t="shared" si="31"/>
        <v>9.1350659599759965</v>
      </c>
      <c r="AO42" s="19">
        <f t="shared" si="31"/>
        <v>9.6706710010753696</v>
      </c>
      <c r="AP42" s="19">
        <f t="shared" si="31"/>
        <v>7.6454827613016807</v>
      </c>
      <c r="AQ42" s="19">
        <f t="shared" si="31"/>
        <v>8.204487765515168</v>
      </c>
      <c r="AR42" s="19">
        <f t="shared" si="31"/>
        <v>5.6464721048807176</v>
      </c>
      <c r="AS42" s="19">
        <f t="shared" si="31"/>
        <v>0.64334332245350456</v>
      </c>
      <c r="AT42" s="19">
        <f t="shared" si="31"/>
        <v>7.236959229521589</v>
      </c>
      <c r="AU42" s="19">
        <f t="shared" si="31"/>
        <v>-0.47141933278735948</v>
      </c>
      <c r="AV42" s="19">
        <f t="shared" si="31"/>
        <v>-11.01819249352789</v>
      </c>
      <c r="AW42" s="19">
        <f t="shared" si="31"/>
        <v>-6.4889857485337155</v>
      </c>
      <c r="AX42" s="19">
        <f t="shared" si="31"/>
        <v>-15.943732790380704</v>
      </c>
      <c r="AY42" s="19">
        <f t="shared" si="31"/>
        <v>-0.68757802752497099</v>
      </c>
      <c r="AZ42" s="19">
        <f t="shared" si="31"/>
        <v>-8.1946341310989208</v>
      </c>
      <c r="BA42" s="19">
        <f t="shared" si="31"/>
        <v>0.53015125779558581</v>
      </c>
      <c r="BB42" s="19">
        <f t="shared" si="31"/>
        <v>-4.8412874859226518</v>
      </c>
      <c r="BC42" s="19">
        <f t="shared" si="31"/>
        <v>-4.7287354102792829</v>
      </c>
      <c r="BD42" s="19">
        <f t="shared" si="31"/>
        <v>0.90558625485157584</v>
      </c>
      <c r="BE42" s="19">
        <f t="shared" si="31"/>
        <v>0.90354068275302346</v>
      </c>
      <c r="BF42" s="19">
        <f t="shared" si="31"/>
        <v>4.7545522073228375</v>
      </c>
      <c r="BG42" s="19">
        <f t="shared" si="31"/>
        <v>4.8826751534308377</v>
      </c>
      <c r="BH42" s="19">
        <f t="shared" ref="BH42:CM42" si="32">100*((BH10/BG10)^4-1)</f>
        <v>0</v>
      </c>
      <c r="BI42" s="19">
        <f t="shared" si="32"/>
        <v>2.4799531511243034</v>
      </c>
      <c r="BJ42" s="19">
        <f t="shared" si="32"/>
        <v>9.9451690513077118</v>
      </c>
      <c r="BK42" s="19">
        <f t="shared" si="32"/>
        <v>5.3866010652343865</v>
      </c>
      <c r="BL42" s="19">
        <f t="shared" si="32"/>
        <v>9.3932858819567144</v>
      </c>
      <c r="BM42" s="19">
        <f t="shared" si="32"/>
        <v>12.552677520412182</v>
      </c>
      <c r="BN42" s="19">
        <f t="shared" si="32"/>
        <v>12.868657146177508</v>
      </c>
      <c r="BO42" s="19">
        <f t="shared" si="32"/>
        <v>10.953571469439671</v>
      </c>
      <c r="BP42" s="19">
        <f t="shared" si="32"/>
        <v>12.134319803168081</v>
      </c>
      <c r="BQ42" s="19">
        <f t="shared" si="32"/>
        <v>3.8671654315049375</v>
      </c>
      <c r="BR42" s="19">
        <f t="shared" si="32"/>
        <v>4.2790537542204632</v>
      </c>
      <c r="BS42" s="19">
        <f t="shared" si="32"/>
        <v>15.967402645144514</v>
      </c>
      <c r="BT42" s="19">
        <f t="shared" si="32"/>
        <v>14.74001559308098</v>
      </c>
      <c r="BU42" s="19">
        <f t="shared" si="32"/>
        <v>3.1136618106180736</v>
      </c>
      <c r="BV42" s="19">
        <f t="shared" si="32"/>
        <v>-0.13273600295493626</v>
      </c>
      <c r="BW42" s="19">
        <f t="shared" si="32"/>
        <v>-2.7607207254127353</v>
      </c>
      <c r="BX42" s="19">
        <f t="shared" si="32"/>
        <v>-6.0132852491160405</v>
      </c>
      <c r="BY42" s="19">
        <f t="shared" si="32"/>
        <v>-7.3943396527705989</v>
      </c>
      <c r="BZ42" s="19">
        <f t="shared" si="32"/>
        <v>-21.315921943236916</v>
      </c>
      <c r="CA42" s="19">
        <f t="shared" si="32"/>
        <v>-31.889296588358562</v>
      </c>
      <c r="CB42" s="19">
        <f t="shared" si="32"/>
        <v>-26.105966157426653</v>
      </c>
      <c r="CC42" s="19">
        <f t="shared" si="32"/>
        <v>-21.713163994653229</v>
      </c>
      <c r="CD42" s="19">
        <f t="shared" si="32"/>
        <v>-17.309007067074987</v>
      </c>
      <c r="CE42" s="19">
        <f t="shared" si="32"/>
        <v>-10.641754982801622</v>
      </c>
      <c r="CF42" s="19">
        <f t="shared" si="32"/>
        <v>-7.7707208421185729</v>
      </c>
      <c r="CG42" s="19">
        <f t="shared" si="32"/>
        <v>-1.4223802009914688</v>
      </c>
      <c r="CH42" s="19">
        <f t="shared" si="32"/>
        <v>-3.6396567089580723</v>
      </c>
      <c r="CI42" s="19">
        <f t="shared" si="32"/>
        <v>-9.3768116886014159</v>
      </c>
      <c r="CJ42" s="19">
        <f t="shared" si="32"/>
        <v>0.63778697774259374</v>
      </c>
      <c r="CK42" s="19">
        <f t="shared" si="32"/>
        <v>1.7048097780272276</v>
      </c>
      <c r="CL42" s="19">
        <f t="shared" si="32"/>
        <v>0</v>
      </c>
      <c r="CM42" s="19">
        <f t="shared" si="32"/>
        <v>1.2711704943805024</v>
      </c>
      <c r="CN42" s="19">
        <f t="shared" ref="CN42:DS42" si="33">100*((CN10/CM10)^4-1)</f>
        <v>11.614405056268051</v>
      </c>
      <c r="CO42" s="19">
        <f t="shared" si="33"/>
        <v>7.5677128433619956</v>
      </c>
      <c r="CP42" s="19">
        <f t="shared" si="33"/>
        <v>11.946494152654319</v>
      </c>
      <c r="CQ42" s="19">
        <f t="shared" si="33"/>
        <v>9.2869424111806644</v>
      </c>
      <c r="CR42" s="19">
        <f t="shared" si="33"/>
        <v>6.2512016474984833</v>
      </c>
      <c r="CS42" s="19">
        <f t="shared" si="33"/>
        <v>11.565693874718841</v>
      </c>
      <c r="CT42" s="19">
        <f t="shared" si="33"/>
        <v>4.0867973147541869</v>
      </c>
      <c r="CU42" s="19">
        <f t="shared" si="33"/>
        <v>7.4456781648902792</v>
      </c>
      <c r="CV42" s="19">
        <f t="shared" si="33"/>
        <v>5.631165853345288</v>
      </c>
      <c r="CW42" s="19">
        <f t="shared" si="33"/>
        <v>16.954270213882182</v>
      </c>
      <c r="CX42" s="19">
        <f t="shared" si="33"/>
        <v>16.2660908770623</v>
      </c>
      <c r="CY42" s="19">
        <f t="shared" si="33"/>
        <v>12.049094329640164</v>
      </c>
      <c r="CZ42" s="19">
        <f t="shared" si="33"/>
        <v>6.636121167269704</v>
      </c>
      <c r="DA42" s="19">
        <f t="shared" si="33"/>
        <v>4.2639675395971022</v>
      </c>
      <c r="DB42" s="19">
        <f t="shared" si="33"/>
        <v>5.4943222414852944</v>
      </c>
      <c r="DC42" s="19">
        <f t="shared" si="33"/>
        <v>11.221485380796747</v>
      </c>
      <c r="DD42" s="19">
        <f t="shared" si="33"/>
        <v>8.0676314146167485</v>
      </c>
      <c r="DE42" s="19">
        <f t="shared" si="33"/>
        <v>5.9265412907358428</v>
      </c>
      <c r="DF42" s="19">
        <f t="shared" si="33"/>
        <v>4.0618733922354711</v>
      </c>
      <c r="DG42" s="19">
        <f t="shared" si="33"/>
        <v>6.2244162131727565</v>
      </c>
      <c r="DH42" s="19">
        <f t="shared" si="33"/>
        <v>3.6732332752172026</v>
      </c>
      <c r="DI42" s="19">
        <f t="shared" si="33"/>
        <v>1.9477689105827034</v>
      </c>
      <c r="DJ42" s="19">
        <f t="shared" si="33"/>
        <v>4.187919474913615</v>
      </c>
      <c r="DK42" s="19">
        <f t="shared" si="33"/>
        <v>9.8693767000375132</v>
      </c>
      <c r="DL42" s="19">
        <f t="shared" si="33"/>
        <v>4.4580290251272636</v>
      </c>
      <c r="DM42" s="19">
        <f t="shared" si="33"/>
        <v>4.4088987518076328</v>
      </c>
      <c r="DN42" s="19">
        <f t="shared" si="33"/>
        <v>4.8989541364929501</v>
      </c>
      <c r="DO42" s="19">
        <f t="shared" si="33"/>
        <v>-5.4117873253381905</v>
      </c>
      <c r="DP42" s="19">
        <f t="shared" si="33"/>
        <v>5.9933703776792191</v>
      </c>
      <c r="DQ42" s="19">
        <f t="shared" si="33"/>
        <v>0.77269441346707879</v>
      </c>
      <c r="DR42" s="19">
        <f t="shared" si="33"/>
        <v>0.51364260371864479</v>
      </c>
      <c r="DS42" s="19">
        <f t="shared" si="33"/>
        <v>1.674412186466645</v>
      </c>
      <c r="DT42" s="19">
        <f t="shared" ref="DT42:EY42" si="34">100*((DT10/DS10)^4-1)</f>
        <v>-39.458582368298046</v>
      </c>
      <c r="DU42" s="19">
        <f t="shared" si="34"/>
        <v>38.165508129112609</v>
      </c>
      <c r="DV42" s="19">
        <f t="shared" si="34"/>
        <v>9.5190127442295704</v>
      </c>
      <c r="DW42" s="19">
        <f t="shared" si="34"/>
        <v>1.968767867728527</v>
      </c>
      <c r="DX42" s="19">
        <f t="shared" si="34"/>
        <v>4.4818432036505262</v>
      </c>
      <c r="DY42" s="19">
        <f t="shared" si="34"/>
        <v>1.0299239192458121</v>
      </c>
      <c r="DZ42" s="19">
        <f t="shared" si="34"/>
        <v>3.1055605559410893</v>
      </c>
      <c r="EA42" s="19">
        <f t="shared" si="34"/>
        <v>-5.4696207360037548</v>
      </c>
      <c r="EB42" s="19">
        <f t="shared" si="34"/>
        <v>5.3838065823412551</v>
      </c>
      <c r="EC42" s="19">
        <f t="shared" si="34"/>
        <v>7.0400776774187435</v>
      </c>
      <c r="ED42" s="19">
        <f t="shared" si="34"/>
        <v>-0.49875214551120539</v>
      </c>
      <c r="EE42" s="19">
        <f t="shared" si="34"/>
        <v>-1.1209604421536956</v>
      </c>
      <c r="EF42" s="19">
        <f t="shared" si="34"/>
        <v>-2.2387173141072969</v>
      </c>
      <c r="EG42" s="19">
        <f t="shared" si="34"/>
        <v>-5.6775400751964415</v>
      </c>
      <c r="EH42" s="19">
        <f t="shared" si="34"/>
        <v>3.2386052095999318</v>
      </c>
      <c r="EI42" s="19">
        <f t="shared" si="34"/>
        <v>-13.481523582380706</v>
      </c>
      <c r="EJ42" s="19">
        <f t="shared" si="34"/>
        <v>-2.0900650778203356</v>
      </c>
      <c r="EK42" s="19">
        <f t="shared" si="34"/>
        <v>-0.79181398797377733</v>
      </c>
      <c r="EL42" s="18">
        <f t="shared" si="34"/>
        <v>-1.4161566903049039</v>
      </c>
      <c r="EM42" s="18">
        <f t="shared" si="34"/>
        <v>1.9118241790133883</v>
      </c>
      <c r="EN42" s="18">
        <f t="shared" si="34"/>
        <v>0.45701153819026619</v>
      </c>
      <c r="EO42" s="18">
        <f t="shared" si="34"/>
        <v>1.2715283503679675</v>
      </c>
      <c r="EP42" s="18">
        <f t="shared" si="34"/>
        <v>1.5522175347939315</v>
      </c>
      <c r="EQ42" s="18">
        <f t="shared" si="34"/>
        <v>1.2562384013097061</v>
      </c>
      <c r="ER42" s="18">
        <f t="shared" si="34"/>
        <v>1.3157834837780547</v>
      </c>
      <c r="ES42" s="18">
        <f t="shared" si="34"/>
        <v>0.96070097933340648</v>
      </c>
      <c r="ET42" s="18">
        <f t="shared" si="34"/>
        <v>0.86948681412444273</v>
      </c>
      <c r="EU42" s="18">
        <f t="shared" si="34"/>
        <v>1.0219150125956089</v>
      </c>
      <c r="EV42" s="18">
        <f t="shared" si="34"/>
        <v>0.90806383104102828</v>
      </c>
      <c r="EW42" s="18">
        <f t="shared" si="34"/>
        <v>1.139826668270616</v>
      </c>
      <c r="EX42" s="18">
        <f t="shared" si="34"/>
        <v>1.3052707199008085</v>
      </c>
      <c r="EY42" s="18">
        <f t="shared" si="34"/>
        <v>1.5224064792040526</v>
      </c>
      <c r="EZ42" s="18">
        <f t="shared" ref="EZ42:FF42" si="35">100*((EZ10/EY10)^4-1)</f>
        <v>1.619649107867116</v>
      </c>
      <c r="FA42" s="18">
        <f t="shared" si="35"/>
        <v>2.1319355772491111</v>
      </c>
      <c r="FB42" s="18">
        <f t="shared" si="35"/>
        <v>2.3199350500944238</v>
      </c>
      <c r="FC42" s="18">
        <f t="shared" si="35"/>
        <v>2.0857327057127506</v>
      </c>
      <c r="FD42" s="18">
        <f t="shared" si="35"/>
        <v>2.5357096077029739</v>
      </c>
      <c r="FE42" s="18">
        <f t="shared" si="35"/>
        <v>1.9680455559926147</v>
      </c>
      <c r="FF42" s="18">
        <f t="shared" si="35"/>
        <v>2.0672702920338182</v>
      </c>
      <c r="FG42" s="18">
        <f t="shared" si="14"/>
        <v>1.7924447418447453</v>
      </c>
      <c r="FH42" s="18">
        <f t="shared" si="15"/>
        <v>1.6141200002097067</v>
      </c>
      <c r="FI42" s="18">
        <f t="shared" si="16"/>
        <v>1.8848951825623628</v>
      </c>
      <c r="FJ42" s="18">
        <f t="shared" si="17"/>
        <v>1.1235999567727806</v>
      </c>
    </row>
    <row r="43" spans="1:166" x14ac:dyDescent="0.2">
      <c r="B43" t="str">
        <f t="shared" si="7"/>
        <v xml:space="preserve">   Manufacturing</v>
      </c>
      <c r="C43" s="19"/>
      <c r="D43" s="19">
        <f t="shared" ref="D43:AA43" si="36">100*((D11/C11)^4-1)</f>
        <v>-2.5936553086269076</v>
      </c>
      <c r="E43" s="19">
        <f t="shared" si="36"/>
        <v>2.5347285982505019</v>
      </c>
      <c r="F43" s="19">
        <f t="shared" si="36"/>
        <v>-5.0181147705489089</v>
      </c>
      <c r="G43" s="19">
        <f t="shared" si="36"/>
        <v>-3.7379018876188441</v>
      </c>
      <c r="H43" s="19">
        <f t="shared" si="36"/>
        <v>-1.3329973194218026</v>
      </c>
      <c r="I43" s="19">
        <f t="shared" si="36"/>
        <v>2.7156555094397072</v>
      </c>
      <c r="J43" s="19">
        <f t="shared" si="36"/>
        <v>-3.7607423714743904</v>
      </c>
      <c r="K43" s="19">
        <f t="shared" si="36"/>
        <v>-1.0231730433762243</v>
      </c>
      <c r="L43" s="19">
        <f t="shared" si="36"/>
        <v>-2.1703629117839518</v>
      </c>
      <c r="M43" s="19">
        <f t="shared" si="36"/>
        <v>-3.1334994740788935</v>
      </c>
      <c r="N43" s="19">
        <f t="shared" si="36"/>
        <v>-6.1789016196112101</v>
      </c>
      <c r="O43" s="19">
        <f t="shared" si="36"/>
        <v>-7.1565860241861179</v>
      </c>
      <c r="P43" s="19">
        <f t="shared" si="36"/>
        <v>-4.1210968652882656</v>
      </c>
      <c r="Q43" s="19">
        <f t="shared" si="36"/>
        <v>2.5487399142234413</v>
      </c>
      <c r="R43" s="19">
        <f t="shared" si="36"/>
        <v>-15.427118012129071</v>
      </c>
      <c r="S43" s="19">
        <f t="shared" si="36"/>
        <v>-6.5500177658210035</v>
      </c>
      <c r="T43" s="19">
        <f t="shared" si="36"/>
        <v>-2.3522093217348217</v>
      </c>
      <c r="U43" s="19">
        <f t="shared" si="36"/>
        <v>-1.0807790593846067</v>
      </c>
      <c r="V43" s="19">
        <f t="shared" si="36"/>
        <v>-0.65128684415760585</v>
      </c>
      <c r="W43" s="19">
        <f t="shared" si="36"/>
        <v>6.2446683637693789</v>
      </c>
      <c r="X43" s="19">
        <f t="shared" si="36"/>
        <v>-5.1230769737210968</v>
      </c>
      <c r="Y43" s="19">
        <f t="shared" si="36"/>
        <v>-9.6379319927891505</v>
      </c>
      <c r="Z43" s="19">
        <f t="shared" si="36"/>
        <v>-30.974424521759246</v>
      </c>
      <c r="AA43" s="19">
        <f t="shared" si="36"/>
        <v>48.133575002649273</v>
      </c>
      <c r="AB43" s="19">
        <f t="shared" ref="AB43:BG43" si="37">100*((AB11/AA11)^4-1)</f>
        <v>8.0737734506177041</v>
      </c>
      <c r="AC43" s="19">
        <f t="shared" si="37"/>
        <v>9.8471359355945651</v>
      </c>
      <c r="AD43" s="19">
        <f t="shared" si="37"/>
        <v>13.377776015570886</v>
      </c>
      <c r="AE43" s="19">
        <f t="shared" si="37"/>
        <v>12.870127463977976</v>
      </c>
      <c r="AF43" s="19">
        <f t="shared" si="37"/>
        <v>11.888412867244714</v>
      </c>
      <c r="AG43" s="19">
        <f t="shared" si="37"/>
        <v>12.179725206161173</v>
      </c>
      <c r="AH43" s="19">
        <f t="shared" si="37"/>
        <v>12.231399102755013</v>
      </c>
      <c r="AI43" s="19">
        <f t="shared" si="37"/>
        <v>0.98203959110405581</v>
      </c>
      <c r="AJ43" s="19">
        <f t="shared" si="37"/>
        <v>4.0245799992212117</v>
      </c>
      <c r="AK43" s="19">
        <f t="shared" si="37"/>
        <v>-0.36193598843893282</v>
      </c>
      <c r="AL43" s="19">
        <f t="shared" si="37"/>
        <v>-4.5747375057138111</v>
      </c>
      <c r="AM43" s="19">
        <f t="shared" si="37"/>
        <v>-11.684352448002667</v>
      </c>
      <c r="AN43" s="19">
        <f t="shared" si="37"/>
        <v>-8.1912369247856063</v>
      </c>
      <c r="AO43" s="19">
        <f t="shared" si="37"/>
        <v>-10.041286977591357</v>
      </c>
      <c r="AP43" s="19">
        <f t="shared" si="37"/>
        <v>-6.3307465637529976</v>
      </c>
      <c r="AQ43" s="19">
        <f t="shared" si="37"/>
        <v>-14.420613603925291</v>
      </c>
      <c r="AR43" s="19">
        <f t="shared" si="37"/>
        <v>2.5422461171039412</v>
      </c>
      <c r="AS43" s="19">
        <f t="shared" si="37"/>
        <v>-3.4985017464175483</v>
      </c>
      <c r="AT43" s="19">
        <f t="shared" si="37"/>
        <v>-3.0505634481678756</v>
      </c>
      <c r="AU43" s="19">
        <f t="shared" si="37"/>
        <v>-5.4003968921527479</v>
      </c>
      <c r="AV43" s="19">
        <f t="shared" si="37"/>
        <v>-2.1328775160452174</v>
      </c>
      <c r="AW43" s="19">
        <f t="shared" si="37"/>
        <v>-2.7102560086815775</v>
      </c>
      <c r="AX43" s="19">
        <f t="shared" si="37"/>
        <v>-11.511106105253699</v>
      </c>
      <c r="AY43" s="19">
        <f t="shared" si="37"/>
        <v>-17.948019698335759</v>
      </c>
      <c r="AZ43" s="19">
        <f t="shared" si="37"/>
        <v>-8.5904263678702968</v>
      </c>
      <c r="BA43" s="19">
        <f t="shared" si="37"/>
        <v>-9.3776228272703381</v>
      </c>
      <c r="BB43" s="19">
        <f t="shared" si="37"/>
        <v>-9.9077100302174426</v>
      </c>
      <c r="BC43" s="19">
        <f t="shared" si="37"/>
        <v>-11.169326554105707</v>
      </c>
      <c r="BD43" s="19">
        <f t="shared" si="37"/>
        <v>-8.5118801322036077</v>
      </c>
      <c r="BE43" s="19">
        <f t="shared" si="37"/>
        <v>-6.0904327244889256</v>
      </c>
      <c r="BF43" s="19">
        <f t="shared" si="37"/>
        <v>-5.2322465675538332</v>
      </c>
      <c r="BG43" s="19">
        <f t="shared" si="37"/>
        <v>-2.3629949736815314</v>
      </c>
      <c r="BH43" s="19">
        <f t="shared" ref="BH43:CM43" si="38">100*((BH11/BG11)^4-1)</f>
        <v>0.1846295377674112</v>
      </c>
      <c r="BI43" s="19">
        <f t="shared" si="38"/>
        <v>2.2314343703828898</v>
      </c>
      <c r="BJ43" s="19">
        <f t="shared" si="38"/>
        <v>4.5696335613298666</v>
      </c>
      <c r="BK43" s="19">
        <f t="shared" si="38"/>
        <v>4.799525487473888</v>
      </c>
      <c r="BL43" s="19">
        <f t="shared" si="38"/>
        <v>8.1234250935934718</v>
      </c>
      <c r="BM43" s="19">
        <f t="shared" si="38"/>
        <v>-5.4233229611284184</v>
      </c>
      <c r="BN43" s="19">
        <f t="shared" si="38"/>
        <v>18.242068700777647</v>
      </c>
      <c r="BO43" s="19">
        <f t="shared" si="38"/>
        <v>6.7454060017673845</v>
      </c>
      <c r="BP43" s="19">
        <f t="shared" si="38"/>
        <v>3.4061260310091379</v>
      </c>
      <c r="BQ43" s="19">
        <f t="shared" si="38"/>
        <v>3.7197489012523732</v>
      </c>
      <c r="BR43" s="19">
        <f t="shared" si="38"/>
        <v>4.1958257344441474</v>
      </c>
      <c r="BS43" s="19">
        <f t="shared" si="38"/>
        <v>4.2366182182501433</v>
      </c>
      <c r="BT43" s="19">
        <f t="shared" si="38"/>
        <v>2.5328130486777178</v>
      </c>
      <c r="BU43" s="19">
        <f t="shared" si="38"/>
        <v>5.7504041254178295</v>
      </c>
      <c r="BV43" s="19">
        <f t="shared" si="38"/>
        <v>2.7242031345812601</v>
      </c>
      <c r="BW43" s="19">
        <f t="shared" si="38"/>
        <v>2.3044649243261661</v>
      </c>
      <c r="BX43" s="19">
        <f t="shared" si="38"/>
        <v>-0.46920740222283763</v>
      </c>
      <c r="BY43" s="19">
        <f t="shared" si="38"/>
        <v>-0.31335659433384677</v>
      </c>
      <c r="BZ43" s="19">
        <f t="shared" si="38"/>
        <v>-21.810297588633563</v>
      </c>
      <c r="CA43" s="19">
        <f t="shared" si="38"/>
        <v>5.8851964669648593</v>
      </c>
      <c r="CB43" s="19">
        <f t="shared" si="38"/>
        <v>-12.827448767798888</v>
      </c>
      <c r="CC43" s="19">
        <f t="shared" si="38"/>
        <v>-8.1680879374157804</v>
      </c>
      <c r="CD43" s="19">
        <f t="shared" si="38"/>
        <v>-5.868839053540631</v>
      </c>
      <c r="CE43" s="19">
        <f t="shared" si="38"/>
        <v>-2.0159318328234144</v>
      </c>
      <c r="CF43" s="19">
        <f t="shared" si="38"/>
        <v>-0.17742288824178498</v>
      </c>
      <c r="CG43" s="19">
        <f t="shared" si="38"/>
        <v>1.1595374496522926</v>
      </c>
      <c r="CH43" s="19">
        <f t="shared" si="38"/>
        <v>3.4986057539091231</v>
      </c>
      <c r="CI43" s="19">
        <f t="shared" si="38"/>
        <v>5.3727559736502561</v>
      </c>
      <c r="CJ43" s="19">
        <f t="shared" si="38"/>
        <v>8.4898768858515652</v>
      </c>
      <c r="CK43" s="19">
        <f t="shared" si="38"/>
        <v>8.223394329258781</v>
      </c>
      <c r="CL43" s="19">
        <f t="shared" si="38"/>
        <v>6.6530621467433937</v>
      </c>
      <c r="CM43" s="19">
        <f t="shared" si="38"/>
        <v>4.2436677783283416</v>
      </c>
      <c r="CN43" s="19">
        <f t="shared" ref="CN43:DS43" si="39">100*((CN11/CM11)^4-1)</f>
        <v>4.869617412601257</v>
      </c>
      <c r="CO43" s="19">
        <f t="shared" si="39"/>
        <v>4.8110576100408364</v>
      </c>
      <c r="CP43" s="19">
        <f t="shared" si="39"/>
        <v>3.2048750528299808</v>
      </c>
      <c r="CQ43" s="19">
        <f t="shared" si="39"/>
        <v>1.9783751525776161</v>
      </c>
      <c r="CR43" s="19">
        <f t="shared" si="39"/>
        <v>0.31305004439639017</v>
      </c>
      <c r="CS43" s="19">
        <f t="shared" si="39"/>
        <v>-0.62341520620132762</v>
      </c>
      <c r="CT43" s="19">
        <f t="shared" si="39"/>
        <v>-0.39058639031716025</v>
      </c>
      <c r="CU43" s="19">
        <f t="shared" si="39"/>
        <v>-1.1694640900357656</v>
      </c>
      <c r="CV43" s="19">
        <f t="shared" si="39"/>
        <v>0.23582577954885942</v>
      </c>
      <c r="CW43" s="19">
        <f t="shared" si="39"/>
        <v>1.4203762706980871</v>
      </c>
      <c r="CX43" s="19">
        <f t="shared" si="39"/>
        <v>7.8239605061747319E-2</v>
      </c>
      <c r="CY43" s="19">
        <f t="shared" si="39"/>
        <v>1.1781905374094848</v>
      </c>
      <c r="CZ43" s="19">
        <f t="shared" si="39"/>
        <v>-1.0097986920007962</v>
      </c>
      <c r="DA43" s="19">
        <f t="shared" si="39"/>
        <v>2.6046984347159574</v>
      </c>
      <c r="DB43" s="19">
        <f t="shared" si="39"/>
        <v>-1.5443725424059473</v>
      </c>
      <c r="DC43" s="19">
        <f t="shared" si="39"/>
        <v>-1.164470852020083</v>
      </c>
      <c r="DD43" s="19">
        <f t="shared" si="39"/>
        <v>-1.4775676884282607</v>
      </c>
      <c r="DE43" s="19">
        <f t="shared" si="39"/>
        <v>-3.9434454284471232</v>
      </c>
      <c r="DF43" s="19">
        <f t="shared" si="39"/>
        <v>-5.8909683515477536</v>
      </c>
      <c r="DG43" s="19">
        <f t="shared" si="39"/>
        <v>-4.2766031371345381</v>
      </c>
      <c r="DH43" s="19">
        <f t="shared" si="39"/>
        <v>-2.4991206843285707</v>
      </c>
      <c r="DI43" s="19">
        <f t="shared" si="39"/>
        <v>-6.2367948137476255</v>
      </c>
      <c r="DJ43" s="19">
        <f t="shared" si="39"/>
        <v>-1.8185101371998913</v>
      </c>
      <c r="DK43" s="19">
        <f t="shared" si="39"/>
        <v>0.58657012581571077</v>
      </c>
      <c r="DL43" s="19">
        <f t="shared" si="39"/>
        <v>1.7648486988656176</v>
      </c>
      <c r="DM43" s="19">
        <f t="shared" si="39"/>
        <v>2.9412895134417028</v>
      </c>
      <c r="DN43" s="19">
        <f t="shared" si="39"/>
        <v>6.4209825241171359</v>
      </c>
      <c r="DO43" s="19">
        <f t="shared" si="39"/>
        <v>4.1248751882732249</v>
      </c>
      <c r="DP43" s="19">
        <f t="shared" si="39"/>
        <v>2.4349534946019435</v>
      </c>
      <c r="DQ43" s="19">
        <f t="shared" si="39"/>
        <v>0.56083988755812886</v>
      </c>
      <c r="DR43" s="19">
        <f t="shared" si="39"/>
        <v>-0.55771201611399812</v>
      </c>
      <c r="DS43" s="19">
        <f t="shared" si="39"/>
        <v>-2.2199333868102578</v>
      </c>
      <c r="DT43" s="19">
        <f t="shared" ref="DT43:EY43" si="40">100*((DT11/DS11)^4-1)</f>
        <v>-27.669528424715562</v>
      </c>
      <c r="DU43" s="19">
        <f t="shared" si="40"/>
        <v>-14.870797454687301</v>
      </c>
      <c r="DV43" s="19">
        <f t="shared" si="40"/>
        <v>-11.287503932032772</v>
      </c>
      <c r="DW43" s="19">
        <f t="shared" si="40"/>
        <v>-7.6275529792321661</v>
      </c>
      <c r="DX43" s="19">
        <f t="shared" si="40"/>
        <v>-4.4088378850151493</v>
      </c>
      <c r="DY43" s="19">
        <f t="shared" si="40"/>
        <v>9.6513444542223326E-2</v>
      </c>
      <c r="DZ43" s="19">
        <f t="shared" si="40"/>
        <v>5.8134639731740378</v>
      </c>
      <c r="EA43" s="19">
        <f t="shared" si="40"/>
        <v>2.5925915506777031</v>
      </c>
      <c r="EB43" s="19">
        <f t="shared" si="40"/>
        <v>2.5758967791730036</v>
      </c>
      <c r="EC43" s="19">
        <f t="shared" si="40"/>
        <v>6.7365568381916763</v>
      </c>
      <c r="ED43" s="19">
        <f t="shared" si="40"/>
        <v>3.367339896291055</v>
      </c>
      <c r="EE43" s="19">
        <f t="shared" si="40"/>
        <v>0.36697209168010669</v>
      </c>
      <c r="EF43" s="19">
        <f t="shared" si="40"/>
        <v>3.1486369315330887</v>
      </c>
      <c r="EG43" s="19">
        <f t="shared" si="40"/>
        <v>3.8696318308051092</v>
      </c>
      <c r="EH43" s="19">
        <f t="shared" si="40"/>
        <v>2.9102240022101711</v>
      </c>
      <c r="EI43" s="19">
        <f t="shared" si="40"/>
        <v>4.4493209826328206</v>
      </c>
      <c r="EJ43" s="19">
        <f t="shared" si="40"/>
        <v>2.13753305170028</v>
      </c>
      <c r="EK43" s="19">
        <f t="shared" si="40"/>
        <v>-1.0505490028796194</v>
      </c>
      <c r="EL43" s="18">
        <f t="shared" si="40"/>
        <v>-27.385102964769704</v>
      </c>
      <c r="EM43" s="18">
        <f t="shared" si="40"/>
        <v>25.053160632047522</v>
      </c>
      <c r="EN43" s="18">
        <f t="shared" si="40"/>
        <v>-1.2271141297138355</v>
      </c>
      <c r="EO43" s="18">
        <f t="shared" si="40"/>
        <v>3.4693802661832196</v>
      </c>
      <c r="EP43" s="18">
        <f t="shared" si="40"/>
        <v>3.4787869910947178</v>
      </c>
      <c r="EQ43" s="18">
        <f t="shared" si="40"/>
        <v>2.7163081416194057</v>
      </c>
      <c r="ER43" s="18">
        <f t="shared" si="40"/>
        <v>2.1545601102237466</v>
      </c>
      <c r="ES43" s="18">
        <f t="shared" si="40"/>
        <v>2.158031835538865</v>
      </c>
      <c r="ET43" s="18">
        <f t="shared" si="40"/>
        <v>1.4452950480835947</v>
      </c>
      <c r="EU43" s="18">
        <f t="shared" si="40"/>
        <v>1.3357154096617752</v>
      </c>
      <c r="EV43" s="18">
        <f t="shared" si="40"/>
        <v>0.4972214256312002</v>
      </c>
      <c r="EW43" s="18">
        <f t="shared" si="40"/>
        <v>9.9746426657443266E-2</v>
      </c>
      <c r="EX43" s="18">
        <f t="shared" si="40"/>
        <v>-7.0515138337245986E-2</v>
      </c>
      <c r="EY43" s="18">
        <f t="shared" si="40"/>
        <v>0.1036469042943855</v>
      </c>
      <c r="EZ43" s="18">
        <f t="shared" ref="EZ43:FF43" si="41">100*((EZ11/EY11)^4-1)</f>
        <v>-0.2327210848624639</v>
      </c>
      <c r="FA43" s="18">
        <f t="shared" si="41"/>
        <v>4.9485641380431211E-2</v>
      </c>
      <c r="FB43" s="18">
        <f t="shared" si="41"/>
        <v>-9.135863167720748E-2</v>
      </c>
      <c r="FC43" s="18">
        <f t="shared" si="41"/>
        <v>0.36405585163592491</v>
      </c>
      <c r="FD43" s="18">
        <f t="shared" si="41"/>
        <v>0.2312518607067604</v>
      </c>
      <c r="FE43" s="18">
        <f t="shared" si="41"/>
        <v>0.59604604869958333</v>
      </c>
      <c r="FF43" s="18">
        <f t="shared" si="41"/>
        <v>2.8825038643898182E-2</v>
      </c>
      <c r="FG43" s="18">
        <f t="shared" si="14"/>
        <v>-1.0385125894651903E-2</v>
      </c>
      <c r="FH43" s="18">
        <f t="shared" si="15"/>
        <v>1.4021567226230047E-2</v>
      </c>
      <c r="FI43" s="18">
        <f t="shared" si="16"/>
        <v>-4.958123553482352E-2</v>
      </c>
      <c r="FJ43" s="18">
        <f t="shared" si="17"/>
        <v>-0.11264833456292589</v>
      </c>
    </row>
    <row r="44" spans="1:166" x14ac:dyDescent="0.2">
      <c r="B44" t="str">
        <f t="shared" si="7"/>
        <v xml:space="preserve">      Aerospace</v>
      </c>
      <c r="C44" s="19"/>
      <c r="D44" s="19">
        <f t="shared" ref="D44:AA44" si="42">100*((D12/C12)^4-1)</f>
        <v>-6.8291896628770328</v>
      </c>
      <c r="E44" s="19">
        <f t="shared" si="42"/>
        <v>-1.7722201912059532</v>
      </c>
      <c r="F44" s="19">
        <f t="shared" si="42"/>
        <v>-0.23873459963013044</v>
      </c>
      <c r="G44" s="19">
        <f t="shared" si="42"/>
        <v>3.5121578573575229</v>
      </c>
      <c r="H44" s="19">
        <f t="shared" si="42"/>
        <v>-0.59127702029770912</v>
      </c>
      <c r="I44" s="19">
        <f t="shared" si="42"/>
        <v>3.3650917936072444</v>
      </c>
      <c r="J44" s="19">
        <f t="shared" si="42"/>
        <v>-1.9862095260870793</v>
      </c>
      <c r="K44" s="19">
        <f t="shared" si="42"/>
        <v>-1.646055400813462</v>
      </c>
      <c r="L44" s="19">
        <f t="shared" si="42"/>
        <v>-7.6132623188632342</v>
      </c>
      <c r="M44" s="19">
        <f t="shared" si="42"/>
        <v>-6.269273126355424</v>
      </c>
      <c r="N44" s="19">
        <f t="shared" si="42"/>
        <v>-5.6637487249323719</v>
      </c>
      <c r="O44" s="19">
        <f t="shared" si="42"/>
        <v>-7.1713517844177455</v>
      </c>
      <c r="P44" s="19">
        <f t="shared" si="42"/>
        <v>-12.596996824342622</v>
      </c>
      <c r="Q44" s="19">
        <f t="shared" si="42"/>
        <v>-8.410826018923812</v>
      </c>
      <c r="R44" s="19">
        <f t="shared" si="42"/>
        <v>-18.248936765827683</v>
      </c>
      <c r="S44" s="19">
        <f t="shared" si="42"/>
        <v>-12.527830779144278</v>
      </c>
      <c r="T44" s="19">
        <f t="shared" si="42"/>
        <v>-9.7227429384951432</v>
      </c>
      <c r="U44" s="19">
        <f t="shared" si="42"/>
        <v>-3.5551980754305101</v>
      </c>
      <c r="V44" s="19">
        <f t="shared" si="42"/>
        <v>1.9842936881000028</v>
      </c>
      <c r="W44" s="19">
        <f t="shared" si="42"/>
        <v>-3.4229369841468404</v>
      </c>
      <c r="X44" s="19">
        <f t="shared" si="42"/>
        <v>-9.2429270650156603</v>
      </c>
      <c r="Y44" s="19">
        <f t="shared" si="42"/>
        <v>-29.042603929609623</v>
      </c>
      <c r="Z44" s="19">
        <f t="shared" si="42"/>
        <v>-58.58610555590591</v>
      </c>
      <c r="AA44" s="19">
        <f t="shared" si="42"/>
        <v>141.87507298187799</v>
      </c>
      <c r="AB44" s="19">
        <f t="shared" ref="AB44:BG44" si="43">100*((AB12/AA12)^4-1)</f>
        <v>10.029903722873645</v>
      </c>
      <c r="AC44" s="19">
        <f t="shared" si="43"/>
        <v>21.800181032796463</v>
      </c>
      <c r="AD44" s="19">
        <f t="shared" si="43"/>
        <v>31.365807229192889</v>
      </c>
      <c r="AE44" s="19">
        <f t="shared" si="43"/>
        <v>23.999281732857924</v>
      </c>
      <c r="AF44" s="19">
        <f t="shared" si="43"/>
        <v>13.937933672731507</v>
      </c>
      <c r="AG44" s="19">
        <f t="shared" si="43"/>
        <v>21.081996629593025</v>
      </c>
      <c r="AH44" s="19">
        <f t="shared" si="43"/>
        <v>18.705189614334916</v>
      </c>
      <c r="AI44" s="19">
        <f t="shared" si="43"/>
        <v>0</v>
      </c>
      <c r="AJ44" s="19">
        <f t="shared" si="43"/>
        <v>2.1146835359697747</v>
      </c>
      <c r="AK44" s="19">
        <f t="shared" si="43"/>
        <v>-1.8289412440965158</v>
      </c>
      <c r="AL44" s="19">
        <f t="shared" si="43"/>
        <v>-5.9081835900738788</v>
      </c>
      <c r="AM44" s="19">
        <f t="shared" si="43"/>
        <v>-16.303902018476137</v>
      </c>
      <c r="AN44" s="19">
        <f t="shared" si="43"/>
        <v>-19.360205206715044</v>
      </c>
      <c r="AO44" s="19">
        <f t="shared" si="43"/>
        <v>-19.522304906361466</v>
      </c>
      <c r="AP44" s="19">
        <f t="shared" si="43"/>
        <v>-13.02346116479236</v>
      </c>
      <c r="AQ44" s="19">
        <f t="shared" si="43"/>
        <v>-29.082540174665581</v>
      </c>
      <c r="AR44" s="19">
        <f t="shared" si="43"/>
        <v>13.833421987940131</v>
      </c>
      <c r="AS44" s="19">
        <f t="shared" si="43"/>
        <v>-5.0029055647105469</v>
      </c>
      <c r="AT44" s="19">
        <f t="shared" si="43"/>
        <v>0.48514162070498745</v>
      </c>
      <c r="AU44" s="19">
        <f t="shared" si="43"/>
        <v>3.2637066131229187</v>
      </c>
      <c r="AV44" s="19">
        <f t="shared" si="43"/>
        <v>1.2856403944186079</v>
      </c>
      <c r="AW44" s="19">
        <f t="shared" si="43"/>
        <v>2.9006984088697063</v>
      </c>
      <c r="AX44" s="19">
        <f t="shared" si="43"/>
        <v>-6.6347212137712557</v>
      </c>
      <c r="AY44" s="19">
        <f t="shared" si="43"/>
        <v>-25.727020568781732</v>
      </c>
      <c r="AZ44" s="19">
        <f t="shared" si="43"/>
        <v>-14.874885241263735</v>
      </c>
      <c r="BA44" s="19">
        <f t="shared" si="43"/>
        <v>-15.766160672074969</v>
      </c>
      <c r="BB44" s="19">
        <f t="shared" si="43"/>
        <v>-9.0971528195677891</v>
      </c>
      <c r="BC44" s="19">
        <f t="shared" si="43"/>
        <v>-17.284146240903851</v>
      </c>
      <c r="BD44" s="19">
        <f t="shared" si="43"/>
        <v>-13.797469433208143</v>
      </c>
      <c r="BE44" s="19">
        <f t="shared" si="43"/>
        <v>-13.726682557167823</v>
      </c>
      <c r="BF44" s="19">
        <f t="shared" si="43"/>
        <v>-9.0489437725283182</v>
      </c>
      <c r="BG44" s="19">
        <f t="shared" si="43"/>
        <v>-6.3177683143494257</v>
      </c>
      <c r="BH44" s="19">
        <f t="shared" ref="BH44:CM44" si="44">100*((BH12/BG12)^4-1)</f>
        <v>-2.9170542366320884</v>
      </c>
      <c r="BI44" s="19">
        <f t="shared" si="44"/>
        <v>0.91742518756923186</v>
      </c>
      <c r="BJ44" s="19">
        <f t="shared" si="44"/>
        <v>8.9516132355144542</v>
      </c>
      <c r="BK44" s="19">
        <f t="shared" si="44"/>
        <v>10.670024705356429</v>
      </c>
      <c r="BL44" s="19">
        <f t="shared" si="44"/>
        <v>9.6915451158978261</v>
      </c>
      <c r="BM44" s="19">
        <f t="shared" si="44"/>
        <v>-16.701510486412385</v>
      </c>
      <c r="BN44" s="19">
        <f t="shared" si="44"/>
        <v>49.78668586390598</v>
      </c>
      <c r="BO44" s="19">
        <f t="shared" si="44"/>
        <v>10.446306877341405</v>
      </c>
      <c r="BP44" s="19">
        <f t="shared" si="44"/>
        <v>4.3883811921126226</v>
      </c>
      <c r="BQ44" s="19">
        <f t="shared" si="44"/>
        <v>9.8594543107186858</v>
      </c>
      <c r="BR44" s="19">
        <f t="shared" si="44"/>
        <v>11.051718565231639</v>
      </c>
      <c r="BS44" s="19">
        <f t="shared" si="44"/>
        <v>8.9704859878693597</v>
      </c>
      <c r="BT44" s="19">
        <f t="shared" si="44"/>
        <v>5.7247346455399972</v>
      </c>
      <c r="BU44" s="19">
        <f t="shared" si="44"/>
        <v>10.944092697296238</v>
      </c>
      <c r="BV44" s="19">
        <f t="shared" si="44"/>
        <v>8.7900657731556198</v>
      </c>
      <c r="BW44" s="19">
        <f t="shared" si="44"/>
        <v>6.8024185138048088</v>
      </c>
      <c r="BX44" s="19">
        <f t="shared" si="44"/>
        <v>1.8537530886751918</v>
      </c>
      <c r="BY44" s="19">
        <f t="shared" si="44"/>
        <v>6.1337419794828651</v>
      </c>
      <c r="BZ44" s="19">
        <f t="shared" si="44"/>
        <v>-33.342788480248664</v>
      </c>
      <c r="CA44" s="19">
        <f t="shared" si="44"/>
        <v>47.088159329121005</v>
      </c>
      <c r="CB44" s="19">
        <f t="shared" si="44"/>
        <v>-8.6140892930380968</v>
      </c>
      <c r="CC44" s="19">
        <f t="shared" si="44"/>
        <v>-4.6407254541037553</v>
      </c>
      <c r="CD44" s="19">
        <f t="shared" si="44"/>
        <v>-3.8691493879507544</v>
      </c>
      <c r="CE44" s="19">
        <f t="shared" si="44"/>
        <v>-2.3920318797774676</v>
      </c>
      <c r="CF44" s="19">
        <f t="shared" si="44"/>
        <v>-3.0859219487279765</v>
      </c>
      <c r="CG44" s="19">
        <f t="shared" si="44"/>
        <v>1.7597466212052604</v>
      </c>
      <c r="CH44" s="19">
        <f t="shared" si="44"/>
        <v>3.5269999691472043</v>
      </c>
      <c r="CI44" s="19">
        <f t="shared" si="44"/>
        <v>6.3584764353281198</v>
      </c>
      <c r="CJ44" s="19">
        <f t="shared" si="44"/>
        <v>11.142655129567602</v>
      </c>
      <c r="CK44" s="19">
        <f t="shared" si="44"/>
        <v>16.48774796635777</v>
      </c>
      <c r="CL44" s="19">
        <f t="shared" si="44"/>
        <v>9.393930504228587</v>
      </c>
      <c r="CM44" s="19">
        <f t="shared" si="44"/>
        <v>5.5641839632080803</v>
      </c>
      <c r="CN44" s="19">
        <f t="shared" ref="CN44:DS44" si="45">100*((CN12/CM12)^4-1)</f>
        <v>6.1291242788356959</v>
      </c>
      <c r="CO44" s="19">
        <f t="shared" si="45"/>
        <v>11.026714319393838</v>
      </c>
      <c r="CP44" s="19">
        <f t="shared" si="45"/>
        <v>4.4987417054277223</v>
      </c>
      <c r="CQ44" s="19">
        <f t="shared" si="45"/>
        <v>1.0250694239489766</v>
      </c>
      <c r="CR44" s="19">
        <f t="shared" si="45"/>
        <v>-1.5910006465109872</v>
      </c>
      <c r="CS44" s="19">
        <f t="shared" si="45"/>
        <v>-1.4529362683682434</v>
      </c>
      <c r="CT44" s="19">
        <f t="shared" si="45"/>
        <v>-5.8775546612223506</v>
      </c>
      <c r="CU44" s="19">
        <f t="shared" si="45"/>
        <v>-3.5251748744617672</v>
      </c>
      <c r="CV44" s="19">
        <f t="shared" si="45"/>
        <v>-0.59947377084084152</v>
      </c>
      <c r="CW44" s="19">
        <f t="shared" si="45"/>
        <v>2.5819822799315828</v>
      </c>
      <c r="CX44" s="19">
        <f t="shared" si="45"/>
        <v>-2.5169939423530741</v>
      </c>
      <c r="CY44" s="19">
        <f t="shared" si="45"/>
        <v>-1.3470340956026061</v>
      </c>
      <c r="CZ44" s="19">
        <f t="shared" si="45"/>
        <v>-0.75258367519035474</v>
      </c>
      <c r="DA44" s="19">
        <f t="shared" si="45"/>
        <v>1.5208852700886455</v>
      </c>
      <c r="DB44" s="19">
        <f t="shared" si="45"/>
        <v>-4.0061650915575004</v>
      </c>
      <c r="DC44" s="19">
        <f t="shared" si="45"/>
        <v>-2.5625199212305216</v>
      </c>
      <c r="DD44" s="19">
        <f t="shared" si="45"/>
        <v>-4.3692714442319929</v>
      </c>
      <c r="DE44" s="19">
        <f t="shared" si="45"/>
        <v>-6.3495400348377746</v>
      </c>
      <c r="DF44" s="19">
        <f t="shared" si="45"/>
        <v>-11.87247197742346</v>
      </c>
      <c r="DG44" s="19">
        <f t="shared" si="45"/>
        <v>-6.1897916723219986</v>
      </c>
      <c r="DH44" s="19">
        <f t="shared" si="45"/>
        <v>-8.315308331412897</v>
      </c>
      <c r="DI44" s="19">
        <f t="shared" si="45"/>
        <v>-8.964538670156962</v>
      </c>
      <c r="DJ44" s="19">
        <f t="shared" si="45"/>
        <v>-6.7343712098734692</v>
      </c>
      <c r="DK44" s="19">
        <f t="shared" si="45"/>
        <v>1.9481384962902082</v>
      </c>
      <c r="DL44" s="19">
        <f t="shared" si="45"/>
        <v>3.1870020339953564</v>
      </c>
      <c r="DM44" s="19">
        <f t="shared" si="45"/>
        <v>8.0443766200914979</v>
      </c>
      <c r="DN44" s="19">
        <f t="shared" si="45"/>
        <v>7.3460917647671709</v>
      </c>
      <c r="DO44" s="19">
        <f t="shared" si="45"/>
        <v>5.810475799547965</v>
      </c>
      <c r="DP44" s="19">
        <f t="shared" si="45"/>
        <v>5.5554210511906676</v>
      </c>
      <c r="DQ44" s="19">
        <f t="shared" si="45"/>
        <v>4.1308381431432117</v>
      </c>
      <c r="DR44" s="19">
        <f t="shared" si="45"/>
        <v>-2.55272036460511</v>
      </c>
      <c r="DS44" s="19">
        <f t="shared" si="45"/>
        <v>0.16223886344033378</v>
      </c>
      <c r="DT44" s="19">
        <f t="shared" ref="DT44:EY44" si="46">100*((DT12/DS12)^4-1)</f>
        <v>-22.183247055073462</v>
      </c>
      <c r="DU44" s="19">
        <f t="shared" si="46"/>
        <v>-27.626916404114333</v>
      </c>
      <c r="DV44" s="19">
        <f t="shared" si="46"/>
        <v>-24.944676331358906</v>
      </c>
      <c r="DW44" s="19">
        <f t="shared" si="46"/>
        <v>-14.958591892506812</v>
      </c>
      <c r="DX44" s="19">
        <f t="shared" si="46"/>
        <v>-7.5226027855612614</v>
      </c>
      <c r="DY44" s="19">
        <f t="shared" si="46"/>
        <v>-1.0629722299704936</v>
      </c>
      <c r="DZ44" s="19">
        <f t="shared" si="46"/>
        <v>5.0140294050138312</v>
      </c>
      <c r="EA44" s="19">
        <f t="shared" si="46"/>
        <v>6.4949478143941031</v>
      </c>
      <c r="EB44" s="19">
        <f t="shared" si="46"/>
        <v>8.8097130695033776</v>
      </c>
      <c r="EC44" s="19">
        <f t="shared" si="46"/>
        <v>18.016116415106698</v>
      </c>
      <c r="ED44" s="19">
        <f t="shared" si="46"/>
        <v>7.2260686352500825</v>
      </c>
      <c r="EE44" s="19">
        <f t="shared" si="46"/>
        <v>3.3063110423836362</v>
      </c>
      <c r="EF44" s="19">
        <f t="shared" si="46"/>
        <v>9.6698763414926567</v>
      </c>
      <c r="EG44" s="19">
        <f t="shared" si="46"/>
        <v>16.793260885766227</v>
      </c>
      <c r="EH44" s="19">
        <f t="shared" si="46"/>
        <v>0</v>
      </c>
      <c r="EI44" s="19">
        <f t="shared" si="46"/>
        <v>13.337859611211123</v>
      </c>
      <c r="EJ44" s="19">
        <f t="shared" si="46"/>
        <v>5.1305789759424236</v>
      </c>
      <c r="EK44" s="19">
        <f t="shared" si="46"/>
        <v>6.1372514891497643</v>
      </c>
      <c r="EL44" s="18">
        <f t="shared" si="46"/>
        <v>-46.101248280672621</v>
      </c>
      <c r="EM44" s="18">
        <f t="shared" si="46"/>
        <v>56.155894884911731</v>
      </c>
      <c r="EN44" s="18">
        <f t="shared" si="46"/>
        <v>-2.8922745818185769</v>
      </c>
      <c r="EO44" s="18">
        <f t="shared" si="46"/>
        <v>5.4905174373872212</v>
      </c>
      <c r="EP44" s="18">
        <f t="shared" si="46"/>
        <v>7.0765545866971147</v>
      </c>
      <c r="EQ44" s="18">
        <f t="shared" si="46"/>
        <v>6.9751130186382237</v>
      </c>
      <c r="ER44" s="18">
        <f t="shared" si="46"/>
        <v>5.8638602709960796</v>
      </c>
      <c r="ES44" s="18">
        <f t="shared" si="46"/>
        <v>5.2813169331880516</v>
      </c>
      <c r="ET44" s="18">
        <f t="shared" si="46"/>
        <v>3.7767136055141703</v>
      </c>
      <c r="EU44" s="18">
        <f t="shared" si="46"/>
        <v>3.2552581940380909</v>
      </c>
      <c r="EV44" s="18">
        <f t="shared" si="46"/>
        <v>1.8375435314274657</v>
      </c>
      <c r="EW44" s="18">
        <f t="shared" si="46"/>
        <v>1.3555251428257975</v>
      </c>
      <c r="EX44" s="18">
        <f t="shared" si="46"/>
        <v>0.89228837136858807</v>
      </c>
      <c r="EY44" s="18">
        <f t="shared" si="46"/>
        <v>0.88526289181987128</v>
      </c>
      <c r="EZ44" s="18">
        <f t="shared" ref="EZ44:FF44" si="47">100*((EZ12/EY12)^4-1)</f>
        <v>0.4339385032833265</v>
      </c>
      <c r="FA44" s="18">
        <f t="shared" si="47"/>
        <v>0.87809924655435356</v>
      </c>
      <c r="FB44" s="18">
        <f t="shared" si="47"/>
        <v>0.43400924707808208</v>
      </c>
      <c r="FC44" s="18">
        <f t="shared" si="47"/>
        <v>0.42850132785139383</v>
      </c>
      <c r="FD44" s="18">
        <f t="shared" si="47"/>
        <v>-1.7482960043080364E-2</v>
      </c>
      <c r="FE44" s="18">
        <f t="shared" si="47"/>
        <v>0.42360446806282148</v>
      </c>
      <c r="FF44" s="18">
        <f t="shared" si="47"/>
        <v>-0.46043995217697198</v>
      </c>
      <c r="FG44" s="18">
        <f t="shared" si="14"/>
        <v>-0.42311345480307017</v>
      </c>
      <c r="FH44" s="18">
        <f t="shared" si="15"/>
        <v>-0.35183718146651888</v>
      </c>
      <c r="FI44" s="18">
        <f t="shared" si="16"/>
        <v>-0.33643827119836933</v>
      </c>
      <c r="FJ44" s="18">
        <f t="shared" si="17"/>
        <v>-0.26530457832573129</v>
      </c>
    </row>
    <row r="45" spans="1:166" x14ac:dyDescent="0.2">
      <c r="B45" t="str">
        <f t="shared" si="7"/>
        <v xml:space="preserve"> Services providing</v>
      </c>
      <c r="C45" s="19"/>
      <c r="D45" s="19">
        <f t="shared" ref="D45:AA45" si="48">100*((D13/C13)^4-1)</f>
        <v>4.4743086234697138</v>
      </c>
      <c r="E45" s="19">
        <f t="shared" si="48"/>
        <v>4.1761362229584709</v>
      </c>
      <c r="F45" s="19">
        <f t="shared" si="48"/>
        <v>1.5901095156500844E-2</v>
      </c>
      <c r="G45" s="19">
        <f t="shared" si="48"/>
        <v>-9.5362968546242044E-2</v>
      </c>
      <c r="H45" s="19">
        <f t="shared" si="48"/>
        <v>2.2936411292748371</v>
      </c>
      <c r="I45" s="19">
        <f t="shared" si="48"/>
        <v>1.0955974271532609</v>
      </c>
      <c r="J45" s="19">
        <f t="shared" si="48"/>
        <v>1.2039468436949585</v>
      </c>
      <c r="K45" s="19">
        <f t="shared" si="48"/>
        <v>4.5407413904922755</v>
      </c>
      <c r="L45" s="19">
        <f t="shared" si="48"/>
        <v>0.68594339093703827</v>
      </c>
      <c r="M45" s="19">
        <f t="shared" si="48"/>
        <v>-0.23264370446576255</v>
      </c>
      <c r="N45" s="19">
        <f t="shared" si="48"/>
        <v>3.8280749150922055</v>
      </c>
      <c r="O45" s="19">
        <f t="shared" si="48"/>
        <v>3.807614157835415</v>
      </c>
      <c r="P45" s="19">
        <f t="shared" si="48"/>
        <v>3.4586074868414807</v>
      </c>
      <c r="Q45" s="19">
        <f t="shared" si="48"/>
        <v>6.2951292244635582</v>
      </c>
      <c r="R45" s="19">
        <f t="shared" si="48"/>
        <v>-2.9295564227661552</v>
      </c>
      <c r="S45" s="19">
        <f t="shared" si="48"/>
        <v>4.5135568571895934</v>
      </c>
      <c r="T45" s="19">
        <f t="shared" si="48"/>
        <v>2.7269461447265053</v>
      </c>
      <c r="U45" s="19">
        <f t="shared" si="48"/>
        <v>1.7946416361279693</v>
      </c>
      <c r="V45" s="19">
        <f t="shared" si="48"/>
        <v>5.2790622422027589</v>
      </c>
      <c r="W45" s="19">
        <f t="shared" si="48"/>
        <v>3.0460625037524114</v>
      </c>
      <c r="X45" s="19">
        <f t="shared" si="48"/>
        <v>1.0532869776936904</v>
      </c>
      <c r="Y45" s="19">
        <f t="shared" si="48"/>
        <v>2.912483854694381</v>
      </c>
      <c r="Z45" s="19">
        <f t="shared" si="48"/>
        <v>4.382482034607893</v>
      </c>
      <c r="AA45" s="19">
        <f t="shared" si="48"/>
        <v>4.8009042030164206</v>
      </c>
      <c r="AB45" s="19">
        <f t="shared" ref="AB45:BG45" si="49">100*((AB13/AA13)^4-1)</f>
        <v>1.8778172268674176</v>
      </c>
      <c r="AC45" s="19">
        <f t="shared" si="49"/>
        <v>3.4796455521884706</v>
      </c>
      <c r="AD45" s="19">
        <f t="shared" si="49"/>
        <v>5.6791310742197565</v>
      </c>
      <c r="AE45" s="19">
        <f t="shared" si="49"/>
        <v>2.6123195520088016</v>
      </c>
      <c r="AF45" s="19">
        <f t="shared" si="49"/>
        <v>7.4251987935379349</v>
      </c>
      <c r="AG45" s="19">
        <f t="shared" si="49"/>
        <v>2.8725647337051186</v>
      </c>
      <c r="AH45" s="19">
        <f t="shared" si="49"/>
        <v>4.7689501762022912</v>
      </c>
      <c r="AI45" s="19">
        <f t="shared" si="49"/>
        <v>4.3238485204025734</v>
      </c>
      <c r="AJ45" s="19">
        <f t="shared" si="49"/>
        <v>5.3147326986080934</v>
      </c>
      <c r="AK45" s="19">
        <f t="shared" si="49"/>
        <v>3.9605566640873224</v>
      </c>
      <c r="AL45" s="19">
        <f t="shared" si="49"/>
        <v>4.3875290236456976</v>
      </c>
      <c r="AM45" s="19">
        <f t="shared" si="49"/>
        <v>4.1094030745036925</v>
      </c>
      <c r="AN45" s="19">
        <f t="shared" si="49"/>
        <v>2.844587347729477</v>
      </c>
      <c r="AO45" s="19">
        <f t="shared" si="49"/>
        <v>5.5558089228313179</v>
      </c>
      <c r="AP45" s="19">
        <f t="shared" si="49"/>
        <v>4.2940885958682617</v>
      </c>
      <c r="AQ45" s="19">
        <f t="shared" si="49"/>
        <v>4.4822583306920905</v>
      </c>
      <c r="AR45" s="19">
        <f t="shared" si="49"/>
        <v>1.8991131370541314</v>
      </c>
      <c r="AS45" s="19">
        <f t="shared" si="49"/>
        <v>2.8212365082691759</v>
      </c>
      <c r="AT45" s="19">
        <f t="shared" si="49"/>
        <v>2.6825986245549327</v>
      </c>
      <c r="AU45" s="19">
        <f t="shared" si="49"/>
        <v>-1.7017463163603419</v>
      </c>
      <c r="AV45" s="19">
        <f t="shared" si="49"/>
        <v>-2.1442615416396915</v>
      </c>
      <c r="AW45" s="19">
        <f t="shared" si="49"/>
        <v>-4.0728745638495489</v>
      </c>
      <c r="AX45" s="19">
        <f t="shared" si="49"/>
        <v>-4.8107723611979676</v>
      </c>
      <c r="AY45" s="19">
        <f t="shared" si="49"/>
        <v>-2.5454155165232195</v>
      </c>
      <c r="AZ45" s="19">
        <f t="shared" si="49"/>
        <v>-0.95902445406397252</v>
      </c>
      <c r="BA45" s="19">
        <f t="shared" si="49"/>
        <v>2.9260118597524309</v>
      </c>
      <c r="BB45" s="19">
        <f t="shared" si="49"/>
        <v>-1.1973000869591743E-2</v>
      </c>
      <c r="BC45" s="19">
        <f t="shared" si="49"/>
        <v>0.8769638046636663</v>
      </c>
      <c r="BD45" s="19">
        <f t="shared" si="49"/>
        <v>-0.50086360358169157</v>
      </c>
      <c r="BE45" s="19">
        <f t="shared" si="49"/>
        <v>0.59948276526045063</v>
      </c>
      <c r="BF45" s="19">
        <f t="shared" si="49"/>
        <v>1.4169698235207973</v>
      </c>
      <c r="BG45" s="19">
        <f t="shared" si="49"/>
        <v>0.11908304724956853</v>
      </c>
      <c r="BH45" s="19">
        <f t="shared" ref="BH45:CM45" si="50">100*((BH13/BG13)^4-1)</f>
        <v>2.1470753642051088</v>
      </c>
      <c r="BI45" s="19">
        <f t="shared" si="50"/>
        <v>0.95028138348878244</v>
      </c>
      <c r="BJ45" s="19">
        <f t="shared" si="50"/>
        <v>2.1185327326460834</v>
      </c>
      <c r="BK45" s="19">
        <f t="shared" si="50"/>
        <v>1.3340035637117609</v>
      </c>
      <c r="BL45" s="19">
        <f t="shared" si="50"/>
        <v>2.6484718398959162</v>
      </c>
      <c r="BM45" s="19">
        <f t="shared" si="50"/>
        <v>2.9873271091279907</v>
      </c>
      <c r="BN45" s="19">
        <f t="shared" si="50"/>
        <v>2.3528405940198338</v>
      </c>
      <c r="BO45" s="19">
        <f t="shared" si="50"/>
        <v>2.1173388582217401</v>
      </c>
      <c r="BP45" s="19">
        <f t="shared" si="50"/>
        <v>2.3267565651454936</v>
      </c>
      <c r="BQ45" s="19">
        <f t="shared" si="50"/>
        <v>2.3479564508750217</v>
      </c>
      <c r="BR45" s="19">
        <f t="shared" si="50"/>
        <v>1.9672194605321547</v>
      </c>
      <c r="BS45" s="19">
        <f t="shared" si="50"/>
        <v>3.6434457330081882</v>
      </c>
      <c r="BT45" s="19">
        <f t="shared" si="50"/>
        <v>2.0530274452369657</v>
      </c>
      <c r="BU45" s="19">
        <f t="shared" si="50"/>
        <v>2.2113421367625286</v>
      </c>
      <c r="BV45" s="19">
        <f t="shared" si="50"/>
        <v>2.6590669996825023</v>
      </c>
      <c r="BW45" s="19">
        <f t="shared" si="50"/>
        <v>3.1222571812144828</v>
      </c>
      <c r="BX45" s="19">
        <f t="shared" si="50"/>
        <v>0.42424100488940297</v>
      </c>
      <c r="BY45" s="19">
        <f t="shared" si="50"/>
        <v>1.6153792337391115</v>
      </c>
      <c r="BZ45" s="19">
        <f t="shared" si="50"/>
        <v>-3.5605982854360785</v>
      </c>
      <c r="CA45" s="19">
        <f t="shared" si="50"/>
        <v>-5.4253427768355955</v>
      </c>
      <c r="CB45" s="19">
        <f t="shared" si="50"/>
        <v>-6.4080621213964628</v>
      </c>
      <c r="CC45" s="19">
        <f t="shared" si="50"/>
        <v>-2.7479824139246545</v>
      </c>
      <c r="CD45" s="19">
        <f t="shared" si="50"/>
        <v>-1.29552033840028</v>
      </c>
      <c r="CE45" s="19">
        <f t="shared" si="50"/>
        <v>-1.02953421723887</v>
      </c>
      <c r="CF45" s="19">
        <f t="shared" si="50"/>
        <v>2.6564401336825805</v>
      </c>
      <c r="CG45" s="19">
        <f t="shared" si="50"/>
        <v>0.7259704215255347</v>
      </c>
      <c r="CH45" s="19">
        <f t="shared" si="50"/>
        <v>2.6225873833630509</v>
      </c>
      <c r="CI45" s="19">
        <f t="shared" si="50"/>
        <v>1.2624896614226611</v>
      </c>
      <c r="CJ45" s="19">
        <f t="shared" si="50"/>
        <v>2.2215423115289568</v>
      </c>
      <c r="CK45" s="19">
        <f t="shared" si="50"/>
        <v>1.2515911922666101</v>
      </c>
      <c r="CL45" s="19">
        <f t="shared" si="50"/>
        <v>1.7972061500247438</v>
      </c>
      <c r="CM45" s="19">
        <f t="shared" si="50"/>
        <v>2.2598292939690845</v>
      </c>
      <c r="CN45" s="19">
        <f t="shared" ref="CN45:DS45" si="51">100*((CN13/CM13)^4-1)</f>
        <v>3.2216965875344838</v>
      </c>
      <c r="CO45" s="19">
        <f t="shared" si="51"/>
        <v>1.038654149401963</v>
      </c>
      <c r="CP45" s="19">
        <f t="shared" si="51"/>
        <v>3.4102239359111941</v>
      </c>
      <c r="CQ45" s="19">
        <f t="shared" si="51"/>
        <v>2.533619266274223</v>
      </c>
      <c r="CR45" s="19">
        <f t="shared" si="51"/>
        <v>2.7578250147577421</v>
      </c>
      <c r="CS45" s="19">
        <f t="shared" si="51"/>
        <v>2.4896187958519</v>
      </c>
      <c r="CT45" s="19">
        <f t="shared" si="51"/>
        <v>3.9131727822414142</v>
      </c>
      <c r="CU45" s="19">
        <f t="shared" si="51"/>
        <v>2.9201341325903352</v>
      </c>
      <c r="CV45" s="19">
        <f t="shared" si="51"/>
        <v>1.137463945936501</v>
      </c>
      <c r="CW45" s="19">
        <f t="shared" si="51"/>
        <v>4.3593264050294511</v>
      </c>
      <c r="CX45" s="19">
        <f t="shared" si="51"/>
        <v>2.0349799522204171</v>
      </c>
      <c r="CY45" s="19">
        <f t="shared" si="51"/>
        <v>2.7098248366574706</v>
      </c>
      <c r="CZ45" s="19">
        <f t="shared" si="51"/>
        <v>3.7395490361832984</v>
      </c>
      <c r="DA45" s="19">
        <f t="shared" si="51"/>
        <v>4.1182367252947216</v>
      </c>
      <c r="DB45" s="19">
        <f t="shared" si="51"/>
        <v>3.0254066162077375</v>
      </c>
      <c r="DC45" s="19">
        <f t="shared" si="51"/>
        <v>3.5282072397753383</v>
      </c>
      <c r="DD45" s="19">
        <f t="shared" si="51"/>
        <v>4.3934265025510122</v>
      </c>
      <c r="DE45" s="19">
        <f t="shared" si="51"/>
        <v>3.3007728962326066</v>
      </c>
      <c r="DF45" s="19">
        <f t="shared" si="51"/>
        <v>2.6557307248020967</v>
      </c>
      <c r="DG45" s="19">
        <f t="shared" si="51"/>
        <v>2.9984305563085289</v>
      </c>
      <c r="DH45" s="19">
        <f t="shared" si="51"/>
        <v>4.1810773787022804</v>
      </c>
      <c r="DI45" s="19">
        <f t="shared" si="51"/>
        <v>2.477131243884001</v>
      </c>
      <c r="DJ45" s="19">
        <f t="shared" si="51"/>
        <v>1.9885888532387375</v>
      </c>
      <c r="DK45" s="19">
        <f t="shared" si="51"/>
        <v>3.0074855217692598</v>
      </c>
      <c r="DL45" s="19">
        <f t="shared" si="51"/>
        <v>1.5168411611130583</v>
      </c>
      <c r="DM45" s="19">
        <f t="shared" si="51"/>
        <v>1.6780013800569149</v>
      </c>
      <c r="DN45" s="19">
        <f t="shared" si="51"/>
        <v>1.957685029422418</v>
      </c>
      <c r="DO45" s="19">
        <f t="shared" si="51"/>
        <v>1.8652631657994911</v>
      </c>
      <c r="DP45" s="19">
        <f t="shared" si="51"/>
        <v>3.2381608751709923</v>
      </c>
      <c r="DQ45" s="19">
        <f t="shared" si="51"/>
        <v>3.8102689534454948</v>
      </c>
      <c r="DR45" s="19">
        <f t="shared" si="51"/>
        <v>1.4199217526228658</v>
      </c>
      <c r="DS45" s="19">
        <f t="shared" si="51"/>
        <v>1.4685839281379787</v>
      </c>
      <c r="DT45" s="19">
        <f t="shared" ref="DT45:EY45" si="52">100*((DT13/DS13)^4-1)</f>
        <v>-38.884212716606847</v>
      </c>
      <c r="DU45" s="19">
        <f t="shared" si="52"/>
        <v>15.634062175733954</v>
      </c>
      <c r="DV45" s="19">
        <f t="shared" si="52"/>
        <v>4.2505209716636738</v>
      </c>
      <c r="DW45" s="19">
        <f t="shared" si="52"/>
        <v>0.5437297437892008</v>
      </c>
      <c r="DX45" s="19">
        <f t="shared" si="52"/>
        <v>7.08266356584768</v>
      </c>
      <c r="DY45" s="19">
        <f t="shared" si="52"/>
        <v>10.10955626567085</v>
      </c>
      <c r="DZ45" s="19">
        <f t="shared" si="52"/>
        <v>7.8769399877911095</v>
      </c>
      <c r="EA45" s="19">
        <f t="shared" si="52"/>
        <v>2.1749371224297098</v>
      </c>
      <c r="EB45" s="19">
        <f t="shared" si="52"/>
        <v>3.6734436501182133</v>
      </c>
      <c r="EC45" s="19">
        <f t="shared" si="52"/>
        <v>4.8142045555253699</v>
      </c>
      <c r="ED45" s="19">
        <f t="shared" si="52"/>
        <v>-1.3103622943479887</v>
      </c>
      <c r="EE45" s="19">
        <f t="shared" si="52"/>
        <v>1.2659183160720788</v>
      </c>
      <c r="EF45" s="19">
        <f t="shared" si="52"/>
        <v>2.0123939825674952</v>
      </c>
      <c r="EG45" s="19">
        <f t="shared" si="52"/>
        <v>-1.501591470805308</v>
      </c>
      <c r="EH45" s="19">
        <f t="shared" si="52"/>
        <v>-0.33932561025866725</v>
      </c>
      <c r="EI45" s="19">
        <f t="shared" si="52"/>
        <v>2.1267904817497518</v>
      </c>
      <c r="EJ45" s="19">
        <f t="shared" si="52"/>
        <v>2.2213115498978642</v>
      </c>
      <c r="EK45" s="19">
        <f t="shared" si="52"/>
        <v>-0.55091545000093278</v>
      </c>
      <c r="EL45" s="18">
        <f t="shared" si="52"/>
        <v>0.21888895256749752</v>
      </c>
      <c r="EM45" s="18">
        <f t="shared" si="52"/>
        <v>2.1557149190164715</v>
      </c>
      <c r="EN45" s="18">
        <f t="shared" si="52"/>
        <v>1.1131365085895073</v>
      </c>
      <c r="EO45" s="18">
        <f t="shared" si="52"/>
        <v>0.8543592514152154</v>
      </c>
      <c r="EP45" s="18">
        <f t="shared" si="52"/>
        <v>1.29598750848543</v>
      </c>
      <c r="EQ45" s="18">
        <f t="shared" si="52"/>
        <v>1.2770966411005835</v>
      </c>
      <c r="ER45" s="18">
        <f t="shared" si="52"/>
        <v>0.90170110013447768</v>
      </c>
      <c r="ES45" s="18">
        <f t="shared" si="52"/>
        <v>0.35399648117975246</v>
      </c>
      <c r="ET45" s="18">
        <f t="shared" si="52"/>
        <v>0.29488325427271533</v>
      </c>
      <c r="EU45" s="18">
        <f t="shared" si="52"/>
        <v>0.32849257204214943</v>
      </c>
      <c r="EV45" s="18">
        <f t="shared" si="52"/>
        <v>0.17987700264727735</v>
      </c>
      <c r="EW45" s="18">
        <f t="shared" si="52"/>
        <v>0.1006458558142409</v>
      </c>
      <c r="EX45" s="18">
        <f t="shared" si="52"/>
        <v>0.33637440326217405</v>
      </c>
      <c r="EY45" s="18">
        <f t="shared" si="52"/>
        <v>0.62876809924596877</v>
      </c>
      <c r="EZ45" s="18">
        <f t="shared" ref="EZ45:FF45" si="53">100*((EZ13/EY13)^4-1)</f>
        <v>0.80997752650013854</v>
      </c>
      <c r="FA45" s="18">
        <f t="shared" si="53"/>
        <v>1.0265026200310556</v>
      </c>
      <c r="FB45" s="18">
        <f t="shared" si="53"/>
        <v>1.1430844973715937</v>
      </c>
      <c r="FC45" s="18">
        <f t="shared" si="53"/>
        <v>1.0834148967380219</v>
      </c>
      <c r="FD45" s="18">
        <f t="shared" si="53"/>
        <v>1.0474501324255092</v>
      </c>
      <c r="FE45" s="18">
        <f t="shared" si="53"/>
        <v>1.0630757963664861</v>
      </c>
      <c r="FF45" s="18">
        <f t="shared" si="53"/>
        <v>1.0366779663077752</v>
      </c>
      <c r="FG45" s="18">
        <f t="shared" si="14"/>
        <v>0.92046504442915289</v>
      </c>
      <c r="FH45" s="18">
        <f t="shared" si="15"/>
        <v>0.68338083372008196</v>
      </c>
      <c r="FI45" s="18">
        <f t="shared" si="16"/>
        <v>1.6677560844350348</v>
      </c>
      <c r="FJ45" s="18">
        <f t="shared" si="17"/>
        <v>0.41458248298296141</v>
      </c>
    </row>
    <row r="46" spans="1:166" x14ac:dyDescent="0.2">
      <c r="B46" t="str">
        <f t="shared" si="7"/>
        <v xml:space="preserve">   Wholesale and retail trade</v>
      </c>
      <c r="C46" s="19"/>
      <c r="D46" s="19">
        <f t="shared" ref="D46:AA46" si="54">100*((D14/C14)^4-1)</f>
        <v>0.75785943903396991</v>
      </c>
      <c r="E46" s="19">
        <f t="shared" si="54"/>
        <v>1.4408716676422406</v>
      </c>
      <c r="F46" s="19">
        <f t="shared" si="54"/>
        <v>4.3534222568700764</v>
      </c>
      <c r="G46" s="19">
        <f t="shared" si="54"/>
        <v>-8.0023173313280349</v>
      </c>
      <c r="H46" s="19">
        <f t="shared" si="54"/>
        <v>7.5951767204007758E-2</v>
      </c>
      <c r="I46" s="19">
        <f t="shared" si="54"/>
        <v>-1.0585918169711217</v>
      </c>
      <c r="J46" s="19">
        <f t="shared" si="54"/>
        <v>-1.6641089282370403</v>
      </c>
      <c r="K46" s="19">
        <f t="shared" si="54"/>
        <v>4.2708339364274206</v>
      </c>
      <c r="L46" s="19">
        <f t="shared" si="54"/>
        <v>0.37875158844520307</v>
      </c>
      <c r="M46" s="19">
        <f t="shared" si="54"/>
        <v>-2.396446118210771</v>
      </c>
      <c r="N46" s="19">
        <f t="shared" si="54"/>
        <v>0.68603845797292617</v>
      </c>
      <c r="O46" s="19">
        <f t="shared" si="54"/>
        <v>1.8341134866926678</v>
      </c>
      <c r="P46" s="19">
        <f t="shared" si="54"/>
        <v>1.2906732597288029</v>
      </c>
      <c r="Q46" s="19">
        <f t="shared" si="54"/>
        <v>7.906325199475428</v>
      </c>
      <c r="R46" s="19">
        <f t="shared" si="54"/>
        <v>-6.486619641811286</v>
      </c>
      <c r="S46" s="19">
        <f t="shared" si="54"/>
        <v>1.5114034191331172</v>
      </c>
      <c r="T46" s="19">
        <f t="shared" si="54"/>
        <v>1.8847846673169411</v>
      </c>
      <c r="U46" s="19">
        <f t="shared" si="54"/>
        <v>4.2386299875152966</v>
      </c>
      <c r="V46" s="19">
        <f t="shared" si="54"/>
        <v>1.3340560596149631</v>
      </c>
      <c r="W46" s="19">
        <f t="shared" si="54"/>
        <v>2.8975557382926675</v>
      </c>
      <c r="X46" s="19">
        <f t="shared" si="54"/>
        <v>2.3558717888604308</v>
      </c>
      <c r="Y46" s="19">
        <f t="shared" si="54"/>
        <v>4.2751117442374698</v>
      </c>
      <c r="Z46" s="19">
        <f t="shared" si="54"/>
        <v>3.6386404821169727</v>
      </c>
      <c r="AA46" s="19">
        <f t="shared" si="54"/>
        <v>6.6346760442063113</v>
      </c>
      <c r="AB46" s="19">
        <f t="shared" ref="AB46:BG46" si="55">100*((AB14/AA14)^4-1)</f>
        <v>2.9737752261594474</v>
      </c>
      <c r="AC46" s="19">
        <f t="shared" si="55"/>
        <v>1.9607259923867471</v>
      </c>
      <c r="AD46" s="19">
        <f t="shared" si="55"/>
        <v>3.2204678170899337</v>
      </c>
      <c r="AE46" s="19">
        <f t="shared" si="55"/>
        <v>-1.9755842218601605</v>
      </c>
      <c r="AF46" s="19">
        <f t="shared" si="55"/>
        <v>10.829513773616561</v>
      </c>
      <c r="AG46" s="19">
        <f t="shared" si="55"/>
        <v>3.4039522919415699</v>
      </c>
      <c r="AH46" s="19">
        <f t="shared" si="55"/>
        <v>6.9052659941667871</v>
      </c>
      <c r="AI46" s="19">
        <f t="shared" si="55"/>
        <v>-1.2398903908625414</v>
      </c>
      <c r="AJ46" s="19">
        <f t="shared" si="55"/>
        <v>5.0245794416985845</v>
      </c>
      <c r="AK46" s="19">
        <f t="shared" si="55"/>
        <v>3.6880722163273205</v>
      </c>
      <c r="AL46" s="19">
        <f t="shared" si="55"/>
        <v>7.4759607032582887</v>
      </c>
      <c r="AM46" s="19">
        <f t="shared" si="55"/>
        <v>1.8463500004581412</v>
      </c>
      <c r="AN46" s="19">
        <f t="shared" si="55"/>
        <v>2.1572828027386803</v>
      </c>
      <c r="AO46" s="19">
        <f t="shared" si="55"/>
        <v>5.8201739140446129</v>
      </c>
      <c r="AP46" s="19">
        <f t="shared" si="55"/>
        <v>5.7367226804088789</v>
      </c>
      <c r="AQ46" s="19">
        <f t="shared" si="55"/>
        <v>1.8387505227808854</v>
      </c>
      <c r="AR46" s="19">
        <f t="shared" si="55"/>
        <v>2.0147425109237727</v>
      </c>
      <c r="AS46" s="19">
        <f t="shared" si="55"/>
        <v>6.030908234251342E-2</v>
      </c>
      <c r="AT46" s="19">
        <f t="shared" si="55"/>
        <v>2.9869166951059567</v>
      </c>
      <c r="AU46" s="19">
        <f t="shared" si="55"/>
        <v>-3.3677442942969926</v>
      </c>
      <c r="AV46" s="19">
        <f t="shared" si="55"/>
        <v>-4.1001855313970825</v>
      </c>
      <c r="AW46" s="19">
        <f t="shared" si="55"/>
        <v>-7.1208483234918685</v>
      </c>
      <c r="AX46" s="19">
        <f t="shared" si="55"/>
        <v>-10.380378206568153</v>
      </c>
      <c r="AY46" s="19">
        <f t="shared" si="55"/>
        <v>-7.9265518960590313</v>
      </c>
      <c r="AZ46" s="19">
        <f t="shared" si="55"/>
        <v>-6.2991998228468908</v>
      </c>
      <c r="BA46" s="19">
        <f t="shared" si="55"/>
        <v>13.050560436594338</v>
      </c>
      <c r="BB46" s="19">
        <f t="shared" si="55"/>
        <v>-2.7974739503771273</v>
      </c>
      <c r="BC46" s="19">
        <f t="shared" si="55"/>
        <v>0.45377125126730977</v>
      </c>
      <c r="BD46" s="19">
        <f t="shared" si="55"/>
        <v>-2.4972753218612032</v>
      </c>
      <c r="BE46" s="19">
        <f t="shared" si="55"/>
        <v>1.0448890928445476</v>
      </c>
      <c r="BF46" s="19">
        <f t="shared" si="55"/>
        <v>0.2597822954226725</v>
      </c>
      <c r="BG46" s="19">
        <f t="shared" si="55"/>
        <v>-0.64682840927356988</v>
      </c>
      <c r="BH46" s="19">
        <f t="shared" ref="BH46:CM46" si="56">100*((BH14/BG14)^4-1)</f>
        <v>2.2265027943414895</v>
      </c>
      <c r="BI46" s="19">
        <f t="shared" si="56"/>
        <v>-0.25810601164540925</v>
      </c>
      <c r="BJ46" s="19">
        <f t="shared" si="56"/>
        <v>0.32354580069333672</v>
      </c>
      <c r="BK46" s="19">
        <f t="shared" si="56"/>
        <v>1.4936018904398773</v>
      </c>
      <c r="BL46" s="19">
        <f t="shared" si="56"/>
        <v>2.861142939890482</v>
      </c>
      <c r="BM46" s="19">
        <f t="shared" si="56"/>
        <v>2.9713742460483861</v>
      </c>
      <c r="BN46" s="19">
        <f t="shared" si="56"/>
        <v>2.561099796468147</v>
      </c>
      <c r="BO46" s="19">
        <f t="shared" si="56"/>
        <v>0.63170997610333401</v>
      </c>
      <c r="BP46" s="19">
        <f t="shared" si="56"/>
        <v>0.18890195447118785</v>
      </c>
      <c r="BQ46" s="19">
        <f t="shared" si="56"/>
        <v>0.56724036493014385</v>
      </c>
      <c r="BR46" s="19">
        <f t="shared" si="56"/>
        <v>6.281900081224201E-2</v>
      </c>
      <c r="BS46" s="19">
        <f t="shared" si="56"/>
        <v>4.5334941164564935</v>
      </c>
      <c r="BT46" s="19">
        <f t="shared" si="56"/>
        <v>0.99734307492631569</v>
      </c>
      <c r="BU46" s="19">
        <f t="shared" si="56"/>
        <v>1.934270496028323</v>
      </c>
      <c r="BV46" s="19">
        <f t="shared" si="56"/>
        <v>2.488991148687969</v>
      </c>
      <c r="BW46" s="19">
        <f t="shared" si="56"/>
        <v>3.9796166071044636</v>
      </c>
      <c r="BX46" s="19">
        <f t="shared" si="56"/>
        <v>-3.5323191291179112</v>
      </c>
      <c r="BY46" s="19">
        <f t="shared" si="56"/>
        <v>6.1241673165945976E-2</v>
      </c>
      <c r="BZ46" s="19">
        <f t="shared" si="56"/>
        <v>-6.9724386038378272</v>
      </c>
      <c r="CA46" s="19">
        <f t="shared" si="56"/>
        <v>-10.470347226850462</v>
      </c>
      <c r="CB46" s="19">
        <f t="shared" si="56"/>
        <v>-9.5093896005203682</v>
      </c>
      <c r="CC46" s="19">
        <f t="shared" si="56"/>
        <v>-3.0524657282125944</v>
      </c>
      <c r="CD46" s="19">
        <f t="shared" si="56"/>
        <v>-4.5550528509140769</v>
      </c>
      <c r="CE46" s="19">
        <f t="shared" si="56"/>
        <v>-4.60751249477741</v>
      </c>
      <c r="CF46" s="19">
        <f t="shared" si="56"/>
        <v>1.2941509059913869</v>
      </c>
      <c r="CG46" s="19">
        <f t="shared" si="56"/>
        <v>-1.0767062114727888</v>
      </c>
      <c r="CH46" s="19">
        <f t="shared" si="56"/>
        <v>2.7376926312074668</v>
      </c>
      <c r="CI46" s="19">
        <f t="shared" si="56"/>
        <v>1.4887242011561108</v>
      </c>
      <c r="CJ46" s="19">
        <f t="shared" si="56"/>
        <v>1.5510121255381648</v>
      </c>
      <c r="CK46" s="19">
        <f t="shared" si="56"/>
        <v>0.26742421983068088</v>
      </c>
      <c r="CL46" s="19">
        <f t="shared" si="56"/>
        <v>0.26724555009827178</v>
      </c>
      <c r="CM46" s="19">
        <f t="shared" si="56"/>
        <v>1.8130991551617903</v>
      </c>
      <c r="CN46" s="19">
        <f t="shared" ref="CN46:DS46" si="57">100*((CN14/CM14)^4-1)</f>
        <v>3.4297026923876262</v>
      </c>
      <c r="CO46" s="19">
        <f t="shared" si="57"/>
        <v>2.3915236918792493</v>
      </c>
      <c r="CP46" s="19">
        <f t="shared" si="57"/>
        <v>2.5106145930639423</v>
      </c>
      <c r="CQ46" s="19">
        <f t="shared" si="57"/>
        <v>2.6938944563986489</v>
      </c>
      <c r="CR46" s="19">
        <f t="shared" si="57"/>
        <v>2.478278094327746</v>
      </c>
      <c r="CS46" s="19">
        <f t="shared" si="57"/>
        <v>3.1186750148163966</v>
      </c>
      <c r="CT46" s="19">
        <f t="shared" si="57"/>
        <v>4.6684836875505065</v>
      </c>
      <c r="CU46" s="19">
        <f t="shared" si="57"/>
        <v>0.88509022882095056</v>
      </c>
      <c r="CV46" s="19">
        <f t="shared" si="57"/>
        <v>-0.62725226064243023</v>
      </c>
      <c r="CW46" s="19">
        <f t="shared" si="57"/>
        <v>3.5087200488634895</v>
      </c>
      <c r="CX46" s="19">
        <f t="shared" si="57"/>
        <v>1.8861473731367262</v>
      </c>
      <c r="CY46" s="19">
        <f t="shared" si="57"/>
        <v>2.3823407426582843</v>
      </c>
      <c r="CZ46" s="19">
        <f t="shared" si="57"/>
        <v>2.1169876712327174</v>
      </c>
      <c r="DA46" s="19">
        <f t="shared" si="57"/>
        <v>2.7314896603517047</v>
      </c>
      <c r="DB46" s="19">
        <f t="shared" si="57"/>
        <v>-6.1026773721628569E-2</v>
      </c>
      <c r="DC46" s="19">
        <f t="shared" si="57"/>
        <v>-0.18302443158224602</v>
      </c>
      <c r="DD46" s="19">
        <f t="shared" si="57"/>
        <v>2.5278137166613757</v>
      </c>
      <c r="DE46" s="19">
        <f t="shared" si="57"/>
        <v>0.36468583966970947</v>
      </c>
      <c r="DF46" s="19">
        <f t="shared" si="57"/>
        <v>1.5860602735059182</v>
      </c>
      <c r="DG46" s="19">
        <f t="shared" si="57"/>
        <v>1.0917260532233186</v>
      </c>
      <c r="DH46" s="19">
        <f t="shared" si="57"/>
        <v>1.3319023528699736</v>
      </c>
      <c r="DI46" s="19">
        <f t="shared" si="57"/>
        <v>0.54147428384707652</v>
      </c>
      <c r="DJ46" s="19">
        <f t="shared" si="57"/>
        <v>-0.29946823338008466</v>
      </c>
      <c r="DK46" s="19">
        <f t="shared" si="57"/>
        <v>1.5693075989387184</v>
      </c>
      <c r="DL46" s="19">
        <f t="shared" si="57"/>
        <v>-1.9579619876303966</v>
      </c>
      <c r="DM46" s="19">
        <f t="shared" si="57"/>
        <v>-6.0055549692294985E-2</v>
      </c>
      <c r="DN46" s="19">
        <f t="shared" si="57"/>
        <v>-1.9086835928263879</v>
      </c>
      <c r="DO46" s="19">
        <f t="shared" si="57"/>
        <v>3.982054324499007</v>
      </c>
      <c r="DP46" s="19">
        <f t="shared" si="57"/>
        <v>-4.6974526416529327</v>
      </c>
      <c r="DQ46" s="19">
        <f t="shared" si="57"/>
        <v>-2.4577319456064561</v>
      </c>
      <c r="DR46" s="19">
        <f t="shared" si="57"/>
        <v>-1.0309973826813867</v>
      </c>
      <c r="DS46" s="19">
        <f t="shared" si="57"/>
        <v>0.1832480240477663</v>
      </c>
      <c r="DT46" s="19">
        <f t="shared" ref="DT46:EY46" si="58">100*((DT14/DS14)^4-1)</f>
        <v>-38.616096469773744</v>
      </c>
      <c r="DU46" s="19">
        <f t="shared" si="58"/>
        <v>28.71367552116968</v>
      </c>
      <c r="DV46" s="19">
        <f t="shared" si="58"/>
        <v>7.174484815404214</v>
      </c>
      <c r="DW46" s="19">
        <f t="shared" si="58"/>
        <v>5.7819773065030056</v>
      </c>
      <c r="DX46" s="19">
        <f t="shared" si="58"/>
        <v>6.8154230980596031</v>
      </c>
      <c r="DY46" s="19">
        <f t="shared" si="58"/>
        <v>2.6162767743334925</v>
      </c>
      <c r="DZ46" s="19">
        <f t="shared" si="58"/>
        <v>2.6617751928463385</v>
      </c>
      <c r="EA46" s="19">
        <f t="shared" si="58"/>
        <v>-12.297535351062749</v>
      </c>
      <c r="EB46" s="19">
        <f t="shared" si="58"/>
        <v>-6.2907916588716972E-2</v>
      </c>
      <c r="EC46" s="19">
        <f t="shared" si="58"/>
        <v>1.9013887262929297</v>
      </c>
      <c r="ED46" s="19">
        <f t="shared" si="58"/>
        <v>-3.8881204267390945</v>
      </c>
      <c r="EE46" s="19">
        <f t="shared" si="58"/>
        <v>7.4759177121259013</v>
      </c>
      <c r="EF46" s="19">
        <f t="shared" si="58"/>
        <v>0.12432010931826554</v>
      </c>
      <c r="EG46" s="19">
        <f t="shared" si="58"/>
        <v>-3.1909049560823743</v>
      </c>
      <c r="EH46" s="19">
        <f t="shared" si="58"/>
        <v>-6.7714596338130928</v>
      </c>
      <c r="EI46" s="19">
        <f t="shared" si="58"/>
        <v>4.667727171412861</v>
      </c>
      <c r="EJ46" s="19">
        <f t="shared" si="58"/>
        <v>0.18914014736166607</v>
      </c>
      <c r="EK46" s="19">
        <f t="shared" si="58"/>
        <v>-2.9885803008535716</v>
      </c>
      <c r="EL46" s="18">
        <f t="shared" si="58"/>
        <v>0.99672426337875653</v>
      </c>
      <c r="EM46" s="18">
        <f t="shared" si="58"/>
        <v>2.5367037605037446</v>
      </c>
      <c r="EN46" s="18">
        <f t="shared" si="58"/>
        <v>1.2352401746593911</v>
      </c>
      <c r="EO46" s="18">
        <f t="shared" si="58"/>
        <v>-0.36126470687877221</v>
      </c>
      <c r="EP46" s="18">
        <f t="shared" si="58"/>
        <v>1.0921296046384477E-2</v>
      </c>
      <c r="EQ46" s="18">
        <f t="shared" si="58"/>
        <v>-0.97755089492230773</v>
      </c>
      <c r="ER46" s="18">
        <f t="shared" si="58"/>
        <v>0.91705639107282355</v>
      </c>
      <c r="ES46" s="18">
        <f t="shared" si="58"/>
        <v>1.451861270363497</v>
      </c>
      <c r="ET46" s="18">
        <f t="shared" si="58"/>
        <v>-0.10016247482446117</v>
      </c>
      <c r="EU46" s="18">
        <f t="shared" si="58"/>
        <v>2.0459527491589746E-2</v>
      </c>
      <c r="EV46" s="18">
        <f t="shared" si="58"/>
        <v>0.93470488010423125</v>
      </c>
      <c r="EW46" s="18">
        <f t="shared" si="58"/>
        <v>0.25751892180376768</v>
      </c>
      <c r="EX46" s="18">
        <f t="shared" si="58"/>
        <v>-0.68180546364585704</v>
      </c>
      <c r="EY46" s="18">
        <f t="shared" si="58"/>
        <v>-1.2720538889123278</v>
      </c>
      <c r="EZ46" s="18">
        <f t="shared" ref="EZ46:FF46" si="59">100*((EZ14/EY14)^4-1)</f>
        <v>-0.78071455108206234</v>
      </c>
      <c r="FA46" s="18">
        <f t="shared" si="59"/>
        <v>-0.72491347994978472</v>
      </c>
      <c r="FB46" s="18">
        <f t="shared" si="59"/>
        <v>-0.67234136199184613</v>
      </c>
      <c r="FC46" s="18">
        <f t="shared" si="59"/>
        <v>-0.95835263198715825</v>
      </c>
      <c r="FD46" s="18">
        <f t="shared" si="59"/>
        <v>-0.26091540384440837</v>
      </c>
      <c r="FE46" s="18">
        <f t="shared" si="59"/>
        <v>-0.34339764188494604</v>
      </c>
      <c r="FF46" s="18">
        <f t="shared" si="59"/>
        <v>-0.23459582909710619</v>
      </c>
      <c r="FG46" s="18">
        <f t="shared" si="14"/>
        <v>-5.4308221649357336E-2</v>
      </c>
      <c r="FH46" s="18">
        <f t="shared" si="15"/>
        <v>0.12637883811272843</v>
      </c>
      <c r="FI46" s="18">
        <f t="shared" si="16"/>
        <v>0.32853978775517767</v>
      </c>
      <c r="FJ46" s="18">
        <f t="shared" si="17"/>
        <v>-2.4665679247526384E-3</v>
      </c>
    </row>
    <row r="47" spans="1:166" x14ac:dyDescent="0.2">
      <c r="B47" t="str">
        <f t="shared" si="7"/>
        <v xml:space="preserve">   Transportation and public utilities</v>
      </c>
      <c r="C47" s="19"/>
      <c r="D47" s="19">
        <f t="shared" ref="D47:AA47" si="60">100*((D15/C15)^4-1)</f>
        <v>16.065923175798737</v>
      </c>
      <c r="E47" s="19">
        <f t="shared" si="60"/>
        <v>2.0684512797205956</v>
      </c>
      <c r="F47" s="19">
        <f t="shared" si="60"/>
        <v>-10.062223055566722</v>
      </c>
      <c r="G47" s="19">
        <f t="shared" si="60"/>
        <v>13.188102031905991</v>
      </c>
      <c r="H47" s="19">
        <f t="shared" si="60"/>
        <v>-2.5171802778188757</v>
      </c>
      <c r="I47" s="19">
        <f t="shared" si="60"/>
        <v>5.7464354834753095</v>
      </c>
      <c r="J47" s="19">
        <f t="shared" si="60"/>
        <v>-5.434164714112999</v>
      </c>
      <c r="K47" s="19">
        <f t="shared" si="60"/>
        <v>-6.2421835424115502</v>
      </c>
      <c r="L47" s="19">
        <f t="shared" si="60"/>
        <v>1.3058919532556112</v>
      </c>
      <c r="M47" s="19">
        <f t="shared" si="60"/>
        <v>-5.0815398682139907</v>
      </c>
      <c r="N47" s="19">
        <f t="shared" si="60"/>
        <v>-3.6242166266886922</v>
      </c>
      <c r="O47" s="19">
        <f t="shared" si="60"/>
        <v>4.5799329503068753</v>
      </c>
      <c r="P47" s="19">
        <f t="shared" si="60"/>
        <v>-7.3829155974750265</v>
      </c>
      <c r="Q47" s="19">
        <f t="shared" si="60"/>
        <v>7.1254389721382205</v>
      </c>
      <c r="R47" s="19">
        <f t="shared" si="60"/>
        <v>-21.391820903234116</v>
      </c>
      <c r="S47" s="19">
        <f t="shared" si="60"/>
        <v>21.631315811263185</v>
      </c>
      <c r="T47" s="19">
        <f t="shared" si="60"/>
        <v>1.0659466170322318</v>
      </c>
      <c r="U47" s="19">
        <f t="shared" si="60"/>
        <v>0</v>
      </c>
      <c r="V47" s="19">
        <f t="shared" si="60"/>
        <v>0.79654435797844592</v>
      </c>
      <c r="W47" s="19">
        <f t="shared" si="60"/>
        <v>-1.5758063493835461</v>
      </c>
      <c r="X47" s="19">
        <f t="shared" si="60"/>
        <v>-0.52944953234047576</v>
      </c>
      <c r="Y47" s="19">
        <f t="shared" si="60"/>
        <v>7.9278763682672837</v>
      </c>
      <c r="Z47" s="19">
        <f t="shared" si="60"/>
        <v>-0.5201549444605158</v>
      </c>
      <c r="AA47" s="19">
        <f t="shared" si="60"/>
        <v>10.289995941908604</v>
      </c>
      <c r="AB47" s="19">
        <f t="shared" ref="AB47:BG47" si="61">100*((AB15/AA15)^4-1)</f>
        <v>-14.650093632224092</v>
      </c>
      <c r="AC47" s="19">
        <f t="shared" si="61"/>
        <v>22.936461362006465</v>
      </c>
      <c r="AD47" s="19">
        <f t="shared" si="61"/>
        <v>9.9079493513360095</v>
      </c>
      <c r="AE47" s="19">
        <f t="shared" si="61"/>
        <v>1.9801379547527143</v>
      </c>
      <c r="AF47" s="19">
        <f t="shared" si="61"/>
        <v>3.4671721310082448</v>
      </c>
      <c r="AG47" s="19">
        <f t="shared" si="61"/>
        <v>-6.6170428356559619</v>
      </c>
      <c r="AH47" s="19">
        <f t="shared" si="61"/>
        <v>-17.679019308733967</v>
      </c>
      <c r="AI47" s="19">
        <f t="shared" si="61"/>
        <v>42.149846584350236</v>
      </c>
      <c r="AJ47" s="19">
        <f t="shared" si="61"/>
        <v>3.361052763486061</v>
      </c>
      <c r="AK47" s="19">
        <f t="shared" si="61"/>
        <v>2.8518712290040771</v>
      </c>
      <c r="AL47" s="19">
        <f t="shared" si="61"/>
        <v>-2.5439575938873693</v>
      </c>
      <c r="AM47" s="19">
        <f t="shared" si="61"/>
        <v>6.9916902423486249</v>
      </c>
      <c r="AN47" s="19">
        <f t="shared" si="61"/>
        <v>-4.9876676158253641</v>
      </c>
      <c r="AO47" s="19">
        <f t="shared" si="61"/>
        <v>-0.9329382328145619</v>
      </c>
      <c r="AP47" s="19">
        <f t="shared" si="61"/>
        <v>4.7752882540580854</v>
      </c>
      <c r="AQ47" s="19">
        <f t="shared" si="61"/>
        <v>-5.2276116543209632</v>
      </c>
      <c r="AR47" s="19">
        <f t="shared" si="61"/>
        <v>-2.5602395961347835</v>
      </c>
      <c r="AS47" s="19">
        <f t="shared" si="61"/>
        <v>-0.70775304466814681</v>
      </c>
      <c r="AT47" s="19">
        <f t="shared" si="61"/>
        <v>4.824233700783398</v>
      </c>
      <c r="AU47" s="19">
        <f t="shared" si="61"/>
        <v>0.94006404530599941</v>
      </c>
      <c r="AV47" s="19">
        <f t="shared" si="61"/>
        <v>-8.5872501892282234</v>
      </c>
      <c r="AW47" s="19">
        <f t="shared" si="61"/>
        <v>-9.4428128207881485</v>
      </c>
      <c r="AX47" s="19">
        <f t="shared" si="61"/>
        <v>-15.21261384765099</v>
      </c>
      <c r="AY47" s="19">
        <f t="shared" si="61"/>
        <v>-1.5228148382766871</v>
      </c>
      <c r="AZ47" s="19">
        <f t="shared" si="61"/>
        <v>-4.0373300406916783</v>
      </c>
      <c r="BA47" s="19">
        <f t="shared" si="61"/>
        <v>4.4744715589773554</v>
      </c>
      <c r="BB47" s="19">
        <f t="shared" si="61"/>
        <v>-6.4937275360903213</v>
      </c>
      <c r="BC47" s="19">
        <f t="shared" si="61"/>
        <v>1.0457427459365842</v>
      </c>
      <c r="BD47" s="19">
        <f t="shared" si="61"/>
        <v>-6.0895499493201388</v>
      </c>
      <c r="BE47" s="19">
        <f t="shared" si="61"/>
        <v>0</v>
      </c>
      <c r="BF47" s="19">
        <f t="shared" si="61"/>
        <v>-2.870938028786485</v>
      </c>
      <c r="BG47" s="19">
        <f t="shared" si="61"/>
        <v>-0.53050280925797111</v>
      </c>
      <c r="BH47" s="19">
        <f t="shared" ref="BH47:CM47" si="62">100*((BH15/BG15)^4-1)</f>
        <v>5.1532469258778635</v>
      </c>
      <c r="BI47" s="19">
        <f t="shared" si="62"/>
        <v>0.2630712160563986</v>
      </c>
      <c r="BJ47" s="19">
        <f t="shared" si="62"/>
        <v>3.4582789223023491</v>
      </c>
      <c r="BK47" s="19">
        <f t="shared" si="62"/>
        <v>-4.3541276240886662</v>
      </c>
      <c r="BL47" s="19">
        <f t="shared" si="62"/>
        <v>-3.3796086961212835</v>
      </c>
      <c r="BM47" s="19">
        <f t="shared" si="62"/>
        <v>-3.4084036907938153</v>
      </c>
      <c r="BN47" s="19">
        <f t="shared" si="62"/>
        <v>2.706207160797125</v>
      </c>
      <c r="BO47" s="19">
        <f t="shared" si="62"/>
        <v>3.7782638198238683</v>
      </c>
      <c r="BP47" s="19">
        <f t="shared" si="62"/>
        <v>0.52840043563482375</v>
      </c>
      <c r="BQ47" s="19">
        <f t="shared" si="62"/>
        <v>1.0574924618591552</v>
      </c>
      <c r="BR47" s="19">
        <f t="shared" si="62"/>
        <v>0</v>
      </c>
      <c r="BS47" s="19">
        <f t="shared" si="62"/>
        <v>6.178930118868653</v>
      </c>
      <c r="BT47" s="19">
        <f t="shared" si="62"/>
        <v>2.876573766770707</v>
      </c>
      <c r="BU47" s="19">
        <f t="shared" si="62"/>
        <v>0</v>
      </c>
      <c r="BV47" s="19">
        <f t="shared" si="62"/>
        <v>1.2907222561788112</v>
      </c>
      <c r="BW47" s="19">
        <f t="shared" si="62"/>
        <v>-0.76603541492514804</v>
      </c>
      <c r="BX47" s="19">
        <f t="shared" si="62"/>
        <v>0</v>
      </c>
      <c r="BY47" s="19">
        <f t="shared" si="62"/>
        <v>-5.0335904764366006</v>
      </c>
      <c r="BZ47" s="19">
        <f t="shared" si="62"/>
        <v>-7.5722289755095424</v>
      </c>
      <c r="CA47" s="19">
        <f t="shared" si="62"/>
        <v>-5.7053799333098398</v>
      </c>
      <c r="CB47" s="19">
        <f t="shared" si="62"/>
        <v>-12.300058906420963</v>
      </c>
      <c r="CC47" s="19">
        <f t="shared" si="62"/>
        <v>-5.1777619043311134</v>
      </c>
      <c r="CD47" s="19">
        <f t="shared" si="62"/>
        <v>-4.4314374889249164</v>
      </c>
      <c r="CE47" s="19">
        <f t="shared" si="62"/>
        <v>-2.8187090572437401</v>
      </c>
      <c r="CF47" s="19">
        <f t="shared" si="62"/>
        <v>-1.4270195878642311</v>
      </c>
      <c r="CG47" s="19">
        <f t="shared" si="62"/>
        <v>2.9110181744141927</v>
      </c>
      <c r="CH47" s="19">
        <f t="shared" si="62"/>
        <v>4.0633468525732575</v>
      </c>
      <c r="CI47" s="19">
        <f t="shared" si="62"/>
        <v>2.5722159855434468</v>
      </c>
      <c r="CJ47" s="19">
        <f t="shared" si="62"/>
        <v>3.9966558117402018</v>
      </c>
      <c r="CK47" s="19">
        <f t="shared" si="62"/>
        <v>4.5318666663437535</v>
      </c>
      <c r="CL47" s="19">
        <f t="shared" si="62"/>
        <v>-1.9144745617686532</v>
      </c>
      <c r="CM47" s="19">
        <f t="shared" si="62"/>
        <v>2.5147218608629895</v>
      </c>
      <c r="CN47" s="19">
        <f t="shared" ref="CN47:DS47" si="63">100*((CN15/CM15)^4-1)</f>
        <v>3.6245909650261199</v>
      </c>
      <c r="CO47" s="19">
        <f t="shared" si="63"/>
        <v>0.27294422893837655</v>
      </c>
      <c r="CP47" s="19">
        <f t="shared" si="63"/>
        <v>-1.3554531322822805</v>
      </c>
      <c r="CQ47" s="19">
        <f t="shared" si="63"/>
        <v>-0.27313060194947836</v>
      </c>
      <c r="CR47" s="19">
        <f t="shared" si="63"/>
        <v>5.8705364388936143</v>
      </c>
      <c r="CS47" s="19">
        <f t="shared" si="63"/>
        <v>4.6647479932632185</v>
      </c>
      <c r="CT47" s="19">
        <f t="shared" si="63"/>
        <v>5.4409513086419281</v>
      </c>
      <c r="CU47" s="19">
        <f t="shared" si="63"/>
        <v>10.664954291369554</v>
      </c>
      <c r="CV47" s="19">
        <f t="shared" si="63"/>
        <v>8.7396154586903094</v>
      </c>
      <c r="CW47" s="19">
        <f t="shared" si="63"/>
        <v>5.1206157843327826</v>
      </c>
      <c r="CX47" s="19">
        <f t="shared" si="63"/>
        <v>5.3136315948923096</v>
      </c>
      <c r="CY47" s="19">
        <f t="shared" si="63"/>
        <v>7.5534282285474319</v>
      </c>
      <c r="CZ47" s="19">
        <f t="shared" si="63"/>
        <v>1.6943647359081382</v>
      </c>
      <c r="DA47" s="19">
        <f t="shared" si="63"/>
        <v>5.1256141048396708</v>
      </c>
      <c r="DB47" s="19">
        <f t="shared" si="63"/>
        <v>9.54939466338387</v>
      </c>
      <c r="DC47" s="19">
        <f t="shared" si="63"/>
        <v>1.6283468831506553</v>
      </c>
      <c r="DD47" s="19">
        <f t="shared" si="63"/>
        <v>7.0895082320342473</v>
      </c>
      <c r="DE47" s="19">
        <f t="shared" si="63"/>
        <v>7.2043854486183001</v>
      </c>
      <c r="DF47" s="19">
        <f t="shared" si="63"/>
        <v>4.5241792278615023</v>
      </c>
      <c r="DG47" s="19">
        <f t="shared" si="63"/>
        <v>6.3044074957718133</v>
      </c>
      <c r="DH47" s="19">
        <f t="shared" si="63"/>
        <v>5.5281593776490334</v>
      </c>
      <c r="DI47" s="19">
        <f t="shared" si="63"/>
        <v>5.2305177544584192</v>
      </c>
      <c r="DJ47" s="19">
        <f t="shared" si="63"/>
        <v>5.3823933364005816</v>
      </c>
      <c r="DK47" s="19">
        <f t="shared" si="63"/>
        <v>4.4473021513223632</v>
      </c>
      <c r="DL47" s="19">
        <f t="shared" si="63"/>
        <v>0.41279614921994057</v>
      </c>
      <c r="DM47" s="19">
        <f t="shared" si="63"/>
        <v>0.41237058730740905</v>
      </c>
      <c r="DN47" s="19">
        <f t="shared" si="63"/>
        <v>4.6017660502756907</v>
      </c>
      <c r="DO47" s="19">
        <f t="shared" si="63"/>
        <v>3.0854001117056828</v>
      </c>
      <c r="DP47" s="19">
        <f t="shared" si="63"/>
        <v>4.9322811343773809</v>
      </c>
      <c r="DQ47" s="19">
        <f t="shared" si="63"/>
        <v>4.6657219457958421</v>
      </c>
      <c r="DR47" s="19">
        <f t="shared" si="63"/>
        <v>3.3937600662020007</v>
      </c>
      <c r="DS47" s="19">
        <f t="shared" si="63"/>
        <v>2.964958695220532</v>
      </c>
      <c r="DT47" s="19">
        <f t="shared" ref="DT47:EY47" si="64">100*((DT15/DS15)^4-1)</f>
        <v>-30.76599901122432</v>
      </c>
      <c r="DU47" s="19">
        <f t="shared" si="64"/>
        <v>3.0121618709552989</v>
      </c>
      <c r="DV47" s="19">
        <f t="shared" si="64"/>
        <v>10.301709378735602</v>
      </c>
      <c r="DW47" s="19">
        <f t="shared" si="64"/>
        <v>0.82686898643236084</v>
      </c>
      <c r="DX47" s="19">
        <f t="shared" si="64"/>
        <v>-5.2407802015311482</v>
      </c>
      <c r="DY47" s="19">
        <f t="shared" si="64"/>
        <v>8.1591843952244716</v>
      </c>
      <c r="DZ47" s="19">
        <f t="shared" si="64"/>
        <v>20.407112485961896</v>
      </c>
      <c r="EA47" s="19">
        <f t="shared" si="64"/>
        <v>16.328787522403942</v>
      </c>
      <c r="EB47" s="19">
        <f t="shared" si="64"/>
        <v>3.0401637828901373</v>
      </c>
      <c r="EC47" s="19">
        <f t="shared" si="64"/>
        <v>5.7128688867823518</v>
      </c>
      <c r="ED47" s="19">
        <f t="shared" si="64"/>
        <v>3.7292058970189057</v>
      </c>
      <c r="EE47" s="19">
        <f t="shared" si="64"/>
        <v>-2.348057507312673</v>
      </c>
      <c r="EF47" s="19">
        <f t="shared" si="64"/>
        <v>-2.0013013080151465</v>
      </c>
      <c r="EG47" s="19">
        <f t="shared" si="64"/>
        <v>-0.91805681432384212</v>
      </c>
      <c r="EH47" s="19">
        <f t="shared" si="64"/>
        <v>-0.18454435685109072</v>
      </c>
      <c r="EI47" s="19">
        <f t="shared" si="64"/>
        <v>-0.36900329677344024</v>
      </c>
      <c r="EJ47" s="19">
        <f t="shared" si="64"/>
        <v>2.6142412914015756</v>
      </c>
      <c r="EK47" s="19">
        <f t="shared" si="64"/>
        <v>2.9723941887400018</v>
      </c>
      <c r="EL47" s="18">
        <f t="shared" si="64"/>
        <v>-1.0557125103530796</v>
      </c>
      <c r="EM47" s="18">
        <f t="shared" si="64"/>
        <v>9.6707080916691446E-2</v>
      </c>
      <c r="EN47" s="18">
        <f t="shared" si="64"/>
        <v>-0.62542770133914294</v>
      </c>
      <c r="EO47" s="18">
        <f t="shared" si="64"/>
        <v>-0.60234597168244974</v>
      </c>
      <c r="EP47" s="18">
        <f t="shared" si="64"/>
        <v>-0.70574736383596237</v>
      </c>
      <c r="EQ47" s="18">
        <f t="shared" si="64"/>
        <v>9.2079400537170564E-2</v>
      </c>
      <c r="ER47" s="18">
        <f t="shared" si="64"/>
        <v>-0.6823287365674946</v>
      </c>
      <c r="ES47" s="18">
        <f t="shared" si="64"/>
        <v>-2.1002850521262162</v>
      </c>
      <c r="ET47" s="18">
        <f t="shared" si="64"/>
        <v>-1.1402058931762382</v>
      </c>
      <c r="EU47" s="18">
        <f t="shared" si="64"/>
        <v>-1.2687084796450421</v>
      </c>
      <c r="EV47" s="18">
        <f t="shared" si="64"/>
        <v>-1.6301427387033773</v>
      </c>
      <c r="EW47" s="18">
        <f t="shared" si="64"/>
        <v>-1.4810721671302485</v>
      </c>
      <c r="EX47" s="18">
        <f t="shared" si="64"/>
        <v>-0.52004678654568037</v>
      </c>
      <c r="EY47" s="18">
        <f t="shared" si="64"/>
        <v>0.19260942920349411</v>
      </c>
      <c r="EZ47" s="18">
        <f t="shared" ref="EZ47:FF47" si="65">100*((EZ15/EY15)^4-1)</f>
        <v>0.42999394040807992</v>
      </c>
      <c r="FA47" s="18">
        <f t="shared" si="65"/>
        <v>0.80944261621416214</v>
      </c>
      <c r="FB47" s="18">
        <f t="shared" si="65"/>
        <v>1.1865497009591941</v>
      </c>
      <c r="FC47" s="18">
        <f t="shared" si="65"/>
        <v>1.3930599450722392</v>
      </c>
      <c r="FD47" s="18">
        <f t="shared" si="65"/>
        <v>1.2661953793045244</v>
      </c>
      <c r="FE47" s="18">
        <f t="shared" si="65"/>
        <v>1.3313758346576998</v>
      </c>
      <c r="FF47" s="18">
        <f t="shared" si="65"/>
        <v>1.3719157269576954</v>
      </c>
      <c r="FG47" s="18">
        <f t="shared" si="14"/>
        <v>1.4626269251396318</v>
      </c>
      <c r="FH47" s="18">
        <f t="shared" si="15"/>
        <v>1.2898774101194554</v>
      </c>
      <c r="FI47" s="18">
        <f t="shared" si="16"/>
        <v>1.2537202143555026</v>
      </c>
      <c r="FJ47" s="18">
        <f t="shared" si="17"/>
        <v>1.3023105457055095</v>
      </c>
    </row>
    <row r="48" spans="1:166" x14ac:dyDescent="0.2">
      <c r="B48" t="str">
        <f t="shared" si="7"/>
        <v xml:space="preserve">   Information</v>
      </c>
      <c r="C48" s="19"/>
      <c r="D48" s="19">
        <f t="shared" ref="D48:AA48" si="66">100*((D16/C16)^4-1)</f>
        <v>-1.2558713972128266</v>
      </c>
      <c r="E48" s="19">
        <f t="shared" si="66"/>
        <v>5.1602434408287046</v>
      </c>
      <c r="F48" s="19">
        <f t="shared" si="66"/>
        <v>-4.5051573293003138</v>
      </c>
      <c r="G48" s="19">
        <f t="shared" si="66"/>
        <v>7.8055318867148227</v>
      </c>
      <c r="H48" s="19">
        <f t="shared" si="66"/>
        <v>8.0940436314513207</v>
      </c>
      <c r="I48" s="19">
        <f t="shared" si="66"/>
        <v>7.0769697616646976</v>
      </c>
      <c r="J48" s="19">
        <f t="shared" si="66"/>
        <v>9.9203347487391227</v>
      </c>
      <c r="K48" s="19">
        <f t="shared" si="66"/>
        <v>5.5652896489780224</v>
      </c>
      <c r="L48" s="19">
        <f t="shared" si="66"/>
        <v>1.5458650796331019</v>
      </c>
      <c r="M48" s="19">
        <f t="shared" si="66"/>
        <v>5.4675065614764318</v>
      </c>
      <c r="N48" s="19">
        <f t="shared" si="66"/>
        <v>9.7825434629027264</v>
      </c>
      <c r="O48" s="19">
        <f t="shared" si="66"/>
        <v>7.977180571784781</v>
      </c>
      <c r="P48" s="19">
        <f t="shared" si="66"/>
        <v>8.9749442761787321</v>
      </c>
      <c r="Q48" s="19">
        <f t="shared" si="66"/>
        <v>14.550134486662071</v>
      </c>
      <c r="R48" s="19">
        <f t="shared" si="66"/>
        <v>-3.0467497834677837</v>
      </c>
      <c r="S48" s="19">
        <f t="shared" si="66"/>
        <v>6.3584764353281198</v>
      </c>
      <c r="T48" s="19">
        <f t="shared" si="66"/>
        <v>6.9721563081069915</v>
      </c>
      <c r="U48" s="19">
        <f t="shared" si="66"/>
        <v>2.020138253530579</v>
      </c>
      <c r="V48" s="19">
        <f t="shared" si="66"/>
        <v>30.181718812048164</v>
      </c>
      <c r="W48" s="19">
        <f t="shared" si="66"/>
        <v>6.3725415749817715</v>
      </c>
      <c r="X48" s="19">
        <f t="shared" si="66"/>
        <v>16.229169372305407</v>
      </c>
      <c r="Y48" s="19">
        <f t="shared" si="66"/>
        <v>12.986991177328866</v>
      </c>
      <c r="Z48" s="19">
        <f t="shared" si="66"/>
        <v>16.702683104665674</v>
      </c>
      <c r="AA48" s="19">
        <f t="shared" si="66"/>
        <v>5.6245263708590842</v>
      </c>
      <c r="AB48" s="19">
        <f t="shared" ref="AB48:BG48" si="67">100*((AB16/AA16)^4-1)</f>
        <v>10.732868205321866</v>
      </c>
      <c r="AC48" s="19">
        <f t="shared" si="67"/>
        <v>-3.6573506436467063</v>
      </c>
      <c r="AD48" s="19">
        <f t="shared" si="67"/>
        <v>7.4170544715951303</v>
      </c>
      <c r="AE48" s="19">
        <f t="shared" si="67"/>
        <v>8.6730760333015855</v>
      </c>
      <c r="AF48" s="19">
        <f t="shared" si="67"/>
        <v>9.3117693153926808</v>
      </c>
      <c r="AG48" s="19">
        <f t="shared" si="67"/>
        <v>13.184483905744981</v>
      </c>
      <c r="AH48" s="19">
        <f t="shared" si="67"/>
        <v>2.9591099919632269</v>
      </c>
      <c r="AI48" s="19">
        <f t="shared" si="67"/>
        <v>6.4455852303965111</v>
      </c>
      <c r="AJ48" s="19">
        <f t="shared" si="67"/>
        <v>2.8913800893130892</v>
      </c>
      <c r="AK48" s="19">
        <f t="shared" si="67"/>
        <v>11.596983418759832</v>
      </c>
      <c r="AL48" s="19">
        <f t="shared" si="67"/>
        <v>7.3321351713370619</v>
      </c>
      <c r="AM48" s="19">
        <f t="shared" si="67"/>
        <v>20.66258762084885</v>
      </c>
      <c r="AN48" s="19">
        <f t="shared" si="67"/>
        <v>5.2823119337232605</v>
      </c>
      <c r="AO48" s="19">
        <f t="shared" si="67"/>
        <v>26.598322078617166</v>
      </c>
      <c r="AP48" s="19">
        <f t="shared" si="67"/>
        <v>3.459361488484336</v>
      </c>
      <c r="AQ48" s="19">
        <f t="shared" si="67"/>
        <v>29.728038114920395</v>
      </c>
      <c r="AR48" s="19">
        <f t="shared" si="67"/>
        <v>16.834757595954297</v>
      </c>
      <c r="AS48" s="19">
        <f t="shared" si="67"/>
        <v>20.845534728456027</v>
      </c>
      <c r="AT48" s="19">
        <f t="shared" si="67"/>
        <v>6.4877373150820983</v>
      </c>
      <c r="AU48" s="19">
        <f t="shared" si="67"/>
        <v>-0.33670003798880188</v>
      </c>
      <c r="AV48" s="19">
        <f t="shared" si="67"/>
        <v>-7.696476647473971</v>
      </c>
      <c r="AW48" s="19">
        <f t="shared" si="67"/>
        <v>-7.6854017280019171</v>
      </c>
      <c r="AX48" s="19">
        <f t="shared" si="67"/>
        <v>-3.9778765322535437</v>
      </c>
      <c r="AY48" s="19">
        <f t="shared" si="67"/>
        <v>-7.913349050892271</v>
      </c>
      <c r="AZ48" s="19">
        <f t="shared" si="67"/>
        <v>-3.0429628333718206</v>
      </c>
      <c r="BA48" s="19">
        <f t="shared" si="67"/>
        <v>-2.1718647805441971</v>
      </c>
      <c r="BB48" s="19">
        <f t="shared" si="67"/>
        <v>-0.73192739199824386</v>
      </c>
      <c r="BC48" s="19">
        <f t="shared" si="67"/>
        <v>-3.6260938195096348</v>
      </c>
      <c r="BD48" s="19">
        <f t="shared" si="67"/>
        <v>-3.6592623226813448</v>
      </c>
      <c r="BE48" s="19">
        <f t="shared" si="67"/>
        <v>2.4567719180939918</v>
      </c>
      <c r="BF48" s="19">
        <f t="shared" si="67"/>
        <v>2.6314384283023573</v>
      </c>
      <c r="BG48" s="19">
        <f t="shared" si="67"/>
        <v>1.674771698995059</v>
      </c>
      <c r="BH48" s="19">
        <f t="shared" ref="BH48:CM48" si="68">100*((BH16/BG16)^4-1)</f>
        <v>1.6677889345943164</v>
      </c>
      <c r="BI48" s="19">
        <f t="shared" si="68"/>
        <v>-0.7315927229375796</v>
      </c>
      <c r="BJ48" s="19">
        <f t="shared" si="68"/>
        <v>3.3485486619251548</v>
      </c>
      <c r="BK48" s="19">
        <f t="shared" si="68"/>
        <v>3.6947631404220971</v>
      </c>
      <c r="BL48" s="19">
        <f t="shared" si="68"/>
        <v>0.90599648122586807</v>
      </c>
      <c r="BM48" s="19">
        <f t="shared" si="68"/>
        <v>2.3629974099859341</v>
      </c>
      <c r="BN48" s="19">
        <f t="shared" si="68"/>
        <v>1.6219538655371846</v>
      </c>
      <c r="BO48" s="19">
        <f t="shared" si="68"/>
        <v>2.8852974079084159</v>
      </c>
      <c r="BP48" s="19">
        <f t="shared" si="68"/>
        <v>10.104933949931016</v>
      </c>
      <c r="BQ48" s="19">
        <f t="shared" si="68"/>
        <v>9.6706710010753696</v>
      </c>
      <c r="BR48" s="19">
        <f t="shared" si="68"/>
        <v>4.8163516920939342</v>
      </c>
      <c r="BS48" s="19">
        <f t="shared" si="68"/>
        <v>4.2411977655902433</v>
      </c>
      <c r="BT48" s="19">
        <f t="shared" si="68"/>
        <v>4.5380545152249541</v>
      </c>
      <c r="BU48" s="19">
        <f t="shared" si="68"/>
        <v>1.3141507624450322</v>
      </c>
      <c r="BV48" s="19">
        <f t="shared" si="68"/>
        <v>2.798760893570762</v>
      </c>
      <c r="BW48" s="19">
        <f t="shared" si="68"/>
        <v>5.9537331053854947</v>
      </c>
      <c r="BX48" s="19">
        <f t="shared" si="68"/>
        <v>5.5339166383254312</v>
      </c>
      <c r="BY48" s="19">
        <f t="shared" si="68"/>
        <v>7.1055306651320205</v>
      </c>
      <c r="BZ48" s="19">
        <f t="shared" si="68"/>
        <v>3.2880414724611562</v>
      </c>
      <c r="CA48" s="19">
        <f t="shared" si="68"/>
        <v>-1.677111680524368</v>
      </c>
      <c r="CB48" s="19">
        <f t="shared" si="68"/>
        <v>-5.136804675356399</v>
      </c>
      <c r="CC48" s="19">
        <f t="shared" si="68"/>
        <v>-4.4514155167296066</v>
      </c>
      <c r="CD48" s="19">
        <f t="shared" si="68"/>
        <v>-0.63016739677447253</v>
      </c>
      <c r="CE48" s="19">
        <f t="shared" si="68"/>
        <v>0.79317478036622369</v>
      </c>
      <c r="CF48" s="19">
        <f t="shared" si="68"/>
        <v>0</v>
      </c>
      <c r="CG48" s="19">
        <f t="shared" si="68"/>
        <v>0.95048837257243335</v>
      </c>
      <c r="CH48" s="19">
        <f t="shared" si="68"/>
        <v>3.6715420051671721</v>
      </c>
      <c r="CI48" s="19">
        <f t="shared" si="68"/>
        <v>-0.62280853881301335</v>
      </c>
      <c r="CJ48" s="19">
        <f t="shared" si="68"/>
        <v>1.5722969134012388</v>
      </c>
      <c r="CK48" s="19">
        <f t="shared" si="68"/>
        <v>3.1506062181940298</v>
      </c>
      <c r="CL48" s="19">
        <f t="shared" si="68"/>
        <v>0.61943291466617367</v>
      </c>
      <c r="CM48" s="19">
        <f t="shared" si="68"/>
        <v>2.3340780259962113</v>
      </c>
      <c r="CN48" s="19">
        <f t="shared" ref="CN48:DS48" si="69">100*((CN16/CM16)^4-1)</f>
        <v>1.3875298612630038</v>
      </c>
      <c r="CO48" s="19">
        <f t="shared" si="69"/>
        <v>-3.4694020418523985</v>
      </c>
      <c r="CP48" s="19">
        <f t="shared" si="69"/>
        <v>1.0837911530270361</v>
      </c>
      <c r="CQ48" s="19">
        <f t="shared" si="69"/>
        <v>2.4833897588992349</v>
      </c>
      <c r="CR48" s="19">
        <f t="shared" si="69"/>
        <v>2.6238236479572574</v>
      </c>
      <c r="CS48" s="19">
        <f t="shared" si="69"/>
        <v>2.451993492657345</v>
      </c>
      <c r="CT48" s="19">
        <f t="shared" si="69"/>
        <v>4.4497389006951993</v>
      </c>
      <c r="CU48" s="19">
        <f t="shared" si="69"/>
        <v>3.7853118580153389</v>
      </c>
      <c r="CV48" s="19">
        <f t="shared" si="69"/>
        <v>4.5122726851494876</v>
      </c>
      <c r="CW48" s="19">
        <f t="shared" si="69"/>
        <v>7.2097940409875827</v>
      </c>
      <c r="CX48" s="19">
        <f t="shared" si="69"/>
        <v>-0.8599018544355741</v>
      </c>
      <c r="CY48" s="19">
        <f t="shared" si="69"/>
        <v>-0.86175440414305582</v>
      </c>
      <c r="CZ48" s="19">
        <f t="shared" si="69"/>
        <v>5.0008853346427795</v>
      </c>
      <c r="DA48" s="19">
        <f t="shared" si="69"/>
        <v>8.5341677815595993</v>
      </c>
      <c r="DB48" s="19">
        <f t="shared" si="69"/>
        <v>8.5044900499889451</v>
      </c>
      <c r="DC48" s="19">
        <f t="shared" si="69"/>
        <v>6.5931652248051753</v>
      </c>
      <c r="DD48" s="19">
        <f t="shared" si="69"/>
        <v>9.7729894908339823</v>
      </c>
      <c r="DE48" s="19">
        <f t="shared" si="69"/>
        <v>8.6966340679145215</v>
      </c>
      <c r="DF48" s="19">
        <f t="shared" si="69"/>
        <v>6.8758500740027095</v>
      </c>
      <c r="DG48" s="19">
        <f t="shared" si="69"/>
        <v>5.6980759176634477</v>
      </c>
      <c r="DH48" s="19">
        <f t="shared" si="69"/>
        <v>5.4878125066117445</v>
      </c>
      <c r="DI48" s="19">
        <f t="shared" si="69"/>
        <v>4.517651207459128</v>
      </c>
      <c r="DJ48" s="19">
        <f t="shared" si="69"/>
        <v>4.5933927844276079</v>
      </c>
      <c r="DK48" s="19">
        <f t="shared" si="69"/>
        <v>4.5412515296914702</v>
      </c>
      <c r="DL48" s="19">
        <f t="shared" si="69"/>
        <v>13.135063223401765</v>
      </c>
      <c r="DM48" s="19">
        <f t="shared" si="69"/>
        <v>10.705710323673756</v>
      </c>
      <c r="DN48" s="19">
        <f t="shared" si="69"/>
        <v>5.9977857672493196</v>
      </c>
      <c r="DO48" s="19">
        <f t="shared" si="69"/>
        <v>8.7231338601764676</v>
      </c>
      <c r="DP48" s="19">
        <f t="shared" si="69"/>
        <v>8.8848871743980808</v>
      </c>
      <c r="DQ48" s="19">
        <f t="shared" si="69"/>
        <v>11.094816251609796</v>
      </c>
      <c r="DR48" s="19">
        <f t="shared" si="69"/>
        <v>1.2519409465786335</v>
      </c>
      <c r="DS48" s="19">
        <f t="shared" si="69"/>
        <v>6.140685059901152</v>
      </c>
      <c r="DT48" s="19">
        <f t="shared" ref="DT48:EY48" si="70">100*((DT16/DS16)^4-1)</f>
        <v>0.20413364119031829</v>
      </c>
      <c r="DU48" s="19">
        <f t="shared" si="70"/>
        <v>1.0232712829269852</v>
      </c>
      <c r="DV48" s="19">
        <f t="shared" si="70"/>
        <v>7.5242340403616215</v>
      </c>
      <c r="DW48" s="19">
        <f t="shared" si="70"/>
        <v>1.8094540030098916</v>
      </c>
      <c r="DX48" s="19">
        <f t="shared" si="70"/>
        <v>5.2700461058509562</v>
      </c>
      <c r="DY48" s="19">
        <f t="shared" si="70"/>
        <v>6.0194187799185839</v>
      </c>
      <c r="DZ48" s="19">
        <f t="shared" si="70"/>
        <v>13.6028900024324</v>
      </c>
      <c r="EA48" s="19">
        <f t="shared" si="70"/>
        <v>0.56324667174714182</v>
      </c>
      <c r="EB48" s="19">
        <f t="shared" si="70"/>
        <v>10.592991228588232</v>
      </c>
      <c r="EC48" s="19">
        <f t="shared" si="70"/>
        <v>-1.3612960949046293</v>
      </c>
      <c r="ED48" s="19">
        <f t="shared" si="70"/>
        <v>-2.3587077690228719</v>
      </c>
      <c r="EE48" s="19">
        <f t="shared" si="70"/>
        <v>-4.4362009606883195</v>
      </c>
      <c r="EF48" s="19">
        <f t="shared" si="70"/>
        <v>-6.7156615542861005</v>
      </c>
      <c r="EG48" s="19">
        <f t="shared" si="70"/>
        <v>-9.8484019751750811</v>
      </c>
      <c r="EH48" s="19">
        <f t="shared" si="70"/>
        <v>5.0528999153177656</v>
      </c>
      <c r="EI48" s="19">
        <f t="shared" si="70"/>
        <v>-14.164297061297704</v>
      </c>
      <c r="EJ48" s="19">
        <f t="shared" si="70"/>
        <v>-0.19945144630296729</v>
      </c>
      <c r="EK48" s="19">
        <f t="shared" si="70"/>
        <v>-4.7073554394914785</v>
      </c>
      <c r="EL48" s="18">
        <f t="shared" si="70"/>
        <v>-1.5814384738936704</v>
      </c>
      <c r="EM48" s="18">
        <f t="shared" si="70"/>
        <v>5.2503609681000318</v>
      </c>
      <c r="EN48" s="18">
        <f t="shared" si="70"/>
        <v>1.8534592319457976</v>
      </c>
      <c r="EO48" s="18">
        <f t="shared" si="70"/>
        <v>3.4246944980584448</v>
      </c>
      <c r="EP48" s="18">
        <f t="shared" si="70"/>
        <v>5.5971854575203484</v>
      </c>
      <c r="EQ48" s="18">
        <f t="shared" si="70"/>
        <v>5.1609204468374914</v>
      </c>
      <c r="ER48" s="18">
        <f t="shared" si="70"/>
        <v>3.7477716484357826</v>
      </c>
      <c r="ES48" s="18">
        <f t="shared" si="70"/>
        <v>2.042351272219145</v>
      </c>
      <c r="ET48" s="18">
        <f t="shared" si="70"/>
        <v>1.4461422078759112</v>
      </c>
      <c r="EU48" s="18">
        <f t="shared" si="70"/>
        <v>1.3058597323023724</v>
      </c>
      <c r="EV48" s="18">
        <f t="shared" si="70"/>
        <v>6.0280109779276003E-2</v>
      </c>
      <c r="EW48" s="18">
        <f t="shared" si="70"/>
        <v>-0.30715638816080082</v>
      </c>
      <c r="EX48" s="18">
        <f t="shared" si="70"/>
        <v>-8.6605443424503381E-2</v>
      </c>
      <c r="EY48" s="18">
        <f t="shared" si="70"/>
        <v>1.1366741799871516</v>
      </c>
      <c r="EZ48" s="18">
        <f t="shared" ref="EZ48:FF48" si="71">100*((EZ16/EY16)^4-1)</f>
        <v>1.1949788712260379</v>
      </c>
      <c r="FA48" s="18">
        <f t="shared" si="71"/>
        <v>1.7647168757416676</v>
      </c>
      <c r="FB48" s="18">
        <f t="shared" si="71"/>
        <v>1.7430504869613728</v>
      </c>
      <c r="FC48" s="18">
        <f t="shared" si="71"/>
        <v>2.5416722264965497</v>
      </c>
      <c r="FD48" s="18">
        <f t="shared" si="71"/>
        <v>2.6621866788499871</v>
      </c>
      <c r="FE48" s="18">
        <f t="shared" si="71"/>
        <v>2.8197554113567724</v>
      </c>
      <c r="FF48" s="18">
        <f t="shared" si="71"/>
        <v>2.1450921923328092</v>
      </c>
      <c r="FG48" s="18">
        <f t="shared" si="14"/>
        <v>2.2476283411519526</v>
      </c>
      <c r="FH48" s="18">
        <f t="shared" si="15"/>
        <v>1.1941253825239029</v>
      </c>
      <c r="FI48" s="18">
        <f t="shared" si="16"/>
        <v>2.4783003863831921</v>
      </c>
      <c r="FJ48" s="18">
        <f t="shared" si="17"/>
        <v>1.1997827595769506</v>
      </c>
    </row>
    <row r="49" spans="2:166" x14ac:dyDescent="0.2">
      <c r="B49" t="str">
        <f t="shared" si="7"/>
        <v xml:space="preserve">   Financial activities</v>
      </c>
      <c r="C49" s="19"/>
      <c r="D49" s="19">
        <f t="shared" ref="D49:AA49" si="72">100*((D17/C17)^4-1)</f>
        <v>2.4802066061160755</v>
      </c>
      <c r="E49" s="19">
        <f t="shared" si="72"/>
        <v>0.18801404918311615</v>
      </c>
      <c r="F49" s="19">
        <f t="shared" si="72"/>
        <v>-2.4190552916381169</v>
      </c>
      <c r="G49" s="19">
        <f t="shared" si="72"/>
        <v>0.37842909490823917</v>
      </c>
      <c r="H49" s="19">
        <f t="shared" si="72"/>
        <v>3.0546732409928889</v>
      </c>
      <c r="I49" s="19">
        <f t="shared" si="72"/>
        <v>-2.5972639032905254</v>
      </c>
      <c r="J49" s="19">
        <f t="shared" si="72"/>
        <v>-0.75222985432444878</v>
      </c>
      <c r="K49" s="19">
        <f t="shared" si="72"/>
        <v>4.4171081834669446</v>
      </c>
      <c r="L49" s="19">
        <f t="shared" si="72"/>
        <v>0.74976241772357621</v>
      </c>
      <c r="M49" s="19">
        <f t="shared" si="72"/>
        <v>3.7838796959504428</v>
      </c>
      <c r="N49" s="19">
        <f t="shared" si="72"/>
        <v>7.7966710980866605</v>
      </c>
      <c r="O49" s="19">
        <f t="shared" si="72"/>
        <v>1.4591642297321572</v>
      </c>
      <c r="P49" s="19">
        <f t="shared" si="72"/>
        <v>0.72496305122899951</v>
      </c>
      <c r="Q49" s="19">
        <f t="shared" si="72"/>
        <v>11.468487044658392</v>
      </c>
      <c r="R49" s="19">
        <f t="shared" si="72"/>
        <v>-2.2632380934659246</v>
      </c>
      <c r="S49" s="19">
        <f t="shared" si="72"/>
        <v>13.334471606110165</v>
      </c>
      <c r="T49" s="19">
        <f t="shared" si="72"/>
        <v>-7.9659950624771048</v>
      </c>
      <c r="U49" s="19">
        <f t="shared" si="72"/>
        <v>-4.635391181306769</v>
      </c>
      <c r="V49" s="19">
        <f t="shared" si="72"/>
        <v>-7.8896098440218605</v>
      </c>
      <c r="W49" s="19">
        <f t="shared" si="72"/>
        <v>-1.614678661026181</v>
      </c>
      <c r="X49" s="19">
        <f t="shared" si="72"/>
        <v>-2.6910320255730369</v>
      </c>
      <c r="Y49" s="19">
        <f t="shared" si="72"/>
        <v>5.5878675994193605</v>
      </c>
      <c r="Z49" s="19">
        <f t="shared" si="72"/>
        <v>4.3909354391330702</v>
      </c>
      <c r="AA49" s="19">
        <f t="shared" si="72"/>
        <v>3.4269737934899513</v>
      </c>
      <c r="AB49" s="19">
        <f t="shared" ref="AB49:BG49" si="73">100*((AB17/AA17)^4-1)</f>
        <v>1.9568021559629445</v>
      </c>
      <c r="AC49" s="19">
        <f t="shared" si="73"/>
        <v>1.2359155996908955</v>
      </c>
      <c r="AD49" s="19">
        <f t="shared" si="73"/>
        <v>0.87892242688085709</v>
      </c>
      <c r="AE49" s="19">
        <f t="shared" si="73"/>
        <v>0.52550795611698842</v>
      </c>
      <c r="AF49" s="19">
        <f t="shared" si="73"/>
        <v>5.7052316853873464</v>
      </c>
      <c r="AG49" s="19">
        <f t="shared" si="73"/>
        <v>4.1970729580035337</v>
      </c>
      <c r="AH49" s="19">
        <f t="shared" si="73"/>
        <v>10.808626557412794</v>
      </c>
      <c r="AI49" s="19">
        <f t="shared" si="73"/>
        <v>-2.9566738640360302</v>
      </c>
      <c r="AJ49" s="19">
        <f t="shared" si="73"/>
        <v>18.765580560521222</v>
      </c>
      <c r="AK49" s="19">
        <f t="shared" si="73"/>
        <v>7.5812188540053782</v>
      </c>
      <c r="AL49" s="19">
        <f t="shared" si="73"/>
        <v>13.546696154497951</v>
      </c>
      <c r="AM49" s="19">
        <f t="shared" si="73"/>
        <v>1.9972496811238472</v>
      </c>
      <c r="AN49" s="19">
        <f t="shared" si="73"/>
        <v>2.7595160863604029</v>
      </c>
      <c r="AO49" s="19">
        <f t="shared" si="73"/>
        <v>2.7406102780806352</v>
      </c>
      <c r="AP49" s="19">
        <f t="shared" si="73"/>
        <v>-1.63656580641518</v>
      </c>
      <c r="AQ49" s="19">
        <f t="shared" si="73"/>
        <v>1.8160716727126047</v>
      </c>
      <c r="AR49" s="19">
        <f t="shared" si="73"/>
        <v>-2.2258449792797341</v>
      </c>
      <c r="AS49" s="19">
        <f t="shared" si="73"/>
        <v>-2.2382997541265715</v>
      </c>
      <c r="AT49" s="19">
        <f t="shared" si="73"/>
        <v>1.5220426756139771</v>
      </c>
      <c r="AU49" s="19">
        <f t="shared" si="73"/>
        <v>7.2768608650623845</v>
      </c>
      <c r="AV49" s="19">
        <f t="shared" si="73"/>
        <v>-0.29596724073602809</v>
      </c>
      <c r="AW49" s="19">
        <f t="shared" si="73"/>
        <v>7.4649538050128861</v>
      </c>
      <c r="AX49" s="19">
        <f t="shared" si="73"/>
        <v>-2.8806171297761307</v>
      </c>
      <c r="AY49" s="19">
        <f t="shared" si="73"/>
        <v>-5.1768803669474899</v>
      </c>
      <c r="AZ49" s="19">
        <f t="shared" si="73"/>
        <v>0.74529210103346788</v>
      </c>
      <c r="BA49" s="19">
        <f t="shared" si="73"/>
        <v>0.5947938999461222</v>
      </c>
      <c r="BB49" s="19">
        <f t="shared" si="73"/>
        <v>2.5424045264121009</v>
      </c>
      <c r="BC49" s="19">
        <f t="shared" si="73"/>
        <v>6.1740768650885514</v>
      </c>
      <c r="BD49" s="19">
        <f t="shared" si="73"/>
        <v>2.3407934141136399</v>
      </c>
      <c r="BE49" s="19">
        <f t="shared" si="73"/>
        <v>3.2102526920301022</v>
      </c>
      <c r="BF49" s="19">
        <f t="shared" si="73"/>
        <v>-2.128715734444131</v>
      </c>
      <c r="BG49" s="19">
        <f t="shared" si="73"/>
        <v>-1.0030370341570394</v>
      </c>
      <c r="BH49" s="19">
        <f t="shared" ref="BH49:CM49" si="74">100*((BH17/BG17)^4-1)</f>
        <v>-2.9939058266352347</v>
      </c>
      <c r="BI49" s="19">
        <f t="shared" si="74"/>
        <v>-1.0131997210800714</v>
      </c>
      <c r="BJ49" s="19">
        <f t="shared" si="74"/>
        <v>-0.5813938090251769</v>
      </c>
      <c r="BK49" s="19">
        <f t="shared" si="74"/>
        <v>-1.3064604169718552</v>
      </c>
      <c r="BL49" s="19">
        <f t="shared" si="74"/>
        <v>2.0648286770362789</v>
      </c>
      <c r="BM49" s="19">
        <f t="shared" si="74"/>
        <v>7.1747825935631671</v>
      </c>
      <c r="BN49" s="19">
        <f t="shared" si="74"/>
        <v>3.0394075615776783</v>
      </c>
      <c r="BO49" s="19">
        <f t="shared" si="74"/>
        <v>1.4280388157817514</v>
      </c>
      <c r="BP49" s="19">
        <f t="shared" si="74"/>
        <v>-0.42395276855471398</v>
      </c>
      <c r="BQ49" s="19">
        <f t="shared" si="74"/>
        <v>-1.269153678062418</v>
      </c>
      <c r="BR49" s="19">
        <f t="shared" si="74"/>
        <v>-0.99131824958590409</v>
      </c>
      <c r="BS49" s="19">
        <f t="shared" si="74"/>
        <v>0.71441044959277278</v>
      </c>
      <c r="BT49" s="19">
        <f t="shared" si="74"/>
        <v>0</v>
      </c>
      <c r="BU49" s="19">
        <f t="shared" si="74"/>
        <v>-2.5359751972224176</v>
      </c>
      <c r="BV49" s="19">
        <f t="shared" si="74"/>
        <v>0.14324080069021417</v>
      </c>
      <c r="BW49" s="19">
        <f t="shared" si="74"/>
        <v>0.28653276776573477</v>
      </c>
      <c r="BX49" s="19">
        <f t="shared" si="74"/>
        <v>-3.248888842173081</v>
      </c>
      <c r="BY49" s="19">
        <f t="shared" si="74"/>
        <v>-4.813266317013742</v>
      </c>
      <c r="BZ49" s="19">
        <f t="shared" si="74"/>
        <v>-8.3389126930717659</v>
      </c>
      <c r="CA49" s="19">
        <f t="shared" si="74"/>
        <v>-10.04190886350872</v>
      </c>
      <c r="CB49" s="19">
        <f t="shared" si="74"/>
        <v>-8.1633759203268657</v>
      </c>
      <c r="CC49" s="19">
        <f t="shared" si="74"/>
        <v>-9.0641928231040776</v>
      </c>
      <c r="CD49" s="19">
        <f t="shared" si="74"/>
        <v>-7.7752499721529755</v>
      </c>
      <c r="CE49" s="19">
        <f t="shared" si="74"/>
        <v>-5.6019483418165432</v>
      </c>
      <c r="CF49" s="19">
        <f t="shared" si="74"/>
        <v>-0.82695442231728311</v>
      </c>
      <c r="CG49" s="19">
        <f t="shared" si="74"/>
        <v>-1.1586883758030186</v>
      </c>
      <c r="CH49" s="19">
        <f t="shared" si="74"/>
        <v>-0.66527835720497919</v>
      </c>
      <c r="CI49" s="19">
        <f t="shared" si="74"/>
        <v>-2.153576114675837</v>
      </c>
      <c r="CJ49" s="19">
        <f t="shared" si="74"/>
        <v>-2.8243281984348556</v>
      </c>
      <c r="CK49" s="19">
        <f t="shared" si="74"/>
        <v>-3.9978245404938551</v>
      </c>
      <c r="CL49" s="19">
        <f t="shared" si="74"/>
        <v>-1.1907160533595307</v>
      </c>
      <c r="CM49" s="19">
        <f t="shared" si="74"/>
        <v>-2.2093900451329085</v>
      </c>
      <c r="CN49" s="19">
        <f t="shared" ref="CN49:DS49" si="75">100*((CN17/CM17)^4-1)</f>
        <v>1.3858606819333819</v>
      </c>
      <c r="CO49" s="19">
        <f t="shared" si="75"/>
        <v>1.2076636996157131</v>
      </c>
      <c r="CP49" s="19">
        <f t="shared" si="75"/>
        <v>3.1179997848351571</v>
      </c>
      <c r="CQ49" s="19">
        <f t="shared" si="75"/>
        <v>5.7264967281217771</v>
      </c>
      <c r="CR49" s="19">
        <f t="shared" si="75"/>
        <v>3.3938447492352086</v>
      </c>
      <c r="CS49" s="19">
        <f t="shared" si="75"/>
        <v>1.5040471488521723</v>
      </c>
      <c r="CT49" s="19">
        <f t="shared" si="75"/>
        <v>0.83038790549072594</v>
      </c>
      <c r="CU49" s="19">
        <f t="shared" si="75"/>
        <v>-0.82354925210545993</v>
      </c>
      <c r="CV49" s="19">
        <f t="shared" si="75"/>
        <v>0.49761463168866982</v>
      </c>
      <c r="CW49" s="19">
        <f t="shared" si="75"/>
        <v>2.6720867174838681</v>
      </c>
      <c r="CX49" s="19">
        <f t="shared" si="75"/>
        <v>2.1526862929285517</v>
      </c>
      <c r="CY49" s="19">
        <f t="shared" si="75"/>
        <v>0.65519846496473466</v>
      </c>
      <c r="CZ49" s="19">
        <f t="shared" si="75"/>
        <v>0.81815896233998764</v>
      </c>
      <c r="DA49" s="19">
        <f t="shared" si="75"/>
        <v>1.4732717001868512</v>
      </c>
      <c r="DB49" s="19">
        <f t="shared" si="75"/>
        <v>0.48750671433090975</v>
      </c>
      <c r="DC49" s="19">
        <f t="shared" si="75"/>
        <v>3.4458395575111878</v>
      </c>
      <c r="DD49" s="19">
        <f t="shared" si="75"/>
        <v>0.32167243841201287</v>
      </c>
      <c r="DE49" s="19">
        <f t="shared" si="75"/>
        <v>2.4295309273392851</v>
      </c>
      <c r="DF49" s="19">
        <f t="shared" si="75"/>
        <v>-1.2703292569547053</v>
      </c>
      <c r="DG49" s="19">
        <f t="shared" si="75"/>
        <v>0.96384845968515709</v>
      </c>
      <c r="DH49" s="19">
        <f t="shared" si="75"/>
        <v>2.9053801268365653</v>
      </c>
      <c r="DI49" s="19">
        <f t="shared" si="75"/>
        <v>2.0770227838377453</v>
      </c>
      <c r="DJ49" s="19">
        <f t="shared" si="75"/>
        <v>2.2265548662198098</v>
      </c>
      <c r="DK49" s="19">
        <f t="shared" si="75"/>
        <v>5.6042673691439449</v>
      </c>
      <c r="DL49" s="19">
        <f t="shared" si="75"/>
        <v>2.9726121620012202</v>
      </c>
      <c r="DM49" s="19">
        <f t="shared" si="75"/>
        <v>0.15369833861067494</v>
      </c>
      <c r="DN49" s="19">
        <f t="shared" si="75"/>
        <v>-0.1534624693449671</v>
      </c>
      <c r="DO49" s="19">
        <f t="shared" si="75"/>
        <v>3.4224847115993828</v>
      </c>
      <c r="DP49" s="19">
        <f t="shared" si="75"/>
        <v>2.9256974273870195</v>
      </c>
      <c r="DQ49" s="19">
        <f t="shared" si="75"/>
        <v>3.0590531218628092</v>
      </c>
      <c r="DR49" s="19">
        <f t="shared" si="75"/>
        <v>0.60172827664688455</v>
      </c>
      <c r="DS49" s="19">
        <f t="shared" si="75"/>
        <v>-3.5486278744212507</v>
      </c>
      <c r="DT49" s="19">
        <f t="shared" ref="DT49:EY49" si="76">100*((DT17/DS17)^4-1)</f>
        <v>-13.203831604375393</v>
      </c>
      <c r="DU49" s="19">
        <f t="shared" si="76"/>
        <v>0</v>
      </c>
      <c r="DV49" s="19">
        <f t="shared" si="76"/>
        <v>5.7608524210959411</v>
      </c>
      <c r="DW49" s="19">
        <f t="shared" si="76"/>
        <v>1.241739111203799</v>
      </c>
      <c r="DX49" s="19">
        <f t="shared" si="76"/>
        <v>0.92735083064685586</v>
      </c>
      <c r="DY49" s="19">
        <f t="shared" si="76"/>
        <v>1.2350297573104019</v>
      </c>
      <c r="DZ49" s="19">
        <f t="shared" si="76"/>
        <v>6.9130241920786428</v>
      </c>
      <c r="EA49" s="19">
        <f t="shared" si="76"/>
        <v>6.006443411458684</v>
      </c>
      <c r="EB49" s="19">
        <f t="shared" si="76"/>
        <v>-1.1825442836137956</v>
      </c>
      <c r="EC49" s="19">
        <f t="shared" si="76"/>
        <v>-1.0383742965500486</v>
      </c>
      <c r="ED49" s="19">
        <f t="shared" si="76"/>
        <v>-1.7797108471022005</v>
      </c>
      <c r="EE49" s="19">
        <f t="shared" si="76"/>
        <v>-0.74780004845707015</v>
      </c>
      <c r="EF49" s="19">
        <f t="shared" si="76"/>
        <v>-0.45002741310581351</v>
      </c>
      <c r="EG49" s="19">
        <f t="shared" si="76"/>
        <v>-4.5824866751971065</v>
      </c>
      <c r="EH49" s="19">
        <f t="shared" si="76"/>
        <v>1.0697135059050789</v>
      </c>
      <c r="EI49" s="19">
        <f t="shared" si="76"/>
        <v>-5.0622509287823085</v>
      </c>
      <c r="EJ49" s="19">
        <f t="shared" si="76"/>
        <v>-5.8641403699844385</v>
      </c>
      <c r="EK49" s="19">
        <f t="shared" si="76"/>
        <v>-2.62787564490361</v>
      </c>
      <c r="EL49" s="18">
        <f t="shared" si="76"/>
        <v>7.3937977019444823E-2</v>
      </c>
      <c r="EM49" s="18">
        <f t="shared" si="76"/>
        <v>0.34104032598296641</v>
      </c>
      <c r="EN49" s="18">
        <f t="shared" si="76"/>
        <v>0.3433943046127208</v>
      </c>
      <c r="EO49" s="18">
        <f t="shared" si="76"/>
        <v>0.79185447682721399</v>
      </c>
      <c r="EP49" s="18">
        <f t="shared" si="76"/>
        <v>0.59779986540600127</v>
      </c>
      <c r="EQ49" s="18">
        <f t="shared" si="76"/>
        <v>1.952870698216147</v>
      </c>
      <c r="ER49" s="18">
        <f t="shared" si="76"/>
        <v>0.12177940358983896</v>
      </c>
      <c r="ES49" s="18">
        <f t="shared" si="76"/>
        <v>0.65595388718149295</v>
      </c>
      <c r="ET49" s="18">
        <f t="shared" si="76"/>
        <v>-0.37520814396573288</v>
      </c>
      <c r="EU49" s="18">
        <f t="shared" si="76"/>
        <v>0.92612693968867621</v>
      </c>
      <c r="EV49" s="18">
        <f t="shared" si="76"/>
        <v>4.9878025852434504E-2</v>
      </c>
      <c r="EW49" s="18">
        <f t="shared" si="76"/>
        <v>-0.40901563055498746</v>
      </c>
      <c r="EX49" s="18">
        <f t="shared" si="76"/>
        <v>-1.1973546805504998</v>
      </c>
      <c r="EY49" s="18">
        <f t="shared" si="76"/>
        <v>-4.8934317718896114E-2</v>
      </c>
      <c r="EZ49" s="18">
        <f t="shared" ref="EZ49:FF49" si="77">100*((EZ17/EY17)^4-1)</f>
        <v>-1.5855401409976544</v>
      </c>
      <c r="FA49" s="18">
        <f t="shared" si="77"/>
        <v>-1.5552877649524621</v>
      </c>
      <c r="FB49" s="18">
        <f t="shared" si="77"/>
        <v>-0.74738526753398427</v>
      </c>
      <c r="FC49" s="18">
        <f t="shared" si="77"/>
        <v>-0.12973997728449316</v>
      </c>
      <c r="FD49" s="18">
        <f t="shared" si="77"/>
        <v>-0.62421600479778405</v>
      </c>
      <c r="FE49" s="18">
        <f t="shared" si="77"/>
        <v>-0.11974033424091424</v>
      </c>
      <c r="FF49" s="18">
        <f t="shared" si="77"/>
        <v>-0.82701521344646922</v>
      </c>
      <c r="FG49" s="18">
        <f t="shared" si="14"/>
        <v>-0.72130981451667964</v>
      </c>
      <c r="FH49" s="18">
        <f t="shared" si="15"/>
        <v>-1.3529778825466354</v>
      </c>
      <c r="FI49" s="18">
        <f t="shared" si="16"/>
        <v>-0.47725728855800842</v>
      </c>
      <c r="FJ49" s="18">
        <f t="shared" si="17"/>
        <v>-1.2962715906161493</v>
      </c>
    </row>
    <row r="50" spans="2:166" x14ac:dyDescent="0.2">
      <c r="B50" t="str">
        <f t="shared" si="7"/>
        <v xml:space="preserve">   Professional and business services</v>
      </c>
      <c r="C50" s="19"/>
      <c r="D50" s="19">
        <f t="shared" ref="D50:AA50" si="78">100*((D18/C18)^4-1)</f>
        <v>7.9927819290153357</v>
      </c>
      <c r="E50" s="19">
        <f t="shared" si="78"/>
        <v>6.1436461158956623</v>
      </c>
      <c r="F50" s="19">
        <f t="shared" si="78"/>
        <v>-1.8887191562924732</v>
      </c>
      <c r="G50" s="19">
        <f t="shared" si="78"/>
        <v>-2.4199852437398639</v>
      </c>
      <c r="H50" s="19">
        <f t="shared" si="78"/>
        <v>-3.4793012811102808</v>
      </c>
      <c r="I50" s="19">
        <f t="shared" si="78"/>
        <v>1.1909464155547056</v>
      </c>
      <c r="J50" s="19">
        <f t="shared" si="78"/>
        <v>2.2760232646080958</v>
      </c>
      <c r="K50" s="19">
        <f t="shared" si="78"/>
        <v>12.16718102220289</v>
      </c>
      <c r="L50" s="19">
        <f t="shared" si="78"/>
        <v>-5.8881756199542394</v>
      </c>
      <c r="M50" s="19">
        <f t="shared" si="78"/>
        <v>-7.2779897652505916</v>
      </c>
      <c r="N50" s="19">
        <f t="shared" si="78"/>
        <v>1.404055750044253</v>
      </c>
      <c r="O50" s="19">
        <f t="shared" si="78"/>
        <v>17.415194635527765</v>
      </c>
      <c r="P50" s="19">
        <f t="shared" si="78"/>
        <v>3.6487865998042102</v>
      </c>
      <c r="Q50" s="19">
        <f t="shared" si="78"/>
        <v>10.260586328364196</v>
      </c>
      <c r="R50" s="19">
        <f t="shared" si="78"/>
        <v>-1.8767227781460338</v>
      </c>
      <c r="S50" s="19">
        <f t="shared" si="78"/>
        <v>8.3450769813990355</v>
      </c>
      <c r="T50" s="19">
        <f t="shared" si="78"/>
        <v>9.1128800410848143</v>
      </c>
      <c r="U50" s="19">
        <f t="shared" si="78"/>
        <v>7.7902513316165267</v>
      </c>
      <c r="V50" s="19">
        <f t="shared" si="78"/>
        <v>10.047356335234547</v>
      </c>
      <c r="W50" s="19">
        <f t="shared" si="78"/>
        <v>0.18382348092829126</v>
      </c>
      <c r="X50" s="19">
        <f t="shared" si="78"/>
        <v>-2.725873180522731</v>
      </c>
      <c r="Y50" s="19">
        <f t="shared" si="78"/>
        <v>3.9394939500089876</v>
      </c>
      <c r="Z50" s="19">
        <f t="shared" si="78"/>
        <v>8.9854608273131085</v>
      </c>
      <c r="AA50" s="19">
        <f t="shared" si="78"/>
        <v>12.069913816268985</v>
      </c>
      <c r="AB50" s="19">
        <f t="shared" ref="AB50:BG50" si="79">100*((AB18/AA18)^4-1)</f>
        <v>0.52355909113670496</v>
      </c>
      <c r="AC50" s="19">
        <f t="shared" si="79"/>
        <v>8.0605796106293592</v>
      </c>
      <c r="AD50" s="19">
        <f t="shared" si="79"/>
        <v>11.466984323329577</v>
      </c>
      <c r="AE50" s="19">
        <f t="shared" si="79"/>
        <v>10.430470365691736</v>
      </c>
      <c r="AF50" s="19">
        <f t="shared" si="79"/>
        <v>11.565611207875758</v>
      </c>
      <c r="AG50" s="19">
        <f t="shared" si="79"/>
        <v>2.2247857876118049</v>
      </c>
      <c r="AH50" s="19">
        <f t="shared" si="79"/>
        <v>8.486267361177946</v>
      </c>
      <c r="AI50" s="19">
        <f t="shared" si="79"/>
        <v>9.8674146461517296</v>
      </c>
      <c r="AJ50" s="19">
        <f t="shared" si="79"/>
        <v>0.37555117836809426</v>
      </c>
      <c r="AK50" s="19">
        <f t="shared" si="79"/>
        <v>4.0310661937540404</v>
      </c>
      <c r="AL50" s="19">
        <f t="shared" si="79"/>
        <v>2.9252643361709074</v>
      </c>
      <c r="AM50" s="19">
        <f t="shared" si="79"/>
        <v>5.6403848973321846</v>
      </c>
      <c r="AN50" s="19">
        <f t="shared" si="79"/>
        <v>10.019835917382514</v>
      </c>
      <c r="AO50" s="19">
        <f t="shared" si="79"/>
        <v>8.1107669869905799</v>
      </c>
      <c r="AP50" s="19">
        <f t="shared" si="79"/>
        <v>9.1334573526411269</v>
      </c>
      <c r="AQ50" s="19">
        <f t="shared" si="79"/>
        <v>6.4113883290224827</v>
      </c>
      <c r="AR50" s="19">
        <f t="shared" si="79"/>
        <v>3.1875423490331123</v>
      </c>
      <c r="AS50" s="19">
        <f t="shared" si="79"/>
        <v>8.2926239960660286</v>
      </c>
      <c r="AT50" s="19">
        <f t="shared" si="79"/>
        <v>1.3760138573557512</v>
      </c>
      <c r="AU50" s="19">
        <f t="shared" si="79"/>
        <v>-12.491457821050055</v>
      </c>
      <c r="AV50" s="19">
        <f t="shared" si="79"/>
        <v>-7.8832438944552834</v>
      </c>
      <c r="AW50" s="19">
        <f t="shared" si="79"/>
        <v>-13.884849854864967</v>
      </c>
      <c r="AX50" s="19">
        <f t="shared" si="79"/>
        <v>-10.518501755161791</v>
      </c>
      <c r="AY50" s="19">
        <f t="shared" si="79"/>
        <v>-3.4666243104614192</v>
      </c>
      <c r="AZ50" s="19">
        <f t="shared" si="79"/>
        <v>-1.7601330357517431</v>
      </c>
      <c r="BA50" s="19">
        <f t="shared" si="79"/>
        <v>7.4177094633576246E-2</v>
      </c>
      <c r="BB50" s="19">
        <f t="shared" si="79"/>
        <v>-0.73936836474124412</v>
      </c>
      <c r="BC50" s="19">
        <f t="shared" si="79"/>
        <v>-1.7708472055873559</v>
      </c>
      <c r="BD50" s="19">
        <f t="shared" si="79"/>
        <v>-3.2427732031208079</v>
      </c>
      <c r="BE50" s="19">
        <f t="shared" si="79"/>
        <v>-0.82496981498491051</v>
      </c>
      <c r="BF50" s="19">
        <f t="shared" si="79"/>
        <v>2.7416538024316095</v>
      </c>
      <c r="BG50" s="19">
        <f t="shared" si="79"/>
        <v>5.5012173809481979</v>
      </c>
      <c r="BH50" s="19">
        <f t="shared" ref="BH50:CM50" si="80">100*((BH18/BG18)^4-1)</f>
        <v>4.3545402605663641</v>
      </c>
      <c r="BI50" s="19">
        <f t="shared" si="80"/>
        <v>4.1568369284297413</v>
      </c>
      <c r="BJ50" s="19">
        <f t="shared" si="80"/>
        <v>6.2180959272480463</v>
      </c>
      <c r="BK50" s="19">
        <f t="shared" si="80"/>
        <v>5.6764988126104532</v>
      </c>
      <c r="BL50" s="19">
        <f t="shared" si="80"/>
        <v>4.7938635447018596</v>
      </c>
      <c r="BM50" s="19">
        <f t="shared" si="80"/>
        <v>7.3508645192563504</v>
      </c>
      <c r="BN50" s="19">
        <f t="shared" si="80"/>
        <v>5.3604778457212232</v>
      </c>
      <c r="BO50" s="19">
        <f t="shared" si="80"/>
        <v>4.5910537655212469</v>
      </c>
      <c r="BP50" s="19">
        <f t="shared" si="80"/>
        <v>8.0962347643127153</v>
      </c>
      <c r="BQ50" s="19">
        <f t="shared" si="80"/>
        <v>6.6956530760549748</v>
      </c>
      <c r="BR50" s="19">
        <f t="shared" si="80"/>
        <v>5.0428282034085337</v>
      </c>
      <c r="BS50" s="19">
        <f t="shared" si="80"/>
        <v>6.1705566458897465</v>
      </c>
      <c r="BT50" s="19">
        <f t="shared" si="80"/>
        <v>3.2929490740562395</v>
      </c>
      <c r="BU50" s="19">
        <f t="shared" si="80"/>
        <v>3.5205703128546428</v>
      </c>
      <c r="BV50" s="19">
        <f t="shared" si="80"/>
        <v>3.6793558701186058</v>
      </c>
      <c r="BW50" s="19">
        <f t="shared" si="80"/>
        <v>4.7145714130427896</v>
      </c>
      <c r="BX50" s="19">
        <f t="shared" si="80"/>
        <v>1.8203416476498591</v>
      </c>
      <c r="BY50" s="19">
        <f t="shared" si="80"/>
        <v>-2.2604679155041385</v>
      </c>
      <c r="BZ50" s="19">
        <f t="shared" si="80"/>
        <v>-8.7485353929188001</v>
      </c>
      <c r="CA50" s="19">
        <f t="shared" si="80"/>
        <v>-10.884957614557644</v>
      </c>
      <c r="CB50" s="19">
        <f t="shared" si="80"/>
        <v>-16.80581915903787</v>
      </c>
      <c r="CC50" s="19">
        <f t="shared" si="80"/>
        <v>-6.1724471575646085</v>
      </c>
      <c r="CD50" s="19">
        <f t="shared" si="80"/>
        <v>0.13527221604852091</v>
      </c>
      <c r="CE50" s="19">
        <f t="shared" si="80"/>
        <v>2.661743508674097</v>
      </c>
      <c r="CF50" s="19">
        <f t="shared" si="80"/>
        <v>3.7439596373926909</v>
      </c>
      <c r="CG50" s="19">
        <f t="shared" si="80"/>
        <v>3.9144913456867325</v>
      </c>
      <c r="CH50" s="19">
        <f t="shared" si="80"/>
        <v>5.3075554964183924</v>
      </c>
      <c r="CI50" s="19">
        <f t="shared" si="80"/>
        <v>5.5086447187467247</v>
      </c>
      <c r="CJ50" s="19">
        <f t="shared" si="80"/>
        <v>4.9671974631399163</v>
      </c>
      <c r="CK50" s="19">
        <f t="shared" si="80"/>
        <v>6.2932356907162701</v>
      </c>
      <c r="CL50" s="19">
        <f t="shared" si="80"/>
        <v>5.2842382600801763</v>
      </c>
      <c r="CM50" s="19">
        <f t="shared" si="80"/>
        <v>4.8316489139239138</v>
      </c>
      <c r="CN50" s="19">
        <f t="shared" ref="CN50:DS50" si="81">100*((CN18/CM18)^4-1)</f>
        <v>8.4165784733938764</v>
      </c>
      <c r="CO50" s="19">
        <f t="shared" si="81"/>
        <v>2.6528557353854731</v>
      </c>
      <c r="CP50" s="19">
        <f t="shared" si="81"/>
        <v>7.685369298840472</v>
      </c>
      <c r="CQ50" s="19">
        <f t="shared" si="81"/>
        <v>5.4651871255356532</v>
      </c>
      <c r="CR50" s="19">
        <f t="shared" si="81"/>
        <v>3.7281198446002417</v>
      </c>
      <c r="CS50" s="19">
        <f t="shared" si="81"/>
        <v>4.0451511543885266</v>
      </c>
      <c r="CT50" s="19">
        <f t="shared" si="81"/>
        <v>5.2877503742618348</v>
      </c>
      <c r="CU50" s="19">
        <f t="shared" si="81"/>
        <v>4.2393999944497107</v>
      </c>
      <c r="CV50" s="19">
        <f t="shared" si="81"/>
        <v>1.9415562928650987</v>
      </c>
      <c r="CW50" s="19">
        <f t="shared" si="81"/>
        <v>8.6532740557329504</v>
      </c>
      <c r="CX50" s="19">
        <f t="shared" si="81"/>
        <v>4.9198134088742185</v>
      </c>
      <c r="CY50" s="19">
        <f t="shared" si="81"/>
        <v>3.7105324483808655</v>
      </c>
      <c r="CZ50" s="19">
        <f t="shared" si="81"/>
        <v>6.0182331174458703</v>
      </c>
      <c r="DA50" s="19">
        <f t="shared" si="81"/>
        <v>6.1997437013090462</v>
      </c>
      <c r="DB50" s="19">
        <f t="shared" si="81"/>
        <v>4.3029746736128471</v>
      </c>
      <c r="DC50" s="19">
        <f t="shared" si="81"/>
        <v>4.9360845320272073</v>
      </c>
      <c r="DD50" s="19">
        <f t="shared" si="81"/>
        <v>5.9658732486908672</v>
      </c>
      <c r="DE50" s="19">
        <f t="shared" si="81"/>
        <v>5.1615361357051359</v>
      </c>
      <c r="DF50" s="19">
        <f t="shared" si="81"/>
        <v>2.9453113624137162</v>
      </c>
      <c r="DG50" s="19">
        <f t="shared" si="81"/>
        <v>6.4153764648400946</v>
      </c>
      <c r="DH50" s="19">
        <f t="shared" si="81"/>
        <v>8.164666692525536</v>
      </c>
      <c r="DI50" s="19">
        <f t="shared" si="81"/>
        <v>5.5087628858173643</v>
      </c>
      <c r="DJ50" s="19">
        <f t="shared" si="81"/>
        <v>2.2690848528986951</v>
      </c>
      <c r="DK50" s="19">
        <f t="shared" si="81"/>
        <v>4.5505397223959632</v>
      </c>
      <c r="DL50" s="19">
        <f t="shared" si="81"/>
        <v>0.67907627830112727</v>
      </c>
      <c r="DM50" s="19">
        <f t="shared" si="81"/>
        <v>3.1931802516931507</v>
      </c>
      <c r="DN50" s="19">
        <f t="shared" si="81"/>
        <v>5.0579779360655275</v>
      </c>
      <c r="DO50" s="19">
        <f t="shared" si="81"/>
        <v>0.44252615265338857</v>
      </c>
      <c r="DP50" s="19">
        <f t="shared" si="81"/>
        <v>8.4175353748706438</v>
      </c>
      <c r="DQ50" s="19">
        <f t="shared" si="81"/>
        <v>7.420379306510605</v>
      </c>
      <c r="DR50" s="19">
        <f t="shared" si="81"/>
        <v>5.8151098163800929</v>
      </c>
      <c r="DS50" s="19">
        <f t="shared" si="81"/>
        <v>4.8176531811248591</v>
      </c>
      <c r="DT50" s="19">
        <f t="shared" ref="DT50:EY50" si="82">100*((DT18/DS18)^4-1)</f>
        <v>-18.969130273091615</v>
      </c>
      <c r="DU50" s="19">
        <f t="shared" si="82"/>
        <v>7.5798703942151713</v>
      </c>
      <c r="DV50" s="19">
        <f t="shared" si="82"/>
        <v>12.405363901889244</v>
      </c>
      <c r="DW50" s="19">
        <f t="shared" si="82"/>
        <v>-1.694964472721272</v>
      </c>
      <c r="DX50" s="19">
        <f t="shared" si="82"/>
        <v>0.16724152301355044</v>
      </c>
      <c r="DY50" s="19">
        <f t="shared" si="82"/>
        <v>9.2867898961785045</v>
      </c>
      <c r="DZ50" s="19">
        <f t="shared" si="82"/>
        <v>14.357874026760008</v>
      </c>
      <c r="EA50" s="19">
        <f t="shared" si="82"/>
        <v>18.771597842225884</v>
      </c>
      <c r="EB50" s="19">
        <f t="shared" si="82"/>
        <v>5.1284134738776244</v>
      </c>
      <c r="EC50" s="19">
        <f t="shared" si="82"/>
        <v>-0.96806511083783464</v>
      </c>
      <c r="ED50" s="19">
        <f t="shared" si="82"/>
        <v>-1.0075956434241196</v>
      </c>
      <c r="EE50" s="19">
        <f t="shared" si="82"/>
        <v>-3.410566088156386</v>
      </c>
      <c r="EF50" s="19">
        <f t="shared" si="82"/>
        <v>-3.6979396940039266</v>
      </c>
      <c r="EG50" s="19">
        <f t="shared" si="82"/>
        <v>-1.4830755267134621</v>
      </c>
      <c r="EH50" s="19">
        <f t="shared" si="82"/>
        <v>0.42289335050995636</v>
      </c>
      <c r="EI50" s="19">
        <f t="shared" si="82"/>
        <v>-1.4111817021366768</v>
      </c>
      <c r="EJ50" s="19">
        <f t="shared" si="82"/>
        <v>0</v>
      </c>
      <c r="EK50" s="19">
        <f t="shared" si="82"/>
        <v>0.34677037266566124</v>
      </c>
      <c r="EL50" s="18">
        <f t="shared" si="82"/>
        <v>-8.3042396558763443E-3</v>
      </c>
      <c r="EM50" s="18">
        <f t="shared" si="82"/>
        <v>0.44261043502138442</v>
      </c>
      <c r="EN50" s="18">
        <f t="shared" si="82"/>
        <v>-0.17754377225611684</v>
      </c>
      <c r="EO50" s="18">
        <f t="shared" si="82"/>
        <v>-0.29475604571967962</v>
      </c>
      <c r="EP50" s="18">
        <f t="shared" si="82"/>
        <v>-0.35296932711010864</v>
      </c>
      <c r="EQ50" s="18">
        <f t="shared" si="82"/>
        <v>0.84908111109363027</v>
      </c>
      <c r="ER50" s="18">
        <f t="shared" si="82"/>
        <v>-7.210189109867482E-2</v>
      </c>
      <c r="ES50" s="18">
        <f t="shared" si="82"/>
        <v>-2.3799814498418947</v>
      </c>
      <c r="ET50" s="18">
        <f t="shared" si="82"/>
        <v>-1.2910374856238471</v>
      </c>
      <c r="EU50" s="18">
        <f t="shared" si="82"/>
        <v>-1.144140403556515</v>
      </c>
      <c r="EV50" s="18">
        <f t="shared" si="82"/>
        <v>-1.6736585168120488</v>
      </c>
      <c r="EW50" s="18">
        <f t="shared" si="82"/>
        <v>-1.5537583465886073</v>
      </c>
      <c r="EX50" s="18">
        <f t="shared" si="82"/>
        <v>-0.11612991104753556</v>
      </c>
      <c r="EY50" s="18">
        <f t="shared" si="82"/>
        <v>1.1643695400137766</v>
      </c>
      <c r="EZ50" s="18">
        <f t="shared" ref="EZ50:FF50" si="83">100*((EZ18/EY18)^4-1)</f>
        <v>1.635043347630849</v>
      </c>
      <c r="FA50" s="18">
        <f t="shared" si="83"/>
        <v>2.1967486407466152</v>
      </c>
      <c r="FB50" s="18">
        <f t="shared" si="83"/>
        <v>2.7829383004090769</v>
      </c>
      <c r="FC50" s="18">
        <f t="shared" si="83"/>
        <v>3.1168789162465682</v>
      </c>
      <c r="FD50" s="18">
        <f t="shared" si="83"/>
        <v>2.8855859224864666</v>
      </c>
      <c r="FE50" s="18">
        <f t="shared" si="83"/>
        <v>2.9042917147267033</v>
      </c>
      <c r="FF50" s="18">
        <f t="shared" si="83"/>
        <v>2.9494474759153455</v>
      </c>
      <c r="FG50" s="18">
        <f t="shared" si="14"/>
        <v>3.0321074957601057</v>
      </c>
      <c r="FH50" s="18">
        <f t="shared" si="15"/>
        <v>2.7770309002244531</v>
      </c>
      <c r="FI50" s="18">
        <f t="shared" si="16"/>
        <v>2.6289636141890282</v>
      </c>
      <c r="FJ50" s="18">
        <f t="shared" si="17"/>
        <v>2.6795138655057116</v>
      </c>
    </row>
    <row r="51" spans="2:166" x14ac:dyDescent="0.2">
      <c r="B51" t="str">
        <f t="shared" si="7"/>
        <v xml:space="preserve">   Other services</v>
      </c>
      <c r="C51" s="19"/>
      <c r="D51" s="19">
        <f t="shared" ref="D51:AA51" si="84">100*((D19/C19)^4-1)</f>
        <v>4.3893405606529212</v>
      </c>
      <c r="E51" s="19">
        <f t="shared" si="84"/>
        <v>4.5836209248053983</v>
      </c>
      <c r="F51" s="19">
        <f t="shared" si="84"/>
        <v>2.6300927633564397</v>
      </c>
      <c r="G51" s="19">
        <f t="shared" si="84"/>
        <v>2.4957082376393158</v>
      </c>
      <c r="H51" s="19">
        <f t="shared" si="84"/>
        <v>2.0153401257111625</v>
      </c>
      <c r="I51" s="19">
        <f t="shared" si="84"/>
        <v>0.28463655246462327</v>
      </c>
      <c r="J51" s="19">
        <f t="shared" si="84"/>
        <v>4.1546955401481789</v>
      </c>
      <c r="K51" s="19">
        <f t="shared" si="84"/>
        <v>1.9262902975931695</v>
      </c>
      <c r="L51" s="19">
        <f t="shared" si="84"/>
        <v>2.4861082850971661</v>
      </c>
      <c r="M51" s="19">
        <f t="shared" si="84"/>
        <v>5.2758517777995229</v>
      </c>
      <c r="N51" s="19">
        <f t="shared" si="84"/>
        <v>4.3538698304658174</v>
      </c>
      <c r="O51" s="19">
        <f t="shared" si="84"/>
        <v>2.468173293057907</v>
      </c>
      <c r="P51" s="19">
        <f t="shared" si="84"/>
        <v>7.3802179273291024</v>
      </c>
      <c r="Q51" s="19">
        <f t="shared" si="84"/>
        <v>3.3852060559387276</v>
      </c>
      <c r="R51" s="19">
        <f t="shared" si="84"/>
        <v>-0.94388432720972082</v>
      </c>
      <c r="S51" s="19">
        <f t="shared" si="84"/>
        <v>2.0196014447575017</v>
      </c>
      <c r="T51" s="19">
        <f t="shared" si="84"/>
        <v>2.7038041444080507</v>
      </c>
      <c r="U51" s="19">
        <f t="shared" si="84"/>
        <v>2.7388461221863114</v>
      </c>
      <c r="V51" s="19">
        <f t="shared" si="84"/>
        <v>4.1543390371374667</v>
      </c>
      <c r="W51" s="19">
        <f t="shared" si="84"/>
        <v>7.5344987855096912</v>
      </c>
      <c r="X51" s="19">
        <f t="shared" si="84"/>
        <v>1.0613338135999628</v>
      </c>
      <c r="Y51" s="19">
        <f t="shared" si="84"/>
        <v>1.8197435626434055</v>
      </c>
      <c r="Z51" s="19">
        <f t="shared" si="84"/>
        <v>1.2049569169107377</v>
      </c>
      <c r="AA51" s="19">
        <f t="shared" si="84"/>
        <v>-1.2893459026824372</v>
      </c>
      <c r="AB51" s="19">
        <f t="shared" ref="AB51:BG51" si="85">100*((AB19/AA19)^4-1)</f>
        <v>5.457598784640183</v>
      </c>
      <c r="AC51" s="19">
        <f t="shared" si="85"/>
        <v>3.7009990944180782</v>
      </c>
      <c r="AD51" s="19">
        <f t="shared" si="85"/>
        <v>6.8163573217771223</v>
      </c>
      <c r="AE51" s="19">
        <f t="shared" si="85"/>
        <v>2.7202723266294138</v>
      </c>
      <c r="AF51" s="19">
        <f t="shared" si="85"/>
        <v>2.8969638833348466</v>
      </c>
      <c r="AG51" s="19">
        <f t="shared" si="85"/>
        <v>4.5822716359793736</v>
      </c>
      <c r="AH51" s="19">
        <f t="shared" si="85"/>
        <v>6.335847499786329</v>
      </c>
      <c r="AI51" s="19">
        <f t="shared" si="85"/>
        <v>1.3460791284946261</v>
      </c>
      <c r="AJ51" s="19">
        <f t="shared" si="85"/>
        <v>7.0368771336688063</v>
      </c>
      <c r="AK51" s="19">
        <f t="shared" si="85"/>
        <v>3.1592789388978471</v>
      </c>
      <c r="AL51" s="19">
        <f t="shared" si="85"/>
        <v>2.4012070379520356</v>
      </c>
      <c r="AM51" s="19">
        <f t="shared" si="85"/>
        <v>3.6191362287347317</v>
      </c>
      <c r="AN51" s="19">
        <f t="shared" si="85"/>
        <v>-0.13266263168387749</v>
      </c>
      <c r="AO51" s="19">
        <f t="shared" si="85"/>
        <v>2.9983938841226188</v>
      </c>
      <c r="AP51" s="19">
        <f t="shared" si="85"/>
        <v>4.4660974038778667</v>
      </c>
      <c r="AQ51" s="19">
        <f t="shared" si="85"/>
        <v>4.1029403148538757</v>
      </c>
      <c r="AR51" s="19">
        <f t="shared" si="85"/>
        <v>-1.2417555409396486</v>
      </c>
      <c r="AS51" s="19">
        <f t="shared" si="85"/>
        <v>2.614526068333034</v>
      </c>
      <c r="AT51" s="19">
        <f t="shared" si="85"/>
        <v>3.6946627764508078</v>
      </c>
      <c r="AU51" s="19">
        <f t="shared" si="85"/>
        <v>-2.2747884885429448</v>
      </c>
      <c r="AV51" s="19">
        <f t="shared" si="85"/>
        <v>1.7636828448854835</v>
      </c>
      <c r="AW51" s="19">
        <f t="shared" si="85"/>
        <v>-0.3823884305757308</v>
      </c>
      <c r="AX51" s="19">
        <f t="shared" si="85"/>
        <v>-1.398061432273312</v>
      </c>
      <c r="AY51" s="19">
        <f t="shared" si="85"/>
        <v>1.1589727228619839</v>
      </c>
      <c r="AZ51" s="19">
        <f t="shared" si="85"/>
        <v>2.0613451914711201</v>
      </c>
      <c r="BA51" s="19">
        <f t="shared" si="85"/>
        <v>1.5351531862827006</v>
      </c>
      <c r="BB51" s="19">
        <f t="shared" si="85"/>
        <v>1.2305589144071316</v>
      </c>
      <c r="BC51" s="19">
        <f t="shared" si="85"/>
        <v>1.9938931782761848</v>
      </c>
      <c r="BD51" s="19">
        <f t="shared" si="85"/>
        <v>1.5170399322192329</v>
      </c>
      <c r="BE51" s="19">
        <f t="shared" si="85"/>
        <v>2.1036410774865066</v>
      </c>
      <c r="BF51" s="19">
        <f t="shared" si="85"/>
        <v>2.8115582837770603</v>
      </c>
      <c r="BG51" s="19">
        <f t="shared" si="85"/>
        <v>-1.2723659290725386</v>
      </c>
      <c r="BH51" s="19">
        <f t="shared" ref="BH51:CM51" si="86">100*((BH19/BG19)^4-1)</f>
        <v>2.9277582220556431</v>
      </c>
      <c r="BI51" s="19">
        <f t="shared" si="86"/>
        <v>1.0722659119444922</v>
      </c>
      <c r="BJ51" s="19">
        <f t="shared" si="86"/>
        <v>2.2722845119049762</v>
      </c>
      <c r="BK51" s="19">
        <f t="shared" si="86"/>
        <v>2.135229127816296</v>
      </c>
      <c r="BL51" s="19">
        <f t="shared" si="86"/>
        <v>4.0725092089753501</v>
      </c>
      <c r="BM51" s="19">
        <f t="shared" si="86"/>
        <v>1.8990328088109854</v>
      </c>
      <c r="BN51" s="19">
        <f t="shared" si="86"/>
        <v>1.4453243676296301</v>
      </c>
      <c r="BO51" s="19">
        <f t="shared" si="86"/>
        <v>2.1255586859057152</v>
      </c>
      <c r="BP51" s="19">
        <f t="shared" si="86"/>
        <v>1.4725387902232878</v>
      </c>
      <c r="BQ51" s="19">
        <f t="shared" si="86"/>
        <v>1.9464149618643845</v>
      </c>
      <c r="BR51" s="19">
        <f t="shared" si="86"/>
        <v>2.3357258076777576</v>
      </c>
      <c r="BS51" s="19">
        <f t="shared" si="86"/>
        <v>3.7989265622619062</v>
      </c>
      <c r="BT51" s="19">
        <f t="shared" si="86"/>
        <v>2.3791071794682095</v>
      </c>
      <c r="BU51" s="19">
        <f t="shared" si="86"/>
        <v>3.0315608948584538</v>
      </c>
      <c r="BV51" s="19">
        <f t="shared" si="86"/>
        <v>4.0266054271947294</v>
      </c>
      <c r="BW51" s="19">
        <f t="shared" si="86"/>
        <v>2.9016827794909661</v>
      </c>
      <c r="BX51" s="19">
        <f t="shared" si="86"/>
        <v>1.9263812452394502</v>
      </c>
      <c r="BY51" s="19">
        <f t="shared" si="86"/>
        <v>3.1722594165534579</v>
      </c>
      <c r="BZ51" s="19">
        <f t="shared" si="86"/>
        <v>-0.62808654472805703</v>
      </c>
      <c r="CA51" s="19">
        <f t="shared" si="86"/>
        <v>-0.77665944806328824</v>
      </c>
      <c r="CB51" s="19">
        <f t="shared" si="86"/>
        <v>-1.9918225521870947</v>
      </c>
      <c r="CC51" s="19">
        <f t="shared" si="86"/>
        <v>1.3891940110200007</v>
      </c>
      <c r="CD51" s="19">
        <f t="shared" si="86"/>
        <v>1.4596250032654856</v>
      </c>
      <c r="CE51" s="19">
        <f t="shared" si="86"/>
        <v>-7.4156466964880874E-2</v>
      </c>
      <c r="CF51" s="19">
        <f t="shared" si="86"/>
        <v>2.5842575290717651</v>
      </c>
      <c r="CG51" s="19">
        <f t="shared" si="86"/>
        <v>2.8685370381714259</v>
      </c>
      <c r="CH51" s="19">
        <f t="shared" si="86"/>
        <v>5.1092554326549688</v>
      </c>
      <c r="CI51" s="19">
        <f t="shared" si="86"/>
        <v>1.6731473051263768</v>
      </c>
      <c r="CJ51" s="19">
        <f t="shared" si="86"/>
        <v>3.6855791181230835</v>
      </c>
      <c r="CK51" s="19">
        <f t="shared" si="86"/>
        <v>1.7594622823492223</v>
      </c>
      <c r="CL51" s="19">
        <f t="shared" si="86"/>
        <v>2.112067490585301</v>
      </c>
      <c r="CM51" s="19">
        <f t="shared" si="86"/>
        <v>2.6043323867628532</v>
      </c>
      <c r="CN51" s="19">
        <f t="shared" ref="CN51:DS51" si="87">100*((CN19/CM19)^4-1)</f>
        <v>2.6590758745115517</v>
      </c>
      <c r="CO51" s="19">
        <f t="shared" si="87"/>
        <v>1.0855667719494866</v>
      </c>
      <c r="CP51" s="19">
        <f t="shared" si="87"/>
        <v>3.2029857317031452</v>
      </c>
      <c r="CQ51" s="19">
        <f t="shared" si="87"/>
        <v>1.1088865731682329</v>
      </c>
      <c r="CR51" s="19">
        <f t="shared" si="87"/>
        <v>3.1686927308834711</v>
      </c>
      <c r="CS51" s="19">
        <f t="shared" si="87"/>
        <v>2.2728322425775049</v>
      </c>
      <c r="CT51" s="19">
        <f t="shared" si="87"/>
        <v>3.2998269287207282</v>
      </c>
      <c r="CU51" s="19">
        <f t="shared" si="87"/>
        <v>3.8260140308026935</v>
      </c>
      <c r="CV51" s="19">
        <f t="shared" si="87"/>
        <v>0.33408473381104642</v>
      </c>
      <c r="CW51" s="19">
        <f t="shared" si="87"/>
        <v>3.1367529161648644</v>
      </c>
      <c r="CX51" s="19">
        <f t="shared" si="87"/>
        <v>0.49716107574735435</v>
      </c>
      <c r="CY51" s="19">
        <f t="shared" si="87"/>
        <v>2.6359380111736996</v>
      </c>
      <c r="CZ51" s="19">
        <f t="shared" si="87"/>
        <v>4.1669810376113503</v>
      </c>
      <c r="DA51" s="19">
        <f t="shared" si="87"/>
        <v>3.5557957657939898</v>
      </c>
      <c r="DB51" s="19">
        <f t="shared" si="87"/>
        <v>3.0294720345610981</v>
      </c>
      <c r="DC51" s="19">
        <f t="shared" si="87"/>
        <v>5.314147069382047</v>
      </c>
      <c r="DD51" s="19">
        <f t="shared" si="87"/>
        <v>3.9713330351542897</v>
      </c>
      <c r="DE51" s="19">
        <f t="shared" si="87"/>
        <v>2.8108360326680515</v>
      </c>
      <c r="DF51" s="19">
        <f t="shared" si="87"/>
        <v>2.3167480414595376</v>
      </c>
      <c r="DG51" s="19">
        <f t="shared" si="87"/>
        <v>2.334804611253416</v>
      </c>
      <c r="DH51" s="19">
        <f t="shared" si="87"/>
        <v>3.954218538331733</v>
      </c>
      <c r="DI51" s="19">
        <f t="shared" si="87"/>
        <v>1.7741996382170999</v>
      </c>
      <c r="DJ51" s="19">
        <f t="shared" si="87"/>
        <v>2.6582715660138145</v>
      </c>
      <c r="DK51" s="19">
        <f t="shared" si="87"/>
        <v>4.6786536510365684</v>
      </c>
      <c r="DL51" s="19">
        <f t="shared" si="87"/>
        <v>2.5801255347668306</v>
      </c>
      <c r="DM51" s="19">
        <f t="shared" si="87"/>
        <v>1.8133386946819208</v>
      </c>
      <c r="DN51" s="19">
        <f t="shared" si="87"/>
        <v>2.6119136263417886</v>
      </c>
      <c r="DO51" s="19">
        <f t="shared" si="87"/>
        <v>2.9228562398621483</v>
      </c>
      <c r="DP51" s="19">
        <f t="shared" si="87"/>
        <v>2.6057267349632873</v>
      </c>
      <c r="DQ51" s="19">
        <f t="shared" si="87"/>
        <v>2.1490556384575088</v>
      </c>
      <c r="DR51" s="19">
        <f t="shared" si="87"/>
        <v>1.7595943408812209</v>
      </c>
      <c r="DS51" s="19">
        <f t="shared" si="87"/>
        <v>-2.5992817621715569</v>
      </c>
      <c r="DT51" s="19">
        <f t="shared" ref="DT51:EY51" si="88">100*((DT19/DS19)^4-1)</f>
        <v>-66.492849515812637</v>
      </c>
      <c r="DU51" s="19">
        <f t="shared" si="88"/>
        <v>31.880551836576387</v>
      </c>
      <c r="DV51" s="19">
        <f t="shared" si="88"/>
        <v>5.2797630515448057</v>
      </c>
      <c r="DW51" s="19">
        <f t="shared" si="88"/>
        <v>-1.1771705957787648</v>
      </c>
      <c r="DX51" s="19">
        <f t="shared" si="88"/>
        <v>17.783571111644637</v>
      </c>
      <c r="DY51" s="19">
        <f t="shared" si="88"/>
        <v>18.124361145157518</v>
      </c>
      <c r="DZ51" s="19">
        <f t="shared" si="88"/>
        <v>10.264610946023577</v>
      </c>
      <c r="EA51" s="19">
        <f t="shared" si="88"/>
        <v>2.9466877660222934</v>
      </c>
      <c r="EB51" s="19">
        <f t="shared" si="88"/>
        <v>5.4275702376224588</v>
      </c>
      <c r="EC51" s="19">
        <f t="shared" si="88"/>
        <v>6.831428530545347</v>
      </c>
      <c r="ED51" s="19">
        <f t="shared" si="88"/>
        <v>2.6228116722533557</v>
      </c>
      <c r="EE51" s="19">
        <f t="shared" si="88"/>
        <v>5.7305904495596804</v>
      </c>
      <c r="EF51" s="19">
        <f t="shared" si="88"/>
        <v>4.6663172893244065</v>
      </c>
      <c r="EG51" s="19">
        <f t="shared" si="88"/>
        <v>2.6293977904676469</v>
      </c>
      <c r="EH51" s="19">
        <f t="shared" si="88"/>
        <v>4.7325685029266262</v>
      </c>
      <c r="EI51" s="19">
        <f t="shared" si="88"/>
        <v>-0.45894510177360015</v>
      </c>
      <c r="EJ51" s="19">
        <f t="shared" si="88"/>
        <v>3.7924336468983411</v>
      </c>
      <c r="EK51" s="19">
        <f t="shared" si="88"/>
        <v>0.94382814815445748</v>
      </c>
      <c r="EL51" s="18">
        <f t="shared" si="88"/>
        <v>1.716743034014856</v>
      </c>
      <c r="EM51" s="18">
        <f t="shared" si="88"/>
        <v>3.2864030714100378</v>
      </c>
      <c r="EN51" s="18">
        <f t="shared" si="88"/>
        <v>2.680012957736877</v>
      </c>
      <c r="EO51" s="18">
        <f t="shared" si="88"/>
        <v>2.2189169543118892</v>
      </c>
      <c r="EP51" s="18">
        <f t="shared" si="88"/>
        <v>2.755063297644833</v>
      </c>
      <c r="EQ51" s="18">
        <f t="shared" si="88"/>
        <v>1.974310095805909</v>
      </c>
      <c r="ER51" s="18">
        <f t="shared" si="88"/>
        <v>1.43037185947541</v>
      </c>
      <c r="ES51" s="18">
        <f t="shared" si="88"/>
        <v>1.7781259789112269</v>
      </c>
      <c r="ET51" s="18">
        <f t="shared" si="88"/>
        <v>1.6446888261345771</v>
      </c>
      <c r="EU51" s="18">
        <f t="shared" si="88"/>
        <v>1.3784253068217511</v>
      </c>
      <c r="EV51" s="18">
        <f t="shared" si="88"/>
        <v>1.4611304382121437</v>
      </c>
      <c r="EW51" s="18">
        <f t="shared" si="88"/>
        <v>1.5800625223369336</v>
      </c>
      <c r="EX51" s="18">
        <f t="shared" si="88"/>
        <v>1.6313724788017181</v>
      </c>
      <c r="EY51" s="18">
        <f t="shared" si="88"/>
        <v>1.2284955041715451</v>
      </c>
      <c r="EZ51" s="18">
        <f t="shared" ref="EZ51:FF51" si="89">100*((EZ19/EY19)^4-1)</f>
        <v>1.4557544745406492</v>
      </c>
      <c r="FA51" s="18">
        <f t="shared" si="89"/>
        <v>1.4618944383266941</v>
      </c>
      <c r="FB51" s="18">
        <f t="shared" si="89"/>
        <v>1.1976230335686289</v>
      </c>
      <c r="FC51" s="18">
        <f t="shared" si="89"/>
        <v>0.53597853854236988</v>
      </c>
      <c r="FD51" s="18">
        <f t="shared" si="89"/>
        <v>0.33906380673522918</v>
      </c>
      <c r="FE51" s="18">
        <f t="shared" si="89"/>
        <v>0.25864327165048273</v>
      </c>
      <c r="FF51" s="18">
        <f t="shared" si="89"/>
        <v>0.39418487418418913</v>
      </c>
      <c r="FG51" s="18">
        <f t="shared" si="14"/>
        <v>-0.14374761823358062</v>
      </c>
      <c r="FH51" s="18">
        <f t="shared" si="15"/>
        <v>-0.27683465384669148</v>
      </c>
      <c r="FI51" s="18">
        <f t="shared" si="16"/>
        <v>0.36615668238137999</v>
      </c>
      <c r="FJ51" s="18">
        <f t="shared" si="17"/>
        <v>0.3490067533557184</v>
      </c>
    </row>
    <row r="52" spans="2:166" x14ac:dyDescent="0.2">
      <c r="B52" t="str">
        <f t="shared" si="7"/>
        <v xml:space="preserve">      Leisure and Hospitality</v>
      </c>
      <c r="C52" s="19"/>
      <c r="D52" s="19">
        <f t="shared" ref="D52" si="90">100*((D20/C20)^4-1)</f>
        <v>4.2178814725445601</v>
      </c>
      <c r="E52" s="19">
        <f t="shared" ref="E52" si="91">100*((E20/D20)^4-1)</f>
        <v>2.8182959118870476</v>
      </c>
      <c r="F52" s="19">
        <f t="shared" ref="F52" si="92">100*((F20/E20)^4-1)</f>
        <v>-1.1610907473142862</v>
      </c>
      <c r="G52" s="19">
        <f t="shared" ref="G52" si="93">100*((G20/F20)^4-1)</f>
        <v>6.8966586704624078</v>
      </c>
      <c r="H52" s="19">
        <f t="shared" ref="H52" si="94">100*((H20/G20)^4-1)</f>
        <v>-1.85609806479341</v>
      </c>
      <c r="I52" s="19">
        <f t="shared" ref="I52" si="95">100*((I20/H20)^4-1)</f>
        <v>-6.3437876624560801</v>
      </c>
      <c r="J52" s="19">
        <f t="shared" ref="J52" si="96">100*((J20/I20)^4-1)</f>
        <v>3.2698910025827255</v>
      </c>
      <c r="K52" s="19">
        <f t="shared" ref="K52" si="97">100*((K20/J20)^4-1)</f>
        <v>3.5420942137852407</v>
      </c>
      <c r="L52" s="19">
        <f t="shared" ref="L52" si="98">100*((L20/K20)^4-1)</f>
        <v>2.1837229762424748</v>
      </c>
      <c r="M52" s="19">
        <f t="shared" ref="M52" si="99">100*((M20/L20)^4-1)</f>
        <v>5.4210262440828272</v>
      </c>
      <c r="N52" s="19">
        <f t="shared" ref="N52" si="100">100*((N20/M20)^4-1)</f>
        <v>2.431499973418827</v>
      </c>
      <c r="O52" s="19">
        <f t="shared" ref="O52" si="101">100*((O20/N20)^4-1)</f>
        <v>3.1358996140280038</v>
      </c>
      <c r="P52" s="19">
        <f t="shared" ref="P52" si="102">100*((P20/O20)^4-1)</f>
        <v>3.6849456368889699</v>
      </c>
      <c r="Q52" s="19">
        <f t="shared" ref="Q52" si="103">100*((Q20/P20)^4-1)</f>
        <v>6.5273482480878942</v>
      </c>
      <c r="R52" s="19">
        <f t="shared" ref="R52" si="104">100*((R20/Q20)^4-1)</f>
        <v>-3.4989863616823547</v>
      </c>
      <c r="S52" s="19">
        <f t="shared" ref="S52" si="105">100*((S20/R20)^4-1)</f>
        <v>3.2025324300275937</v>
      </c>
      <c r="T52" s="19">
        <f t="shared" ref="T52" si="106">100*((T20/S20)^4-1)</f>
        <v>5.5735963169243785</v>
      </c>
      <c r="U52" s="19">
        <f t="shared" ref="U52" si="107">100*((U20/T20)^4-1)</f>
        <v>-1.3400145752436532</v>
      </c>
      <c r="V52" s="19">
        <f t="shared" ref="V52" si="108">100*((V20/U20)^4-1)</f>
        <v>7.9280663989875322</v>
      </c>
      <c r="W52" s="19">
        <f t="shared" ref="W52" si="109">100*((W20/V20)^4-1)</f>
        <v>6.9350755028450672</v>
      </c>
      <c r="X52" s="19">
        <f t="shared" ref="X52" si="110">100*((X20/W20)^4-1)</f>
        <v>1.9700606933748643</v>
      </c>
      <c r="Y52" s="19">
        <f t="shared" ref="Y52" si="111">100*((Y20/X20)^4-1)</f>
        <v>-1.4195612947087599</v>
      </c>
      <c r="Z52" s="19">
        <f t="shared" ref="Z52" si="112">100*((Z20/Y20)^4-1)</f>
        <v>9.1525150120925538</v>
      </c>
      <c r="AA52" s="19">
        <f t="shared" ref="AA52" si="113">100*((AA20/Z20)^4-1)</f>
        <v>-4.1380143143433639</v>
      </c>
      <c r="AB52" s="19">
        <f t="shared" ref="AB52" si="114">100*((AB20/AA20)^4-1)</f>
        <v>9.4587687008837804</v>
      </c>
      <c r="AC52" s="19">
        <f t="shared" ref="AC52" si="115">100*((AC20/AB20)^4-1)</f>
        <v>6.707395010179984</v>
      </c>
      <c r="AD52" s="19">
        <f t="shared" ref="AD52" si="116">100*((AD20/AC20)^4-1)</f>
        <v>2.6260913779655892</v>
      </c>
      <c r="AE52" s="19">
        <f t="shared" ref="AE52" si="117">100*((AE20/AD20)^4-1)</f>
        <v>-4.4408920985006262E-14</v>
      </c>
      <c r="AF52" s="19">
        <f t="shared" ref="AF52" si="118">100*((AF20/AE20)^4-1)</f>
        <v>-0.49124868774995667</v>
      </c>
      <c r="AG52" s="19">
        <f t="shared" ref="AG52" si="119">100*((AG20/AF20)^4-1)</f>
        <v>6.4323008288151629</v>
      </c>
      <c r="AH52" s="19">
        <f t="shared" ref="AH52" si="120">100*((AH20/AG20)^4-1)</f>
        <v>8.7641389617093779</v>
      </c>
      <c r="AI52" s="19">
        <f t="shared" ref="AI52" si="121">100*((AI20/AH20)^4-1)</f>
        <v>-1.1823695100076637</v>
      </c>
      <c r="AJ52" s="19">
        <f t="shared" ref="AJ52" si="122">100*((AJ20/AI20)^4-1)</f>
        <v>6.2148494103822394</v>
      </c>
      <c r="AK52" s="19">
        <f t="shared" ref="AK52" si="123">100*((AK20/AJ20)^4-1)</f>
        <v>4.1704562271194456</v>
      </c>
      <c r="AL52" s="19">
        <f t="shared" ref="AL52" si="124">100*((AL20/AK20)^4-1)</f>
        <v>-3.099204121948651</v>
      </c>
      <c r="AM52" s="19">
        <f t="shared" ref="AM52" si="125">100*((AM20/AL20)^4-1)</f>
        <v>16.370816686702327</v>
      </c>
      <c r="AN52" s="19">
        <f t="shared" ref="AN52" si="126">100*((AN20/AM20)^4-1)</f>
        <v>0.90471575608559451</v>
      </c>
      <c r="AO52" s="19">
        <f t="shared" ref="AO52" si="127">100*((AO20/AN20)^4-1)</f>
        <v>1.6975148002099427</v>
      </c>
      <c r="AP52" s="19">
        <f t="shared" ref="AP52" si="128">100*((AP20/AO20)^4-1)</f>
        <v>5.6010650651051375</v>
      </c>
      <c r="AQ52" s="19">
        <f t="shared" ref="AQ52" si="129">100*((AQ20/AP20)^4-1)</f>
        <v>2.2277062767402045</v>
      </c>
      <c r="AR52" s="19">
        <f t="shared" ref="AR52" si="130">100*((AR20/AQ20)^4-1)</f>
        <v>-2.0710567248967804</v>
      </c>
      <c r="AS52" s="19">
        <f t="shared" ref="AS52" si="131">100*((AS20/AR20)^4-1)</f>
        <v>-6.0424742991345255</v>
      </c>
      <c r="AT52" s="19">
        <f t="shared" ref="AT52" si="132">100*((AT20/AS20)^4-1)</f>
        <v>9.2801548966090728</v>
      </c>
      <c r="AU52" s="19">
        <f t="shared" ref="AU52" si="133">100*((AU20/AT20)^4-1)</f>
        <v>-0.65663252776457792</v>
      </c>
      <c r="AV52" s="19">
        <f t="shared" ref="AV52" si="134">100*((AV20/AU20)^4-1)</f>
        <v>-1.6381906243986832</v>
      </c>
      <c r="AW52" s="19">
        <f t="shared" ref="AW52" si="135">100*((AW20/AV20)^4-1)</f>
        <v>-3.2694771478718909</v>
      </c>
      <c r="AX52" s="19">
        <f t="shared" ref="AX52" si="136">100*((AX20/AW20)^4-1)</f>
        <v>-8.7124713896308279</v>
      </c>
      <c r="AY52" s="19">
        <f t="shared" ref="AY52" si="137">100*((AY20/AX20)^4-1)</f>
        <v>-1.9211193742258326</v>
      </c>
      <c r="AZ52" s="19">
        <f t="shared" ref="AZ52" si="138">100*((AZ20/AY20)^4-1)</f>
        <v>2.773600375475116</v>
      </c>
      <c r="BA52" s="19">
        <f t="shared" ref="BA52" si="139">100*((BA20/AZ20)^4-1)</f>
        <v>1.9453013578034417</v>
      </c>
      <c r="BB52" s="19">
        <f t="shared" ref="BB52" si="140">100*((BB20/BA20)^4-1)</f>
        <v>0</v>
      </c>
      <c r="BC52" s="19">
        <f t="shared" ref="BC52" si="141">100*((BC20/BB20)^4-1)</f>
        <v>1.0214131952066552</v>
      </c>
      <c r="BD52" s="19">
        <f t="shared" ref="BD52" si="142">100*((BD20/BC20)^4-1)</f>
        <v>1.1324915475802166</v>
      </c>
      <c r="BE52" s="19">
        <f t="shared" ref="BE52" si="143">100*((BE20/BD20)^4-1)</f>
        <v>4.4583764485158328</v>
      </c>
      <c r="BF52" s="19">
        <f t="shared" ref="BF52" si="144">100*((BF20/BE20)^4-1)</f>
        <v>6.842985757791209</v>
      </c>
      <c r="BG52" s="19">
        <f t="shared" ref="BG52" si="145">100*((BG20/BF20)^4-1)</f>
        <v>-0.54592475241331817</v>
      </c>
      <c r="BH52" s="19">
        <f t="shared" ref="BH52" si="146">100*((BH20/BG20)^4-1)</f>
        <v>4.7949205211088808</v>
      </c>
      <c r="BI52" s="19">
        <f t="shared" ref="BI52" si="147">100*((BI20/BH20)^4-1)</f>
        <v>-1.0784479529147739</v>
      </c>
      <c r="BJ52" s="19">
        <f t="shared" ref="BJ52" si="148">100*((BJ20/BI20)^4-1)</f>
        <v>4.1902281630128213</v>
      </c>
      <c r="BK52" s="19">
        <f t="shared" ref="BK52" si="149">100*((BK20/BJ20)^4-1)</f>
        <v>1.7306250753623464</v>
      </c>
      <c r="BL52" s="19">
        <f t="shared" ref="BL52" si="150">100*((BL20/BK20)^4-1)</f>
        <v>5.9049175614351634</v>
      </c>
      <c r="BM52" s="19">
        <f t="shared" ref="BM52" si="151">100*((BM20/BL20)^4-1)</f>
        <v>2.2336594036554303</v>
      </c>
      <c r="BN52" s="19">
        <f t="shared" ref="BN52" si="152">100*((BN20/BM20)^4-1)</f>
        <v>3.5070422188649308</v>
      </c>
      <c r="BO52" s="19">
        <f t="shared" ref="BO52" si="153">100*((BO20/BN20)^4-1)</f>
        <v>3.050406142131501</v>
      </c>
      <c r="BP52" s="19">
        <f t="shared" ref="BP52" si="154">100*((BP20/BO20)^4-1)</f>
        <v>2.0805545471473286</v>
      </c>
      <c r="BQ52" s="19">
        <f t="shared" ref="BQ52" si="155">100*((BQ20/BP20)^4-1)</f>
        <v>4.7020148724820299</v>
      </c>
      <c r="BR52" s="19">
        <f t="shared" ref="BR52" si="156">100*((BR20/BQ20)^4-1)</f>
        <v>3.8095902052054154</v>
      </c>
      <c r="BS52" s="19">
        <f t="shared" ref="BS52" si="157">100*((BS20/BR20)^4-1)</f>
        <v>3.9806319599207107</v>
      </c>
      <c r="BT52" s="19">
        <f t="shared" ref="BT52" si="158">100*((BT20/BS20)^4-1)</f>
        <v>2.7164848916870321</v>
      </c>
      <c r="BU52" s="19">
        <f t="shared" ref="BU52" si="159">100*((BU20/BT20)^4-1)</f>
        <v>3.4065099202225779</v>
      </c>
      <c r="BV52" s="19">
        <f t="shared" ref="BV52" si="160">100*((BV20/BU20)^4-1)</f>
        <v>2.5754006742801483</v>
      </c>
      <c r="BW52" s="19">
        <f t="shared" ref="BW52" si="161">100*((BW20/BV20)^4-1)</f>
        <v>2.9569226723259234</v>
      </c>
      <c r="BX52" s="19">
        <f t="shared" ref="BX52" si="162">100*((BX20/BW20)^4-1)</f>
        <v>-1.0603593550454482</v>
      </c>
      <c r="BY52" s="19">
        <f t="shared" ref="BY52" si="163">100*((BY20/BX20)^4-1)</f>
        <v>0.38872646132386279</v>
      </c>
      <c r="BZ52" s="19">
        <f t="shared" ref="BZ52" si="164">100*((BZ20/BY20)^4-1)</f>
        <v>-6.0616815648922628</v>
      </c>
      <c r="CA52" s="19">
        <f t="shared" ref="CA52" si="165">100*((CA20/BZ20)^4-1)</f>
        <v>-8.2035626056809914</v>
      </c>
      <c r="CB52" s="19">
        <f t="shared" ref="CB52" si="166">100*((CB20/CA20)^4-1)</f>
        <v>-6.858451713972558</v>
      </c>
      <c r="CC52" s="19">
        <f t="shared" ref="CC52" si="167">100*((CC20/CB20)^4-1)</f>
        <v>-0.20465585519492402</v>
      </c>
      <c r="CD52" s="19">
        <f t="shared" ref="CD52" si="168">100*((CD20/CC20)^4-1)</f>
        <v>-2.1343406980735558</v>
      </c>
      <c r="CE52" s="19">
        <f t="shared" ref="CE52" si="169">100*((CE20/CD20)^4-1)</f>
        <v>-0.82156176026441097</v>
      </c>
      <c r="CF52" s="19">
        <f t="shared" ref="CF52" si="170">100*((CF20/CE20)^4-1)</f>
        <v>2.8163619784592031</v>
      </c>
      <c r="CG52" s="19">
        <f t="shared" ref="CG52" si="171">100*((CG20/CF20)^4-1)</f>
        <v>1.6503003964683627</v>
      </c>
      <c r="CH52" s="19">
        <f t="shared" ref="CH52" si="172">100*((CH20/CG20)^4-1)</f>
        <v>4.1466806792062938</v>
      </c>
      <c r="CI52" s="19">
        <f t="shared" ref="CI52" si="173">100*((CI20/CH20)^4-1)</f>
        <v>0.30352830089663829</v>
      </c>
      <c r="CJ52" s="19">
        <f t="shared" ref="CJ52" si="174">100*((CJ20/CI20)^4-1)</f>
        <v>4.100984302262245</v>
      </c>
      <c r="CK52" s="19">
        <f t="shared" ref="CK52" si="175">100*((CK20/CJ20)^4-1)</f>
        <v>0.90281559345013473</v>
      </c>
      <c r="CL52" s="19">
        <f t="shared" ref="CL52" si="176">100*((CL20/CK20)^4-1)</f>
        <v>3.9473965643380904</v>
      </c>
      <c r="CM52" s="19">
        <f t="shared" ref="CM52" si="177">100*((CM20/CL20)^4-1)</f>
        <v>3.6041462803744206</v>
      </c>
      <c r="CN52" s="19">
        <f t="shared" ref="CN52" si="178">100*((CN20/CM20)^4-1)</f>
        <v>4.1764687229960851</v>
      </c>
      <c r="CO52" s="19">
        <f t="shared" ref="CO52" si="179">100*((CO20/CN20)^4-1)</f>
        <v>1.6578947160169166</v>
      </c>
      <c r="CP52" s="19">
        <f t="shared" ref="CP52" si="180">100*((CP20/CO20)^4-1)</f>
        <v>6.9298944514580629</v>
      </c>
      <c r="CQ52" s="19">
        <f t="shared" ref="CQ52" si="181">100*((CQ20/CP20)^4-1)</f>
        <v>3.2666068653697922</v>
      </c>
      <c r="CR52" s="19">
        <f t="shared" ref="CR52" si="182">100*((CR20/CQ20)^4-1)</f>
        <v>4.9870638383018084</v>
      </c>
      <c r="CS52" s="19">
        <f t="shared" ref="CS52" si="183">100*((CS20/CR20)^4-1)</f>
        <v>4.0604009999999136</v>
      </c>
      <c r="CT52" s="19">
        <f t="shared" ref="CT52" si="184">100*((CT20/CS20)^4-1)</f>
        <v>3.7352995019395374</v>
      </c>
      <c r="CU52" s="19">
        <f t="shared" ref="CU52" si="185">100*((CU20/CT20)^4-1)</f>
        <v>4.1704562271194456</v>
      </c>
      <c r="CV52" s="19">
        <f t="shared" ref="CV52" si="186">100*((CV20/CU20)^4-1)</f>
        <v>1.1795267800813969</v>
      </c>
      <c r="CW52" s="19">
        <f t="shared" ref="CW52" si="187">100*((CW20/CV20)^4-1)</f>
        <v>3.2821535390517687</v>
      </c>
      <c r="CX52" s="19">
        <f t="shared" ref="CX52" si="188">100*((CX20/CW20)^4-1)</f>
        <v>1.7084024211144522</v>
      </c>
      <c r="CY52" s="19">
        <f t="shared" ref="CY52" si="189">100*((CY20/CX20)^4-1)</f>
        <v>5.5384967804214202</v>
      </c>
      <c r="CZ52" s="19">
        <f t="shared" ref="CZ52" si="190">100*((CZ20/CY20)^4-1)</f>
        <v>4.4616147204871393</v>
      </c>
      <c r="DA52" s="19">
        <f t="shared" ref="DA52" si="191">100*((DA20/CZ20)^4-1)</f>
        <v>8.4146958448290565</v>
      </c>
      <c r="DB52" s="19">
        <f t="shared" ref="DB52" si="192">100*((DB20/DA20)^4-1)</f>
        <v>2.7507529691661814</v>
      </c>
      <c r="DC52" s="19">
        <f t="shared" ref="DC52" si="193">100*((DC20/DB20)^4-1)</f>
        <v>4.5549886555333652</v>
      </c>
      <c r="DD52" s="19">
        <f t="shared" ref="DD52" si="194">100*((DD20/DC20)^4-1)</f>
        <v>3.1283977912349048</v>
      </c>
      <c r="DE52" s="19">
        <f t="shared" ref="DE52" si="195">100*((DE20/DD20)^4-1)</f>
        <v>4.8977524218396296</v>
      </c>
      <c r="DF52" s="19">
        <f t="shared" ref="DF52" si="196">100*((DF20/DE20)^4-1)</f>
        <v>2.1477961922227395</v>
      </c>
      <c r="DG52" s="19">
        <f t="shared" ref="DG52" si="197">100*((DG20/DF20)^4-1)</f>
        <v>3.1337838604105217</v>
      </c>
      <c r="DH52" s="19">
        <f t="shared" ref="DH52" si="198">100*((DH20/DG20)^4-1)</f>
        <v>5.7836543080223901</v>
      </c>
      <c r="DI52" s="19">
        <f t="shared" ref="DI52" si="199">100*((DI20/DH20)^4-1)</f>
        <v>0.2394969489879939</v>
      </c>
      <c r="DJ52" s="19">
        <f t="shared" ref="DJ52" si="200">100*((DJ20/DI20)^4-1)</f>
        <v>2.0077679329087772</v>
      </c>
      <c r="DK52" s="19">
        <f t="shared" ref="DK52" si="201">100*((DK20/DJ20)^4-1)</f>
        <v>5.2561987474479821</v>
      </c>
      <c r="DL52" s="19">
        <f t="shared" ref="DL52" si="202">100*((DL20/DK20)^4-1)</f>
        <v>3.4903517460369349</v>
      </c>
      <c r="DM52" s="19">
        <f t="shared" ref="DM52" si="203">100*((DM20/DL20)^4-1)</f>
        <v>-0.61967280601845642</v>
      </c>
      <c r="DN52" s="19">
        <f t="shared" ref="DN52" si="204">100*((DN20/DM20)^4-1)</f>
        <v>3.3061579571869615</v>
      </c>
      <c r="DO52" s="19">
        <f t="shared" ref="DO52" si="205">100*((DO20/DN20)^4-1)</f>
        <v>-0.23119150338708483</v>
      </c>
      <c r="DP52" s="19">
        <f t="shared" ref="DP52" si="206">100*((DP20/DO20)^4-1)</f>
        <v>2.1000742316580112</v>
      </c>
      <c r="DQ52" s="19">
        <f t="shared" ref="DQ52" si="207">100*((DQ20/DP20)^4-1)</f>
        <v>1.2340771922298543</v>
      </c>
      <c r="DR52" s="19">
        <f t="shared" ref="DR52" si="208">100*((DR20/DQ20)^4-1)</f>
        <v>0.76760346523840894</v>
      </c>
      <c r="DS52" s="19">
        <f t="shared" ref="DS52" si="209">100*((DS20/DR20)^4-1)</f>
        <v>-4.9474831430140087</v>
      </c>
      <c r="DT52" s="19">
        <f t="shared" ref="DT52" si="210">100*((DT20/DS20)^4-1)</f>
        <v>-90.249475115746691</v>
      </c>
      <c r="DU52" s="19">
        <f t="shared" ref="DU52" si="211">100*((DU20/DT20)^4-1)</f>
        <v>68.596726788083373</v>
      </c>
      <c r="DV52" s="19">
        <f t="shared" ref="DV52" si="212">100*((DV20/DU20)^4-1)</f>
        <v>10.08064299040814</v>
      </c>
      <c r="DW52" s="19">
        <f t="shared" ref="DW52" si="213">100*((DW20/DV20)^4-1)</f>
        <v>-5.573520839302482</v>
      </c>
      <c r="DX52" s="19">
        <f t="shared" ref="DX52" si="214">100*((DX20/DW20)^4-1)</f>
        <v>53.685282559717052</v>
      </c>
      <c r="DY52" s="19">
        <f t="shared" ref="DY52" si="215">100*((DY20/DX20)^4-1)</f>
        <v>51.053129543647557</v>
      </c>
      <c r="DZ52" s="19">
        <f t="shared" ref="DZ52" si="216">100*((DZ20/DY20)^4-1)</f>
        <v>23.463441707516019</v>
      </c>
      <c r="EA52" s="19">
        <f t="shared" ref="EA52" si="217">100*((EA20/DZ20)^4-1)</f>
        <v>7.4113795761576284</v>
      </c>
      <c r="EB52" s="19">
        <f t="shared" ref="EB52" si="218">100*((EB20/EA20)^4-1)</f>
        <v>9.7881559256691517</v>
      </c>
      <c r="EC52" s="19">
        <f t="shared" ref="EC52" si="219">100*((EC20/EB20)^4-1)</f>
        <v>11.756781385849568</v>
      </c>
      <c r="ED52" s="19">
        <f t="shared" ref="ED52" si="220">100*((ED20/EC20)^4-1)</f>
        <v>7.8151553871878221</v>
      </c>
      <c r="EE52" s="19">
        <f t="shared" ref="EE52" si="221">100*((EE20/ED20)^4-1)</f>
        <v>6.8619003083187691</v>
      </c>
      <c r="EF52" s="19">
        <f t="shared" ref="EF52" si="222">100*((EF20/EE20)^4-1)</f>
        <v>8.5069350293623955</v>
      </c>
      <c r="EG52" s="19">
        <f t="shared" ref="EG52" si="223">100*((EG20/EF20)^4-1)</f>
        <v>3.640506847416991</v>
      </c>
      <c r="EH52" s="19">
        <f t="shared" ref="EH52" si="224">100*((EH20/EG20)^4-1)</f>
        <v>17.829043221347707</v>
      </c>
      <c r="EI52" s="19">
        <f t="shared" ref="EI52" si="225">100*((EI20/EH20)^4-1)</f>
        <v>-13.471305938946966</v>
      </c>
      <c r="EJ52" s="19">
        <f t="shared" ref="EJ52" si="226">100*((EJ20/EI20)^4-1)</f>
        <v>4.3360850362543335</v>
      </c>
      <c r="EK52" s="19">
        <f t="shared" ref="EK52" si="227">100*((EK20/EJ20)^4-1)</f>
        <v>-1.5838134957092631</v>
      </c>
      <c r="EL52" s="18">
        <f t="shared" ref="EL52" si="228">100*((EL20/EK20)^4-1)</f>
        <v>-1.6141318413705585</v>
      </c>
      <c r="EM52" s="18">
        <f t="shared" ref="EM52" si="229">100*((EM20/EL20)^4-1)</f>
        <v>3.1959580630358975</v>
      </c>
      <c r="EN52" s="18">
        <f t="shared" ref="EN52" si="230">100*((EN20/EM20)^4-1)</f>
        <v>0.99620552837058618</v>
      </c>
      <c r="EO52" s="18">
        <f t="shared" ref="EO52" si="231">100*((EO20/EN20)^4-1)</f>
        <v>2.0001735341169447</v>
      </c>
      <c r="EP52" s="18">
        <f t="shared" ref="EP52" si="232">100*((EP20/EO20)^4-1)</f>
        <v>4.4777903426461929</v>
      </c>
      <c r="EQ52" s="18">
        <f t="shared" ref="EQ52" si="233">100*((EQ20/EP20)^4-1)</f>
        <v>0.71819756752533603</v>
      </c>
      <c r="ER52" s="18">
        <f t="shared" ref="ER52" si="234">100*((ER20/EQ20)^4-1)</f>
        <v>0.66039549897256578</v>
      </c>
      <c r="ES52" s="18">
        <f t="shared" ref="ES52" si="235">100*((ES20/ER20)^4-1)</f>
        <v>1.6998430262263442</v>
      </c>
      <c r="ET52" s="18">
        <f t="shared" ref="ET52" si="236">100*((ET20/ES20)^4-1)</f>
        <v>2.4869552113783611</v>
      </c>
      <c r="EU52" s="18">
        <f t="shared" ref="EU52" si="237">100*((EU20/ET20)^4-1)</f>
        <v>0.18530867466699519</v>
      </c>
      <c r="EV52" s="18">
        <f t="shared" ref="EV52" si="238">100*((EV20/EU20)^4-1)</f>
        <v>1.607426455222849</v>
      </c>
      <c r="EW52" s="18">
        <f t="shared" ref="EW52" si="239">100*((EW20/EV20)^4-1)</f>
        <v>1.9811894731432744</v>
      </c>
      <c r="EX52" s="18">
        <f t="shared" ref="EX52" si="240">100*((EX20/EW20)^4-1)</f>
        <v>2.1740271211469597</v>
      </c>
      <c r="EY52" s="18">
        <f t="shared" ref="EY52" si="241">100*((EY20/EX20)^4-1)</f>
        <v>0.46336997252898193</v>
      </c>
      <c r="EZ52" s="18">
        <f t="shared" ref="EZ52" si="242">100*((EZ20/EY20)^4-1)</f>
        <v>1.9487867268829229</v>
      </c>
      <c r="FA52" s="18">
        <f t="shared" ref="FA52" si="243">100*((FA20/EZ20)^4-1)</f>
        <v>2.1082781686903918</v>
      </c>
      <c r="FB52" s="18">
        <f t="shared" ref="FB52" si="244">100*((FB20/FA20)^4-1)</f>
        <v>1.4208080148679025</v>
      </c>
      <c r="FC52" s="18">
        <f t="shared" ref="FC52" si="245">100*((FC20/FB20)^4-1)</f>
        <v>-0.86072219019940333</v>
      </c>
      <c r="FD52" s="18">
        <f t="shared" ref="FD52" si="246">100*((FD20/FC20)^4-1)</f>
        <v>-0.32822437158285256</v>
      </c>
      <c r="FE52" s="18">
        <f t="shared" ref="FE52" si="247">100*((FE20/FD20)^4-1)</f>
        <v>-0.57697007475431272</v>
      </c>
      <c r="FF52" s="18">
        <f t="shared" ref="FF52" si="248">100*((FF20/FE20)^4-1)</f>
        <v>-0.56813782267328694</v>
      </c>
      <c r="FG52" s="18">
        <f t="shared" si="14"/>
        <v>-2.4730602172912342</v>
      </c>
      <c r="FH52" s="18">
        <f t="shared" si="15"/>
        <v>-1.8948475366317497</v>
      </c>
      <c r="FI52" s="18">
        <f t="shared" si="16"/>
        <v>-0.74561239667904067</v>
      </c>
      <c r="FJ52" s="18">
        <f t="shared" si="17"/>
        <v>-1.4282076362008844</v>
      </c>
    </row>
    <row r="53" spans="2:166" x14ac:dyDescent="0.2">
      <c r="B53" t="str">
        <f t="shared" si="7"/>
        <v xml:space="preserve">   Government</v>
      </c>
      <c r="C53" s="19"/>
      <c r="D53" s="19">
        <f t="shared" ref="D53:AA53" si="249">100*((D21/C21)^4-1)</f>
        <v>4.6786751082181999</v>
      </c>
      <c r="E53" s="19">
        <f t="shared" si="249"/>
        <v>7.7634684121284936</v>
      </c>
      <c r="F53" s="19">
        <f t="shared" si="249"/>
        <v>-1.5967743232016329</v>
      </c>
      <c r="G53" s="19">
        <f t="shared" si="249"/>
        <v>1.5320212362029073</v>
      </c>
      <c r="H53" s="19">
        <f t="shared" si="249"/>
        <v>10.66755227685996</v>
      </c>
      <c r="I53" s="19">
        <f t="shared" si="249"/>
        <v>3.7057644429209446</v>
      </c>
      <c r="J53" s="19">
        <f t="shared" si="249"/>
        <v>0.60507661054849393</v>
      </c>
      <c r="K53" s="19">
        <f t="shared" si="249"/>
        <v>6.5263473916784998</v>
      </c>
      <c r="L53" s="19">
        <f t="shared" si="249"/>
        <v>3.4339022989880341</v>
      </c>
      <c r="M53" s="19">
        <f t="shared" si="249"/>
        <v>-1.5874358596762117</v>
      </c>
      <c r="N53" s="19">
        <f t="shared" si="249"/>
        <v>7.9033140035681848</v>
      </c>
      <c r="O53" s="19">
        <f t="shared" si="249"/>
        <v>-1.972407089972783</v>
      </c>
      <c r="P53" s="19">
        <f t="shared" si="249"/>
        <v>3.3702556563809827</v>
      </c>
      <c r="Q53" s="19">
        <f t="shared" si="249"/>
        <v>1.5772239182302306</v>
      </c>
      <c r="R53" s="19">
        <f t="shared" si="249"/>
        <v>3.2446671483239875</v>
      </c>
      <c r="S53" s="19">
        <f t="shared" si="249"/>
        <v>-0.40712415366297439</v>
      </c>
      <c r="T53" s="19">
        <f t="shared" si="249"/>
        <v>3.3055075032077941</v>
      </c>
      <c r="U53" s="19">
        <f t="shared" si="249"/>
        <v>-3.5942386262333037</v>
      </c>
      <c r="V53" s="19">
        <f t="shared" si="249"/>
        <v>9.6461387099288984</v>
      </c>
      <c r="W53" s="19">
        <f t="shared" si="249"/>
        <v>1.5259236609675098</v>
      </c>
      <c r="X53" s="19">
        <f t="shared" si="249"/>
        <v>1.3593008500688342</v>
      </c>
      <c r="Y53" s="19">
        <f t="shared" si="249"/>
        <v>-2.823904682954248</v>
      </c>
      <c r="Z53" s="19">
        <f t="shared" si="249"/>
        <v>4.6300938961707949</v>
      </c>
      <c r="AA53" s="19">
        <f t="shared" si="249"/>
        <v>5.1498648037016093</v>
      </c>
      <c r="AB53" s="19">
        <f t="shared" ref="AB53:BG53" si="250">100*((AB21/AA21)^4-1)</f>
        <v>-0.69990982285814685</v>
      </c>
      <c r="AC53" s="19">
        <f t="shared" si="250"/>
        <v>-1.3212681704465878</v>
      </c>
      <c r="AD53" s="19">
        <f t="shared" si="250"/>
        <v>1.8941857582944976</v>
      </c>
      <c r="AE53" s="19">
        <f t="shared" si="250"/>
        <v>0</v>
      </c>
      <c r="AF53" s="19">
        <f t="shared" si="250"/>
        <v>8.6942287895466652</v>
      </c>
      <c r="AG53" s="19">
        <f t="shared" si="250"/>
        <v>-0.30522679009479248</v>
      </c>
      <c r="AH53" s="19">
        <f t="shared" si="250"/>
        <v>1.7700388232594122</v>
      </c>
      <c r="AI53" s="19">
        <f t="shared" si="250"/>
        <v>3.3914905964026021</v>
      </c>
      <c r="AJ53" s="19">
        <f t="shared" si="250"/>
        <v>3.5178301504802612</v>
      </c>
      <c r="AK53" s="19">
        <f t="shared" si="250"/>
        <v>1.8840744717196323</v>
      </c>
      <c r="AL53" s="19">
        <f t="shared" si="250"/>
        <v>2.7846675452131153</v>
      </c>
      <c r="AM53" s="19">
        <f t="shared" si="250"/>
        <v>1.1142988428103129</v>
      </c>
      <c r="AN53" s="19">
        <f t="shared" si="250"/>
        <v>3.3613665625350286</v>
      </c>
      <c r="AO53" s="19">
        <f t="shared" si="250"/>
        <v>3.6336357010477771</v>
      </c>
      <c r="AP53" s="19">
        <f t="shared" si="250"/>
        <v>0.50858130165565285</v>
      </c>
      <c r="AQ53" s="19">
        <f t="shared" si="250"/>
        <v>2.2641301805799818</v>
      </c>
      <c r="AR53" s="19">
        <f t="shared" si="250"/>
        <v>3.649928011670589</v>
      </c>
      <c r="AS53" s="19">
        <f t="shared" si="250"/>
        <v>-2.404841383866152</v>
      </c>
      <c r="AT53" s="19">
        <f t="shared" si="250"/>
        <v>0.43157642783198114</v>
      </c>
      <c r="AU53" s="19">
        <f t="shared" si="250"/>
        <v>8.5846673669113684</v>
      </c>
      <c r="AV53" s="19">
        <f t="shared" si="250"/>
        <v>3.5602730870258448</v>
      </c>
      <c r="AW53" s="19">
        <f t="shared" si="250"/>
        <v>1.8941857582944976</v>
      </c>
      <c r="AX53" s="19">
        <f t="shared" si="250"/>
        <v>3.8683683425540183</v>
      </c>
      <c r="AY53" s="19">
        <f t="shared" si="250"/>
        <v>1.5195721713212373</v>
      </c>
      <c r="AZ53" s="19">
        <f t="shared" si="250"/>
        <v>1.583037304022672</v>
      </c>
      <c r="BA53" s="19">
        <f t="shared" si="250"/>
        <v>0.40955577839167923</v>
      </c>
      <c r="BB53" s="19">
        <f t="shared" si="250"/>
        <v>2.5430469285949053</v>
      </c>
      <c r="BC53" s="19">
        <f t="shared" si="250"/>
        <v>1.223435227942371</v>
      </c>
      <c r="BD53" s="19">
        <f t="shared" si="250"/>
        <v>2.2446197046885885</v>
      </c>
      <c r="BE53" s="19">
        <f t="shared" si="250"/>
        <v>-2.6563350607128222</v>
      </c>
      <c r="BF53" s="19">
        <f t="shared" si="250"/>
        <v>1.5623377630085145</v>
      </c>
      <c r="BG53" s="19">
        <f t="shared" si="250"/>
        <v>-1.4052479280952657</v>
      </c>
      <c r="BH53" s="19">
        <f t="shared" ref="BH53:CM53" si="251">100*((BH21/BG21)^4-1)</f>
        <v>0.67681653692346355</v>
      </c>
      <c r="BI53" s="19">
        <f t="shared" si="251"/>
        <v>0.81121774916375067</v>
      </c>
      <c r="BJ53" s="19">
        <f t="shared" si="251"/>
        <v>0.47165756676679216</v>
      </c>
      <c r="BK53" s="19">
        <f t="shared" si="251"/>
        <v>-2.2646875609929507</v>
      </c>
      <c r="BL53" s="19">
        <f t="shared" si="251"/>
        <v>0.54163721826723243</v>
      </c>
      <c r="BM53" s="19">
        <f t="shared" si="251"/>
        <v>0.67647315198149371</v>
      </c>
      <c r="BN53" s="19">
        <f t="shared" si="251"/>
        <v>0.60764446734513644</v>
      </c>
      <c r="BO53" s="19">
        <f t="shared" si="251"/>
        <v>0.87726172448139295</v>
      </c>
      <c r="BP53" s="19">
        <f t="shared" si="251"/>
        <v>-0.66945371509009588</v>
      </c>
      <c r="BQ53" s="19">
        <f t="shared" si="251"/>
        <v>-0.13438600488012709</v>
      </c>
      <c r="BR53" s="19">
        <f t="shared" si="251"/>
        <v>1.01256470870561</v>
      </c>
      <c r="BS53" s="19">
        <f t="shared" si="251"/>
        <v>0.3358237328188407</v>
      </c>
      <c r="BT53" s="19">
        <f t="shared" si="251"/>
        <v>1.0767063164748514</v>
      </c>
      <c r="BU53" s="19">
        <f t="shared" si="251"/>
        <v>2.9054619187977471</v>
      </c>
      <c r="BV53" s="19">
        <f t="shared" si="251"/>
        <v>0.86557964105236085</v>
      </c>
      <c r="BW53" s="19">
        <f t="shared" si="251"/>
        <v>2.0688395093794831</v>
      </c>
      <c r="BX53" s="19">
        <f t="shared" si="251"/>
        <v>0.39590845708719069</v>
      </c>
      <c r="BY53" s="19">
        <f t="shared" si="251"/>
        <v>7.5088644554206052</v>
      </c>
      <c r="BZ53" s="19">
        <f t="shared" si="251"/>
        <v>1.1686290578326375</v>
      </c>
      <c r="CA53" s="19">
        <f t="shared" si="251"/>
        <v>-1.6016333739298227</v>
      </c>
      <c r="CB53" s="19">
        <f t="shared" si="251"/>
        <v>2.218512688365526</v>
      </c>
      <c r="CC53" s="19">
        <f t="shared" si="251"/>
        <v>-2.1703629117839962</v>
      </c>
      <c r="CD53" s="19">
        <f t="shared" si="251"/>
        <v>-1.0314176523402052</v>
      </c>
      <c r="CE53" s="19">
        <f t="shared" si="251"/>
        <v>-1.1627783432744621</v>
      </c>
      <c r="CF53" s="19">
        <f t="shared" si="251"/>
        <v>6.5312243537327896</v>
      </c>
      <c r="CG53" s="19">
        <f t="shared" si="251"/>
        <v>-4.0366935054540143</v>
      </c>
      <c r="CH53" s="19">
        <f t="shared" si="251"/>
        <v>-3.7638308814868848</v>
      </c>
      <c r="CI53" s="19">
        <f t="shared" si="251"/>
        <v>-2.0101490755158991</v>
      </c>
      <c r="CJ53" s="19">
        <f t="shared" si="251"/>
        <v>-0.65509114725325057</v>
      </c>
      <c r="CK53" s="19">
        <f t="shared" si="251"/>
        <v>-3.2485905936190163</v>
      </c>
      <c r="CL53" s="19">
        <f t="shared" si="251"/>
        <v>1.6684381946889371</v>
      </c>
      <c r="CM53" s="19">
        <f t="shared" si="251"/>
        <v>0.9944400221844063</v>
      </c>
      <c r="CN53" s="19">
        <f t="shared" ref="CN53:DS53" si="252">100*((CN21/CM21)^4-1)</f>
        <v>0</v>
      </c>
      <c r="CO53" s="19">
        <f t="shared" si="252"/>
        <v>-6.587072646130343E-2</v>
      </c>
      <c r="CP53" s="19">
        <f t="shared" si="252"/>
        <v>2.3264503213060506</v>
      </c>
      <c r="CQ53" s="19">
        <f t="shared" si="252"/>
        <v>1.316854703883652</v>
      </c>
      <c r="CR53" s="19">
        <f t="shared" si="252"/>
        <v>0.26148049460121836</v>
      </c>
      <c r="CS53" s="19">
        <f t="shared" si="252"/>
        <v>0.39215639250658185</v>
      </c>
      <c r="CT53" s="19">
        <f t="shared" si="252"/>
        <v>3.3668768061257293</v>
      </c>
      <c r="CU53" s="19">
        <f t="shared" si="252"/>
        <v>1.0386151155798995</v>
      </c>
      <c r="CV53" s="19">
        <f t="shared" si="252"/>
        <v>0.51696176671671701</v>
      </c>
      <c r="CW53" s="19">
        <f t="shared" si="252"/>
        <v>1.8810804033835504</v>
      </c>
      <c r="CX53" s="19">
        <f t="shared" si="252"/>
        <v>2.1977201644177269</v>
      </c>
      <c r="CY53" s="19">
        <f t="shared" si="252"/>
        <v>3.1613022681035163</v>
      </c>
      <c r="CZ53" s="19">
        <f t="shared" si="252"/>
        <v>3.0070689411530349</v>
      </c>
      <c r="DA53" s="19">
        <f t="shared" si="252"/>
        <v>2.9846329756657797</v>
      </c>
      <c r="DB53" s="19">
        <f t="shared" si="252"/>
        <v>1.5677368464189989</v>
      </c>
      <c r="DC53" s="19">
        <f t="shared" si="252"/>
        <v>1.3732633006023454</v>
      </c>
      <c r="DD53" s="19">
        <f t="shared" si="252"/>
        <v>3.6382753219794006</v>
      </c>
      <c r="DE53" s="19">
        <f t="shared" si="252"/>
        <v>1.7907698883420364</v>
      </c>
      <c r="DF53" s="19">
        <f t="shared" si="252"/>
        <v>3.0885763802972921</v>
      </c>
      <c r="DG53" s="19">
        <f t="shared" si="252"/>
        <v>0.60743940837963972</v>
      </c>
      <c r="DH53" s="19">
        <f t="shared" si="252"/>
        <v>2.0119787654807597</v>
      </c>
      <c r="DI53" s="19">
        <f t="shared" si="252"/>
        <v>0.36177231691942868</v>
      </c>
      <c r="DJ53" s="19">
        <f t="shared" si="252"/>
        <v>0.30113657836388086</v>
      </c>
      <c r="DK53" s="19">
        <f t="shared" si="252"/>
        <v>-2.9132190512126899</v>
      </c>
      <c r="DL53" s="19">
        <f t="shared" si="252"/>
        <v>-1.804464955682239</v>
      </c>
      <c r="DM53" s="19">
        <f t="shared" si="252"/>
        <v>-2.4113435235876168</v>
      </c>
      <c r="DN53" s="19">
        <f t="shared" si="252"/>
        <v>-1.6424257477657522</v>
      </c>
      <c r="DO53" s="19">
        <f t="shared" si="252"/>
        <v>-5.0046491781096218</v>
      </c>
      <c r="DP53" s="19">
        <f t="shared" si="252"/>
        <v>2.3868296860031446</v>
      </c>
      <c r="DQ53" s="19">
        <f t="shared" si="252"/>
        <v>4.7873182166508599</v>
      </c>
      <c r="DR53" s="19">
        <f t="shared" si="252"/>
        <v>-3.1431719561359928</v>
      </c>
      <c r="DS53" s="19">
        <f t="shared" si="252"/>
        <v>5.7947103497260066</v>
      </c>
      <c r="DT53" s="19">
        <f t="shared" ref="DT53:EY53" si="253">100*((DT21/DS21)^4-1)</f>
        <v>-22.341391642380948</v>
      </c>
      <c r="DU53" s="19">
        <f t="shared" si="253"/>
        <v>10.283675926934643</v>
      </c>
      <c r="DV53" s="19">
        <f t="shared" si="253"/>
        <v>-15.000462489013945</v>
      </c>
      <c r="DW53" s="19">
        <f t="shared" si="253"/>
        <v>0.85843502943550032</v>
      </c>
      <c r="DX53" s="19">
        <f t="shared" si="253"/>
        <v>7.0769697616647864</v>
      </c>
      <c r="DY53" s="19">
        <f t="shared" si="253"/>
        <v>11.576865470140675</v>
      </c>
      <c r="DZ53" s="19">
        <f t="shared" si="253"/>
        <v>-7.1502647109741746</v>
      </c>
      <c r="EA53" s="19">
        <f t="shared" si="253"/>
        <v>-12.719892287995204</v>
      </c>
      <c r="EB53" s="19">
        <f t="shared" si="253"/>
        <v>-0.85801005917550688</v>
      </c>
      <c r="EC53" s="19">
        <f t="shared" si="253"/>
        <v>21.981368764190059</v>
      </c>
      <c r="ED53" s="19">
        <f t="shared" si="253"/>
        <v>-7.899792614588474</v>
      </c>
      <c r="EE53" s="19">
        <f t="shared" si="253"/>
        <v>6.4469334678918244E-2</v>
      </c>
      <c r="EF53" s="19">
        <f t="shared" si="253"/>
        <v>17.764886964103987</v>
      </c>
      <c r="EG53" s="19">
        <f t="shared" si="253"/>
        <v>-1.720918655366388</v>
      </c>
      <c r="EH53" s="19">
        <f t="shared" si="253"/>
        <v>-9.3458189672545817</v>
      </c>
      <c r="EI53" s="19">
        <f t="shared" si="253"/>
        <v>29.16042562731316</v>
      </c>
      <c r="EJ53" s="19">
        <f t="shared" si="253"/>
        <v>9.1371514264220401</v>
      </c>
      <c r="EK53" s="19">
        <f t="shared" si="253"/>
        <v>-0.52489498151830905</v>
      </c>
      <c r="EL53" s="18">
        <f t="shared" si="253"/>
        <v>-1.6873444928562575</v>
      </c>
      <c r="EM53" s="18">
        <f t="shared" si="253"/>
        <v>1.678515781619927</v>
      </c>
      <c r="EN53" s="18">
        <f t="shared" si="253"/>
        <v>0.15036197965245801</v>
      </c>
      <c r="EO53" s="18">
        <f t="shared" si="253"/>
        <v>-9.6485465775530965E-2</v>
      </c>
      <c r="EP53" s="18">
        <f t="shared" si="253"/>
        <v>0.36789910639916101</v>
      </c>
      <c r="EQ53" s="18">
        <f t="shared" si="253"/>
        <v>0.40590317306623547</v>
      </c>
      <c r="ER53" s="18">
        <f t="shared" si="253"/>
        <v>0.34347410845789739</v>
      </c>
      <c r="ES53" s="18">
        <f t="shared" si="253"/>
        <v>0.15640709015798393</v>
      </c>
      <c r="ET53" s="18">
        <f t="shared" si="253"/>
        <v>0.1955924988378932</v>
      </c>
      <c r="EU53" s="18">
        <f t="shared" si="253"/>
        <v>0.27293467205569133</v>
      </c>
      <c r="EV53" s="18">
        <f t="shared" si="253"/>
        <v>0.21794420261183056</v>
      </c>
      <c r="EW53" s="18">
        <f t="shared" si="253"/>
        <v>0.19333301181287954</v>
      </c>
      <c r="EX53" s="18">
        <f t="shared" si="253"/>
        <v>0.2707187905715891</v>
      </c>
      <c r="EY53" s="18">
        <f t="shared" si="253"/>
        <v>0.39034708359011461</v>
      </c>
      <c r="EZ53" s="18">
        <f t="shared" ref="EZ53:FF53" si="254">100*((EZ21/EY21)^4-1)</f>
        <v>0.44819245950142861</v>
      </c>
      <c r="FA53" s="18">
        <f t="shared" si="254"/>
        <v>0.5485275524558908</v>
      </c>
      <c r="FB53" s="18">
        <f t="shared" si="254"/>
        <v>0.58723866782299794</v>
      </c>
      <c r="FC53" s="18">
        <f t="shared" si="254"/>
        <v>0.59195811982390989</v>
      </c>
      <c r="FD53" s="18">
        <f t="shared" si="254"/>
        <v>0.59352122316052025</v>
      </c>
      <c r="FE53" s="18">
        <f t="shared" si="254"/>
        <v>0.59611939929449242</v>
      </c>
      <c r="FF53" s="18">
        <f t="shared" si="254"/>
        <v>0.59002383466379982</v>
      </c>
      <c r="FG53" s="18">
        <f t="shared" si="14"/>
        <v>0.52138941726285193</v>
      </c>
      <c r="FH53" s="18">
        <f t="shared" si="15"/>
        <v>0.31149190435662</v>
      </c>
      <c r="FI53" s="18">
        <f t="shared" si="16"/>
        <v>4.6816602317705458</v>
      </c>
      <c r="FJ53" s="18">
        <f t="shared" si="17"/>
        <v>-2.6740435831083764</v>
      </c>
    </row>
    <row r="54" spans="2:166" x14ac:dyDescent="0.2">
      <c r="B54" t="str">
        <f t="shared" si="7"/>
        <v xml:space="preserve">      State and local</v>
      </c>
      <c r="C54" s="19"/>
      <c r="D54" s="19">
        <f t="shared" ref="D54:AA54" si="255">100*((D22/C22)^4-1)</f>
        <v>3.5084402990630092</v>
      </c>
      <c r="E54" s="19">
        <f t="shared" si="255"/>
        <v>11.518005433182864</v>
      </c>
      <c r="F54" s="19">
        <f t="shared" si="255"/>
        <v>-0.10437050644247492</v>
      </c>
      <c r="G54" s="19">
        <f t="shared" si="255"/>
        <v>1.6815186024477624</v>
      </c>
      <c r="H54" s="19">
        <f t="shared" si="255"/>
        <v>11.940698384688186</v>
      </c>
      <c r="I54" s="19">
        <f t="shared" si="255"/>
        <v>3.1715157260513216</v>
      </c>
      <c r="J54" s="19">
        <f t="shared" si="255"/>
        <v>1.1081622009737169</v>
      </c>
      <c r="K54" s="19">
        <f t="shared" si="255"/>
        <v>7.2950287040999928</v>
      </c>
      <c r="L54" s="19">
        <f t="shared" si="255"/>
        <v>3.7882171968757872</v>
      </c>
      <c r="M54" s="19">
        <f t="shared" si="255"/>
        <v>-1.9337113874755452</v>
      </c>
      <c r="N54" s="19">
        <f t="shared" si="255"/>
        <v>8.7905639521305581</v>
      </c>
      <c r="O54" s="19">
        <f t="shared" si="255"/>
        <v>-3.2186701028379505</v>
      </c>
      <c r="P54" s="19">
        <f t="shared" si="255"/>
        <v>3.8216962357339845</v>
      </c>
      <c r="Q54" s="19">
        <f t="shared" si="255"/>
        <v>1.250135089186144</v>
      </c>
      <c r="R54" s="19">
        <f t="shared" si="255"/>
        <v>4.1666176896834495</v>
      </c>
      <c r="S54" s="19">
        <f t="shared" si="255"/>
        <v>-0.47141933278731507</v>
      </c>
      <c r="T54" s="19">
        <f t="shared" si="255"/>
        <v>3.7392609521699427</v>
      </c>
      <c r="U54" s="19">
        <f t="shared" si="255"/>
        <v>-3.7866590936564526</v>
      </c>
      <c r="V54" s="19">
        <f t="shared" si="255"/>
        <v>11.434418668610057</v>
      </c>
      <c r="W54" s="19">
        <f t="shared" si="255"/>
        <v>2.4156867603136734</v>
      </c>
      <c r="X54" s="19">
        <f t="shared" si="255"/>
        <v>1.565167652334698</v>
      </c>
      <c r="Y54" s="19">
        <f t="shared" si="255"/>
        <v>-2.8859424784817955</v>
      </c>
      <c r="Z54" s="19">
        <f t="shared" si="255"/>
        <v>5.4345800135762401</v>
      </c>
      <c r="AA54" s="19">
        <f t="shared" si="255"/>
        <v>6.0231363284435124</v>
      </c>
      <c r="AB54" s="19">
        <f t="shared" ref="AB54:BG54" si="256">100*((AB22/AA22)^4-1)</f>
        <v>-0.44588047857728741</v>
      </c>
      <c r="AC54" s="19">
        <f t="shared" si="256"/>
        <v>-0.80240316921295074</v>
      </c>
      <c r="AD54" s="19">
        <f t="shared" si="256"/>
        <v>1.5320212362029961</v>
      </c>
      <c r="AE54" s="19">
        <f t="shared" si="256"/>
        <v>-8.9235911902818543E-2</v>
      </c>
      <c r="AF54" s="19">
        <f t="shared" si="256"/>
        <v>9.8055130808853299</v>
      </c>
      <c r="AG54" s="19">
        <f t="shared" si="256"/>
        <v>-0.95599531399822579</v>
      </c>
      <c r="AH54" s="19">
        <f t="shared" si="256"/>
        <v>2.3816356872808253</v>
      </c>
      <c r="AI54" s="19">
        <f t="shared" si="256"/>
        <v>2.4560260037659098</v>
      </c>
      <c r="AJ54" s="19">
        <f t="shared" si="256"/>
        <v>4.1227226116010485</v>
      </c>
      <c r="AK54" s="19">
        <f t="shared" si="256"/>
        <v>1.4618697819576587</v>
      </c>
      <c r="AL54" s="19">
        <f t="shared" si="256"/>
        <v>2.1474591510843632</v>
      </c>
      <c r="AM54" s="19">
        <f t="shared" si="256"/>
        <v>8.479066826556636E-2</v>
      </c>
      <c r="AN54" s="19">
        <f t="shared" si="256"/>
        <v>5.006597678068192</v>
      </c>
      <c r="AO54" s="19">
        <f t="shared" si="256"/>
        <v>4.4248695365308954</v>
      </c>
      <c r="AP54" s="19">
        <f t="shared" si="256"/>
        <v>-0.16552862168629501</v>
      </c>
      <c r="AQ54" s="19">
        <f t="shared" si="256"/>
        <v>2.5087637954450681</v>
      </c>
      <c r="AR54" s="19">
        <f t="shared" si="256"/>
        <v>-1.6366266789216599</v>
      </c>
      <c r="AS54" s="19">
        <f t="shared" si="256"/>
        <v>1.9152157496288957</v>
      </c>
      <c r="AT54" s="19">
        <f t="shared" si="256"/>
        <v>1.655936663515889</v>
      </c>
      <c r="AU54" s="19">
        <f t="shared" si="256"/>
        <v>8.5374620489190978</v>
      </c>
      <c r="AV54" s="19">
        <f t="shared" si="256"/>
        <v>4.4066095548117357</v>
      </c>
      <c r="AW54" s="19">
        <f t="shared" si="256"/>
        <v>1.8393999859203314</v>
      </c>
      <c r="AX54" s="19">
        <f t="shared" si="256"/>
        <v>4.0123462610046623</v>
      </c>
      <c r="AY54" s="19">
        <f t="shared" si="256"/>
        <v>1.8923189327385348</v>
      </c>
      <c r="AZ54" s="19">
        <f t="shared" si="256"/>
        <v>1.8044068002168956</v>
      </c>
      <c r="BA54" s="19">
        <f t="shared" si="256"/>
        <v>0.31067937773774368</v>
      </c>
      <c r="BB54" s="19">
        <f t="shared" si="256"/>
        <v>0.2327610304866834</v>
      </c>
      <c r="BC54" s="19">
        <f t="shared" si="256"/>
        <v>1.1671892832795683</v>
      </c>
      <c r="BD54" s="19">
        <f t="shared" si="256"/>
        <v>2.8890285268709404</v>
      </c>
      <c r="BE54" s="19">
        <f t="shared" si="256"/>
        <v>-2.5072359150122958</v>
      </c>
      <c r="BF54" s="19">
        <f t="shared" si="256"/>
        <v>1.5527660065929316</v>
      </c>
      <c r="BG54" s="19">
        <f t="shared" si="256"/>
        <v>-1.3007956995341186</v>
      </c>
      <c r="BH54" s="19">
        <f t="shared" ref="BH54:CM54" si="257">100*((BH22/BG22)^4-1)</f>
        <v>0.6961203554707307</v>
      </c>
      <c r="BI54" s="19">
        <f t="shared" si="257"/>
        <v>1.1601928390961858</v>
      </c>
      <c r="BJ54" s="19">
        <f t="shared" si="257"/>
        <v>0.30751466841207886</v>
      </c>
      <c r="BK54" s="19">
        <f t="shared" si="257"/>
        <v>-1.6774313597111568</v>
      </c>
      <c r="BL54" s="19">
        <f t="shared" si="257"/>
        <v>0.85031891980484886</v>
      </c>
      <c r="BM54" s="19">
        <f t="shared" si="257"/>
        <v>0.53934193467954916</v>
      </c>
      <c r="BN54" s="19">
        <f t="shared" si="257"/>
        <v>1.6223715414994677</v>
      </c>
      <c r="BO54" s="19">
        <f t="shared" si="257"/>
        <v>1.306544317443592</v>
      </c>
      <c r="BP54" s="19">
        <f t="shared" si="257"/>
        <v>-0.53257133218603814</v>
      </c>
      <c r="BQ54" s="19">
        <f t="shared" si="257"/>
        <v>-7.6314028769164377E-2</v>
      </c>
      <c r="BR54" s="19">
        <f t="shared" si="257"/>
        <v>0.99625632305819778</v>
      </c>
      <c r="BS54" s="19">
        <f t="shared" si="257"/>
        <v>0.45775244709931329</v>
      </c>
      <c r="BT54" s="19">
        <f t="shared" si="257"/>
        <v>1.2995529591447008</v>
      </c>
      <c r="BU54" s="19">
        <f t="shared" si="257"/>
        <v>3.300750342655201</v>
      </c>
      <c r="BV54" s="19">
        <f t="shared" si="257"/>
        <v>0.75428668434838197</v>
      </c>
      <c r="BW54" s="19">
        <f t="shared" si="257"/>
        <v>2.1187308582962583</v>
      </c>
      <c r="BX54" s="19">
        <f t="shared" si="257"/>
        <v>0.44884911744433875</v>
      </c>
      <c r="BY54" s="19">
        <f t="shared" si="257"/>
        <v>8.3033940085764932</v>
      </c>
      <c r="BZ54" s="19">
        <f t="shared" si="257"/>
        <v>0.95403416185975143</v>
      </c>
      <c r="CA54" s="19">
        <f t="shared" si="257"/>
        <v>-1.8833229024847298</v>
      </c>
      <c r="CB54" s="19">
        <f t="shared" si="257"/>
        <v>0.80874507983599297</v>
      </c>
      <c r="CC54" s="19">
        <f t="shared" si="257"/>
        <v>-1.4550503283312199</v>
      </c>
      <c r="CD54" s="19">
        <f t="shared" si="257"/>
        <v>-0.65915732666324001</v>
      </c>
      <c r="CE54" s="19">
        <f t="shared" si="257"/>
        <v>0</v>
      </c>
      <c r="CF54" s="19">
        <f t="shared" si="257"/>
        <v>1.330358666372411</v>
      </c>
      <c r="CG54" s="19">
        <f t="shared" si="257"/>
        <v>7.3320499167217612E-2</v>
      </c>
      <c r="CH54" s="19">
        <f t="shared" si="257"/>
        <v>-3.2573492191886322</v>
      </c>
      <c r="CI54" s="19">
        <f t="shared" si="257"/>
        <v>-2.271177678805103</v>
      </c>
      <c r="CJ54" s="19">
        <f t="shared" si="257"/>
        <v>-0.59325012516873166</v>
      </c>
      <c r="CK54" s="19">
        <f t="shared" si="257"/>
        <v>-3.1623856717044374</v>
      </c>
      <c r="CL54" s="19">
        <f t="shared" si="257"/>
        <v>2.1937718342774248</v>
      </c>
      <c r="CM54" s="19">
        <f t="shared" si="257"/>
        <v>1.2747050753406208</v>
      </c>
      <c r="CN54" s="19">
        <f t="shared" ref="CN54:DS54" si="258">100*((CN22/CM22)^4-1)</f>
        <v>0.22335961522701453</v>
      </c>
      <c r="CO54" s="19">
        <f t="shared" si="258"/>
        <v>0</v>
      </c>
      <c r="CP54" s="19">
        <f t="shared" si="258"/>
        <v>2.7794382504850779</v>
      </c>
      <c r="CQ54" s="19">
        <f t="shared" si="258"/>
        <v>1.7840110394727882</v>
      </c>
      <c r="CR54" s="19">
        <f t="shared" si="258"/>
        <v>0.88511354431499711</v>
      </c>
      <c r="CS54" s="19">
        <f t="shared" si="258"/>
        <v>0.80934012212812156</v>
      </c>
      <c r="CT54" s="19">
        <f t="shared" si="258"/>
        <v>4.0121376073481096</v>
      </c>
      <c r="CU54" s="19">
        <f t="shared" si="258"/>
        <v>1.0917922713947537</v>
      </c>
      <c r="CV54" s="19">
        <f t="shared" si="258"/>
        <v>0.72489736102134827</v>
      </c>
      <c r="CW54" s="19">
        <f t="shared" si="258"/>
        <v>2.549730964552599</v>
      </c>
      <c r="CX54" s="19">
        <f t="shared" si="258"/>
        <v>2.7529636285817283</v>
      </c>
      <c r="CY54" s="19">
        <f t="shared" si="258"/>
        <v>3.4628845137376851</v>
      </c>
      <c r="CZ54" s="19">
        <f t="shared" si="258"/>
        <v>3.2160401057219623</v>
      </c>
      <c r="DA54" s="19">
        <f t="shared" si="258"/>
        <v>3.2621444540249511</v>
      </c>
      <c r="DB54" s="19">
        <f t="shared" si="258"/>
        <v>1.6785784985304808</v>
      </c>
      <c r="DC54" s="19">
        <f t="shared" si="258"/>
        <v>1.5314723244260087</v>
      </c>
      <c r="DD54" s="19">
        <f t="shared" si="258"/>
        <v>3.9886661290751801</v>
      </c>
      <c r="DE54" s="19">
        <f t="shared" si="258"/>
        <v>1.9256668878482763</v>
      </c>
      <c r="DF54" s="19">
        <f t="shared" si="258"/>
        <v>3.1628991289442743</v>
      </c>
      <c r="DG54" s="19">
        <f t="shared" si="258"/>
        <v>0.54053930998410049</v>
      </c>
      <c r="DH54" s="19">
        <f t="shared" si="258"/>
        <v>2.4463701713689279</v>
      </c>
      <c r="DI54" s="19">
        <f t="shared" si="258"/>
        <v>0.60377187054647674</v>
      </c>
      <c r="DJ54" s="19">
        <f t="shared" si="258"/>
        <v>0.46865766283370469</v>
      </c>
      <c r="DK54" s="19">
        <f t="shared" si="258"/>
        <v>-2.7090190402265679</v>
      </c>
      <c r="DL54" s="19">
        <f t="shared" si="258"/>
        <v>-1.802507446162982</v>
      </c>
      <c r="DM54" s="19">
        <f t="shared" si="258"/>
        <v>-2.5412511643812197</v>
      </c>
      <c r="DN54" s="19">
        <f t="shared" si="258"/>
        <v>-1.5538932674610595</v>
      </c>
      <c r="DO54" s="19">
        <f t="shared" si="258"/>
        <v>-5.1506977240376672</v>
      </c>
      <c r="DP54" s="19">
        <f t="shared" si="258"/>
        <v>2.8646979363292191</v>
      </c>
      <c r="DQ54" s="19">
        <f t="shared" si="258"/>
        <v>5.1061127000175732</v>
      </c>
      <c r="DR54" s="19">
        <f t="shared" si="258"/>
        <v>-3.3469823792489972</v>
      </c>
      <c r="DS54" s="19">
        <f t="shared" si="258"/>
        <v>6.1542310354387952</v>
      </c>
      <c r="DT54" s="19">
        <f t="shared" ref="DT54:EY54" si="259">100*((DT22/DS22)^4-1)</f>
        <v>-24.724463264438935</v>
      </c>
      <c r="DU54" s="19">
        <f t="shared" si="259"/>
        <v>8.1189407070089601</v>
      </c>
      <c r="DV54" s="19">
        <f t="shared" si="259"/>
        <v>-14.776338681613755</v>
      </c>
      <c r="DW54" s="19">
        <f t="shared" si="259"/>
        <v>1.7085694038754484</v>
      </c>
      <c r="DX54" s="19">
        <f t="shared" si="259"/>
        <v>8.0218621932977907</v>
      </c>
      <c r="DY54" s="19">
        <f t="shared" si="259"/>
        <v>13.464385425283631</v>
      </c>
      <c r="DZ54" s="19">
        <f t="shared" si="259"/>
        <v>-7.7947393054239811</v>
      </c>
      <c r="EA54" s="19">
        <f t="shared" si="259"/>
        <v>-13.641149891003879</v>
      </c>
      <c r="EB54" s="19">
        <f t="shared" si="259"/>
        <v>-7.3930317514736554E-2</v>
      </c>
      <c r="EC54" s="19">
        <f t="shared" si="259"/>
        <v>25.151881608662041</v>
      </c>
      <c r="ED54" s="19">
        <f t="shared" si="259"/>
        <v>-8.8509129130989841</v>
      </c>
      <c r="EE54" s="19">
        <f t="shared" si="259"/>
        <v>-0.21453465058574039</v>
      </c>
      <c r="EF54" s="19">
        <f t="shared" si="259"/>
        <v>19.303349575854799</v>
      </c>
      <c r="EG54" s="19">
        <f t="shared" si="259"/>
        <v>-2.2419491745325426</v>
      </c>
      <c r="EH54" s="19">
        <f t="shared" si="259"/>
        <v>-10.450687773171474</v>
      </c>
      <c r="EI54" s="19">
        <f t="shared" si="259"/>
        <v>32.448158683282898</v>
      </c>
      <c r="EJ54" s="19">
        <f t="shared" si="259"/>
        <v>9.7816741486676406</v>
      </c>
      <c r="EK54" s="19">
        <f t="shared" si="259"/>
        <v>-0.64349855499834518</v>
      </c>
      <c r="EL54" s="18">
        <f t="shared" si="259"/>
        <v>-1.8708835315841221</v>
      </c>
      <c r="EM54" s="18">
        <f t="shared" si="259"/>
        <v>1.8540871817915194</v>
      </c>
      <c r="EN54" s="18">
        <f t="shared" si="259"/>
        <v>0.16604291915089942</v>
      </c>
      <c r="EO54" s="18">
        <f t="shared" si="259"/>
        <v>-0.10672690977205912</v>
      </c>
      <c r="EP54" s="18">
        <f t="shared" si="259"/>
        <v>0.40629551265989328</v>
      </c>
      <c r="EQ54" s="18">
        <f t="shared" si="259"/>
        <v>0.44822963915720493</v>
      </c>
      <c r="ER54" s="18">
        <f t="shared" si="259"/>
        <v>0.37924141059433314</v>
      </c>
      <c r="ES54" s="18">
        <f t="shared" si="259"/>
        <v>0.17266640686437462</v>
      </c>
      <c r="ET54" s="18">
        <f t="shared" si="259"/>
        <v>0.21591986095568227</v>
      </c>
      <c r="EU54" s="18">
        <f t="shared" si="259"/>
        <v>0.30129374175171808</v>
      </c>
      <c r="EV54" s="18">
        <f t="shared" si="259"/>
        <v>0.24056736803013123</v>
      </c>
      <c r="EW54" s="18">
        <f t="shared" si="259"/>
        <v>0.21338738254532696</v>
      </c>
      <c r="EX54" s="18">
        <f t="shared" si="259"/>
        <v>0.29860125532124027</v>
      </c>
      <c r="EY54" s="18">
        <f t="shared" si="259"/>
        <v>0.43101214250271802</v>
      </c>
      <c r="EZ54" s="18">
        <f t="shared" ref="EZ54:FF54" si="260">100*((EZ22/EY22)^4-1)</f>
        <v>0.49462276982696896</v>
      </c>
      <c r="FA54" s="18">
        <f t="shared" si="260"/>
        <v>0.60530539516856496</v>
      </c>
      <c r="FB54" s="18">
        <f t="shared" si="260"/>
        <v>0.64794147788345136</v>
      </c>
      <c r="FC54" s="18">
        <f t="shared" si="260"/>
        <v>0.65305122052643494</v>
      </c>
      <c r="FD54" s="18">
        <f t="shared" si="260"/>
        <v>0.6546764144642836</v>
      </c>
      <c r="FE54" s="18">
        <f t="shared" si="260"/>
        <v>0.6574428115686981</v>
      </c>
      <c r="FF54" s="18">
        <f t="shared" si="260"/>
        <v>0.650619298127042</v>
      </c>
      <c r="FG54" s="18">
        <f t="shared" si="14"/>
        <v>0.5748342976784615</v>
      </c>
      <c r="FH54" s="18">
        <f t="shared" si="15"/>
        <v>0.34334805856122141</v>
      </c>
      <c r="FI54" s="18">
        <f t="shared" si="16"/>
        <v>1.1104471249725023</v>
      </c>
      <c r="FJ54" s="18">
        <f t="shared" si="17"/>
        <v>0.43911702813150821</v>
      </c>
    </row>
    <row r="55" spans="2:166" x14ac:dyDescent="0.2">
      <c r="B55" t="str">
        <f t="shared" si="7"/>
        <v xml:space="preserve">      Federal</v>
      </c>
      <c r="C55" s="19"/>
      <c r="D55" s="19">
        <f t="shared" ref="D55:AA55" si="261">100*((D23/C23)^4-1)</f>
        <v>11.490369700295089</v>
      </c>
      <c r="E55" s="19">
        <f t="shared" si="261"/>
        <v>-11.399969049834535</v>
      </c>
      <c r="F55" s="19">
        <f t="shared" si="261"/>
        <v>-10.04339072536583</v>
      </c>
      <c r="G55" s="19">
        <f t="shared" si="261"/>
        <v>0.63240909742261486</v>
      </c>
      <c r="H55" s="19">
        <f t="shared" si="261"/>
        <v>3.1870020339953564</v>
      </c>
      <c r="I55" s="19">
        <f t="shared" si="261"/>
        <v>7.0542857652903246</v>
      </c>
      <c r="J55" s="19">
        <f t="shared" si="261"/>
        <v>-2.4351978020605181</v>
      </c>
      <c r="K55" s="19">
        <f t="shared" si="261"/>
        <v>1.8676538530619791</v>
      </c>
      <c r="L55" s="19">
        <f t="shared" si="261"/>
        <v>1.2364613653583101</v>
      </c>
      <c r="M55" s="19">
        <f t="shared" si="261"/>
        <v>0.61490979556095837</v>
      </c>
      <c r="N55" s="19">
        <f t="shared" si="261"/>
        <v>2.4728353850683504</v>
      </c>
      <c r="O55" s="19">
        <f t="shared" si="261"/>
        <v>6.2286977259376153</v>
      </c>
      <c r="P55" s="19">
        <f t="shared" si="261"/>
        <v>0.60105014941911339</v>
      </c>
      <c r="Q55" s="19">
        <f t="shared" si="261"/>
        <v>3.6415110611585977</v>
      </c>
      <c r="R55" s="19">
        <f t="shared" si="261"/>
        <v>-2.3528381993379255</v>
      </c>
      <c r="S55" s="19">
        <f t="shared" si="261"/>
        <v>0</v>
      </c>
      <c r="T55" s="19">
        <f t="shared" si="261"/>
        <v>0.59835285639942004</v>
      </c>
      <c r="U55" s="19">
        <f t="shared" si="261"/>
        <v>-2.3632634414757492</v>
      </c>
      <c r="V55" s="19">
        <f t="shared" si="261"/>
        <v>-1.194016471535142</v>
      </c>
      <c r="W55" s="19">
        <f t="shared" si="261"/>
        <v>-4.1445096339039367</v>
      </c>
      <c r="X55" s="19">
        <f t="shared" si="261"/>
        <v>0</v>
      </c>
      <c r="Y55" s="19">
        <f t="shared" si="261"/>
        <v>-2.409527920676513</v>
      </c>
      <c r="Z55" s="19">
        <f t="shared" si="261"/>
        <v>-0.6102194245410697</v>
      </c>
      <c r="AA55" s="19">
        <f t="shared" si="261"/>
        <v>-0.61115176350146072</v>
      </c>
      <c r="AB55" s="19">
        <f t="shared" ref="AB55:BG55" si="262">100*((AB23/AA23)^4-1)</f>
        <v>-2.4314972420469316</v>
      </c>
      <c r="AC55" s="19">
        <f t="shared" si="262"/>
        <v>-4.8475724782847562</v>
      </c>
      <c r="AD55" s="19">
        <f t="shared" si="262"/>
        <v>4.4473021513222744</v>
      </c>
      <c r="AE55" s="19">
        <f t="shared" si="262"/>
        <v>0.61967281753845249</v>
      </c>
      <c r="AF55" s="19">
        <f t="shared" si="262"/>
        <v>1.2402952629219977</v>
      </c>
      <c r="AG55" s="19">
        <f t="shared" si="262"/>
        <v>4.3777790419102569</v>
      </c>
      <c r="AH55" s="19">
        <f t="shared" si="262"/>
        <v>-2.4131618645819586</v>
      </c>
      <c r="AI55" s="19">
        <f t="shared" si="262"/>
        <v>10.167056522033246</v>
      </c>
      <c r="AJ55" s="19">
        <f t="shared" si="262"/>
        <v>-0.59656806040719879</v>
      </c>
      <c r="AK55" s="19">
        <f t="shared" si="262"/>
        <v>4.8771637221462605</v>
      </c>
      <c r="AL55" s="19">
        <f t="shared" si="262"/>
        <v>7.2919081589916113</v>
      </c>
      <c r="AM55" s="19">
        <f t="shared" si="262"/>
        <v>8.3913675143460367</v>
      </c>
      <c r="AN55" s="19">
        <f t="shared" si="262"/>
        <v>-7.2041745932285846</v>
      </c>
      <c r="AO55" s="19">
        <f t="shared" si="262"/>
        <v>-1.7303124526373836</v>
      </c>
      <c r="AP55" s="19">
        <f t="shared" si="262"/>
        <v>5.3519929346526496</v>
      </c>
      <c r="AQ55" s="19">
        <f t="shared" si="262"/>
        <v>0.57678293203577979</v>
      </c>
      <c r="AR55" s="19">
        <f t="shared" si="262"/>
        <v>46.716216888924137</v>
      </c>
      <c r="AS55" s="19">
        <f t="shared" si="262"/>
        <v>-26.604427535480312</v>
      </c>
      <c r="AT55" s="19">
        <f t="shared" si="262"/>
        <v>-7.6675674109172975</v>
      </c>
      <c r="AU55" s="19">
        <f t="shared" si="262"/>
        <v>8.9166252820602754</v>
      </c>
      <c r="AV55" s="19">
        <f t="shared" si="262"/>
        <v>-2.2345487116731899</v>
      </c>
      <c r="AW55" s="19">
        <f t="shared" si="262"/>
        <v>2.2856220497392998</v>
      </c>
      <c r="AX55" s="19">
        <f t="shared" si="262"/>
        <v>2.8467973547283254</v>
      </c>
      <c r="AY55" s="19">
        <f t="shared" si="262"/>
        <v>-1.1141952611760542</v>
      </c>
      <c r="AZ55" s="19">
        <f t="shared" si="262"/>
        <v>0</v>
      </c>
      <c r="BA55" s="19">
        <f t="shared" si="262"/>
        <v>1.1267494501550512</v>
      </c>
      <c r="BB55" s="19">
        <f t="shared" si="262"/>
        <v>20.421242409008311</v>
      </c>
      <c r="BC55" s="19">
        <f t="shared" si="262"/>
        <v>1.6117875612772226</v>
      </c>
      <c r="BD55" s="19">
        <f t="shared" si="262"/>
        <v>-2.1107436857807915</v>
      </c>
      <c r="BE55" s="19">
        <f t="shared" si="262"/>
        <v>-3.6910960302872553</v>
      </c>
      <c r="BF55" s="19">
        <f t="shared" si="262"/>
        <v>1.6292943839811391</v>
      </c>
      <c r="BG55" s="19">
        <f t="shared" si="262"/>
        <v>-2.1332566668726738</v>
      </c>
      <c r="BH55" s="19">
        <f t="shared" ref="BH55:CM55" si="263">100*((BH23/BG23)^4-1)</f>
        <v>0.54163721826723243</v>
      </c>
      <c r="BI55" s="19">
        <f t="shared" si="263"/>
        <v>-1.6096251011177731</v>
      </c>
      <c r="BJ55" s="19">
        <f t="shared" si="263"/>
        <v>1.6359578899582283</v>
      </c>
      <c r="BK55" s="19">
        <f t="shared" si="263"/>
        <v>-6.3220709094473531</v>
      </c>
      <c r="BL55" s="19">
        <f t="shared" si="263"/>
        <v>-1.6359573303024288</v>
      </c>
      <c r="BM55" s="19">
        <f t="shared" si="263"/>
        <v>1.6631660166672058</v>
      </c>
      <c r="BN55" s="19">
        <f t="shared" si="263"/>
        <v>-6.4235620629645158</v>
      </c>
      <c r="BO55" s="19">
        <f t="shared" si="263"/>
        <v>-2.2129157685279011</v>
      </c>
      <c r="BP55" s="19">
        <f t="shared" si="263"/>
        <v>-1.6724370119573284</v>
      </c>
      <c r="BQ55" s="19">
        <f t="shared" si="263"/>
        <v>-0.56219115886120274</v>
      </c>
      <c r="BR55" s="19">
        <f t="shared" si="263"/>
        <v>1.1331331730900507</v>
      </c>
      <c r="BS55" s="19">
        <f t="shared" si="263"/>
        <v>-0.56140212254304211</v>
      </c>
      <c r="BT55" s="19">
        <f t="shared" si="263"/>
        <v>-0.56219115886120274</v>
      </c>
      <c r="BU55" s="19">
        <f t="shared" si="263"/>
        <v>0</v>
      </c>
      <c r="BV55" s="19">
        <f t="shared" si="263"/>
        <v>1.703297416921945</v>
      </c>
      <c r="BW55" s="19">
        <f t="shared" si="263"/>
        <v>1.6960752756072006</v>
      </c>
      <c r="BX55" s="19">
        <f t="shared" si="263"/>
        <v>0</v>
      </c>
      <c r="BY55" s="19">
        <f t="shared" si="263"/>
        <v>1.6889141194961654</v>
      </c>
      <c r="BZ55" s="19">
        <f t="shared" si="263"/>
        <v>2.8147472457515921</v>
      </c>
      <c r="CA55" s="19">
        <f t="shared" si="263"/>
        <v>0.55439922683004905</v>
      </c>
      <c r="CB55" s="19">
        <f t="shared" si="263"/>
        <v>13.325630105703157</v>
      </c>
      <c r="CC55" s="19">
        <f t="shared" si="263"/>
        <v>-7.2885248438036232</v>
      </c>
      <c r="CD55" s="19">
        <f t="shared" si="263"/>
        <v>-3.7655465291789425</v>
      </c>
      <c r="CE55" s="19">
        <f t="shared" si="263"/>
        <v>-9.5545866373504378</v>
      </c>
      <c r="CF55" s="19">
        <f t="shared" si="263"/>
        <v>53.451747740847935</v>
      </c>
      <c r="CG55" s="19">
        <f t="shared" si="263"/>
        <v>-29.132303069653354</v>
      </c>
      <c r="CH55" s="19">
        <f t="shared" si="263"/>
        <v>-7.5234218300979876</v>
      </c>
      <c r="CI55" s="19">
        <f t="shared" si="263"/>
        <v>0</v>
      </c>
      <c r="CJ55" s="19">
        <f t="shared" si="263"/>
        <v>-1.1235843610883367</v>
      </c>
      <c r="CK55" s="19">
        <f t="shared" si="263"/>
        <v>-3.9019655517183449</v>
      </c>
      <c r="CL55" s="19">
        <f t="shared" si="263"/>
        <v>-2.2661969779258495</v>
      </c>
      <c r="CM55" s="19">
        <f t="shared" si="263"/>
        <v>-1.1444803524206626</v>
      </c>
      <c r="CN55" s="19">
        <f t="shared" ref="CN55:DS55" si="264">100*((CN23/CM23)^4-1)</f>
        <v>-1.7179271174538324</v>
      </c>
      <c r="CO55" s="19">
        <f t="shared" si="264"/>
        <v>-0.57761581855980682</v>
      </c>
      <c r="CP55" s="19">
        <f t="shared" si="264"/>
        <v>-1.1543890659955647</v>
      </c>
      <c r="CQ55" s="19">
        <f t="shared" si="264"/>
        <v>-2.3053786574226298</v>
      </c>
      <c r="CR55" s="19">
        <f t="shared" si="264"/>
        <v>-4.5969241384563269</v>
      </c>
      <c r="CS55" s="19">
        <f t="shared" si="264"/>
        <v>-2.9259169578454647</v>
      </c>
      <c r="CT55" s="19">
        <f t="shared" si="264"/>
        <v>-1.7764176905027962</v>
      </c>
      <c r="CU55" s="19">
        <f t="shared" si="264"/>
        <v>0.60014835380099996</v>
      </c>
      <c r="CV55" s="19">
        <f t="shared" si="264"/>
        <v>-1.1904629306030867</v>
      </c>
      <c r="CW55" s="19">
        <f t="shared" si="264"/>
        <v>-3.549939971372118</v>
      </c>
      <c r="CX55" s="19">
        <f t="shared" si="264"/>
        <v>-2.3986914581958563</v>
      </c>
      <c r="CY55" s="19">
        <f t="shared" si="264"/>
        <v>0.61021943537393764</v>
      </c>
      <c r="CZ55" s="19">
        <f t="shared" si="264"/>
        <v>1.2213598980915785</v>
      </c>
      <c r="DA55" s="19">
        <f t="shared" si="264"/>
        <v>0.60743940837972854</v>
      </c>
      <c r="DB55" s="19">
        <f t="shared" si="264"/>
        <v>0.60651835314065039</v>
      </c>
      <c r="DC55" s="19">
        <f t="shared" si="264"/>
        <v>0</v>
      </c>
      <c r="DD55" s="19">
        <f t="shared" si="264"/>
        <v>0.60560008684167332</v>
      </c>
      <c r="DE55" s="19">
        <f t="shared" si="264"/>
        <v>0.60468459683402642</v>
      </c>
      <c r="DF55" s="19">
        <f t="shared" si="264"/>
        <v>2.431499973418827</v>
      </c>
      <c r="DG55" s="19">
        <f t="shared" si="264"/>
        <v>1.2029939985406468</v>
      </c>
      <c r="DH55" s="19">
        <f t="shared" si="264"/>
        <v>-1.7790512393826119</v>
      </c>
      <c r="DI55" s="19">
        <f t="shared" si="264"/>
        <v>-1.7869989451240076</v>
      </c>
      <c r="DJ55" s="19">
        <f t="shared" si="264"/>
        <v>-1.1993867389319957</v>
      </c>
      <c r="DK55" s="19">
        <f t="shared" si="264"/>
        <v>-4.7469182257366409</v>
      </c>
      <c r="DL55" s="19">
        <f t="shared" si="264"/>
        <v>-1.8222757503195686</v>
      </c>
      <c r="DM55" s="19">
        <f t="shared" si="264"/>
        <v>-1.2232272027183133</v>
      </c>
      <c r="DN55" s="19">
        <f t="shared" si="264"/>
        <v>-2.4426328155010668</v>
      </c>
      <c r="DO55" s="19">
        <f t="shared" si="264"/>
        <v>-3.6693315112520275</v>
      </c>
      <c r="DP55" s="19">
        <f t="shared" si="264"/>
        <v>-1.8647507269308305</v>
      </c>
      <c r="DQ55" s="19">
        <f t="shared" si="264"/>
        <v>1.9001844299004089</v>
      </c>
      <c r="DR55" s="19">
        <f t="shared" si="264"/>
        <v>-1.2460907078162275</v>
      </c>
      <c r="DS55" s="19">
        <f t="shared" si="264"/>
        <v>2.5355319195727866</v>
      </c>
      <c r="DT55" s="19">
        <f t="shared" ref="DT55:EY55" si="265">100*((DT23/DS23)^4-1)</f>
        <v>2.5195616246617814</v>
      </c>
      <c r="DU55" s="19">
        <f t="shared" si="265"/>
        <v>30.208108208147767</v>
      </c>
      <c r="DV55" s="19">
        <f t="shared" si="265"/>
        <v>-16.818511653602275</v>
      </c>
      <c r="DW55" s="19">
        <f t="shared" si="265"/>
        <v>-5.9418464192744107</v>
      </c>
      <c r="DX55" s="19">
        <f t="shared" si="265"/>
        <v>-0.61585652207609698</v>
      </c>
      <c r="DY55" s="19">
        <f t="shared" si="265"/>
        <v>-3.6581469338114125</v>
      </c>
      <c r="DZ55" s="19">
        <f t="shared" si="265"/>
        <v>-1.2422209552294228</v>
      </c>
      <c r="EA55" s="19">
        <f t="shared" si="265"/>
        <v>-4.3103688579999471</v>
      </c>
      <c r="EB55" s="19">
        <f t="shared" si="265"/>
        <v>-7.3813503430197329</v>
      </c>
      <c r="EC55" s="19">
        <f t="shared" si="265"/>
        <v>-3.1869939713065842</v>
      </c>
      <c r="ED55" s="19">
        <f t="shared" si="265"/>
        <v>1.3071722056508195</v>
      </c>
      <c r="EE55" s="19">
        <f t="shared" si="265"/>
        <v>2.6185194695207858</v>
      </c>
      <c r="EF55" s="19">
        <f t="shared" si="265"/>
        <v>4.5856679050652716</v>
      </c>
      <c r="EG55" s="19">
        <f t="shared" si="265"/>
        <v>3.2229496539143421</v>
      </c>
      <c r="EH55" s="19">
        <f t="shared" si="265"/>
        <v>1.2698253740066612</v>
      </c>
      <c r="EI55" s="19">
        <f t="shared" si="265"/>
        <v>2.5435932257393157</v>
      </c>
      <c r="EJ55" s="19">
        <f t="shared" si="265"/>
        <v>3.1668182638835196</v>
      </c>
      <c r="EK55" s="19">
        <f t="shared" si="265"/>
        <v>0.62256621407141832</v>
      </c>
      <c r="EL55" s="18">
        <f t="shared" si="265"/>
        <v>8.8029044259396727E-2</v>
      </c>
      <c r="EM55" s="18">
        <f t="shared" si="265"/>
        <v>1.2462956984293783E-2</v>
      </c>
      <c r="EN55" s="18">
        <f t="shared" si="265"/>
        <v>1.6740086671296339E-3</v>
      </c>
      <c r="EO55" s="18">
        <f t="shared" si="265"/>
        <v>3.7199855291714101E-4</v>
      </c>
      <c r="EP55" s="18">
        <f t="shared" si="265"/>
        <v>0</v>
      </c>
      <c r="EQ55" s="18">
        <f t="shared" si="265"/>
        <v>0</v>
      </c>
      <c r="ER55" s="18">
        <f t="shared" si="265"/>
        <v>0</v>
      </c>
      <c r="ES55" s="18">
        <f t="shared" si="265"/>
        <v>0</v>
      </c>
      <c r="ET55" s="18">
        <f t="shared" si="265"/>
        <v>0</v>
      </c>
      <c r="EU55" s="18">
        <f t="shared" si="265"/>
        <v>0</v>
      </c>
      <c r="EV55" s="18">
        <f t="shared" si="265"/>
        <v>0</v>
      </c>
      <c r="EW55" s="18">
        <f t="shared" si="265"/>
        <v>0</v>
      </c>
      <c r="EX55" s="18">
        <f t="shared" si="265"/>
        <v>0</v>
      </c>
      <c r="EY55" s="18">
        <f t="shared" si="265"/>
        <v>0</v>
      </c>
      <c r="EZ55" s="18">
        <f t="shared" ref="EZ55:FF55" si="266">100*((EZ23/EY23)^4-1)</f>
        <v>0</v>
      </c>
      <c r="FA55" s="18">
        <f t="shared" si="266"/>
        <v>0</v>
      </c>
      <c r="FB55" s="18">
        <f t="shared" si="266"/>
        <v>0</v>
      </c>
      <c r="FC55" s="18">
        <f t="shared" si="266"/>
        <v>0</v>
      </c>
      <c r="FD55" s="18">
        <f t="shared" si="266"/>
        <v>0</v>
      </c>
      <c r="FE55" s="18">
        <f t="shared" si="266"/>
        <v>0</v>
      </c>
      <c r="FF55" s="18">
        <f t="shared" si="266"/>
        <v>0</v>
      </c>
      <c r="FG55" s="18">
        <f t="shared" si="14"/>
        <v>0</v>
      </c>
      <c r="FH55" s="18">
        <f t="shared" si="15"/>
        <v>0</v>
      </c>
      <c r="FI55" s="18">
        <f t="shared" si="16"/>
        <v>44.893380992641973</v>
      </c>
      <c r="FJ55" s="18">
        <f t="shared" si="17"/>
        <v>-27.436878781594633</v>
      </c>
    </row>
    <row r="56" spans="2:166"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row>
    <row r="57" spans="2:166" x14ac:dyDescent="0.2">
      <c r="B57" t="str">
        <f>B25</f>
        <v>Personal income (mil. $2012)</v>
      </c>
      <c r="C57" s="19"/>
      <c r="D57" s="19">
        <f t="shared" ref="D57:AA57" si="267">100*((D25/C25)^4-1)</f>
        <v>5.1248794635863293</v>
      </c>
      <c r="E57" s="19">
        <f t="shared" si="267"/>
        <v>1.9814084321356118</v>
      </c>
      <c r="F57" s="19">
        <f t="shared" si="267"/>
        <v>0.98775620208551018</v>
      </c>
      <c r="G57" s="19">
        <f t="shared" si="267"/>
        <v>4.7061523591369836</v>
      </c>
      <c r="H57" s="19">
        <f t="shared" si="267"/>
        <v>2.7202988670378625</v>
      </c>
      <c r="I57" s="19">
        <f t="shared" si="267"/>
        <v>2.044434709394749</v>
      </c>
      <c r="J57" s="19">
        <f t="shared" si="267"/>
        <v>3.6652006793578717</v>
      </c>
      <c r="K57" s="19">
        <f t="shared" si="267"/>
        <v>8.0056864501841787</v>
      </c>
      <c r="L57" s="19">
        <f t="shared" si="267"/>
        <v>3.0436655480899244</v>
      </c>
      <c r="M57" s="19">
        <f t="shared" si="267"/>
        <v>3.7314536481650951</v>
      </c>
      <c r="N57" s="19">
        <f t="shared" si="267"/>
        <v>9.4210340509243373</v>
      </c>
      <c r="O57" s="19">
        <f t="shared" si="267"/>
        <v>-5.1757874294984463</v>
      </c>
      <c r="P57" s="19">
        <f t="shared" si="267"/>
        <v>2.4569107731063689</v>
      </c>
      <c r="Q57" s="19">
        <f t="shared" si="267"/>
        <v>-3.4859992161576203</v>
      </c>
      <c r="R57" s="19">
        <f t="shared" si="267"/>
        <v>1.0045213411857157</v>
      </c>
      <c r="S57" s="19">
        <f t="shared" si="267"/>
        <v>4.6520480928537999</v>
      </c>
      <c r="T57" s="19">
        <f t="shared" si="267"/>
        <v>6.5105971987391653</v>
      </c>
      <c r="U57" s="19">
        <f t="shared" si="267"/>
        <v>1.4859552693350597</v>
      </c>
      <c r="V57" s="19">
        <f t="shared" si="267"/>
        <v>8.2436043392760219</v>
      </c>
      <c r="W57" s="19">
        <f t="shared" si="267"/>
        <v>2.4827578854495602</v>
      </c>
      <c r="X57" s="19">
        <f t="shared" si="267"/>
        <v>3.0754265192338259</v>
      </c>
      <c r="Y57" s="19">
        <f t="shared" si="267"/>
        <v>3.8483769562494663</v>
      </c>
      <c r="Z57" s="19">
        <f t="shared" si="267"/>
        <v>2.0767740483003561</v>
      </c>
      <c r="AA57" s="19">
        <f t="shared" si="267"/>
        <v>11.181722504478241</v>
      </c>
      <c r="AB57" s="19">
        <f t="shared" ref="AB57:BG57" si="268">100*((AB25/AA25)^4-1)</f>
        <v>6.7495474368130193</v>
      </c>
      <c r="AC57" s="19">
        <f t="shared" si="268"/>
        <v>5.7022606420340516</v>
      </c>
      <c r="AD57" s="19">
        <f t="shared" si="268"/>
        <v>3.9659084701771929</v>
      </c>
      <c r="AE57" s="19">
        <f t="shared" si="268"/>
        <v>10.877853787118919</v>
      </c>
      <c r="AF57" s="19">
        <f t="shared" si="268"/>
        <v>5.928554746687853</v>
      </c>
      <c r="AG57" s="19">
        <f t="shared" si="268"/>
        <v>4.5702401710935536</v>
      </c>
      <c r="AH57" s="19">
        <f t="shared" si="268"/>
        <v>8.418649930923694</v>
      </c>
      <c r="AI57" s="19">
        <f t="shared" si="268"/>
        <v>24.168056018147908</v>
      </c>
      <c r="AJ57" s="19">
        <f t="shared" si="268"/>
        <v>10.343146127322701</v>
      </c>
      <c r="AK57" s="19">
        <f t="shared" si="268"/>
        <v>9.6060658841345301</v>
      </c>
      <c r="AL57" s="19">
        <f t="shared" si="268"/>
        <v>6.9978459863021536</v>
      </c>
      <c r="AM57" s="19">
        <f t="shared" si="268"/>
        <v>10.287450644812202</v>
      </c>
      <c r="AN57" s="19">
        <f t="shared" si="268"/>
        <v>-1.6704030739361109</v>
      </c>
      <c r="AO57" s="19">
        <f t="shared" si="268"/>
        <v>11.131911348649304</v>
      </c>
      <c r="AP57" s="19">
        <f t="shared" si="268"/>
        <v>12.684550340446311</v>
      </c>
      <c r="AQ57" s="19">
        <f t="shared" si="268"/>
        <v>6.8596953019171014</v>
      </c>
      <c r="AR57" s="19">
        <f t="shared" si="268"/>
        <v>-5.3921617218511075</v>
      </c>
      <c r="AS57" s="19">
        <f t="shared" si="268"/>
        <v>-3.0754763207286873</v>
      </c>
      <c r="AT57" s="19">
        <f t="shared" si="268"/>
        <v>1.4401947629600231</v>
      </c>
      <c r="AU57" s="19">
        <f t="shared" si="268"/>
        <v>1.7728672597073114</v>
      </c>
      <c r="AV57" s="19">
        <f t="shared" si="268"/>
        <v>4.5879966586571896</v>
      </c>
      <c r="AW57" s="19">
        <f t="shared" si="268"/>
        <v>-8.4587558323412146</v>
      </c>
      <c r="AX57" s="19">
        <f t="shared" si="268"/>
        <v>0.54124263382839821</v>
      </c>
      <c r="AY57" s="19">
        <f t="shared" si="268"/>
        <v>2.2988734379255416</v>
      </c>
      <c r="AZ57" s="19">
        <f t="shared" si="268"/>
        <v>-1.7966374462893508</v>
      </c>
      <c r="BA57" s="19">
        <f t="shared" si="268"/>
        <v>-0.23472466459310004</v>
      </c>
      <c r="BB57" s="19">
        <f t="shared" si="268"/>
        <v>0.502975612315959</v>
      </c>
      <c r="BC57" s="19">
        <f t="shared" si="268"/>
        <v>-2.6017310737945221</v>
      </c>
      <c r="BD57" s="19">
        <f t="shared" si="268"/>
        <v>5.6880455871568092</v>
      </c>
      <c r="BE57" s="19">
        <f t="shared" si="268"/>
        <v>3.0461439496106024</v>
      </c>
      <c r="BF57" s="19">
        <f t="shared" si="268"/>
        <v>-2.4236365211764976</v>
      </c>
      <c r="BG57" s="19">
        <f t="shared" si="268"/>
        <v>2.4147856800355472</v>
      </c>
      <c r="BH57" s="19">
        <f t="shared" ref="BH57:CM57" si="269">100*((BH25/BG25)^4-1)</f>
        <v>9.9595335346411851</v>
      </c>
      <c r="BI57" s="19">
        <f t="shared" si="269"/>
        <v>3.0466766589357208</v>
      </c>
      <c r="BJ57" s="19">
        <f t="shared" si="269"/>
        <v>56.794999284572434</v>
      </c>
      <c r="BK57" s="19">
        <f t="shared" si="269"/>
        <v>-31.468206252040034</v>
      </c>
      <c r="BL57" s="19">
        <f t="shared" si="269"/>
        <v>-0.30474373283219114</v>
      </c>
      <c r="BM57" s="19">
        <f t="shared" si="269"/>
        <v>-2.9188361292585174</v>
      </c>
      <c r="BN57" s="19">
        <f t="shared" si="269"/>
        <v>4.5268760379115092</v>
      </c>
      <c r="BO57" s="19">
        <f t="shared" si="269"/>
        <v>16.080510223762179</v>
      </c>
      <c r="BP57" s="19">
        <f t="shared" si="269"/>
        <v>8.1391721549214822</v>
      </c>
      <c r="BQ57" s="19">
        <f t="shared" si="269"/>
        <v>6.1835862187266111</v>
      </c>
      <c r="BR57" s="19">
        <f t="shared" si="269"/>
        <v>13.339170494484831</v>
      </c>
      <c r="BS57" s="19">
        <f t="shared" si="269"/>
        <v>4.9329245070323546</v>
      </c>
      <c r="BT57" s="19">
        <f t="shared" si="269"/>
        <v>5.3899139700950949</v>
      </c>
      <c r="BU57" s="19">
        <f t="shared" si="269"/>
        <v>1.2010910451698775</v>
      </c>
      <c r="BV57" s="19">
        <f t="shared" si="269"/>
        <v>-1.4983850328686987E-2</v>
      </c>
      <c r="BW57" s="19">
        <f t="shared" si="269"/>
        <v>-0.14336308638811524</v>
      </c>
      <c r="BX57" s="19">
        <f t="shared" si="269"/>
        <v>7.6578801737954283</v>
      </c>
      <c r="BY57" s="19">
        <f t="shared" si="269"/>
        <v>-7.9471912503105262</v>
      </c>
      <c r="BZ57" s="19">
        <f t="shared" si="269"/>
        <v>-1.7382097923717699</v>
      </c>
      <c r="CA57" s="19">
        <f t="shared" si="269"/>
        <v>-12.432354220124363</v>
      </c>
      <c r="CB57" s="19">
        <f t="shared" si="269"/>
        <v>-4.629498577550617</v>
      </c>
      <c r="CC57" s="19">
        <f t="shared" si="269"/>
        <v>-9.803172925351733</v>
      </c>
      <c r="CD57" s="19">
        <f t="shared" si="269"/>
        <v>-3.7223883267962443</v>
      </c>
      <c r="CE57" s="19">
        <f t="shared" si="269"/>
        <v>2.8571119373954623</v>
      </c>
      <c r="CF57" s="19">
        <f t="shared" si="269"/>
        <v>7.4196623537536421</v>
      </c>
      <c r="CG57" s="19">
        <f t="shared" si="269"/>
        <v>4.6458819220905889</v>
      </c>
      <c r="CH57" s="19">
        <f t="shared" si="269"/>
        <v>2.8410863137359854</v>
      </c>
      <c r="CI57" s="19">
        <f t="shared" si="269"/>
        <v>9.6020299570171108</v>
      </c>
      <c r="CJ57" s="19">
        <f t="shared" si="269"/>
        <v>-0.39232851353530052</v>
      </c>
      <c r="CK57" s="19">
        <f t="shared" si="269"/>
        <v>3.765976215631528</v>
      </c>
      <c r="CL57" s="19">
        <f t="shared" si="269"/>
        <v>6.2986050768301549</v>
      </c>
      <c r="CM57" s="19">
        <f t="shared" si="269"/>
        <v>15.380752024977152</v>
      </c>
      <c r="CN57" s="19">
        <f t="shared" ref="CN57:DS57" si="270">100*((CN25/CM25)^4-1)</f>
        <v>10.191835031304342</v>
      </c>
      <c r="CO57" s="19">
        <f t="shared" si="270"/>
        <v>3.3361948572427247</v>
      </c>
      <c r="CP57" s="19">
        <f t="shared" si="270"/>
        <v>18.383425638507678</v>
      </c>
      <c r="CQ57" s="19">
        <f t="shared" si="270"/>
        <v>-12.960631215640328</v>
      </c>
      <c r="CR57" s="19">
        <f t="shared" si="270"/>
        <v>2.3768686605904366</v>
      </c>
      <c r="CS57" s="19">
        <f t="shared" si="270"/>
        <v>2.615022344645701</v>
      </c>
      <c r="CT57" s="19">
        <f t="shared" si="270"/>
        <v>-0.88619725633698465</v>
      </c>
      <c r="CU57" s="19">
        <f t="shared" si="270"/>
        <v>13.878948854492567</v>
      </c>
      <c r="CV57" s="19">
        <f t="shared" si="270"/>
        <v>10.52780484948601</v>
      </c>
      <c r="CW57" s="19">
        <f t="shared" si="270"/>
        <v>11.489137273251405</v>
      </c>
      <c r="CX57" s="19">
        <f t="shared" si="270"/>
        <v>11.596946200353319</v>
      </c>
      <c r="CY57" s="19">
        <f t="shared" si="270"/>
        <v>6.1259438707852887</v>
      </c>
      <c r="CZ57" s="19">
        <f t="shared" si="270"/>
        <v>1.7804550800556207</v>
      </c>
      <c r="DA57" s="19">
        <f t="shared" si="270"/>
        <v>2.1174332157563036</v>
      </c>
      <c r="DB57" s="19">
        <f t="shared" si="270"/>
        <v>1.6111109716985261</v>
      </c>
      <c r="DC57" s="19">
        <f t="shared" si="270"/>
        <v>11.551916703861975</v>
      </c>
      <c r="DD57" s="19">
        <f t="shared" si="270"/>
        <v>3.5140693196275219</v>
      </c>
      <c r="DE57" s="19">
        <f t="shared" si="270"/>
        <v>5.8703374411495313</v>
      </c>
      <c r="DF57" s="19">
        <f t="shared" si="270"/>
        <v>9.06669962381741</v>
      </c>
      <c r="DG57" s="19">
        <f t="shared" si="270"/>
        <v>4.3580616909499659</v>
      </c>
      <c r="DH57" s="19">
        <f t="shared" si="270"/>
        <v>5.4869922906732871</v>
      </c>
      <c r="DI57" s="19">
        <f t="shared" si="270"/>
        <v>5.0146774862726895</v>
      </c>
      <c r="DJ57" s="19">
        <f t="shared" si="270"/>
        <v>5.3787016073156169</v>
      </c>
      <c r="DK57" s="19">
        <f t="shared" si="270"/>
        <v>6.6368730874886817</v>
      </c>
      <c r="DL57" s="19">
        <f t="shared" si="270"/>
        <v>2.9004073442636447</v>
      </c>
      <c r="DM57" s="19">
        <f t="shared" si="270"/>
        <v>7.8059700341500005</v>
      </c>
      <c r="DN57" s="19">
        <f t="shared" si="270"/>
        <v>5.5405908280646621</v>
      </c>
      <c r="DO57" s="19">
        <f t="shared" si="270"/>
        <v>12.951678308480851</v>
      </c>
      <c r="DP57" s="19">
        <f t="shared" si="270"/>
        <v>1.2597770706949563</v>
      </c>
      <c r="DQ57" s="19">
        <f t="shared" si="270"/>
        <v>2.1955187323153602</v>
      </c>
      <c r="DR57" s="19">
        <f t="shared" si="270"/>
        <v>3.9261340670770473</v>
      </c>
      <c r="DS57" s="16">
        <f t="shared" si="270"/>
        <v>4.9360034515027795</v>
      </c>
      <c r="DT57" s="16">
        <f t="shared" ref="DT57:EY57" si="271">100*((DT25/DS25)^4-1)</f>
        <v>33.048128591213398</v>
      </c>
      <c r="DU57" s="16">
        <f t="shared" si="271"/>
        <v>-11.164493026387623</v>
      </c>
      <c r="DV57" s="16">
        <f t="shared" si="271"/>
        <v>-5.162337058027699</v>
      </c>
      <c r="DW57" s="16">
        <f t="shared" si="271"/>
        <v>50.439007128524423</v>
      </c>
      <c r="DX57" s="16">
        <f t="shared" si="271"/>
        <v>-17.519456437598258</v>
      </c>
      <c r="DY57" s="16">
        <f t="shared" si="271"/>
        <v>-4.7156793453150829</v>
      </c>
      <c r="DZ57" s="16">
        <f t="shared" si="271"/>
        <v>-1.2989528039338283</v>
      </c>
      <c r="EA57" s="16">
        <f t="shared" si="271"/>
        <v>-1.9604637624666688</v>
      </c>
      <c r="EB57" s="16">
        <f t="shared" si="271"/>
        <v>-3.1317931467069959</v>
      </c>
      <c r="EC57" s="16">
        <f t="shared" si="271"/>
        <v>3.1299492546037921</v>
      </c>
      <c r="ED57" s="16">
        <f t="shared" si="271"/>
        <v>2.8596542907607381</v>
      </c>
      <c r="EE57" s="16">
        <f t="shared" si="271"/>
        <v>6.1538574690944925</v>
      </c>
      <c r="EF57" s="16">
        <f t="shared" si="271"/>
        <v>7.2053295170248388</v>
      </c>
      <c r="EG57" s="16">
        <f t="shared" si="271"/>
        <v>2.0371638988877949</v>
      </c>
      <c r="EH57" s="16">
        <f t="shared" si="271"/>
        <v>5.7350312994765673</v>
      </c>
      <c r="EI57" s="24">
        <f t="shared" si="271"/>
        <v>3.0997489286290314</v>
      </c>
      <c r="EJ57" s="24">
        <f t="shared" si="271"/>
        <v>4.1513580583921961</v>
      </c>
      <c r="EK57" s="24">
        <f t="shared" si="271"/>
        <v>-4.1945463640311598</v>
      </c>
      <c r="EL57" s="24">
        <f t="shared" si="271"/>
        <v>3.0101746339051605</v>
      </c>
      <c r="EM57" s="24">
        <f t="shared" si="271"/>
        <v>2.5856782970231196</v>
      </c>
      <c r="EN57" s="18">
        <f t="shared" si="271"/>
        <v>2.7799952556943897</v>
      </c>
      <c r="EO57" s="18">
        <f t="shared" si="271"/>
        <v>4.4754976984053396</v>
      </c>
      <c r="EP57" s="18">
        <f t="shared" si="271"/>
        <v>4.6860172235576369</v>
      </c>
      <c r="EQ57" s="18">
        <f t="shared" si="271"/>
        <v>5.2736049196788759</v>
      </c>
      <c r="ER57" s="18">
        <f t="shared" si="271"/>
        <v>4.5580273919460179</v>
      </c>
      <c r="ES57" s="18">
        <f t="shared" si="271"/>
        <v>3.6535067277374544</v>
      </c>
      <c r="ET57" s="18">
        <f t="shared" si="271"/>
        <v>3.9408315368454572</v>
      </c>
      <c r="EU57" s="18">
        <f t="shared" si="271"/>
        <v>4.8213357283341196</v>
      </c>
      <c r="EV57" s="18">
        <f t="shared" si="271"/>
        <v>4.6266050899073097</v>
      </c>
      <c r="EW57" s="18">
        <f t="shared" si="271"/>
        <v>4.2757382327568649</v>
      </c>
      <c r="EX57" s="18">
        <f t="shared" si="271"/>
        <v>3.8607013435356441</v>
      </c>
      <c r="EY57" s="18">
        <f t="shared" si="271"/>
        <v>4.4943383244060886</v>
      </c>
      <c r="EZ57" s="18">
        <f t="shared" ref="EZ57:FF57" si="272">100*((EZ25/EY25)^4-1)</f>
        <v>3.9403914879478252</v>
      </c>
      <c r="FA57" s="18">
        <f t="shared" si="272"/>
        <v>3.4637818261578968</v>
      </c>
      <c r="FB57" s="18">
        <f t="shared" si="272"/>
        <v>3.3666938742118235</v>
      </c>
      <c r="FC57" s="18">
        <f t="shared" si="272"/>
        <v>3.4180711568523758</v>
      </c>
      <c r="FD57" s="18">
        <f t="shared" si="272"/>
        <v>3.2265913324150963</v>
      </c>
      <c r="FE57" s="18">
        <f t="shared" si="272"/>
        <v>3.1079021436572374</v>
      </c>
      <c r="FF57" s="18">
        <f t="shared" si="272"/>
        <v>3.0908222140212382</v>
      </c>
      <c r="FG57" s="18">
        <f t="shared" ref="FG57:FG60" si="273">100*((FG25/FF25)^4-1)</f>
        <v>3.3584325338912313</v>
      </c>
      <c r="FH57" s="18">
        <f t="shared" ref="FH57:FH60" si="274">100*((FH25/FG25)^4-1)</f>
        <v>2.8711134111373049</v>
      </c>
      <c r="FI57" s="18">
        <f t="shared" ref="FI57:FI60" si="275">100*((FI25/FH25)^4-1)</f>
        <v>2.7722912690555823</v>
      </c>
      <c r="FJ57" s="18">
        <f t="shared" ref="FJ57:FJ60" si="276">100*((FJ25/FI25)^4-1)</f>
        <v>2.8776940938008533</v>
      </c>
    </row>
    <row r="58" spans="2:166" x14ac:dyDescent="0.2">
      <c r="B58" t="str">
        <f>B26</f>
        <v>Personal income (mil. $)</v>
      </c>
      <c r="C58" s="19"/>
      <c r="D58" s="19">
        <f t="shared" ref="D58:AA58" si="277">100*((D26/C26)^4-1)</f>
        <v>8.9961057345890225</v>
      </c>
      <c r="E58" s="19">
        <f t="shared" si="277"/>
        <v>7.2649561989395206</v>
      </c>
      <c r="F58" s="19">
        <f t="shared" si="277"/>
        <v>6.439366451058226</v>
      </c>
      <c r="G58" s="19">
        <f t="shared" si="277"/>
        <v>6.9249401878782146</v>
      </c>
      <c r="H58" s="19">
        <f t="shared" si="277"/>
        <v>4.9810389269440369</v>
      </c>
      <c r="I58" s="19">
        <f t="shared" si="277"/>
        <v>4.8454721105807952</v>
      </c>
      <c r="J58" s="19">
        <f t="shared" si="277"/>
        <v>6.7100441995569193</v>
      </c>
      <c r="K58" s="19">
        <f t="shared" si="277"/>
        <v>10.738125519904941</v>
      </c>
      <c r="L58" s="19">
        <f t="shared" si="277"/>
        <v>5.8081609476805074</v>
      </c>
      <c r="M58" s="19">
        <f t="shared" si="277"/>
        <v>6.4021648786992014</v>
      </c>
      <c r="N58" s="19">
        <f t="shared" si="277"/>
        <v>12.507974916610376</v>
      </c>
      <c r="O58" s="19">
        <f t="shared" si="277"/>
        <v>-2.8936320276620409</v>
      </c>
      <c r="P58" s="19">
        <f t="shared" si="277"/>
        <v>5.2385554599689188</v>
      </c>
      <c r="Q58" s="19">
        <f t="shared" si="277"/>
        <v>-1.8029119546092209</v>
      </c>
      <c r="R58" s="19">
        <f t="shared" si="277"/>
        <v>3.3563109052048068</v>
      </c>
      <c r="S58" s="19">
        <f t="shared" si="277"/>
        <v>6.1613086340032153</v>
      </c>
      <c r="T58" s="19">
        <f t="shared" si="277"/>
        <v>8.9080554149490112</v>
      </c>
      <c r="U58" s="19">
        <f t="shared" si="277"/>
        <v>4.42693730193644</v>
      </c>
      <c r="V58" s="19">
        <f t="shared" si="277"/>
        <v>10.292626969709961</v>
      </c>
      <c r="W58" s="19">
        <f t="shared" si="277"/>
        <v>4.5005877183740051</v>
      </c>
      <c r="X58" s="19">
        <f t="shared" si="277"/>
        <v>5.4999357939366167</v>
      </c>
      <c r="Y58" s="19">
        <f t="shared" si="277"/>
        <v>5.5537873279011052</v>
      </c>
      <c r="Z58" s="19">
        <f t="shared" si="277"/>
        <v>3.8862772958716318</v>
      </c>
      <c r="AA58" s="19">
        <f t="shared" si="277"/>
        <v>13.673313980902279</v>
      </c>
      <c r="AB58" s="19">
        <f t="shared" ref="AB58:BG58" si="278">100*((AB26/AA26)^4-1)</f>
        <v>9.6356761225244512</v>
      </c>
      <c r="AC58" s="19">
        <f t="shared" si="278"/>
        <v>7.5139676538341416</v>
      </c>
      <c r="AD58" s="19">
        <f t="shared" si="278"/>
        <v>6.8316137623215978</v>
      </c>
      <c r="AE58" s="19">
        <f t="shared" si="278"/>
        <v>12.847347540725318</v>
      </c>
      <c r="AF58" s="19">
        <f t="shared" si="278"/>
        <v>6.9959740375137969</v>
      </c>
      <c r="AG58" s="19">
        <f t="shared" si="278"/>
        <v>5.6752848499890707</v>
      </c>
      <c r="AH58" s="19">
        <f t="shared" si="278"/>
        <v>9.7909621489453258</v>
      </c>
      <c r="AI58" s="19">
        <f t="shared" si="278"/>
        <v>24.203180110009527</v>
      </c>
      <c r="AJ58" s="19">
        <f t="shared" si="278"/>
        <v>11.144238806591567</v>
      </c>
      <c r="AK58" s="19">
        <f t="shared" si="278"/>
        <v>10.96768318581567</v>
      </c>
      <c r="AL58" s="19">
        <f t="shared" si="278"/>
        <v>8.1285608509743756</v>
      </c>
      <c r="AM58" s="19">
        <f t="shared" si="278"/>
        <v>11.163070100095339</v>
      </c>
      <c r="AN58" s="19">
        <f t="shared" si="278"/>
        <v>0.58558049111792077</v>
      </c>
      <c r="AO58" s="19">
        <f t="shared" si="278"/>
        <v>13.597825802003815</v>
      </c>
      <c r="AP58" s="19">
        <f t="shared" si="278"/>
        <v>15.444275683610043</v>
      </c>
      <c r="AQ58" s="19">
        <f t="shared" si="278"/>
        <v>10.374524539259401</v>
      </c>
      <c r="AR58" s="19">
        <f t="shared" si="278"/>
        <v>-3.5754223980156818</v>
      </c>
      <c r="AS58" s="19">
        <f t="shared" si="278"/>
        <v>-0.55328491212462971</v>
      </c>
      <c r="AT58" s="19">
        <f t="shared" si="278"/>
        <v>3.7503658513312832</v>
      </c>
      <c r="AU58" s="19">
        <f t="shared" si="278"/>
        <v>4.8245151688571797</v>
      </c>
      <c r="AV58" s="19">
        <f t="shared" si="278"/>
        <v>6.5593536279330511</v>
      </c>
      <c r="AW58" s="19">
        <f t="shared" si="278"/>
        <v>-8.273986163400803</v>
      </c>
      <c r="AX58" s="19">
        <f t="shared" si="278"/>
        <v>0.70668877773933936</v>
      </c>
      <c r="AY58" s="19">
        <f t="shared" si="278"/>
        <v>3.1259225140925828</v>
      </c>
      <c r="AZ58" s="19">
        <f t="shared" si="278"/>
        <v>1.1515253501228395</v>
      </c>
      <c r="BA58" s="19">
        <f t="shared" si="278"/>
        <v>1.846234445510575</v>
      </c>
      <c r="BB58" s="19">
        <f t="shared" si="278"/>
        <v>2.3912350745698197</v>
      </c>
      <c r="BC58" s="19">
        <f t="shared" si="278"/>
        <v>0.41171193287128371</v>
      </c>
      <c r="BD58" s="19">
        <f t="shared" si="278"/>
        <v>6.1142560956679581</v>
      </c>
      <c r="BE58" s="19">
        <f t="shared" si="278"/>
        <v>5.7886850476369878</v>
      </c>
      <c r="BF58" s="19">
        <f t="shared" si="278"/>
        <v>-0.48971985594756795</v>
      </c>
      <c r="BG58" s="19">
        <f t="shared" si="278"/>
        <v>5.6104892889558666</v>
      </c>
      <c r="BH58" s="19">
        <f t="shared" ref="BH58:CM58" si="279">100*((BH26/BG26)^4-1)</f>
        <v>12.949165480177305</v>
      </c>
      <c r="BI58" s="19">
        <f t="shared" si="279"/>
        <v>5.0864844852851698</v>
      </c>
      <c r="BJ58" s="19">
        <f t="shared" si="279"/>
        <v>62.227585395362837</v>
      </c>
      <c r="BK58" s="19">
        <f t="shared" si="279"/>
        <v>-29.860510666563322</v>
      </c>
      <c r="BL58" s="19">
        <f t="shared" si="279"/>
        <v>2.235578003673</v>
      </c>
      <c r="BM58" s="19">
        <f t="shared" si="279"/>
        <v>1.3443860439613875</v>
      </c>
      <c r="BN58" s="19">
        <f t="shared" si="279"/>
        <v>7.8951959176674524</v>
      </c>
      <c r="BO58" s="19">
        <f t="shared" si="279"/>
        <v>18.510579218691149</v>
      </c>
      <c r="BP58" s="19">
        <f t="shared" si="279"/>
        <v>11.986309360855474</v>
      </c>
      <c r="BQ58" s="19">
        <f t="shared" si="279"/>
        <v>9.2730281861879824</v>
      </c>
      <c r="BR58" s="19">
        <f t="shared" si="279"/>
        <v>12.593975824729963</v>
      </c>
      <c r="BS58" s="19">
        <f t="shared" si="279"/>
        <v>8.8208010834194717</v>
      </c>
      <c r="BT58" s="19">
        <f t="shared" si="279"/>
        <v>9.0162149030289296</v>
      </c>
      <c r="BU58" s="19">
        <f t="shared" si="279"/>
        <v>3.5089772223738436</v>
      </c>
      <c r="BV58" s="19">
        <f t="shared" si="279"/>
        <v>4.1107066887844823</v>
      </c>
      <c r="BW58" s="19">
        <f t="shared" si="279"/>
        <v>3.1486809443132202</v>
      </c>
      <c r="BX58" s="19">
        <f t="shared" si="279"/>
        <v>11.913438552880695</v>
      </c>
      <c r="BY58" s="19">
        <f t="shared" si="279"/>
        <v>-3.957178276468909</v>
      </c>
      <c r="BZ58" s="19">
        <f t="shared" si="279"/>
        <v>-7.8629599522654914</v>
      </c>
      <c r="CA58" s="19">
        <f t="shared" si="279"/>
        <v>-14.775664757299257</v>
      </c>
      <c r="CB58" s="19">
        <f t="shared" si="279"/>
        <v>-3.1019384233137104</v>
      </c>
      <c r="CC58" s="19">
        <f t="shared" si="279"/>
        <v>-7.291478760094261</v>
      </c>
      <c r="CD58" s="19">
        <f t="shared" si="279"/>
        <v>-0.71550935591818687</v>
      </c>
      <c r="CE58" s="19">
        <f t="shared" si="279"/>
        <v>4.4556316715891109</v>
      </c>
      <c r="CF58" s="19">
        <f t="shared" si="279"/>
        <v>8.0882945122098029</v>
      </c>
      <c r="CG58" s="19">
        <f t="shared" si="279"/>
        <v>5.4499750574351635</v>
      </c>
      <c r="CH58" s="19">
        <f t="shared" si="279"/>
        <v>5.5032040242119162</v>
      </c>
      <c r="CI58" s="19">
        <f t="shared" si="279"/>
        <v>13.331378906540303</v>
      </c>
      <c r="CJ58" s="19">
        <f t="shared" si="279"/>
        <v>3.5835447253244723</v>
      </c>
      <c r="CK58" s="19">
        <f t="shared" si="279"/>
        <v>5.6993992768678892</v>
      </c>
      <c r="CL58" s="19">
        <f t="shared" si="279"/>
        <v>7.7112374749953805</v>
      </c>
      <c r="CM58" s="19">
        <f t="shared" si="279"/>
        <v>18.467491970561902</v>
      </c>
      <c r="CN58" s="19">
        <f t="shared" ref="CN58:DS58" si="280">100*((CN26/CM26)^4-1)</f>
        <v>11.25903205913521</v>
      </c>
      <c r="CO58" s="19">
        <f t="shared" si="280"/>
        <v>4.5421928488738716</v>
      </c>
      <c r="CP58" s="19">
        <f t="shared" si="280"/>
        <v>21.064027528999585</v>
      </c>
      <c r="CQ58" s="19">
        <f t="shared" si="280"/>
        <v>-11.735449505532769</v>
      </c>
      <c r="CR58" s="19">
        <f t="shared" si="280"/>
        <v>2.5872345929934815</v>
      </c>
      <c r="CS58" s="19">
        <f t="shared" si="280"/>
        <v>4.3144527711420411</v>
      </c>
      <c r="CT58" s="19">
        <f t="shared" si="280"/>
        <v>0.58118357081227145</v>
      </c>
      <c r="CU58" s="19">
        <f t="shared" si="280"/>
        <v>15.985137201197542</v>
      </c>
      <c r="CV58" s="19">
        <f t="shared" si="280"/>
        <v>12.520895052406168</v>
      </c>
      <c r="CW58" s="19">
        <f t="shared" si="280"/>
        <v>12.71084253873147</v>
      </c>
      <c r="CX58" s="19">
        <f t="shared" si="280"/>
        <v>11.006871671046103</v>
      </c>
      <c r="CY58" s="19">
        <f t="shared" si="280"/>
        <v>4.2358202159954006</v>
      </c>
      <c r="CZ58" s="19">
        <f t="shared" si="280"/>
        <v>3.8264955120636879</v>
      </c>
      <c r="DA58" s="19">
        <f t="shared" si="280"/>
        <v>3.183556208279259</v>
      </c>
      <c r="DB58" s="19">
        <f t="shared" si="280"/>
        <v>1.2990297780560711</v>
      </c>
      <c r="DC58" s="19">
        <f t="shared" si="280"/>
        <v>11.771773008793884</v>
      </c>
      <c r="DD58" s="19">
        <f t="shared" si="280"/>
        <v>6.1668917698616266</v>
      </c>
      <c r="DE58" s="19">
        <f t="shared" si="280"/>
        <v>7.3404883368741736</v>
      </c>
      <c r="DF58" s="19">
        <f t="shared" si="280"/>
        <v>11.078068992735535</v>
      </c>
      <c r="DG58" s="19">
        <f t="shared" si="280"/>
        <v>6.8136533010270783</v>
      </c>
      <c r="DH58" s="19">
        <f t="shared" si="280"/>
        <v>6.337483774409014</v>
      </c>
      <c r="DI58" s="19">
        <f t="shared" si="280"/>
        <v>6.505245200739318</v>
      </c>
      <c r="DJ58" s="19">
        <f t="shared" si="280"/>
        <v>7.928688015161911</v>
      </c>
      <c r="DK58" s="19">
        <f t="shared" si="280"/>
        <v>9.6510364227413437</v>
      </c>
      <c r="DL58" s="19">
        <f t="shared" si="280"/>
        <v>5.0773822491715581</v>
      </c>
      <c r="DM58" s="19">
        <f t="shared" si="280"/>
        <v>9.2603875724884368</v>
      </c>
      <c r="DN58" s="19">
        <f t="shared" si="280"/>
        <v>7.1516148837476701</v>
      </c>
      <c r="DO58" s="19">
        <f t="shared" si="280"/>
        <v>13.874462407563982</v>
      </c>
      <c r="DP58" s="19">
        <f t="shared" si="280"/>
        <v>3.5432535147299049</v>
      </c>
      <c r="DQ58" s="19">
        <f t="shared" si="280"/>
        <v>3.1832288549937582</v>
      </c>
      <c r="DR58" s="19">
        <f t="shared" si="280"/>
        <v>5.5717697892576412</v>
      </c>
      <c r="DS58" s="19">
        <f t="shared" si="280"/>
        <v>6.2365273004111987</v>
      </c>
      <c r="DT58" s="19">
        <f t="shared" ref="DT58:EY58" si="281">100*((DT26/DS26)^4-1)</f>
        <v>30.940236316570548</v>
      </c>
      <c r="DU58" s="19">
        <f t="shared" si="281"/>
        <v>-8.2451205926534428</v>
      </c>
      <c r="DV58" s="19">
        <f t="shared" si="281"/>
        <v>-3.3106560062041268</v>
      </c>
      <c r="DW58" s="19">
        <f t="shared" si="281"/>
        <v>57.347049443395463</v>
      </c>
      <c r="DX58" s="19">
        <f t="shared" si="281"/>
        <v>-12.260231799905464</v>
      </c>
      <c r="DY58" s="19">
        <f t="shared" si="281"/>
        <v>0.6539164993205393</v>
      </c>
      <c r="DZ58" s="19">
        <f t="shared" si="281"/>
        <v>5.3793215157243779</v>
      </c>
      <c r="EA58" s="19">
        <f t="shared" si="281"/>
        <v>5.6150805121116809</v>
      </c>
      <c r="EB58" s="19">
        <f t="shared" si="281"/>
        <v>4.1862267887728066</v>
      </c>
      <c r="EC58" s="19">
        <f t="shared" si="281"/>
        <v>7.9998437547238899</v>
      </c>
      <c r="ED58" s="19">
        <f t="shared" si="281"/>
        <v>6.9921960237972591</v>
      </c>
      <c r="EE58" s="19">
        <f t="shared" si="281"/>
        <v>10.339348655647719</v>
      </c>
      <c r="EF58" s="19">
        <f t="shared" si="281"/>
        <v>10.336983180134096</v>
      </c>
      <c r="EG58" s="19">
        <f t="shared" si="281"/>
        <v>4.7847468974323126</v>
      </c>
      <c r="EH58" s="19">
        <f t="shared" si="281"/>
        <v>7.4832112753219882</v>
      </c>
      <c r="EI58" s="18">
        <f t="shared" si="281"/>
        <v>6.6306591775193713</v>
      </c>
      <c r="EJ58" s="18">
        <f t="shared" si="281"/>
        <v>6.7877319634756184</v>
      </c>
      <c r="EK58" s="18">
        <f t="shared" si="281"/>
        <v>-2.7188035529961074</v>
      </c>
      <c r="EL58" s="18">
        <f t="shared" si="281"/>
        <v>5.3472627919669113</v>
      </c>
      <c r="EM58" s="18">
        <f t="shared" si="281"/>
        <v>5.7872948756088061</v>
      </c>
      <c r="EN58" s="18">
        <f t="shared" si="281"/>
        <v>5.8409207524731332</v>
      </c>
      <c r="EO58" s="18">
        <f t="shared" si="281"/>
        <v>7.6020686328697851</v>
      </c>
      <c r="EP58" s="18">
        <f t="shared" si="281"/>
        <v>7.617162280946066</v>
      </c>
      <c r="EQ58" s="18">
        <f t="shared" si="281"/>
        <v>8.5218288204465651</v>
      </c>
      <c r="ER58" s="18">
        <f t="shared" si="281"/>
        <v>7.2829610958857316</v>
      </c>
      <c r="ES58" s="18">
        <f t="shared" si="281"/>
        <v>6.042628094709368</v>
      </c>
      <c r="ET58" s="18">
        <f t="shared" si="281"/>
        <v>6.4155108983383169</v>
      </c>
      <c r="EU58" s="18">
        <f t="shared" si="281"/>
        <v>7.2653437799501619</v>
      </c>
      <c r="EV58" s="18">
        <f t="shared" si="281"/>
        <v>6.4210462868044882</v>
      </c>
      <c r="EW58" s="18">
        <f t="shared" si="281"/>
        <v>6.0622970980410251</v>
      </c>
      <c r="EX58" s="18">
        <f t="shared" si="281"/>
        <v>5.8313976937975687</v>
      </c>
      <c r="EY58" s="18">
        <f t="shared" si="281"/>
        <v>6.5093256426195678</v>
      </c>
      <c r="EZ58" s="18">
        <f t="shared" ref="EZ58:FF58" si="282">100*((EZ26/EY26)^4-1)</f>
        <v>5.9792507410315388</v>
      </c>
      <c r="FA58" s="18">
        <f t="shared" si="282"/>
        <v>5.6763646048508587</v>
      </c>
      <c r="FB58" s="18">
        <f t="shared" si="282"/>
        <v>5.5471942567355326</v>
      </c>
      <c r="FC58" s="18">
        <f t="shared" si="282"/>
        <v>5.5683345183038302</v>
      </c>
      <c r="FD58" s="18">
        <f t="shared" si="282"/>
        <v>5.3186334793559276</v>
      </c>
      <c r="FE58" s="18">
        <f t="shared" si="282"/>
        <v>5.2593993190423349</v>
      </c>
      <c r="FF58" s="18">
        <f t="shared" si="282"/>
        <v>5.1742725337555973</v>
      </c>
      <c r="FG58" s="18">
        <f t="shared" si="273"/>
        <v>5.4405384955057201</v>
      </c>
      <c r="FH58" s="18">
        <f t="shared" si="274"/>
        <v>5.0746255521625816</v>
      </c>
      <c r="FI58" s="18">
        <f t="shared" si="275"/>
        <v>4.9296848329484888</v>
      </c>
      <c r="FJ58" s="18">
        <f t="shared" si="276"/>
        <v>5.0635252344542581</v>
      </c>
    </row>
    <row r="59" spans="2:166" x14ac:dyDescent="0.2">
      <c r="B59" t="str">
        <f>B27</f>
        <v xml:space="preserve">  Wage and salary disbursements (mil. $)</v>
      </c>
      <c r="C59" s="19"/>
      <c r="D59" s="19">
        <f t="shared" ref="D59:AA59" si="283">100*((D27/C27)^4-1)</f>
        <v>11.07430387384667</v>
      </c>
      <c r="E59" s="19">
        <f t="shared" si="283"/>
        <v>7.433921937177046</v>
      </c>
      <c r="F59" s="19">
        <f t="shared" si="283"/>
        <v>5.9108354715375677</v>
      </c>
      <c r="G59" s="19">
        <f t="shared" si="283"/>
        <v>3.7081253544327009</v>
      </c>
      <c r="H59" s="19">
        <f t="shared" si="283"/>
        <v>5.4073163417929893</v>
      </c>
      <c r="I59" s="19">
        <f t="shared" si="283"/>
        <v>8.1980987194839585</v>
      </c>
      <c r="J59" s="19">
        <f t="shared" si="283"/>
        <v>8.3410803491700705</v>
      </c>
      <c r="K59" s="19">
        <f t="shared" si="283"/>
        <v>15.484706917752478</v>
      </c>
      <c r="L59" s="19">
        <f t="shared" si="283"/>
        <v>3.8246852048837265</v>
      </c>
      <c r="M59" s="19">
        <f t="shared" si="283"/>
        <v>5.3564578462249823</v>
      </c>
      <c r="N59" s="19">
        <f t="shared" si="283"/>
        <v>16.50810610364486</v>
      </c>
      <c r="O59" s="19">
        <f t="shared" si="283"/>
        <v>-10.200731991889766</v>
      </c>
      <c r="P59" s="19">
        <f t="shared" si="283"/>
        <v>3.4970436457819609</v>
      </c>
      <c r="Q59" s="19">
        <f t="shared" si="283"/>
        <v>-2.5417014947023642</v>
      </c>
      <c r="R59" s="19">
        <f t="shared" si="283"/>
        <v>-4.8282688067354247</v>
      </c>
      <c r="S59" s="19">
        <f t="shared" si="283"/>
        <v>9.8480131060850731</v>
      </c>
      <c r="T59" s="19">
        <f t="shared" si="283"/>
        <v>8.2631068714911216</v>
      </c>
      <c r="U59" s="19">
        <f t="shared" si="283"/>
        <v>0.58522049562252931</v>
      </c>
      <c r="V59" s="19">
        <f t="shared" si="283"/>
        <v>11.41393584668695</v>
      </c>
      <c r="W59" s="19">
        <f t="shared" si="283"/>
        <v>8.1472783628930845</v>
      </c>
      <c r="X59" s="19">
        <f t="shared" si="283"/>
        <v>3.9216245870176136</v>
      </c>
      <c r="Y59" s="19">
        <f t="shared" si="283"/>
        <v>6.4501959188469016</v>
      </c>
      <c r="Z59" s="19">
        <f t="shared" si="283"/>
        <v>-0.23038513477302569</v>
      </c>
      <c r="AA59" s="19">
        <f t="shared" si="283"/>
        <v>21.491114734541171</v>
      </c>
      <c r="AB59" s="19">
        <f t="shared" ref="AB59:BG59" si="284">100*((AB27/AA27)^4-1)</f>
        <v>9.6440170072090723</v>
      </c>
      <c r="AC59" s="19">
        <f t="shared" si="284"/>
        <v>13.042053349697236</v>
      </c>
      <c r="AD59" s="19">
        <f t="shared" si="284"/>
        <v>11.408272323662839</v>
      </c>
      <c r="AE59" s="19">
        <f t="shared" si="284"/>
        <v>22.986369030506747</v>
      </c>
      <c r="AF59" s="19">
        <f t="shared" si="284"/>
        <v>13.724153296725937</v>
      </c>
      <c r="AG59" s="19">
        <f t="shared" si="284"/>
        <v>6.4181807448949302</v>
      </c>
      <c r="AH59" s="19">
        <f t="shared" si="284"/>
        <v>13.133384764827284</v>
      </c>
      <c r="AI59" s="19">
        <f t="shared" si="284"/>
        <v>26.167219427696597</v>
      </c>
      <c r="AJ59" s="19">
        <f t="shared" si="284"/>
        <v>10.9035776538277</v>
      </c>
      <c r="AK59" s="19">
        <f t="shared" si="284"/>
        <v>12.644046260081087</v>
      </c>
      <c r="AL59" s="19">
        <f t="shared" si="284"/>
        <v>9.0335964496242696</v>
      </c>
      <c r="AM59" s="19">
        <f t="shared" si="284"/>
        <v>23.733846604947352</v>
      </c>
      <c r="AN59" s="19">
        <f t="shared" si="284"/>
        <v>-2.0526078077141907</v>
      </c>
      <c r="AO59" s="19">
        <f t="shared" si="284"/>
        <v>19.553470806627928</v>
      </c>
      <c r="AP59" s="19">
        <f t="shared" si="284"/>
        <v>21.597674889071804</v>
      </c>
      <c r="AQ59" s="19">
        <f t="shared" si="284"/>
        <v>11.615991482868848</v>
      </c>
      <c r="AR59" s="19">
        <f t="shared" si="284"/>
        <v>-13.687075839830987</v>
      </c>
      <c r="AS59" s="19">
        <f t="shared" si="284"/>
        <v>-5.1603722956634623</v>
      </c>
      <c r="AT59" s="19">
        <f t="shared" si="284"/>
        <v>2.844328881851399</v>
      </c>
      <c r="AU59" s="19">
        <f t="shared" si="284"/>
        <v>2.3181251900909583</v>
      </c>
      <c r="AV59" s="19">
        <f t="shared" si="284"/>
        <v>6.4468537298890238</v>
      </c>
      <c r="AW59" s="19">
        <f t="shared" si="284"/>
        <v>-15.489286439819939</v>
      </c>
      <c r="AX59" s="19">
        <f t="shared" si="284"/>
        <v>-0.5845070712745204</v>
      </c>
      <c r="AY59" s="19">
        <f t="shared" si="284"/>
        <v>0.94684739760497738</v>
      </c>
      <c r="AZ59" s="19">
        <f t="shared" si="284"/>
        <v>-1.0119890998486647</v>
      </c>
      <c r="BA59" s="19">
        <f t="shared" si="284"/>
        <v>0.87117462104044918</v>
      </c>
      <c r="BB59" s="19">
        <f t="shared" si="284"/>
        <v>-0.43965980923428294</v>
      </c>
      <c r="BC59" s="19">
        <f t="shared" si="284"/>
        <v>-3.4897078731791487</v>
      </c>
      <c r="BD59" s="19">
        <f t="shared" si="284"/>
        <v>6.6363774770900275</v>
      </c>
      <c r="BE59" s="19">
        <f t="shared" si="284"/>
        <v>6.6068627625601284</v>
      </c>
      <c r="BF59" s="19">
        <f t="shared" si="284"/>
        <v>-4.1018834086660512</v>
      </c>
      <c r="BG59" s="19">
        <f t="shared" si="284"/>
        <v>-0.5936878944691526</v>
      </c>
      <c r="BH59" s="19">
        <f t="shared" ref="BH59:CM59" si="285">100*((BH27/BG27)^4-1)</f>
        <v>11.788757529772331</v>
      </c>
      <c r="BI59" s="19">
        <f t="shared" si="285"/>
        <v>1.4492236666036051</v>
      </c>
      <c r="BJ59" s="19">
        <f t="shared" si="285"/>
        <v>5.7578951148028468</v>
      </c>
      <c r="BK59" s="19">
        <f t="shared" si="285"/>
        <v>3.0893700640785227</v>
      </c>
      <c r="BL59" s="19">
        <f t="shared" si="285"/>
        <v>4.7632518517216171</v>
      </c>
      <c r="BM59" s="19">
        <f t="shared" si="285"/>
        <v>5.868234649223969</v>
      </c>
      <c r="BN59" s="19">
        <f t="shared" si="285"/>
        <v>13.20394662444544</v>
      </c>
      <c r="BO59" s="19">
        <f t="shared" si="285"/>
        <v>14.171837718459713</v>
      </c>
      <c r="BP59" s="19">
        <f t="shared" si="285"/>
        <v>5.9544811849174151</v>
      </c>
      <c r="BQ59" s="19">
        <f t="shared" si="285"/>
        <v>6.63998142412352</v>
      </c>
      <c r="BR59" s="19">
        <f t="shared" si="285"/>
        <v>11.616172552720872</v>
      </c>
      <c r="BS59" s="19">
        <f t="shared" si="285"/>
        <v>9.7742011469408308</v>
      </c>
      <c r="BT59" s="19">
        <f t="shared" si="285"/>
        <v>8.4912932462079649</v>
      </c>
      <c r="BU59" s="19">
        <f t="shared" si="285"/>
        <v>6.876920894373062</v>
      </c>
      <c r="BV59" s="19">
        <f t="shared" si="285"/>
        <v>6.2494218851960603</v>
      </c>
      <c r="BW59" s="19">
        <f t="shared" si="285"/>
        <v>0.99904180877976589</v>
      </c>
      <c r="BX59" s="19">
        <f t="shared" si="285"/>
        <v>-0.31648224046785245</v>
      </c>
      <c r="BY59" s="19">
        <f t="shared" si="285"/>
        <v>4.0923763143444924</v>
      </c>
      <c r="BZ59" s="19">
        <f t="shared" si="285"/>
        <v>-6.9351414578123887</v>
      </c>
      <c r="CA59" s="19">
        <f t="shared" si="285"/>
        <v>-10.667974879135944</v>
      </c>
      <c r="CB59" s="19">
        <f t="shared" si="285"/>
        <v>2.0162785436907305</v>
      </c>
      <c r="CC59" s="19">
        <f t="shared" si="285"/>
        <v>-4.3989308923347075</v>
      </c>
      <c r="CD59" s="19">
        <f t="shared" si="285"/>
        <v>1.4485860226606695</v>
      </c>
      <c r="CE59" s="19">
        <f t="shared" si="285"/>
        <v>-3.8928434114025912</v>
      </c>
      <c r="CF59" s="19">
        <f t="shared" si="285"/>
        <v>8.0054124980852173</v>
      </c>
      <c r="CG59" s="19">
        <f t="shared" si="285"/>
        <v>5.6222835637329771</v>
      </c>
      <c r="CH59" s="19">
        <f t="shared" si="285"/>
        <v>5.4285201165897634</v>
      </c>
      <c r="CI59" s="19">
        <f t="shared" si="285"/>
        <v>8.1551229123994382</v>
      </c>
      <c r="CJ59" s="19">
        <f t="shared" si="285"/>
        <v>4.9064869917548437</v>
      </c>
      <c r="CK59" s="19">
        <f t="shared" si="285"/>
        <v>7.8498221637647081</v>
      </c>
      <c r="CL59" s="19">
        <f t="shared" si="285"/>
        <v>5.4916370382516844</v>
      </c>
      <c r="CM59" s="19">
        <f t="shared" si="285"/>
        <v>13.119698128885716</v>
      </c>
      <c r="CN59" s="19">
        <f t="shared" ref="CN59:DS59" si="286">100*((CN27/CM27)^4-1)</f>
        <v>5.1031284853531478</v>
      </c>
      <c r="CO59" s="19">
        <f t="shared" si="286"/>
        <v>5.403507266441121</v>
      </c>
      <c r="CP59" s="19">
        <f t="shared" si="286"/>
        <v>6.437577496077318</v>
      </c>
      <c r="CQ59" s="19">
        <f t="shared" si="286"/>
        <v>4.152417427189703</v>
      </c>
      <c r="CR59" s="19">
        <f t="shared" si="286"/>
        <v>3.9064922003974489</v>
      </c>
      <c r="CS59" s="19">
        <f t="shared" si="286"/>
        <v>4.446307829979923</v>
      </c>
      <c r="CT59" s="19">
        <f t="shared" si="286"/>
        <v>3.0754861721942639</v>
      </c>
      <c r="CU59" s="19">
        <f t="shared" si="286"/>
        <v>15.779250836856695</v>
      </c>
      <c r="CV59" s="19">
        <f t="shared" si="286"/>
        <v>4.0326881433929485</v>
      </c>
      <c r="CW59" s="19">
        <f t="shared" si="286"/>
        <v>11.766935618674212</v>
      </c>
      <c r="CX59" s="19">
        <f t="shared" si="286"/>
        <v>8.7555438342953984</v>
      </c>
      <c r="CY59" s="19">
        <f t="shared" si="286"/>
        <v>1.5017938276830067</v>
      </c>
      <c r="CZ59" s="19">
        <f t="shared" si="286"/>
        <v>7.8083066352635733</v>
      </c>
      <c r="DA59" s="19">
        <f t="shared" si="286"/>
        <v>5.7364373683765901</v>
      </c>
      <c r="DB59" s="19">
        <f t="shared" si="286"/>
        <v>0.43370491271021994</v>
      </c>
      <c r="DC59" s="19">
        <f t="shared" si="286"/>
        <v>13.088809509480882</v>
      </c>
      <c r="DD59" s="19">
        <f t="shared" si="286"/>
        <v>5.4728040921425247</v>
      </c>
      <c r="DE59" s="19">
        <f t="shared" si="286"/>
        <v>6.6046890133181435</v>
      </c>
      <c r="DF59" s="19">
        <f t="shared" si="286"/>
        <v>13.478041124516182</v>
      </c>
      <c r="DG59" s="19">
        <f t="shared" si="286"/>
        <v>6.0113207511759637</v>
      </c>
      <c r="DH59" s="19">
        <f t="shared" si="286"/>
        <v>7.3999126276736549</v>
      </c>
      <c r="DI59" s="19">
        <f t="shared" si="286"/>
        <v>8.3079553908837589</v>
      </c>
      <c r="DJ59" s="19">
        <f t="shared" si="286"/>
        <v>10.336249313143476</v>
      </c>
      <c r="DK59" s="19">
        <f t="shared" si="286"/>
        <v>15.835698327258418</v>
      </c>
      <c r="DL59" s="19">
        <f t="shared" si="286"/>
        <v>5.299140858844309</v>
      </c>
      <c r="DM59" s="19">
        <f t="shared" si="286"/>
        <v>12.366762043283487</v>
      </c>
      <c r="DN59" s="19">
        <f t="shared" si="286"/>
        <v>6.0086640989216678</v>
      </c>
      <c r="DO59" s="19">
        <f t="shared" si="286"/>
        <v>14.344935308669227</v>
      </c>
      <c r="DP59" s="19">
        <f t="shared" si="286"/>
        <v>2.228107376028321</v>
      </c>
      <c r="DQ59" s="19">
        <f t="shared" si="286"/>
        <v>3.3488382441463793</v>
      </c>
      <c r="DR59" s="19">
        <f t="shared" si="286"/>
        <v>8.5876980115933588</v>
      </c>
      <c r="DS59" s="19">
        <f t="shared" si="286"/>
        <v>12.776629073861345</v>
      </c>
      <c r="DT59" s="19">
        <f t="shared" ref="DT59:EY59" si="287">100*((DT27/DS27)^4-1)</f>
        <v>-16.924885089067242</v>
      </c>
      <c r="DU59" s="19">
        <f t="shared" si="287"/>
        <v>23.850821961701229</v>
      </c>
      <c r="DV59" s="19">
        <f t="shared" si="287"/>
        <v>14.224340815367809</v>
      </c>
      <c r="DW59" s="19">
        <f t="shared" si="287"/>
        <v>8.3471860329532142</v>
      </c>
      <c r="DX59" s="19">
        <f t="shared" si="287"/>
        <v>14.50766147067859</v>
      </c>
      <c r="DY59" s="19">
        <f t="shared" si="287"/>
        <v>9.1084794987839715</v>
      </c>
      <c r="DZ59" s="19">
        <f t="shared" si="287"/>
        <v>12.994064657985804</v>
      </c>
      <c r="EA59" s="19">
        <f t="shared" si="287"/>
        <v>0.6288069635941973</v>
      </c>
      <c r="EB59" s="19">
        <f t="shared" si="287"/>
        <v>1.1391831414830023</v>
      </c>
      <c r="EC59" s="19">
        <f t="shared" si="287"/>
        <v>7.2222884942823695</v>
      </c>
      <c r="ED59" s="19">
        <f t="shared" si="287"/>
        <v>-0.36285894373534466</v>
      </c>
      <c r="EE59" s="19">
        <f t="shared" si="287"/>
        <v>16.016694381506724</v>
      </c>
      <c r="EF59" s="19">
        <f t="shared" si="287"/>
        <v>15.887851910690397</v>
      </c>
      <c r="EG59" s="19">
        <f t="shared" si="287"/>
        <v>6.5458183525929137</v>
      </c>
      <c r="EH59" s="19">
        <f t="shared" si="287"/>
        <v>13.784190881519475</v>
      </c>
      <c r="EI59" s="18">
        <f t="shared" si="287"/>
        <v>5.1548873893029867</v>
      </c>
      <c r="EJ59" s="18">
        <f t="shared" si="287"/>
        <v>9.3634059097495115</v>
      </c>
      <c r="EK59" s="18">
        <f t="shared" si="287"/>
        <v>-4.4012376371085127</v>
      </c>
      <c r="EL59" s="18">
        <f t="shared" si="287"/>
        <v>4.5629452467962794</v>
      </c>
      <c r="EM59" s="18">
        <f t="shared" si="287"/>
        <v>4.3839187622414677</v>
      </c>
      <c r="EN59" s="18">
        <f t="shared" si="287"/>
        <v>4.929344676740155</v>
      </c>
      <c r="EO59" s="18">
        <f t="shared" si="287"/>
        <v>6.9922727419722941</v>
      </c>
      <c r="EP59" s="18">
        <f t="shared" si="287"/>
        <v>7.8395037841724635</v>
      </c>
      <c r="EQ59" s="18">
        <f t="shared" si="287"/>
        <v>8.3417377673526758</v>
      </c>
      <c r="ER59" s="18">
        <f t="shared" si="287"/>
        <v>6.8774375242310226</v>
      </c>
      <c r="ES59" s="18">
        <f t="shared" si="287"/>
        <v>4.6263115873310445</v>
      </c>
      <c r="ET59" s="18">
        <f t="shared" si="287"/>
        <v>5.3456507733542047</v>
      </c>
      <c r="EU59" s="18">
        <f t="shared" si="287"/>
        <v>5.6945938542159791</v>
      </c>
      <c r="EV59" s="18">
        <f t="shared" si="287"/>
        <v>5.7863444930316366</v>
      </c>
      <c r="EW59" s="18">
        <f t="shared" si="287"/>
        <v>5.5845913143743653</v>
      </c>
      <c r="EX59" s="18">
        <f t="shared" si="287"/>
        <v>5.4426155341719351</v>
      </c>
      <c r="EY59" s="18">
        <f t="shared" si="287"/>
        <v>5.7180872299066987</v>
      </c>
      <c r="EZ59" s="18">
        <f t="shared" ref="EZ59:FF59" si="288">100*((EZ27/EY27)^4-1)</f>
        <v>5.7249421559130376</v>
      </c>
      <c r="FA59" s="18">
        <f t="shared" si="288"/>
        <v>5.2233831093658978</v>
      </c>
      <c r="FB59" s="18">
        <f t="shared" si="288"/>
        <v>5.163290419016775</v>
      </c>
      <c r="FC59" s="18">
        <f t="shared" si="288"/>
        <v>4.8968495775845389</v>
      </c>
      <c r="FD59" s="18">
        <f t="shared" si="288"/>
        <v>5.1926817065336195</v>
      </c>
      <c r="FE59" s="18">
        <f t="shared" si="288"/>
        <v>5.278766419807468</v>
      </c>
      <c r="FF59" s="18">
        <f t="shared" si="288"/>
        <v>5.1807444801762692</v>
      </c>
      <c r="FG59" s="18">
        <f t="shared" si="273"/>
        <v>4.9579149515357246</v>
      </c>
      <c r="FH59" s="18">
        <f t="shared" si="274"/>
        <v>5.1326814644539809</v>
      </c>
      <c r="FI59" s="18">
        <f t="shared" si="275"/>
        <v>4.9724305709732741</v>
      </c>
      <c r="FJ59" s="18">
        <f t="shared" si="276"/>
        <v>5.0513053918019857</v>
      </c>
    </row>
    <row r="60" spans="2:166" x14ac:dyDescent="0.2">
      <c r="B60" t="str">
        <f>B28</f>
        <v>Per capita personal income ($)</v>
      </c>
      <c r="C60" s="19"/>
      <c r="D60" s="19">
        <f t="shared" ref="D60:AA60" si="289">100*((D28/C28)^4-1)</f>
        <v>5.1247786957472119</v>
      </c>
      <c r="E60" s="19">
        <f t="shared" si="289"/>
        <v>3.5513590732539013</v>
      </c>
      <c r="F60" s="19">
        <f t="shared" si="289"/>
        <v>3.0874352021596607</v>
      </c>
      <c r="G60" s="19">
        <f t="shared" si="289"/>
        <v>4.1261661359298429</v>
      </c>
      <c r="H60" s="19">
        <f t="shared" si="289"/>
        <v>2.9394293165541319</v>
      </c>
      <c r="I60" s="19">
        <f t="shared" si="289"/>
        <v>3.3394200856006639</v>
      </c>
      <c r="J60" s="19">
        <f t="shared" si="289"/>
        <v>5.4642761222040592</v>
      </c>
      <c r="K60" s="19">
        <f t="shared" si="289"/>
        <v>9.4803189922392903</v>
      </c>
      <c r="L60" s="19">
        <f t="shared" si="289"/>
        <v>4.4424881898545987</v>
      </c>
      <c r="M60" s="19">
        <f t="shared" si="289"/>
        <v>4.8736369681424918</v>
      </c>
      <c r="N60" s="19">
        <f t="shared" si="289"/>
        <v>10.79161677214875</v>
      </c>
      <c r="O60" s="19">
        <f t="shared" si="289"/>
        <v>-4.4071154861706097</v>
      </c>
      <c r="P60" s="19">
        <f t="shared" si="289"/>
        <v>3.6140000284257123</v>
      </c>
      <c r="Q60" s="19">
        <f t="shared" si="289"/>
        <v>-3.2856239816824839</v>
      </c>
      <c r="R60" s="19">
        <f t="shared" si="289"/>
        <v>1.8425024118012168</v>
      </c>
      <c r="S60" s="19">
        <f t="shared" si="289"/>
        <v>4.6665805196816956</v>
      </c>
      <c r="T60" s="19">
        <f t="shared" si="289"/>
        <v>7.4443497842067607</v>
      </c>
      <c r="U60" s="19">
        <f t="shared" si="289"/>
        <v>3.0814529499637588</v>
      </c>
      <c r="V60" s="19">
        <f t="shared" si="289"/>
        <v>8.919297744667066</v>
      </c>
      <c r="W60" s="19">
        <f t="shared" si="289"/>
        <v>3.2319502482084594</v>
      </c>
      <c r="X60" s="19">
        <f t="shared" si="289"/>
        <v>4.2395873727957056</v>
      </c>
      <c r="Y60" s="19">
        <f t="shared" si="289"/>
        <v>4.3015497253021451</v>
      </c>
      <c r="Z60" s="19">
        <f t="shared" si="289"/>
        <v>2.6512377864365444</v>
      </c>
      <c r="AA60" s="19">
        <f t="shared" si="289"/>
        <v>12.306986150677668</v>
      </c>
      <c r="AB60" s="19">
        <f t="shared" ref="AB60:BG60" si="290">100*((AB28/AA28)^4-1)</f>
        <v>8.2850029651980961</v>
      </c>
      <c r="AC60" s="19">
        <f t="shared" si="290"/>
        <v>6.1122106148385091</v>
      </c>
      <c r="AD60" s="19">
        <f t="shared" si="290"/>
        <v>5.311335871633438</v>
      </c>
      <c r="AE60" s="19">
        <f t="shared" si="290"/>
        <v>11.054391299850884</v>
      </c>
      <c r="AF60" s="19">
        <f t="shared" si="290"/>
        <v>5.0904750594730874</v>
      </c>
      <c r="AG60" s="19">
        <f t="shared" si="290"/>
        <v>3.6434443479737899</v>
      </c>
      <c r="AH60" s="19">
        <f t="shared" si="290"/>
        <v>7.5990681901836776</v>
      </c>
      <c r="AI60" s="19">
        <f t="shared" si="290"/>
        <v>21.714843357590794</v>
      </c>
      <c r="AJ60" s="19">
        <f t="shared" si="290"/>
        <v>8.9666633232642354</v>
      </c>
      <c r="AK60" s="19">
        <f t="shared" si="290"/>
        <v>8.8359688968614023</v>
      </c>
      <c r="AL60" s="19">
        <f t="shared" si="290"/>
        <v>6.0712049840485616</v>
      </c>
      <c r="AM60" s="19">
        <f t="shared" si="290"/>
        <v>9.0466606884415981</v>
      </c>
      <c r="AN60" s="19">
        <f t="shared" si="290"/>
        <v>-1.3357275163400684</v>
      </c>
      <c r="AO60" s="19">
        <f t="shared" si="290"/>
        <v>11.478920580278951</v>
      </c>
      <c r="AP60" s="19">
        <f t="shared" si="290"/>
        <v>13.416814353830354</v>
      </c>
      <c r="AQ60" s="19">
        <f t="shared" si="290"/>
        <v>8.6263534155388122</v>
      </c>
      <c r="AR60" s="19">
        <f t="shared" si="290"/>
        <v>-4.9022999941941929</v>
      </c>
      <c r="AS60" s="19">
        <f t="shared" si="290"/>
        <v>-1.7888150381195067</v>
      </c>
      <c r="AT60" s="19">
        <f t="shared" si="290"/>
        <v>2.4957027141274457</v>
      </c>
      <c r="AU60" s="19">
        <f t="shared" si="290"/>
        <v>3.4873418101505349</v>
      </c>
      <c r="AV60" s="19">
        <f t="shared" si="290"/>
        <v>5.0610962196197207</v>
      </c>
      <c r="AW60" s="19">
        <f t="shared" si="290"/>
        <v>-9.6173610105303897</v>
      </c>
      <c r="AX60" s="19">
        <f t="shared" si="290"/>
        <v>-0.72205194819201513</v>
      </c>
      <c r="AY60" s="19">
        <f t="shared" si="290"/>
        <v>1.8163859160419182</v>
      </c>
      <c r="AZ60" s="19">
        <f t="shared" si="290"/>
        <v>9.0240169097199896E-2</v>
      </c>
      <c r="BA60" s="19">
        <f t="shared" si="290"/>
        <v>0.95109189547335493</v>
      </c>
      <c r="BB60" s="19">
        <f t="shared" si="290"/>
        <v>1.5833536322469977</v>
      </c>
      <c r="BC60" s="19">
        <f t="shared" si="290"/>
        <v>-0.37046586807273352</v>
      </c>
      <c r="BD60" s="19">
        <f t="shared" si="290"/>
        <v>5.2321335306937167</v>
      </c>
      <c r="BE60" s="19">
        <f t="shared" si="290"/>
        <v>4.8597857198231953</v>
      </c>
      <c r="BF60" s="19">
        <f t="shared" si="290"/>
        <v>-1.3878499155532742</v>
      </c>
      <c r="BG60" s="19">
        <f t="shared" si="290"/>
        <v>4.6547759084350826</v>
      </c>
      <c r="BH60" s="19">
        <f t="shared" ref="BH60:CM60" si="291">100*((BH28/BG28)^4-1)</f>
        <v>11.929181372560382</v>
      </c>
      <c r="BI60" s="19">
        <f t="shared" si="291"/>
        <v>4.0701746872152</v>
      </c>
      <c r="BJ60" s="19">
        <f t="shared" si="291"/>
        <v>60.420632890277659</v>
      </c>
      <c r="BK60" s="19">
        <f t="shared" si="291"/>
        <v>-30.801641192874662</v>
      </c>
      <c r="BL60" s="19">
        <f t="shared" si="291"/>
        <v>0.58320114456205108</v>
      </c>
      <c r="BM60" s="19">
        <f t="shared" si="291"/>
        <v>-0.48521003509351956</v>
      </c>
      <c r="BN60" s="19">
        <f t="shared" si="291"/>
        <v>5.8686177390118166</v>
      </c>
      <c r="BO60" s="19">
        <f t="shared" si="291"/>
        <v>16.333030913572564</v>
      </c>
      <c r="BP60" s="19">
        <f t="shared" si="291"/>
        <v>10.075306292249643</v>
      </c>
      <c r="BQ60" s="19">
        <f t="shared" si="291"/>
        <v>7.5537851217195806</v>
      </c>
      <c r="BR60" s="19">
        <f t="shared" si="291"/>
        <v>10.950510097692501</v>
      </c>
      <c r="BS60" s="19">
        <f t="shared" si="291"/>
        <v>7.3353739218103842</v>
      </c>
      <c r="BT60" s="19">
        <f t="shared" si="291"/>
        <v>7.6150114715326289</v>
      </c>
      <c r="BU60" s="19">
        <f t="shared" si="291"/>
        <v>2.261941505976317</v>
      </c>
      <c r="BV60" s="19">
        <f t="shared" si="291"/>
        <v>2.9452541149164624</v>
      </c>
      <c r="BW60" s="19">
        <f t="shared" si="291"/>
        <v>2.0869375105591503</v>
      </c>
      <c r="BX60" s="19">
        <f t="shared" si="291"/>
        <v>10.856264146532224</v>
      </c>
      <c r="BY60" s="19">
        <f t="shared" si="291"/>
        <v>-4.8273228658296201</v>
      </c>
      <c r="BZ60" s="19">
        <f t="shared" si="291"/>
        <v>-8.7135558090606029</v>
      </c>
      <c r="CA60" s="19">
        <f t="shared" si="291"/>
        <v>-15.624203624190747</v>
      </c>
      <c r="CB60" s="19">
        <f t="shared" si="291"/>
        <v>-4.1695137802348237</v>
      </c>
      <c r="CC60" s="19">
        <f t="shared" si="291"/>
        <v>-8.3645402093276857</v>
      </c>
      <c r="CD60" s="19">
        <f t="shared" si="291"/>
        <v>-1.8499080064125817</v>
      </c>
      <c r="CE60" s="19">
        <f t="shared" si="291"/>
        <v>3.3506287559058823</v>
      </c>
      <c r="CF60" s="19">
        <f t="shared" si="291"/>
        <v>7.094438125074376</v>
      </c>
      <c r="CG60" s="19">
        <f t="shared" si="291"/>
        <v>4.6168852121931669</v>
      </c>
      <c r="CH60" s="19">
        <f t="shared" si="291"/>
        <v>4.780568123104123</v>
      </c>
      <c r="CI60" s="19">
        <f t="shared" si="291"/>
        <v>12.646827373407831</v>
      </c>
      <c r="CJ60" s="19">
        <f t="shared" si="291"/>
        <v>3.0076937889070399</v>
      </c>
      <c r="CK60" s="19">
        <f t="shared" si="291"/>
        <v>5.0910001920593029</v>
      </c>
      <c r="CL60" s="19">
        <f t="shared" si="291"/>
        <v>6.9881344043430493</v>
      </c>
      <c r="CM60" s="19">
        <f t="shared" si="291"/>
        <v>17.469551727167353</v>
      </c>
      <c r="CN60" s="19">
        <f t="shared" ref="CN60:DS60" si="292">100*((CN28/CM28)^4-1)</f>
        <v>10.06957290452557</v>
      </c>
      <c r="CO60" s="19">
        <f t="shared" si="292"/>
        <v>3.2073279270873112</v>
      </c>
      <c r="CP60" s="19">
        <f t="shared" si="292"/>
        <v>19.31166083573288</v>
      </c>
      <c r="CQ60" s="19">
        <f t="shared" si="292"/>
        <v>-13.131228203379363</v>
      </c>
      <c r="CR60" s="19">
        <f t="shared" si="292"/>
        <v>0.86403050593659714</v>
      </c>
      <c r="CS60" s="19">
        <f t="shared" si="292"/>
        <v>2.4932476125623326</v>
      </c>
      <c r="CT60" s="19">
        <f t="shared" si="292"/>
        <v>-1.2101624598439997</v>
      </c>
      <c r="CU60" s="19">
        <f t="shared" si="292"/>
        <v>13.914043678180477</v>
      </c>
      <c r="CV60" s="19">
        <f t="shared" si="292"/>
        <v>10.518237307225874</v>
      </c>
      <c r="CW60" s="19">
        <f t="shared" si="292"/>
        <v>10.635948469567435</v>
      </c>
      <c r="CX60" s="19">
        <f t="shared" si="292"/>
        <v>8.8014702420670119</v>
      </c>
      <c r="CY60" s="19">
        <f t="shared" si="292"/>
        <v>1.9269025293725983</v>
      </c>
      <c r="CZ60" s="19">
        <f t="shared" si="292"/>
        <v>1.2557513668110198</v>
      </c>
      <c r="DA60" s="19">
        <f t="shared" si="292"/>
        <v>0.52090557610955379</v>
      </c>
      <c r="DB60" s="19">
        <f t="shared" si="292"/>
        <v>-1.2194992086012157</v>
      </c>
      <c r="DC60" s="19">
        <f t="shared" si="292"/>
        <v>9.3155530155504707</v>
      </c>
      <c r="DD60" s="19">
        <f t="shared" si="292"/>
        <v>4.2786680545679134</v>
      </c>
      <c r="DE60" s="19">
        <f t="shared" si="292"/>
        <v>5.7552201440614903</v>
      </c>
      <c r="DF60" s="19">
        <f t="shared" si="292"/>
        <v>9.5754869721740086</v>
      </c>
      <c r="DG60" s="19">
        <f t="shared" si="292"/>
        <v>5.3138745894507844</v>
      </c>
      <c r="DH60" s="19">
        <f t="shared" si="292"/>
        <v>4.6501972156952176</v>
      </c>
      <c r="DI60" s="19">
        <f t="shared" si="292"/>
        <v>4.6597885487529078</v>
      </c>
      <c r="DJ60" s="19">
        <f t="shared" si="292"/>
        <v>5.9841466962523127</v>
      </c>
      <c r="DK60" s="19">
        <f t="shared" si="292"/>
        <v>7.6827468128978005</v>
      </c>
      <c r="DL60" s="19">
        <f t="shared" si="292"/>
        <v>3.2531525996804866</v>
      </c>
      <c r="DM60" s="19">
        <f t="shared" si="292"/>
        <v>7.3887223481384101</v>
      </c>
      <c r="DN60" s="19">
        <f t="shared" si="292"/>
        <v>5.2796279097614196</v>
      </c>
      <c r="DO60" s="19">
        <f t="shared" si="292"/>
        <v>11.78252522028307</v>
      </c>
      <c r="DP60" s="19">
        <f t="shared" si="292"/>
        <v>1.5267422390248475</v>
      </c>
      <c r="DQ60" s="19">
        <f t="shared" si="292"/>
        <v>1.1801356666868879</v>
      </c>
      <c r="DR60" s="19">
        <f t="shared" si="292"/>
        <v>3.6856378470469409</v>
      </c>
      <c r="DS60" s="19">
        <f t="shared" si="292"/>
        <v>4.6586647832187023</v>
      </c>
      <c r="DT60" s="19">
        <f t="shared" ref="DT60:EY60" si="293">100*((DT28/DS28)^4-1)</f>
        <v>29.510140034996301</v>
      </c>
      <c r="DU60" s="19">
        <f t="shared" si="293"/>
        <v>-9.0021329917197139</v>
      </c>
      <c r="DV60" s="19">
        <f t="shared" si="293"/>
        <v>-4.02386286028743</v>
      </c>
      <c r="DW60" s="19">
        <f t="shared" si="293"/>
        <v>56.042838831887146</v>
      </c>
      <c r="DX60" s="19">
        <f t="shared" si="293"/>
        <v>-13.185858287342157</v>
      </c>
      <c r="DY60" s="19">
        <f t="shared" si="293"/>
        <v>-0.60136803885522117</v>
      </c>
      <c r="DZ60" s="19">
        <f t="shared" si="293"/>
        <v>3.9416633303026138</v>
      </c>
      <c r="EA60" s="19">
        <f t="shared" si="293"/>
        <v>4.1285427644363493</v>
      </c>
      <c r="EB60" s="19">
        <f t="shared" si="293"/>
        <v>2.7392453700321173</v>
      </c>
      <c r="EC60" s="19">
        <f t="shared" si="293"/>
        <v>6.538994380720009</v>
      </c>
      <c r="ED60" s="19">
        <f t="shared" si="293"/>
        <v>5.5906335654427819</v>
      </c>
      <c r="EE60" s="19">
        <f t="shared" si="293"/>
        <v>8.9480928789457348</v>
      </c>
      <c r="EF60" s="19">
        <f t="shared" si="293"/>
        <v>9.0033008492673936</v>
      </c>
      <c r="EG60" s="19">
        <f t="shared" si="293"/>
        <v>3.562338209367355</v>
      </c>
      <c r="EH60" s="19">
        <f t="shared" si="293"/>
        <v>6.2604903428491232</v>
      </c>
      <c r="EI60" s="18">
        <f t="shared" si="293"/>
        <v>5.4346932833736927</v>
      </c>
      <c r="EJ60" s="18">
        <f t="shared" si="293"/>
        <v>5.5913153296556217</v>
      </c>
      <c r="EK60" s="18">
        <f t="shared" si="293"/>
        <v>-3.8127058461109309</v>
      </c>
      <c r="EL60" s="18">
        <f t="shared" si="293"/>
        <v>4.1539473298189966</v>
      </c>
      <c r="EM60" s="18">
        <f t="shared" si="293"/>
        <v>4.6818616591856266</v>
      </c>
      <c r="EN60" s="18">
        <f t="shared" si="293"/>
        <v>4.7374239732393519</v>
      </c>
      <c r="EO60" s="18">
        <f t="shared" si="293"/>
        <v>6.4811753712050058</v>
      </c>
      <c r="EP60" s="18">
        <f t="shared" si="293"/>
        <v>6.502663771075623</v>
      </c>
      <c r="EQ60" s="18">
        <f t="shared" si="293"/>
        <v>7.416208910728872</v>
      </c>
      <c r="ER60" s="18">
        <f t="shared" si="293"/>
        <v>6.2083819528027329</v>
      </c>
      <c r="ES60" s="18">
        <f t="shared" si="293"/>
        <v>5.0016326172299452</v>
      </c>
      <c r="ET60" s="18">
        <f t="shared" si="293"/>
        <v>5.3884293389508064</v>
      </c>
      <c r="EU60" s="18">
        <f t="shared" si="293"/>
        <v>6.2393036344089881</v>
      </c>
      <c r="EV60" s="18">
        <f t="shared" si="293"/>
        <v>5.4099332007246703</v>
      </c>
      <c r="EW60" s="18">
        <f t="shared" si="293"/>
        <v>5.0566299203111287</v>
      </c>
      <c r="EX60" s="18">
        <f t="shared" si="293"/>
        <v>4.829358846331</v>
      </c>
      <c r="EY60" s="18">
        <f t="shared" si="293"/>
        <v>5.5063167586530959</v>
      </c>
      <c r="EZ60" s="18">
        <f t="shared" ref="EZ60:FF60" si="294">100*((EZ28/EY28)^4-1)</f>
        <v>4.9856586396424429</v>
      </c>
      <c r="FA60" s="18">
        <f t="shared" si="294"/>
        <v>4.6898808136934811</v>
      </c>
      <c r="FB60" s="18">
        <f t="shared" si="294"/>
        <v>4.5637787724618351</v>
      </c>
      <c r="FC60" s="18">
        <f t="shared" si="294"/>
        <v>4.5796338895106814</v>
      </c>
      <c r="FD60" s="18">
        <f t="shared" si="294"/>
        <v>4.3261527651566434</v>
      </c>
      <c r="FE60" s="18">
        <f t="shared" si="294"/>
        <v>4.2613787990575247</v>
      </c>
      <c r="FF60" s="18">
        <f t="shared" si="294"/>
        <v>4.1723367192477934</v>
      </c>
      <c r="FG60" s="18">
        <f t="shared" si="273"/>
        <v>4.4363722571936659</v>
      </c>
      <c r="FH60" s="18">
        <f t="shared" si="274"/>
        <v>4.074374004485426</v>
      </c>
      <c r="FI60" s="18">
        <f t="shared" si="275"/>
        <v>3.9329748842598322</v>
      </c>
      <c r="FJ60" s="18">
        <f t="shared" si="276"/>
        <v>4.0672376088483064</v>
      </c>
    </row>
    <row r="61" spans="2:166"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row>
    <row r="62" spans="2:166" x14ac:dyDescent="0.2">
      <c r="B62" t="str">
        <f>B30</f>
        <v>Seattle MSA CPI-U (1982-1984=100)</v>
      </c>
      <c r="C62" s="19"/>
      <c r="D62" s="19" t="e">
        <f t="shared" ref="D62:AA62" si="295">100*((D30/C30)^4-1)</f>
        <v>#DIV/0!</v>
      </c>
      <c r="E62" s="19" t="e">
        <f t="shared" si="295"/>
        <v>#DIV/0!</v>
      </c>
      <c r="F62" s="19" t="e">
        <f t="shared" si="295"/>
        <v>#DIV/0!</v>
      </c>
      <c r="G62" s="19" t="e">
        <f t="shared" si="295"/>
        <v>#DIV/0!</v>
      </c>
      <c r="H62" s="19" t="e">
        <f t="shared" si="295"/>
        <v>#DIV/0!</v>
      </c>
      <c r="I62" s="19" t="e">
        <f t="shared" si="295"/>
        <v>#DIV/0!</v>
      </c>
      <c r="J62" s="19" t="e">
        <f t="shared" si="295"/>
        <v>#DIV/0!</v>
      </c>
      <c r="K62" s="19" t="e">
        <f t="shared" si="295"/>
        <v>#DIV/0!</v>
      </c>
      <c r="L62" s="19" t="e">
        <f t="shared" si="295"/>
        <v>#DIV/0!</v>
      </c>
      <c r="M62" s="19" t="e">
        <f t="shared" si="295"/>
        <v>#DIV/0!</v>
      </c>
      <c r="N62" s="19" t="e">
        <f t="shared" si="295"/>
        <v>#DIV/0!</v>
      </c>
      <c r="O62" s="19" t="e">
        <f t="shared" si="295"/>
        <v>#DIV/0!</v>
      </c>
      <c r="P62" s="19" t="e">
        <f t="shared" si="295"/>
        <v>#DIV/0!</v>
      </c>
      <c r="Q62" s="19" t="e">
        <f t="shared" si="295"/>
        <v>#DIV/0!</v>
      </c>
      <c r="R62" s="19" t="e">
        <f t="shared" si="295"/>
        <v>#DIV/0!</v>
      </c>
      <c r="S62" s="19" t="e">
        <f t="shared" si="295"/>
        <v>#DIV/0!</v>
      </c>
      <c r="T62" s="19" t="e">
        <f t="shared" si="295"/>
        <v>#DIV/0!</v>
      </c>
      <c r="U62" s="19" t="e">
        <f t="shared" si="295"/>
        <v>#DIV/0!</v>
      </c>
      <c r="V62" s="19" t="e">
        <f t="shared" si="295"/>
        <v>#DIV/0!</v>
      </c>
      <c r="W62" s="19" t="e">
        <f t="shared" si="295"/>
        <v>#DIV/0!</v>
      </c>
      <c r="X62" s="19" t="e">
        <f t="shared" si="295"/>
        <v>#DIV/0!</v>
      </c>
      <c r="Y62" s="19" t="e">
        <f t="shared" si="295"/>
        <v>#DIV/0!</v>
      </c>
      <c r="Z62" s="19" t="e">
        <f t="shared" si="295"/>
        <v>#DIV/0!</v>
      </c>
      <c r="AA62" s="19" t="e">
        <f t="shared" si="295"/>
        <v>#DIV/0!</v>
      </c>
      <c r="AB62" s="19" t="e">
        <f t="shared" ref="AB62:BG62" si="296">100*((AB30/AA30)^4-1)</f>
        <v>#DIV/0!</v>
      </c>
      <c r="AC62" s="19" t="e">
        <f t="shared" si="296"/>
        <v>#DIV/0!</v>
      </c>
      <c r="AD62" s="19" t="e">
        <f t="shared" si="296"/>
        <v>#DIV/0!</v>
      </c>
      <c r="AE62" s="19" t="e">
        <f t="shared" si="296"/>
        <v>#DIV/0!</v>
      </c>
      <c r="AF62" s="19" t="e">
        <f t="shared" si="296"/>
        <v>#DIV/0!</v>
      </c>
      <c r="AG62" s="19" t="e">
        <f t="shared" si="296"/>
        <v>#DIV/0!</v>
      </c>
      <c r="AH62" s="19" t="e">
        <f t="shared" si="296"/>
        <v>#DIV/0!</v>
      </c>
      <c r="AI62" s="19" t="e">
        <f t="shared" si="296"/>
        <v>#DIV/0!</v>
      </c>
      <c r="AJ62" s="19">
        <f t="shared" si="296"/>
        <v>1.0854717444232165</v>
      </c>
      <c r="AK62" s="19">
        <f t="shared" si="296"/>
        <v>3.7657255923197575</v>
      </c>
      <c r="AL62" s="19">
        <f t="shared" si="296"/>
        <v>2.0331238173112443</v>
      </c>
      <c r="AM62" s="19">
        <f t="shared" si="296"/>
        <v>2.9853154030485829</v>
      </c>
      <c r="AN62" s="19">
        <f t="shared" si="296"/>
        <v>4.4086997890248281</v>
      </c>
      <c r="AO62" s="19">
        <f t="shared" si="296"/>
        <v>2.2218126324587528</v>
      </c>
      <c r="AP62" s="19">
        <f t="shared" si="296"/>
        <v>2.6793332807547809</v>
      </c>
      <c r="AQ62" s="19">
        <f t="shared" si="296"/>
        <v>3.5995839398343055</v>
      </c>
      <c r="AR62" s="19">
        <f t="shared" si="296"/>
        <v>5.5639076103945584</v>
      </c>
      <c r="AS62" s="19">
        <f t="shared" si="296"/>
        <v>4.095037288778669</v>
      </c>
      <c r="AT62" s="19">
        <f t="shared" si="296"/>
        <v>3.3695459528334304</v>
      </c>
      <c r="AU62" s="19">
        <f t="shared" si="296"/>
        <v>4.9290586017168403</v>
      </c>
      <c r="AV62" s="19">
        <f t="shared" si="296"/>
        <v>2.7452077367398076</v>
      </c>
      <c r="AW62" s="19">
        <f t="shared" si="296"/>
        <v>3.3890681360347896</v>
      </c>
      <c r="AX62" s="19">
        <f t="shared" si="296"/>
        <v>0.42895380828489316</v>
      </c>
      <c r="AY62" s="19">
        <f t="shared" si="296"/>
        <v>1.2896125826503235</v>
      </c>
      <c r="AZ62" s="19">
        <f t="shared" si="296"/>
        <v>3.2368581972116228</v>
      </c>
      <c r="BA62" s="19">
        <f t="shared" si="296"/>
        <v>2.5626037613593944</v>
      </c>
      <c r="BB62" s="19">
        <f t="shared" si="296"/>
        <v>0.31566462378198601</v>
      </c>
      <c r="BC62" s="19">
        <f t="shared" si="296"/>
        <v>1.7972327021423817</v>
      </c>
      <c r="BD62" s="19">
        <f t="shared" si="296"/>
        <v>1.471722977602119</v>
      </c>
      <c r="BE62" s="19">
        <f t="shared" si="296"/>
        <v>5.0945336914062445</v>
      </c>
      <c r="BF62" s="19">
        <f t="shared" si="296"/>
        <v>-4.1518532241689554</v>
      </c>
      <c r="BG62" s="19">
        <f t="shared" si="296"/>
        <v>2.4130062883304104</v>
      </c>
      <c r="BH62" s="19">
        <f t="shared" ref="BH62:CM62" si="297">100*((BH30/BG30)^4-1)</f>
        <v>2.7145417070310263</v>
      </c>
      <c r="BI62" s="19">
        <f t="shared" si="297"/>
        <v>-0.4100455904568423</v>
      </c>
      <c r="BJ62" s="19">
        <f t="shared" si="297"/>
        <v>2.4895074878089174</v>
      </c>
      <c r="BK62" s="19">
        <f t="shared" si="297"/>
        <v>3.7282404858548501</v>
      </c>
      <c r="BL62" s="19">
        <f t="shared" si="297"/>
        <v>6.1067235554217447</v>
      </c>
      <c r="BM62" s="19">
        <f t="shared" si="297"/>
        <v>-1.2901456248342269</v>
      </c>
      <c r="BN62" s="19">
        <f t="shared" si="297"/>
        <v>4.4754084214676748</v>
      </c>
      <c r="BO62" s="19">
        <f t="shared" si="297"/>
        <v>3.0020434193088086</v>
      </c>
      <c r="BP62" s="19">
        <f t="shared" si="297"/>
        <v>8.5103284940152299</v>
      </c>
      <c r="BQ62" s="19">
        <f t="shared" si="297"/>
        <v>3.5101505781220954</v>
      </c>
      <c r="BR62" s="19">
        <f t="shared" si="297"/>
        <v>-9.5385709205575431E-2</v>
      </c>
      <c r="BS62" s="19">
        <f t="shared" si="297"/>
        <v>4.1755002176269373</v>
      </c>
      <c r="BT62" s="19">
        <f t="shared" si="297"/>
        <v>7.6437833667263977</v>
      </c>
      <c r="BU62" s="19">
        <f t="shared" si="297"/>
        <v>0.63124646497407788</v>
      </c>
      <c r="BV62" s="19">
        <f t="shared" si="297"/>
        <v>5.1306307195331025</v>
      </c>
      <c r="BW62" s="19">
        <f t="shared" si="297"/>
        <v>5.6610270672180496</v>
      </c>
      <c r="BX62" s="19">
        <f t="shared" si="297"/>
        <v>7.2310635255684375</v>
      </c>
      <c r="BY62" s="19">
        <f t="shared" si="297"/>
        <v>3.7988716086673868</v>
      </c>
      <c r="BZ62" s="19">
        <f t="shared" si="297"/>
        <v>-6.0027742630257785</v>
      </c>
      <c r="CA62" s="19">
        <f t="shared" si="297"/>
        <v>0.87600547731794265</v>
      </c>
      <c r="CB62" s="19">
        <f t="shared" si="297"/>
        <v>3.3345313667718868</v>
      </c>
      <c r="CC62" s="19">
        <f t="shared" si="297"/>
        <v>0.97535730194113768</v>
      </c>
      <c r="CD62" s="19">
        <f t="shared" si="297"/>
        <v>-2.0991646467125813</v>
      </c>
      <c r="CE62" s="19">
        <f t="shared" si="297"/>
        <v>0.26316503936154589</v>
      </c>
      <c r="CF62" s="19">
        <f t="shared" si="297"/>
        <v>0.40843530791678795</v>
      </c>
      <c r="CG62" s="19">
        <f t="shared" si="297"/>
        <v>2.3706043199601456</v>
      </c>
      <c r="CH62" s="19">
        <f t="shared" si="297"/>
        <v>-1.0300632574525403</v>
      </c>
      <c r="CI62" s="19">
        <f t="shared" si="297"/>
        <v>4.3419019105481738</v>
      </c>
      <c r="CJ62" s="19">
        <f t="shared" si="297"/>
        <v>4.9706102753705128</v>
      </c>
      <c r="CK62" s="19">
        <f t="shared" si="297"/>
        <v>2.6573621532563152</v>
      </c>
      <c r="CL62" s="19">
        <f t="shared" si="297"/>
        <v>2.6851915184255226</v>
      </c>
      <c r="CM62" s="19">
        <f t="shared" si="297"/>
        <v>0.64737388490110348</v>
      </c>
      <c r="CN62" s="19">
        <f t="shared" ref="CN62:DS62" si="298">100*((CN30/CM30)^4-1)</f>
        <v>5.1732806803379772</v>
      </c>
      <c r="CO62" s="19">
        <f t="shared" si="298"/>
        <v>2.4986191567339722</v>
      </c>
      <c r="CP62" s="19">
        <f t="shared" si="298"/>
        <v>-0.89452038991051364</v>
      </c>
      <c r="CQ62" s="19">
        <f t="shared" si="298"/>
        <v>0.37436555030332386</v>
      </c>
      <c r="CR62" s="19">
        <f t="shared" si="298"/>
        <v>3.2459758975220465</v>
      </c>
      <c r="CS62" s="19">
        <f t="shared" si="298"/>
        <v>1.5731598661729684</v>
      </c>
      <c r="CT62" s="19">
        <f t="shared" si="298"/>
        <v>-1.3866596771561324</v>
      </c>
      <c r="CU62" s="19">
        <f t="shared" si="298"/>
        <v>1.4111709180788079</v>
      </c>
      <c r="CV62" s="19">
        <f t="shared" si="298"/>
        <v>7.3778673177079535</v>
      </c>
      <c r="CW62" s="19">
        <f t="shared" si="298"/>
        <v>9.067173414523122E-2</v>
      </c>
      <c r="CX62" s="19">
        <f t="shared" si="298"/>
        <v>-1.1808904169055667</v>
      </c>
      <c r="CY62" s="19">
        <f t="shared" si="298"/>
        <v>-1.5426156998869289</v>
      </c>
      <c r="CZ62" s="19">
        <f t="shared" si="298"/>
        <v>6.8846837153582197</v>
      </c>
      <c r="DA62" s="19">
        <f t="shared" si="298"/>
        <v>3.2444612273127893</v>
      </c>
      <c r="DB62" s="19">
        <f t="shared" si="298"/>
        <v>-1.5944025703269693</v>
      </c>
      <c r="DC62" s="19">
        <f t="shared" si="298"/>
        <v>0.53417018704573493</v>
      </c>
      <c r="DD62" s="19">
        <f t="shared" si="298"/>
        <v>6.5542887236822001</v>
      </c>
      <c r="DE62" s="19">
        <f t="shared" si="298"/>
        <v>3.0954257899598714</v>
      </c>
      <c r="DF62" s="19">
        <f t="shared" si="298"/>
        <v>-4.0475430117103972E-2</v>
      </c>
      <c r="DG62" s="19">
        <f t="shared" si="298"/>
        <v>4.1457612483685402</v>
      </c>
      <c r="DH62" s="19">
        <f t="shared" si="298"/>
        <v>4.9525513315780589</v>
      </c>
      <c r="DI62" s="19">
        <f t="shared" si="298"/>
        <v>1.0319220675258478</v>
      </c>
      <c r="DJ62" s="19">
        <f t="shared" si="298"/>
        <v>2.9461825528859231</v>
      </c>
      <c r="DK62" s="19">
        <f t="shared" si="298"/>
        <v>4.2578375051778306</v>
      </c>
      <c r="DL62" s="19">
        <f t="shared" si="298"/>
        <v>5.0490189417725206</v>
      </c>
      <c r="DM62" s="19">
        <f t="shared" si="298"/>
        <v>0.40303703441848526</v>
      </c>
      <c r="DN62" s="19">
        <f t="shared" si="298"/>
        <v>2.1135568747385314</v>
      </c>
      <c r="DO62" s="19">
        <f t="shared" si="298"/>
        <v>3.3445847480570778</v>
      </c>
      <c r="DP62" s="19">
        <f t="shared" si="298"/>
        <v>3.5239708681810145</v>
      </c>
      <c r="DQ62" s="19">
        <f t="shared" si="298"/>
        <v>3.780226730214209</v>
      </c>
      <c r="DR62" s="19">
        <f t="shared" si="298"/>
        <v>-1.7501666424837192</v>
      </c>
      <c r="DS62" s="19">
        <f t="shared" si="298"/>
        <v>4.4641481356378909</v>
      </c>
      <c r="DT62" s="19">
        <f t="shared" ref="DT62:EY62" si="299">100*((DT30/DS30)^4-1)</f>
        <v>-1.8941280900951707</v>
      </c>
      <c r="DU62" s="19">
        <f t="shared" si="299"/>
        <v>6.0231174391975673</v>
      </c>
      <c r="DV62" s="19">
        <f t="shared" si="299"/>
        <v>-1.32434164236086</v>
      </c>
      <c r="DW62" s="19">
        <f t="shared" si="299"/>
        <v>4.2832600681619537</v>
      </c>
      <c r="DX62" s="19">
        <f t="shared" si="299"/>
        <v>9.180417374683314</v>
      </c>
      <c r="DY62" s="19">
        <f t="shared" si="299"/>
        <v>8.9934728421492629</v>
      </c>
      <c r="DZ62" s="19">
        <f t="shared" si="299"/>
        <v>5.826784009047703</v>
      </c>
      <c r="EA62" s="19">
        <f t="shared" si="299"/>
        <v>8.2724741668016364</v>
      </c>
      <c r="EB62" s="19">
        <f t="shared" si="299"/>
        <v>15.698845912798532</v>
      </c>
      <c r="EC62" s="19">
        <f t="shared" si="299"/>
        <v>6.6336032723469218</v>
      </c>
      <c r="ED62" s="19">
        <f t="shared" si="299"/>
        <v>4.3975723903078467</v>
      </c>
      <c r="EE62" s="19">
        <f t="shared" si="299"/>
        <v>5.75830595341702</v>
      </c>
      <c r="EF62" s="19">
        <f t="shared" si="299"/>
        <v>6.2596412449664518</v>
      </c>
      <c r="EG62" s="19">
        <f t="shared" si="299"/>
        <v>5.2009238569838523</v>
      </c>
      <c r="EH62" s="19">
        <f t="shared" si="299"/>
        <v>1.2108631074033926</v>
      </c>
      <c r="EI62" s="19">
        <f t="shared" si="299"/>
        <v>4.4739031608892921</v>
      </c>
      <c r="EJ62" s="19">
        <f t="shared" si="299"/>
        <v>5.7013518661796381</v>
      </c>
      <c r="EK62" s="19">
        <f t="shared" si="299"/>
        <v>1.1518702517425261</v>
      </c>
      <c r="EL62" s="18">
        <f t="shared" si="299"/>
        <v>0.963427957027152</v>
      </c>
      <c r="EM62" s="18">
        <f t="shared" si="299"/>
        <v>4.2384126918854959</v>
      </c>
      <c r="EN62" s="18">
        <f t="shared" si="299"/>
        <v>5.3583618204040118</v>
      </c>
      <c r="EO62" s="18">
        <f t="shared" si="299"/>
        <v>2.1923481320494931</v>
      </c>
      <c r="EP62" s="18">
        <f t="shared" si="299"/>
        <v>0.95754147307385296</v>
      </c>
      <c r="EQ62" s="18">
        <f t="shared" si="299"/>
        <v>4.2901851353474907</v>
      </c>
      <c r="ER62" s="18">
        <f t="shared" si="299"/>
        <v>5.6430493531675285</v>
      </c>
      <c r="ES62" s="18">
        <f t="shared" si="299"/>
        <v>2.4726634719656637</v>
      </c>
      <c r="ET62" s="18">
        <f t="shared" si="299"/>
        <v>1.3658084819894833</v>
      </c>
      <c r="EU62" s="18">
        <f t="shared" si="299"/>
        <v>4.0541649598381913</v>
      </c>
      <c r="EV62" s="18">
        <f t="shared" si="299"/>
        <v>4.554268895303748</v>
      </c>
      <c r="EW62" s="18">
        <f t="shared" si="299"/>
        <v>1.3218132295409246</v>
      </c>
      <c r="EX62" s="18">
        <f t="shared" si="299"/>
        <v>0.27668689293882665</v>
      </c>
      <c r="EY62" s="18">
        <f t="shared" si="299"/>
        <v>2.9378745040356202</v>
      </c>
      <c r="EZ62" s="18">
        <f t="shared" ref="EZ62:FF62" si="300">100*((EZ30/EY30)^4-1)</f>
        <v>4.5328888168133963</v>
      </c>
      <c r="FA62" s="18">
        <f t="shared" si="300"/>
        <v>1.844345116931545</v>
      </c>
      <c r="FB62" s="18">
        <f t="shared" si="300"/>
        <v>0.59150331209780749</v>
      </c>
      <c r="FC62" s="18">
        <f t="shared" si="300"/>
        <v>3.2831123449494015</v>
      </c>
      <c r="FD62" s="18">
        <f t="shared" si="300"/>
        <v>4.7916711364623943</v>
      </c>
      <c r="FE62" s="18">
        <f t="shared" si="300"/>
        <v>1.8955266693766015</v>
      </c>
      <c r="FF62" s="18">
        <f t="shared" si="300"/>
        <v>0.49924956662601438</v>
      </c>
      <c r="FG62" s="18">
        <f t="shared" ref="FG62:FG66" si="301">100*((FG30/FF30)^4-1)</f>
        <v>3.1468829233609608</v>
      </c>
      <c r="FH62" s="18">
        <f t="shared" ref="FH62:FH66" si="302">100*((FH30/FG30)^4-1)</f>
        <v>4.9745956227002619</v>
      </c>
      <c r="FI62" s="18">
        <f t="shared" ref="FI62:FI66" si="303">100*((FI30/FH30)^4-1)</f>
        <v>1.8547364207183392</v>
      </c>
      <c r="FJ62" s="18">
        <f t="shared" ref="FJ62:FJ66" si="304">100*((FJ30/FI30)^4-1)</f>
        <v>0.64829501151635327</v>
      </c>
    </row>
    <row r="63" spans="2:166" x14ac:dyDescent="0.2">
      <c r="B63" t="str">
        <f>B31</f>
        <v>Seattle MSA CPI-W (1982-1984=100)</v>
      </c>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f t="shared" ref="AJ63:BO63" si="305">100*((AJ31/AI31)^4-1)</f>
        <v>0.37042713874819722</v>
      </c>
      <c r="AK63" s="19">
        <f t="shared" si="305"/>
        <v>3.6206751986068264</v>
      </c>
      <c r="AL63" s="19">
        <f t="shared" si="305"/>
        <v>2.7133828503040469</v>
      </c>
      <c r="AM63" s="19">
        <f t="shared" si="305"/>
        <v>2.6951017599548655</v>
      </c>
      <c r="AN63" s="19">
        <f t="shared" si="305"/>
        <v>4.6575183264621733</v>
      </c>
      <c r="AO63" s="19">
        <f t="shared" si="305"/>
        <v>2.1614350084107059</v>
      </c>
      <c r="AP63" s="19">
        <f t="shared" si="305"/>
        <v>3.23763441443361</v>
      </c>
      <c r="AQ63" s="19">
        <f t="shared" si="305"/>
        <v>3.4525786500446465</v>
      </c>
      <c r="AR63" s="19">
        <f t="shared" si="305"/>
        <v>5.4700602154843736</v>
      </c>
      <c r="AS63" s="19">
        <f t="shared" si="305"/>
        <v>3.495157099290469</v>
      </c>
      <c r="AT63" s="19">
        <f t="shared" si="305"/>
        <v>4.2861463212144457</v>
      </c>
      <c r="AU63" s="19">
        <f t="shared" si="305"/>
        <v>4.4737168635321289</v>
      </c>
      <c r="AV63" s="19">
        <f t="shared" si="305"/>
        <v>2.5917800671866775</v>
      </c>
      <c r="AW63" s="19">
        <f t="shared" si="305"/>
        <v>2.5750957108561012</v>
      </c>
      <c r="AX63" s="19">
        <f t="shared" si="305"/>
        <v>1.3288854412334405</v>
      </c>
      <c r="AY63" s="19">
        <f t="shared" si="305"/>
        <v>0.88153737119955888</v>
      </c>
      <c r="AZ63" s="19">
        <f t="shared" si="305"/>
        <v>2.9918979943811985</v>
      </c>
      <c r="BA63" s="19">
        <f t="shared" si="305"/>
        <v>2.0829779449630381</v>
      </c>
      <c r="BB63" s="19">
        <f t="shared" si="305"/>
        <v>0.54222459496942044</v>
      </c>
      <c r="BC63" s="19">
        <f t="shared" si="305"/>
        <v>2.5090830763418781</v>
      </c>
      <c r="BD63" s="19">
        <f t="shared" si="305"/>
        <v>0.32262374667673122</v>
      </c>
      <c r="BE63" s="19">
        <f t="shared" si="305"/>
        <v>4.0305484277707526</v>
      </c>
      <c r="BF63" s="19">
        <f t="shared" si="305"/>
        <v>-3.4610575108131258</v>
      </c>
      <c r="BG63" s="19">
        <f t="shared" si="305"/>
        <v>2.707306079221361</v>
      </c>
      <c r="BH63" s="19">
        <f t="shared" si="305"/>
        <v>4.2184924178831684</v>
      </c>
      <c r="BI63" s="19">
        <f t="shared" si="305"/>
        <v>-0.31583078388541796</v>
      </c>
      <c r="BJ63" s="19">
        <f t="shared" si="305"/>
        <v>2.8786647189805281</v>
      </c>
      <c r="BK63" s="19">
        <f t="shared" si="305"/>
        <v>3.0722175934289941</v>
      </c>
      <c r="BL63" s="19">
        <f t="shared" si="305"/>
        <v>6.6023493866580685</v>
      </c>
      <c r="BM63" s="19">
        <f t="shared" si="305"/>
        <v>-0.40857964990022033</v>
      </c>
      <c r="BN63" s="19">
        <f t="shared" si="305"/>
        <v>4.2652406097428708</v>
      </c>
      <c r="BO63" s="19">
        <f t="shared" si="305"/>
        <v>1.323979441139933</v>
      </c>
      <c r="BP63" s="19">
        <f t="shared" ref="BP63:CU63" si="306">100*((BP31/BO31)^4-1)</f>
        <v>10.817039982552522</v>
      </c>
      <c r="BQ63" s="19">
        <f t="shared" si="306"/>
        <v>3.8951644466576285</v>
      </c>
      <c r="BR63" s="19">
        <f t="shared" si="306"/>
        <v>-1.9360511703141126</v>
      </c>
      <c r="BS63" s="19">
        <f t="shared" si="306"/>
        <v>3.2651032837471172</v>
      </c>
      <c r="BT63" s="19">
        <f t="shared" si="306"/>
        <v>9.5032345694867395</v>
      </c>
      <c r="BU63" s="19">
        <f t="shared" si="306"/>
        <v>-0.47238970297005523</v>
      </c>
      <c r="BV63" s="19">
        <f t="shared" si="306"/>
        <v>6.5192893231878601</v>
      </c>
      <c r="BW63" s="19">
        <f t="shared" si="306"/>
        <v>5.2831024808458915</v>
      </c>
      <c r="BX63" s="19">
        <f t="shared" si="306"/>
        <v>8.9697900742921952</v>
      </c>
      <c r="BY63" s="19">
        <f t="shared" si="306"/>
        <v>4.1251536955243306</v>
      </c>
      <c r="BZ63" s="19">
        <f t="shared" si="306"/>
        <v>-8.1874331950654859</v>
      </c>
      <c r="CA63" s="19">
        <f t="shared" si="306"/>
        <v>0.36011935498159175</v>
      </c>
      <c r="CB63" s="19">
        <f t="shared" si="306"/>
        <v>4.3640127850333776</v>
      </c>
      <c r="CC63" s="19">
        <f t="shared" si="306"/>
        <v>1.4048959256801385</v>
      </c>
      <c r="CD63" s="19">
        <f t="shared" si="306"/>
        <v>-1.3470689954150239</v>
      </c>
      <c r="CE63" s="19">
        <f t="shared" si="306"/>
        <v>0.16833908463866898</v>
      </c>
      <c r="CF63" s="19">
        <f t="shared" si="306"/>
        <v>1.578775660601317</v>
      </c>
      <c r="CG63" s="19">
        <f t="shared" si="306"/>
        <v>2.4739618929182861</v>
      </c>
      <c r="CH63" s="19">
        <f t="shared" si="306"/>
        <v>-0.82360179438145664</v>
      </c>
      <c r="CI63" s="19">
        <f t="shared" si="306"/>
        <v>5.1321855958891716</v>
      </c>
      <c r="CJ63" s="19">
        <f t="shared" si="306"/>
        <v>6.1653493366981449</v>
      </c>
      <c r="CK63" s="19">
        <f t="shared" si="306"/>
        <v>2.404532011179783</v>
      </c>
      <c r="CL63" s="19">
        <f t="shared" si="306"/>
        <v>2.5200221399195089</v>
      </c>
      <c r="CM63" s="19">
        <f t="shared" si="306"/>
        <v>0.14490813638572408</v>
      </c>
      <c r="CN63" s="19">
        <f t="shared" si="306"/>
        <v>6.0512867239369106</v>
      </c>
      <c r="CO63" s="19">
        <f t="shared" si="306"/>
        <v>2.1140873309801078</v>
      </c>
      <c r="CP63" s="19">
        <f t="shared" si="306"/>
        <v>-0.81271719509208307</v>
      </c>
      <c r="CQ63" s="19">
        <f t="shared" si="306"/>
        <v>0.46553800160267222</v>
      </c>
      <c r="CR63" s="19">
        <f t="shared" si="306"/>
        <v>2.8057201341759708</v>
      </c>
      <c r="CS63" s="19">
        <f t="shared" si="306"/>
        <v>1.960647218232392</v>
      </c>
      <c r="CT63" s="19">
        <f t="shared" si="306"/>
        <v>-1.0835475209510004</v>
      </c>
      <c r="CU63" s="19">
        <f t="shared" si="306"/>
        <v>1.5421962851123849</v>
      </c>
      <c r="CV63" s="19">
        <f t="shared" ref="CV63:EA63" si="307">100*((CV31/CU31)^4-1)</f>
        <v>7.5228535114394202</v>
      </c>
      <c r="CW63" s="19">
        <f t="shared" si="307"/>
        <v>0.78841327866852051</v>
      </c>
      <c r="CX63" s="19">
        <f t="shared" si="307"/>
        <v>-3.1741535878476057</v>
      </c>
      <c r="CY63" s="19">
        <f t="shared" si="307"/>
        <v>-2.8917234726501762</v>
      </c>
      <c r="CZ63" s="19">
        <f t="shared" si="307"/>
        <v>7.3560285686022464</v>
      </c>
      <c r="DA63" s="19">
        <f t="shared" si="307"/>
        <v>4.0680534700777704</v>
      </c>
      <c r="DB63" s="19">
        <f t="shared" si="307"/>
        <v>-2.0423508184074013</v>
      </c>
      <c r="DC63" s="19">
        <f t="shared" si="307"/>
        <v>0.38638220529518819</v>
      </c>
      <c r="DD63" s="19">
        <f t="shared" si="307"/>
        <v>6.9209466316492607</v>
      </c>
      <c r="DE63" s="19">
        <f t="shared" si="307"/>
        <v>2.8566694563703976</v>
      </c>
      <c r="DF63" s="19">
        <f t="shared" si="307"/>
        <v>0.11019118912096726</v>
      </c>
      <c r="DG63" s="19">
        <f t="shared" si="307"/>
        <v>4.8525309384001902</v>
      </c>
      <c r="DH63" s="19">
        <f t="shared" si="307"/>
        <v>4.9371617828530834</v>
      </c>
      <c r="DI63" s="19">
        <f t="shared" si="307"/>
        <v>1.4941788374687626</v>
      </c>
      <c r="DJ63" s="19">
        <f t="shared" si="307"/>
        <v>3.6294956485583008</v>
      </c>
      <c r="DK63" s="19">
        <f t="shared" si="307"/>
        <v>4.0713949222796808</v>
      </c>
      <c r="DL63" s="19">
        <f t="shared" si="307"/>
        <v>5.1817461657555297</v>
      </c>
      <c r="DM63" s="19">
        <f t="shared" si="307"/>
        <v>-0.12165959465356702</v>
      </c>
      <c r="DN63" s="19">
        <f t="shared" si="307"/>
        <v>2.7734126567646511</v>
      </c>
      <c r="DO63" s="19">
        <f t="shared" si="307"/>
        <v>2.1605056090402863</v>
      </c>
      <c r="DP63" s="19">
        <f t="shared" si="307"/>
        <v>2.8359077264316745</v>
      </c>
      <c r="DQ63" s="19">
        <f t="shared" si="307"/>
        <v>2.334961303814187</v>
      </c>
      <c r="DR63" s="19">
        <f t="shared" si="307"/>
        <v>0.19831137557571044</v>
      </c>
      <c r="DS63" s="19">
        <f t="shared" si="307"/>
        <v>5.0821385741511182</v>
      </c>
      <c r="DT63" s="19">
        <f t="shared" si="307"/>
        <v>-2.4872379567023706</v>
      </c>
      <c r="DU63" s="19">
        <f t="shared" si="307"/>
        <v>7.1243563648662578</v>
      </c>
      <c r="DV63" s="19">
        <f t="shared" si="307"/>
        <v>-1.9785253806091307</v>
      </c>
      <c r="DW63" s="19">
        <f t="shared" si="307"/>
        <v>4.4553587527872418</v>
      </c>
      <c r="DX63" s="19">
        <f t="shared" si="307"/>
        <v>10.82158269848199</v>
      </c>
      <c r="DY63" s="19">
        <f t="shared" si="307"/>
        <v>7.4458178534677621</v>
      </c>
      <c r="DZ63" s="19">
        <f t="shared" si="307"/>
        <v>5.6626108397082264</v>
      </c>
      <c r="EA63" s="19">
        <f t="shared" si="307"/>
        <v>8.5353002466257202</v>
      </c>
      <c r="EB63" s="19">
        <f t="shared" ref="EB63:FF63" si="308">100*((EB31/EA31)^4-1)</f>
        <v>14.571690916727697</v>
      </c>
      <c r="EC63" s="19">
        <f t="shared" si="308"/>
        <v>8.325726564432756</v>
      </c>
      <c r="ED63" s="19">
        <f t="shared" si="308"/>
        <v>3.4370554175227719</v>
      </c>
      <c r="EE63" s="19">
        <f t="shared" si="308"/>
        <v>4.0090983146538584</v>
      </c>
      <c r="EF63" s="19">
        <f t="shared" si="308"/>
        <v>6.8564064109698064</v>
      </c>
      <c r="EG63" s="19">
        <f t="shared" si="308"/>
        <v>6.028572877793259</v>
      </c>
      <c r="EH63" s="19">
        <f t="shared" si="308"/>
        <v>0.61906917605925038</v>
      </c>
      <c r="EI63" s="19">
        <f t="shared" si="308"/>
        <v>3.3750558409423981</v>
      </c>
      <c r="EJ63" s="19">
        <f t="shared" si="308"/>
        <v>6.3297433350748777</v>
      </c>
      <c r="EK63" s="19">
        <f t="shared" si="308"/>
        <v>1.7077871648412568</v>
      </c>
      <c r="EL63" s="18">
        <f t="shared" si="308"/>
        <v>0.43834544750083193</v>
      </c>
      <c r="EM63" s="18">
        <f t="shared" si="308"/>
        <v>3.9256075651386668</v>
      </c>
      <c r="EN63" s="18">
        <f t="shared" si="308"/>
        <v>5.7933251880130765</v>
      </c>
      <c r="EO63" s="18">
        <f t="shared" si="308"/>
        <v>2.1850732467733724</v>
      </c>
      <c r="EP63" s="18">
        <f t="shared" si="308"/>
        <v>0.76603828820831499</v>
      </c>
      <c r="EQ63" s="18">
        <f t="shared" si="308"/>
        <v>3.800266675978059</v>
      </c>
      <c r="ER63" s="18">
        <f t="shared" si="308"/>
        <v>6.0347801406497092</v>
      </c>
      <c r="ES63" s="18">
        <f t="shared" si="308"/>
        <v>2.630390469936783</v>
      </c>
      <c r="ET63" s="18">
        <f t="shared" si="308"/>
        <v>1.2231024148718461</v>
      </c>
      <c r="EU63" s="18">
        <f t="shared" si="308"/>
        <v>3.5848679403617467</v>
      </c>
      <c r="EV63" s="18">
        <f t="shared" si="308"/>
        <v>5.0955892405673442</v>
      </c>
      <c r="EW63" s="18">
        <f t="shared" si="308"/>
        <v>1.4327162999752341</v>
      </c>
      <c r="EX63" s="18">
        <f t="shared" si="308"/>
        <v>-3.0661777475005092E-2</v>
      </c>
      <c r="EY63" s="18">
        <f t="shared" si="308"/>
        <v>2.7977640564794681</v>
      </c>
      <c r="EZ63" s="18">
        <f t="shared" si="308"/>
        <v>5.1149408568803123</v>
      </c>
      <c r="FA63" s="18">
        <f t="shared" si="308"/>
        <v>1.9195461458260787</v>
      </c>
      <c r="FB63" s="18">
        <f t="shared" si="308"/>
        <v>0.43350818436269645</v>
      </c>
      <c r="FC63" s="18">
        <f t="shared" si="308"/>
        <v>3.0447007822399286</v>
      </c>
      <c r="FD63" s="18">
        <f t="shared" si="308"/>
        <v>5.3036975610621484</v>
      </c>
      <c r="FE63" s="18">
        <f t="shared" si="308"/>
        <v>1.9758718152840249</v>
      </c>
      <c r="FF63" s="18">
        <f t="shared" si="308"/>
        <v>0.36111928303204088</v>
      </c>
      <c r="FG63" s="18">
        <f t="shared" si="301"/>
        <v>2.9284893732479</v>
      </c>
      <c r="FH63" s="18">
        <f t="shared" si="302"/>
        <v>5.4908025869313315</v>
      </c>
      <c r="FI63" s="18">
        <f t="shared" si="303"/>
        <v>1.9585621782734597</v>
      </c>
      <c r="FJ63" s="18">
        <f t="shared" si="304"/>
        <v>0.52121759374281762</v>
      </c>
    </row>
    <row r="64" spans="2:166" x14ac:dyDescent="0.2">
      <c r="B64" t="str">
        <f>B32</f>
        <v>Seattle MSA S&amp;P CoreLogic Case-Shilller Home Price Index</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f t="shared" ref="AJ64" si="309">100*((AJ32/AI32)^4-1)</f>
        <v>10.572511878651047</v>
      </c>
      <c r="AK64" s="19">
        <f t="shared" ref="AK64" si="310">100*((AK32/AJ32)^4-1)</f>
        <v>10.164640582590589</v>
      </c>
      <c r="AL64" s="19">
        <f t="shared" ref="AL64" si="311">100*((AL32/AK32)^4-1)</f>
        <v>8.7171685985433243</v>
      </c>
      <c r="AM64" s="19">
        <f t="shared" ref="AM64" si="312">100*((AM32/AL32)^4-1)</f>
        <v>6.8594316055478277</v>
      </c>
      <c r="AN64" s="19">
        <f t="shared" ref="AN64" si="313">100*((AN32/AM32)^4-1)</f>
        <v>10.037823869219697</v>
      </c>
      <c r="AO64" s="19">
        <f t="shared" ref="AO64" si="314">100*((AO32/AN32)^4-1)</f>
        <v>8.5744400211661631</v>
      </c>
      <c r="AP64" s="19">
        <f t="shared" ref="AP64" si="315">100*((AP32/AO32)^4-1)</f>
        <v>10.471179568786603</v>
      </c>
      <c r="AQ64" s="19">
        <f t="shared" ref="AQ64" si="316">100*((AQ32/AP32)^4-1)</f>
        <v>8.0973539068097224</v>
      </c>
      <c r="AR64" s="19">
        <f t="shared" ref="AR64" si="317">100*((AR32/AQ32)^4-1)</f>
        <v>8.7149057523372431</v>
      </c>
      <c r="AS64" s="19">
        <f t="shared" ref="AS64" si="318">100*((AS32/AR32)^4-1)</f>
        <v>4.7573280347767755</v>
      </c>
      <c r="AT64" s="19">
        <f t="shared" ref="AT64" si="319">100*((AT32/AS32)^4-1)</f>
        <v>4.8056119301947975</v>
      </c>
      <c r="AU64" s="19">
        <f t="shared" ref="AU64" si="320">100*((AU32/AT32)^4-1)</f>
        <v>5.5153408889066613</v>
      </c>
      <c r="AV64" s="19">
        <f t="shared" ref="AV64" si="321">100*((AV32/AU32)^4-1)</f>
        <v>5.2719654472258126</v>
      </c>
      <c r="AW64" s="19">
        <f t="shared" ref="AW64" si="322">100*((AW32/AV32)^4-1)</f>
        <v>4.6469528664039972</v>
      </c>
      <c r="AX64" s="19">
        <f t="shared" ref="AX64" si="323">100*((AX32/AW32)^4-1)</f>
        <v>4.839446693165339</v>
      </c>
      <c r="AY64" s="19">
        <f t="shared" ref="AY64" si="324">100*((AY32/AX32)^4-1)</f>
        <v>4.8195407420166037</v>
      </c>
      <c r="AZ64" s="19">
        <f t="shared" ref="AZ64" si="325">100*((AZ32/AY32)^4-1)</f>
        <v>1.9390295000323743</v>
      </c>
      <c r="BA64" s="19">
        <f t="shared" ref="BA64" si="326">100*((BA32/AZ32)^4-1)</f>
        <v>3.5012498808978831</v>
      </c>
      <c r="BB64" s="19">
        <f t="shared" ref="BB64" si="327">100*((BB32/BA32)^4-1)</f>
        <v>4.3860303452770255</v>
      </c>
      <c r="BC64" s="19">
        <f t="shared" ref="BC64" si="328">100*((BC32/BB32)^4-1)</f>
        <v>5.098787163224805</v>
      </c>
      <c r="BD64" s="19">
        <f t="shared" ref="BD64" si="329">100*((BD32/BC32)^4-1)</f>
        <v>5.076189721972213</v>
      </c>
      <c r="BE64" s="19">
        <f t="shared" ref="BE64" si="330">100*((BE32/BD32)^4-1)</f>
        <v>6.8622057268040715</v>
      </c>
      <c r="BF64" s="19">
        <f t="shared" ref="BF64" si="331">100*((BF32/BE32)^4-1)</f>
        <v>9.7196421235371986</v>
      </c>
      <c r="BG64" s="19">
        <f t="shared" ref="BG64" si="332">100*((BG32/BF32)^4-1)</f>
        <v>9.4814477985431864</v>
      </c>
      <c r="BH64" s="19">
        <f t="shared" ref="BH64" si="333">100*((BH32/BG32)^4-1)</f>
        <v>10.82186948773991</v>
      </c>
      <c r="BI64" s="19">
        <f t="shared" ref="BI64" si="334">100*((BI32/BH32)^4-1)</f>
        <v>10.713642365179332</v>
      </c>
      <c r="BJ64" s="19">
        <f t="shared" ref="BJ64" si="335">100*((BJ32/BI32)^4-1)</f>
        <v>12.591741040632431</v>
      </c>
      <c r="BK64" s="19">
        <f t="shared" ref="BK64" si="336">100*((BK32/BJ32)^4-1)</f>
        <v>19.066188258467974</v>
      </c>
      <c r="BL64" s="19">
        <f t="shared" ref="BL64" si="337">100*((BL32/BK32)^4-1)</f>
        <v>16.084312804491631</v>
      </c>
      <c r="BM64" s="19">
        <f t="shared" ref="BM64" si="338">100*((BM32/BL32)^4-1)</f>
        <v>18.282606949576973</v>
      </c>
      <c r="BN64" s="19">
        <f t="shared" ref="BN64" si="339">100*((BN32/BM32)^4-1)</f>
        <v>19.974158716971036</v>
      </c>
      <c r="BO64" s="19">
        <f t="shared" ref="BO64" si="340">100*((BO32/BN32)^4-1)</f>
        <v>18.90219130726576</v>
      </c>
      <c r="BP64" s="19">
        <f t="shared" ref="BP64" si="341">100*((BP32/BO32)^4-1)</f>
        <v>12.864164405549939</v>
      </c>
      <c r="BQ64" s="19">
        <f t="shared" ref="BQ64" si="342">100*((BQ32/BP32)^4-1)</f>
        <v>11.736865658193295</v>
      </c>
      <c r="BR64" s="19">
        <f t="shared" ref="BR64" si="343">100*((BR32/BQ32)^4-1)</f>
        <v>8.5622181611421091</v>
      </c>
      <c r="BS64" s="19">
        <f t="shared" ref="BS64" si="344">100*((BS32/BR32)^4-1)</f>
        <v>10.333319650361862</v>
      </c>
      <c r="BT64" s="19">
        <f t="shared" ref="BT64" si="345">100*((BT32/BS32)^4-1)</f>
        <v>4.9962314195539648</v>
      </c>
      <c r="BU64" s="19">
        <f t="shared" ref="BU64" si="346">100*((BU32/BT32)^4-1)</f>
        <v>-1.3530909484183673</v>
      </c>
      <c r="BV64" s="19">
        <f t="shared" ref="BV64" si="347">100*((BV32/BU32)^4-1)</f>
        <v>-6.0807174197956781</v>
      </c>
      <c r="BW64" s="19">
        <f t="shared" ref="BW64" si="348">100*((BW32/BV32)^4-1)</f>
        <v>-7.1758221356699519</v>
      </c>
      <c r="BX64" s="19">
        <f t="shared" ref="BX64" si="349">100*((BX32/BW32)^4-1)</f>
        <v>-9.768580959143403</v>
      </c>
      <c r="BY64" s="19">
        <f t="shared" ref="BY64" si="350">100*((BY32/BX32)^4-1)</f>
        <v>-13.275000910212631</v>
      </c>
      <c r="BZ64" s="19">
        <f t="shared" ref="BZ64" si="351">100*((BZ32/BY32)^4-1)</f>
        <v>-15.899835796715134</v>
      </c>
      <c r="CA64" s="19">
        <f t="shared" ref="CA64" si="352">100*((CA32/BZ32)^4-1)</f>
        <v>-22.071523058891806</v>
      </c>
      <c r="CB64" s="19">
        <f t="shared" ref="CB64" si="353">100*((CB32/CA32)^4-1)</f>
        <v>-14.86247948592203</v>
      </c>
      <c r="CC64" s="19">
        <f t="shared" ref="CC64" si="354">100*((CC32/CB32)^4-1)</f>
        <v>-5.3963563042008893</v>
      </c>
      <c r="CD64" s="19">
        <f t="shared" ref="CD64" si="355">100*((CD32/CC32)^4-1)</f>
        <v>3.124079260732171</v>
      </c>
      <c r="CE64" s="19">
        <f t="shared" ref="CE64" si="356">100*((CE32/CD32)^4-1)</f>
        <v>-1.4567994794100647</v>
      </c>
      <c r="CF64" s="19">
        <f t="shared" ref="CF64" si="357">100*((CF32/CE32)^4-1)</f>
        <v>-4.685685754719815</v>
      </c>
      <c r="CG64" s="19">
        <f t="shared" ref="CG64" si="358">100*((CG32/CF32)^4-1)</f>
        <v>-6.1046617520427056</v>
      </c>
      <c r="CH64" s="19">
        <f t="shared" ref="CH64" si="359">100*((CH32/CG32)^4-1)</f>
        <v>-6.8943197723562282</v>
      </c>
      <c r="CI64" s="19">
        <f t="shared" ref="CI64" si="360">100*((CI32/CH32)^4-1)</f>
        <v>-10.511264845814395</v>
      </c>
      <c r="CJ64" s="19">
        <f t="shared" ref="CJ64" si="361">100*((CJ32/CI32)^4-1)</f>
        <v>-4.0640962546474757</v>
      </c>
      <c r="CK64" s="19">
        <f t="shared" ref="CK64" si="362">100*((CK32/CJ32)^4-1)</f>
        <v>-4.0766192120107236</v>
      </c>
      <c r="CL64" s="19">
        <f t="shared" ref="CL64" si="363">100*((CL32/CK32)^4-1)</f>
        <v>-4.5589189961489645</v>
      </c>
      <c r="CM64" s="19">
        <f t="shared" ref="CM64" si="364">100*((CM32/CL32)^4-1)</f>
        <v>2.0491160604450442</v>
      </c>
      <c r="CN64" s="19">
        <f t="shared" ref="CN64" si="365">100*((CN32/CM32)^4-1)</f>
        <v>8.1079127035286405</v>
      </c>
      <c r="CO64" s="19">
        <f t="shared" ref="CO64" si="366">100*((CO32/CN32)^4-1)</f>
        <v>9.9710981862107353</v>
      </c>
      <c r="CP64" s="19">
        <f t="shared" ref="CP64" si="367">100*((CP32/CO32)^4-1)</f>
        <v>9.5426101364196612</v>
      </c>
      <c r="CQ64" s="19">
        <f t="shared" ref="CQ64" si="368">100*((CQ32/CP32)^4-1)</f>
        <v>10.28428074258958</v>
      </c>
      <c r="CR64" s="19">
        <f t="shared" ref="CR64" si="369">100*((CR32/CQ32)^4-1)</f>
        <v>16.120620642311344</v>
      </c>
      <c r="CS64" s="19">
        <f t="shared" ref="CS64" si="370">100*((CS32/CR32)^4-1)</f>
        <v>16.457906625435758</v>
      </c>
      <c r="CT64" s="19">
        <f t="shared" ref="CT64" si="371">100*((CT32/CS32)^4-1)</f>
        <v>8.9611708043049187</v>
      </c>
      <c r="CU64" s="19">
        <f t="shared" ref="CU64" si="372">100*((CU32/CT32)^4-1)</f>
        <v>6.5898868021073032</v>
      </c>
      <c r="CV64" s="19">
        <f t="shared" ref="CV64" si="373">100*((CV32/CU32)^4-1)</f>
        <v>6.0683451811524014</v>
      </c>
      <c r="CW64" s="19">
        <f t="shared" ref="CW64" si="374">100*((CW32/CV32)^4-1)</f>
        <v>5.0547533880578088</v>
      </c>
      <c r="CX64" s="19">
        <f t="shared" ref="CX64" si="375">100*((CX32/CW32)^4-1)</f>
        <v>8.2007502428782075</v>
      </c>
      <c r="CY64" s="19">
        <f t="shared" ref="CY64" si="376">100*((CY32/CX32)^4-1)</f>
        <v>8.3459043168423683</v>
      </c>
      <c r="CZ64" s="19">
        <f t="shared" ref="CZ64" si="377">100*((CZ32/CY32)^4-1)</f>
        <v>7.0512982323458706</v>
      </c>
      <c r="DA64" s="19">
        <f t="shared" ref="DA64" si="378">100*((DA32/CZ32)^4-1)</f>
        <v>7.8245705060119297</v>
      </c>
      <c r="DB64" s="19">
        <f t="shared" ref="DB64" si="379">100*((DB32/DA32)^4-1)</f>
        <v>15.54369952371124</v>
      </c>
      <c r="DC64" s="19">
        <f t="shared" ref="DC64" si="380">100*((DC32/DB32)^4-1)</f>
        <v>11.566628704361248</v>
      </c>
      <c r="DD64" s="19">
        <f t="shared" ref="DD64" si="381">100*((DD32/DC32)^4-1)</f>
        <v>7.4849694041540182</v>
      </c>
      <c r="DE64" s="19">
        <f t="shared" ref="DE64" si="382">100*((DE32/DD32)^4-1)</f>
        <v>10.957957178992462</v>
      </c>
      <c r="DF64" s="19">
        <f t="shared" ref="DF64" si="383">100*((DF32/DE32)^4-1)</f>
        <v>13.374248844934566</v>
      </c>
      <c r="DG64" s="19">
        <f t="shared" ref="DG64" si="384">100*((DG32/DF32)^4-1)</f>
        <v>14.957663848361946</v>
      </c>
      <c r="DH64" s="19">
        <f t="shared" ref="DH64" si="385">100*((DH32/DG32)^4-1)</f>
        <v>12.697378680472449</v>
      </c>
      <c r="DI64" s="19">
        <f t="shared" ref="DI64" si="386">100*((DI32/DH32)^4-1)</f>
        <v>12.4772347469025</v>
      </c>
      <c r="DJ64" s="19">
        <f t="shared" ref="DJ64" si="387">100*((DJ32/DI32)^4-1)</f>
        <v>11.751484023784876</v>
      </c>
      <c r="DK64" s="19">
        <f t="shared" ref="DK64" si="388">100*((DK32/DJ32)^4-1)</f>
        <v>13.636011957067939</v>
      </c>
      <c r="DL64" s="19">
        <f t="shared" ref="DL64" si="389">100*((DL32/DK32)^4-1)</f>
        <v>13.700382514901621</v>
      </c>
      <c r="DM64" s="19">
        <f t="shared" ref="DM64" si="390">100*((DM32/DL32)^4-1)</f>
        <v>1.1431550774887222</v>
      </c>
      <c r="DN64" s="19">
        <f t="shared" ref="DN64" si="391">100*((DN32/DM32)^4-1)</f>
        <v>-1.6747922016607242</v>
      </c>
      <c r="DO64" s="19">
        <f t="shared" ref="DO64" si="392">100*((DO32/DN32)^4-1)</f>
        <v>-1.5508014127219694</v>
      </c>
      <c r="DP64" s="19">
        <f t="shared" ref="DP64" si="393">100*((DP32/DO32)^4-1)</f>
        <v>-1.9616658381133245</v>
      </c>
      <c r="DQ64" s="19">
        <f t="shared" ref="DQ64" si="394">100*((DQ32/DP32)^4-1)</f>
        <v>8.3939132659988971</v>
      </c>
      <c r="DR64" s="19">
        <f t="shared" ref="DR64" si="395">100*((DR32/DQ32)^4-1)</f>
        <v>9.5225468619345222</v>
      </c>
      <c r="DS64" s="19">
        <f t="shared" ref="DS64" si="396">100*((DS32/DR32)^4-1)</f>
        <v>8.6903065428997728</v>
      </c>
      <c r="DT64" s="19">
        <f t="shared" ref="DT64" si="397">100*((DT32/DS32)^4-1)</f>
        <v>0.61158305783286515</v>
      </c>
      <c r="DU64" s="19">
        <f t="shared" ref="DU64" si="398">100*((DU32/DT32)^4-1)</f>
        <v>16.493412626789826</v>
      </c>
      <c r="DV64" s="19">
        <f t="shared" ref="DV64" si="399">100*((DV32/DU32)^4-1)</f>
        <v>27.408037779344042</v>
      </c>
      <c r="DW64" s="19">
        <f t="shared" ref="DW64" si="400">100*((DW32/DV32)^4-1)</f>
        <v>21.847796779007144</v>
      </c>
      <c r="DX64" s="19">
        <f t="shared" ref="DX64" si="401">100*((DX32/DW32)^4-1)</f>
        <v>26.018616962889276</v>
      </c>
      <c r="DY64" s="19">
        <f t="shared" ref="DY64" si="402">100*((DY32/DX32)^4-1)</f>
        <v>22.482236124485034</v>
      </c>
      <c r="DZ64" s="19">
        <f t="shared" ref="DZ64" si="403">100*((DZ32/DY32)^4-1)</f>
        <v>23.715429796616959</v>
      </c>
      <c r="EA64" s="19">
        <f t="shared" ref="EA64" si="404">100*((EA32/DZ32)^4-1)</f>
        <v>33.584358641359337</v>
      </c>
      <c r="EB64" s="19">
        <f t="shared" ref="EB64" si="405">100*((EB32/EA32)^4-1)</f>
        <v>11.827206130694679</v>
      </c>
      <c r="EC64" s="19">
        <f t="shared" ref="EC64" si="406">100*((EC32/EB32)^4-1)</f>
        <v>-20.281561948299085</v>
      </c>
      <c r="ED64" s="19">
        <f t="shared" ref="ED64" si="407">100*((ED32/EC32)^4-1)</f>
        <v>-11.144069704497749</v>
      </c>
      <c r="EE64" s="19">
        <f t="shared" ref="EE64" si="408">100*((EE32/ED32)^4-1)</f>
        <v>-11.314462758164822</v>
      </c>
      <c r="EF64" s="19">
        <f t="shared" ref="EF64" si="409">100*((EF32/EE32)^4-1)</f>
        <v>2.6832769100730181</v>
      </c>
      <c r="EG64" s="19">
        <f t="shared" ref="EG64" si="410">100*((EG32/EF32)^4-1)</f>
        <v>17.420993174252963</v>
      </c>
      <c r="EH64" s="19">
        <f t="shared" ref="EH64" si="411">100*((EH32/EG32)^4-1)</f>
        <v>4.8162645770972068</v>
      </c>
      <c r="EI64" s="19">
        <f t="shared" ref="EI64" si="412">100*((EI32/EH32)^4-1)</f>
        <v>2.4345331089962174</v>
      </c>
      <c r="EJ64" s="19">
        <f t="shared" ref="EJ64" si="413">100*((EJ32/EI32)^4-1)</f>
        <v>3.9600924377815705</v>
      </c>
      <c r="EK64" s="19">
        <f t="shared" ref="EK64" si="414">100*((EK32/EJ32)^4-1)</f>
        <v>10.670085265839901</v>
      </c>
      <c r="EL64" s="18">
        <f t="shared" ref="EL64" si="415">100*((EL32/EK32)^4-1)</f>
        <v>5.7635040595498177</v>
      </c>
      <c r="EM64" s="18">
        <f t="shared" ref="EM64" si="416">100*((EM32/EL32)^4-1)</f>
        <v>3.9075495113449987</v>
      </c>
      <c r="EN64" s="18">
        <f t="shared" ref="EN64" si="417">100*((EN32/EM32)^4-1)</f>
        <v>3.3128485709123856</v>
      </c>
      <c r="EO64" s="18">
        <f t="shared" ref="EO64" si="418">100*((EO32/EN32)^4-1)</f>
        <v>4.5169301658829708</v>
      </c>
      <c r="EP64" s="18">
        <f t="shared" ref="EP64" si="419">100*((EP32/EO32)^4-1)</f>
        <v>4.4828464747955099</v>
      </c>
      <c r="EQ64" s="18">
        <f t="shared" ref="EQ64" si="420">100*((EQ32/EP32)^4-1)</f>
        <v>4.3129990961837228</v>
      </c>
      <c r="ER64" s="18">
        <f t="shared" ref="ER64" si="421">100*((ER32/EQ32)^4-1)</f>
        <v>4.1575879823753326</v>
      </c>
      <c r="ES64" s="18">
        <f t="shared" ref="ES64" si="422">100*((ES32/ER32)^4-1)</f>
        <v>3.9483953966455321</v>
      </c>
      <c r="ET64" s="18">
        <f t="shared" ref="ET64" si="423">100*((ET32/ES32)^4-1)</f>
        <v>4.1613939160151103</v>
      </c>
      <c r="EU64" s="18">
        <f t="shared" ref="EU64" si="424">100*((EU32/ET32)^4-1)</f>
        <v>4.4701690979649378</v>
      </c>
      <c r="EV64" s="18">
        <f t="shared" ref="EV64" si="425">100*((EV32/EU32)^4-1)</f>
        <v>4.7016087842238985</v>
      </c>
      <c r="EW64" s="18">
        <f t="shared" ref="EW64" si="426">100*((EW32/EV32)^4-1)</f>
        <v>4.7431951114859316</v>
      </c>
      <c r="EX64" s="18">
        <f t="shared" ref="EX64" si="427">100*((EX32/EW32)^4-1)</f>
        <v>4.7695550431012368</v>
      </c>
      <c r="EY64" s="18">
        <f t="shared" ref="EY64" si="428">100*((EY32/EX32)^4-1)</f>
        <v>4.8807396520421653</v>
      </c>
      <c r="EZ64" s="18">
        <f t="shared" ref="EZ64" si="429">100*((EZ32/EY32)^4-1)</f>
        <v>4.9129991492994129</v>
      </c>
      <c r="FA64" s="18">
        <f t="shared" ref="FA64" si="430">100*((FA32/EZ32)^4-1)</f>
        <v>4.9401888305433683</v>
      </c>
      <c r="FB64" s="18">
        <f t="shared" ref="FB64" si="431">100*((FB32/FA32)^4-1)</f>
        <v>4.8983550230882855</v>
      </c>
      <c r="FC64" s="18">
        <f t="shared" ref="FC64" si="432">100*((FC32/FB32)^4-1)</f>
        <v>4.7952772979978242</v>
      </c>
      <c r="FD64" s="18">
        <f t="shared" ref="FD64" si="433">100*((FD32/FC32)^4-1)</f>
        <v>4.7759042266141805</v>
      </c>
      <c r="FE64" s="18">
        <f t="shared" ref="FE64" si="434">100*((FE32/FD32)^4-1)</f>
        <v>4.6269324233396025</v>
      </c>
      <c r="FF64" s="18">
        <f t="shared" ref="FF64" si="435">100*((FF32/FE32)^4-1)</f>
        <v>4.5517637532259014</v>
      </c>
      <c r="FG64" s="18">
        <f t="shared" si="301"/>
        <v>4.4335392284092778</v>
      </c>
      <c r="FH64" s="18">
        <f t="shared" si="302"/>
        <v>4.3834608900844119</v>
      </c>
      <c r="FI64" s="18">
        <f t="shared" si="303"/>
        <v>4.43101407654789</v>
      </c>
      <c r="FJ64" s="18">
        <f t="shared" si="304"/>
        <v>4.1797083105679977</v>
      </c>
    </row>
    <row r="65" spans="2:166" x14ac:dyDescent="0.2">
      <c r="B65" t="str">
        <f>B33</f>
        <v>Housing permits (thous.)</v>
      </c>
      <c r="C65" s="19"/>
      <c r="D65" s="19">
        <f t="shared" ref="D65:AA65" si="436">100*((D33/C33)^4-1)</f>
        <v>-55.77991420377446</v>
      </c>
      <c r="E65" s="19">
        <f t="shared" si="436"/>
        <v>-57.031712043647872</v>
      </c>
      <c r="F65" s="19">
        <f t="shared" si="436"/>
        <v>-74.480126144255621</v>
      </c>
      <c r="G65" s="19">
        <f t="shared" si="436"/>
        <v>-84.653776613581869</v>
      </c>
      <c r="H65" s="19">
        <f t="shared" si="436"/>
        <v>160.8253917897832</v>
      </c>
      <c r="I65" s="19">
        <f t="shared" si="436"/>
        <v>18.887504799335318</v>
      </c>
      <c r="J65" s="19">
        <f t="shared" si="436"/>
        <v>-79.07329261504789</v>
      </c>
      <c r="K65" s="19">
        <f t="shared" si="436"/>
        <v>417.04816288745235</v>
      </c>
      <c r="L65" s="19">
        <f t="shared" si="436"/>
        <v>174.86318282692309</v>
      </c>
      <c r="M65" s="19">
        <f t="shared" si="436"/>
        <v>-61.645690146893607</v>
      </c>
      <c r="N65" s="19">
        <f t="shared" si="436"/>
        <v>-15.378339960918197</v>
      </c>
      <c r="O65" s="19">
        <f t="shared" si="436"/>
        <v>-61.937860093665108</v>
      </c>
      <c r="P65" s="19">
        <f t="shared" si="436"/>
        <v>289.42444499989631</v>
      </c>
      <c r="Q65" s="19">
        <f t="shared" si="436"/>
        <v>14.164056216828925</v>
      </c>
      <c r="R65" s="19">
        <f t="shared" si="436"/>
        <v>68.44206008203868</v>
      </c>
      <c r="S65" s="19">
        <f t="shared" si="436"/>
        <v>-70.562489587279842</v>
      </c>
      <c r="T65" s="19">
        <f t="shared" si="436"/>
        <v>241.77031424136212</v>
      </c>
      <c r="U65" s="19">
        <f t="shared" si="436"/>
        <v>58.353884382402256</v>
      </c>
      <c r="V65" s="19">
        <f t="shared" si="436"/>
        <v>-54.329099223792745</v>
      </c>
      <c r="W65" s="19">
        <f t="shared" si="436"/>
        <v>-48.702030455905479</v>
      </c>
      <c r="X65" s="19">
        <f t="shared" si="436"/>
        <v>165.75166359537343</v>
      </c>
      <c r="Y65" s="19">
        <f t="shared" si="436"/>
        <v>-39.247040054858672</v>
      </c>
      <c r="Z65" s="19">
        <f t="shared" si="436"/>
        <v>-3.7373727834823733</v>
      </c>
      <c r="AA65" s="19">
        <f t="shared" si="436"/>
        <v>3.0496350902735392</v>
      </c>
      <c r="AB65" s="19">
        <f t="shared" ref="AB65:AI65" si="437">100*((AB33/AA33)^4-1)</f>
        <v>112.58013689132559</v>
      </c>
      <c r="AC65" s="19">
        <f t="shared" si="437"/>
        <v>8.5551369312139478</v>
      </c>
      <c r="AD65" s="19">
        <f t="shared" si="437"/>
        <v>-17.89482176136098</v>
      </c>
      <c r="AE65" s="19">
        <f t="shared" si="437"/>
        <v>-8.0822712327799024</v>
      </c>
      <c r="AF65" s="19">
        <f t="shared" si="437"/>
        <v>8.2602303575268543</v>
      </c>
      <c r="AG65" s="19">
        <f t="shared" si="437"/>
        <v>345.83606793687727</v>
      </c>
      <c r="AH65" s="19">
        <f t="shared" si="437"/>
        <v>-81.20382344664273</v>
      </c>
      <c r="AI65" s="19">
        <f t="shared" si="437"/>
        <v>71.582936668901382</v>
      </c>
      <c r="AJ65" s="19">
        <f t="shared" ref="AJ65:BO65" si="438">100*((AJ33/AI33)^4-1)</f>
        <v>55.335128023218246</v>
      </c>
      <c r="AK65" s="19">
        <f t="shared" si="438"/>
        <v>94.79829373661039</v>
      </c>
      <c r="AL65" s="19">
        <f t="shared" si="438"/>
        <v>-10.070119804911492</v>
      </c>
      <c r="AM65" s="19">
        <f t="shared" si="438"/>
        <v>-82.615632476680432</v>
      </c>
      <c r="AN65" s="19">
        <f t="shared" si="438"/>
        <v>740.21658558859599</v>
      </c>
      <c r="AO65" s="19">
        <f t="shared" si="438"/>
        <v>-58.346027820615973</v>
      </c>
      <c r="AP65" s="19">
        <f t="shared" si="438"/>
        <v>-31.946782454121781</v>
      </c>
      <c r="AQ65" s="19">
        <f t="shared" si="438"/>
        <v>-10.287137096804377</v>
      </c>
      <c r="AR65" s="19">
        <f t="shared" si="438"/>
        <v>48.192349094642935</v>
      </c>
      <c r="AS65" s="19">
        <f t="shared" si="438"/>
        <v>13.440446260073458</v>
      </c>
      <c r="AT65" s="19">
        <f t="shared" si="438"/>
        <v>-52.52056057684635</v>
      </c>
      <c r="AU65" s="19">
        <f t="shared" si="438"/>
        <v>-15.145707950378839</v>
      </c>
      <c r="AV65" s="19">
        <f t="shared" si="438"/>
        <v>86.203757355787403</v>
      </c>
      <c r="AW65" s="19">
        <f t="shared" si="438"/>
        <v>-52.034731186418348</v>
      </c>
      <c r="AX65" s="19">
        <f t="shared" si="438"/>
        <v>-74.169294134049778</v>
      </c>
      <c r="AY65" s="19">
        <f t="shared" si="438"/>
        <v>19.171499412775805</v>
      </c>
      <c r="AZ65" s="19">
        <f t="shared" si="438"/>
        <v>702.96767491960281</v>
      </c>
      <c r="BA65" s="19">
        <f t="shared" si="438"/>
        <v>-73.745218867856167</v>
      </c>
      <c r="BB65" s="19">
        <f t="shared" si="438"/>
        <v>-15.009331039104467</v>
      </c>
      <c r="BC65" s="19">
        <f t="shared" si="438"/>
        <v>-9.0899223693383426</v>
      </c>
      <c r="BD65" s="19">
        <f t="shared" si="438"/>
        <v>208.12377375233223</v>
      </c>
      <c r="BE65" s="19">
        <f t="shared" si="438"/>
        <v>47.551758777645169</v>
      </c>
      <c r="BF65" s="19">
        <f t="shared" si="438"/>
        <v>-84.561537681419622</v>
      </c>
      <c r="BG65" s="19">
        <f t="shared" si="438"/>
        <v>134.19931073574281</v>
      </c>
      <c r="BH65" s="19">
        <f t="shared" si="438"/>
        <v>90.530512236011234</v>
      </c>
      <c r="BI65" s="19">
        <f t="shared" si="438"/>
        <v>96.945132649066636</v>
      </c>
      <c r="BJ65" s="19">
        <f t="shared" si="438"/>
        <v>-59.786829426447326</v>
      </c>
      <c r="BK65" s="19">
        <f t="shared" si="438"/>
        <v>2.8150204558916814</v>
      </c>
      <c r="BL65" s="19">
        <f t="shared" si="438"/>
        <v>50.347179452967936</v>
      </c>
      <c r="BM65" s="19">
        <f t="shared" si="438"/>
        <v>44.43631331389706</v>
      </c>
      <c r="BN65" s="19">
        <f t="shared" si="438"/>
        <v>-17.363857493987702</v>
      </c>
      <c r="BO65" s="19">
        <f t="shared" si="438"/>
        <v>-59.644317515165056</v>
      </c>
      <c r="BP65" s="19">
        <f t="shared" ref="BP65:CU65" si="439">100*((BP33/BO33)^4-1)</f>
        <v>390.72598585508916</v>
      </c>
      <c r="BQ65" s="19">
        <f t="shared" si="439"/>
        <v>58.93533924447334</v>
      </c>
      <c r="BR65" s="19">
        <f t="shared" si="439"/>
        <v>-90.207168178700357</v>
      </c>
      <c r="BS65" s="19">
        <f t="shared" si="439"/>
        <v>862.43477865084958</v>
      </c>
      <c r="BT65" s="19">
        <f t="shared" si="439"/>
        <v>-59.653909518846106</v>
      </c>
      <c r="BU65" s="19">
        <f t="shared" si="439"/>
        <v>59.005801017509405</v>
      </c>
      <c r="BV65" s="19">
        <f t="shared" si="439"/>
        <v>-75.941823441273257</v>
      </c>
      <c r="BW65" s="19">
        <f t="shared" si="439"/>
        <v>-39.754121333318736</v>
      </c>
      <c r="BX65" s="19">
        <f t="shared" si="439"/>
        <v>117.28113781414552</v>
      </c>
      <c r="BY65" s="19">
        <f t="shared" si="439"/>
        <v>-65.183599078336769</v>
      </c>
      <c r="BZ65" s="19">
        <f t="shared" si="439"/>
        <v>-91.896795115753221</v>
      </c>
      <c r="CA65" s="19">
        <f t="shared" si="439"/>
        <v>-67.334660070399991</v>
      </c>
      <c r="CB65" s="19">
        <f t="shared" si="439"/>
        <v>13.315998179643863</v>
      </c>
      <c r="CC65" s="19">
        <f t="shared" si="439"/>
        <v>0</v>
      </c>
      <c r="CD65" s="19">
        <f t="shared" si="439"/>
        <v>-10.139399129078619</v>
      </c>
      <c r="CE65" s="19">
        <f t="shared" si="439"/>
        <v>569.77800219684332</v>
      </c>
      <c r="CF65" s="19">
        <f t="shared" si="439"/>
        <v>-73.151274430544191</v>
      </c>
      <c r="CG65" s="19">
        <f t="shared" si="439"/>
        <v>470.02371181311389</v>
      </c>
      <c r="CH65" s="19">
        <f t="shared" si="439"/>
        <v>-53.755192759656133</v>
      </c>
      <c r="CI65" s="19">
        <f t="shared" si="439"/>
        <v>-81.677013955392226</v>
      </c>
      <c r="CJ65" s="19">
        <f t="shared" si="439"/>
        <v>3397.1297889344141</v>
      </c>
      <c r="CK65" s="19">
        <f t="shared" si="439"/>
        <v>-65.045538506681197</v>
      </c>
      <c r="CL65" s="19">
        <f t="shared" si="439"/>
        <v>-61.313135141718831</v>
      </c>
      <c r="CM65" s="19">
        <f t="shared" si="439"/>
        <v>411.98242697702608</v>
      </c>
      <c r="CN65" s="19">
        <f t="shared" si="439"/>
        <v>319.07474972554849</v>
      </c>
      <c r="CO65" s="19">
        <f t="shared" si="439"/>
        <v>24.233494990160253</v>
      </c>
      <c r="CP65" s="19">
        <f t="shared" si="439"/>
        <v>-67.974915685481776</v>
      </c>
      <c r="CQ65" s="19">
        <f t="shared" si="439"/>
        <v>-1.9643355281047326</v>
      </c>
      <c r="CR65" s="19">
        <f t="shared" si="439"/>
        <v>79.154609144262579</v>
      </c>
      <c r="CS65" s="19">
        <f t="shared" si="439"/>
        <v>86.373809765197024</v>
      </c>
      <c r="CT65" s="19">
        <f t="shared" si="439"/>
        <v>-16.439957222244715</v>
      </c>
      <c r="CU65" s="19">
        <f t="shared" si="439"/>
        <v>-69.41109022059419</v>
      </c>
      <c r="CV65" s="19">
        <f t="shared" ref="CV65:EA65" si="440">100*((CV33/CU33)^4-1)</f>
        <v>739.60269140394053</v>
      </c>
      <c r="CW65" s="19">
        <f t="shared" si="440"/>
        <v>-7.956097536094509</v>
      </c>
      <c r="CX65" s="19">
        <f t="shared" si="440"/>
        <v>-50.893422260642637</v>
      </c>
      <c r="CY65" s="19">
        <f t="shared" si="440"/>
        <v>478.46106226347513</v>
      </c>
      <c r="CZ65" s="19">
        <f t="shared" si="440"/>
        <v>-71.470212450191013</v>
      </c>
      <c r="DA65" s="19">
        <f t="shared" si="440"/>
        <v>120.13250512533963</v>
      </c>
      <c r="DB65" s="19">
        <f t="shared" si="440"/>
        <v>-65.127998631366708</v>
      </c>
      <c r="DC65" s="19">
        <f t="shared" si="440"/>
        <v>-61.615210420177746</v>
      </c>
      <c r="DD65" s="19">
        <f t="shared" si="440"/>
        <v>758.06379915205935</v>
      </c>
      <c r="DE65" s="19">
        <f t="shared" si="440"/>
        <v>-39.835836862532069</v>
      </c>
      <c r="DF65" s="19">
        <f t="shared" si="440"/>
        <v>68.051319869170541</v>
      </c>
      <c r="DG65" s="19">
        <f t="shared" si="440"/>
        <v>-77.56623509688508</v>
      </c>
      <c r="DH65" s="19">
        <f t="shared" si="440"/>
        <v>94.118670680793983</v>
      </c>
      <c r="DI65" s="19">
        <f t="shared" si="440"/>
        <v>61.174491789025879</v>
      </c>
      <c r="DJ65" s="19">
        <f t="shared" si="440"/>
        <v>111.21918614718034</v>
      </c>
      <c r="DK65" s="19">
        <f t="shared" si="440"/>
        <v>-72.340005213244282</v>
      </c>
      <c r="DL65" s="19">
        <f t="shared" si="440"/>
        <v>-11.505370047752283</v>
      </c>
      <c r="DM65" s="19">
        <f t="shared" si="440"/>
        <v>-49.751125060423604</v>
      </c>
      <c r="DN65" s="19">
        <f t="shared" si="440"/>
        <v>215.89306772294918</v>
      </c>
      <c r="DO65" s="19">
        <f t="shared" si="440"/>
        <v>-68.281032419091886</v>
      </c>
      <c r="DP65" s="19">
        <f t="shared" si="440"/>
        <v>512.69816565052406</v>
      </c>
      <c r="DQ65" s="19">
        <f t="shared" si="440"/>
        <v>-39.958472282436915</v>
      </c>
      <c r="DR65" s="19">
        <f t="shared" si="440"/>
        <v>78.03819446799973</v>
      </c>
      <c r="DS65" s="19">
        <f t="shared" si="440"/>
        <v>-85.356099776973906</v>
      </c>
      <c r="DT65" s="19">
        <f t="shared" si="440"/>
        <v>184.09821619608317</v>
      </c>
      <c r="DU65" s="19">
        <f t="shared" si="440"/>
        <v>-10.631117857218586</v>
      </c>
      <c r="DV65" s="19">
        <f t="shared" si="440"/>
        <v>-27.665335111533619</v>
      </c>
      <c r="DW65" s="19">
        <f t="shared" si="440"/>
        <v>102.07160059894113</v>
      </c>
      <c r="DX65" s="19">
        <f t="shared" si="440"/>
        <v>-61.693340822231058</v>
      </c>
      <c r="DY65" s="19">
        <f t="shared" si="440"/>
        <v>253.861670823445</v>
      </c>
      <c r="DZ65" s="19">
        <f t="shared" si="440"/>
        <v>251.392624202246</v>
      </c>
      <c r="EA65" s="19">
        <f t="shared" si="440"/>
        <v>-82.0581945281114</v>
      </c>
      <c r="EB65" s="19">
        <f t="shared" ref="EB65:FF65" si="441">100*((EB33/EA33)^4-1)</f>
        <v>122.59045093875423</v>
      </c>
      <c r="EC65" s="19">
        <f t="shared" si="441"/>
        <v>-66.906115168163723</v>
      </c>
      <c r="ED65" s="19">
        <f t="shared" si="441"/>
        <v>-40.640607025522712</v>
      </c>
      <c r="EE65" s="19">
        <f t="shared" si="441"/>
        <v>-38.428322333036178</v>
      </c>
      <c r="EF65" s="19">
        <f t="shared" si="441"/>
        <v>0.20806234843144811</v>
      </c>
      <c r="EG65" s="19">
        <f t="shared" si="441"/>
        <v>-60.560998371799023</v>
      </c>
      <c r="EH65" s="19">
        <f t="shared" si="441"/>
        <v>123.87093326013327</v>
      </c>
      <c r="EI65" s="19">
        <f t="shared" si="441"/>
        <v>55.875435404740138</v>
      </c>
      <c r="EJ65" s="19">
        <f t="shared" si="441"/>
        <v>-69.457642559425665</v>
      </c>
      <c r="EK65" s="19">
        <f t="shared" si="441"/>
        <v>24.413619499476447</v>
      </c>
      <c r="EL65" s="18">
        <f t="shared" si="441"/>
        <v>148.53195685631698</v>
      </c>
      <c r="EM65" s="18">
        <f t="shared" si="441"/>
        <v>12.930056709316506</v>
      </c>
      <c r="EN65" s="18">
        <f t="shared" si="441"/>
        <v>4.0201300271826446</v>
      </c>
      <c r="EO65" s="18">
        <f t="shared" si="441"/>
        <v>-3.1709719395341063</v>
      </c>
      <c r="EP65" s="18">
        <f t="shared" si="441"/>
        <v>-2.5505601200494943</v>
      </c>
      <c r="EQ65" s="18">
        <f t="shared" si="441"/>
        <v>-0.92212345016431385</v>
      </c>
      <c r="ER65" s="18">
        <f t="shared" si="441"/>
        <v>5.6117329293334128</v>
      </c>
      <c r="ES65" s="18">
        <f t="shared" si="441"/>
        <v>3.5524327606299533</v>
      </c>
      <c r="ET65" s="18">
        <f t="shared" si="441"/>
        <v>1.7532783332779633</v>
      </c>
      <c r="EU65" s="18">
        <f t="shared" si="441"/>
        <v>1.657760088374638</v>
      </c>
      <c r="EV65" s="18">
        <f t="shared" si="441"/>
        <v>2.4909246518031614</v>
      </c>
      <c r="EW65" s="18">
        <f t="shared" si="441"/>
        <v>2.3218894824899916</v>
      </c>
      <c r="EX65" s="18">
        <f t="shared" si="441"/>
        <v>6.7095884849570409</v>
      </c>
      <c r="EY65" s="18">
        <f t="shared" si="441"/>
        <v>6.1746440855179774</v>
      </c>
      <c r="EZ65" s="18">
        <f t="shared" si="441"/>
        <v>5.5197374073180372</v>
      </c>
      <c r="FA65" s="18">
        <f t="shared" si="441"/>
        <v>5.3741720510117386</v>
      </c>
      <c r="FB65" s="18">
        <f t="shared" si="441"/>
        <v>3.7132804355392457</v>
      </c>
      <c r="FC65" s="18">
        <f t="shared" si="441"/>
        <v>3.5019993863847576</v>
      </c>
      <c r="FD65" s="18">
        <f t="shared" si="441"/>
        <v>1.6648267459248078</v>
      </c>
      <c r="FE65" s="18">
        <f t="shared" si="441"/>
        <v>1.4730559909152063</v>
      </c>
      <c r="FF65" s="18">
        <f t="shared" si="441"/>
        <v>0.9113150694368688</v>
      </c>
      <c r="FG65" s="18">
        <f t="shared" si="301"/>
        <v>0.38643434884335637</v>
      </c>
      <c r="FH65" s="18">
        <f t="shared" si="302"/>
        <v>0.99901387457486113</v>
      </c>
      <c r="FI65" s="18">
        <f t="shared" si="303"/>
        <v>1.4049174992702973</v>
      </c>
      <c r="FJ65" s="18">
        <f t="shared" si="304"/>
        <v>0.77739069865938593</v>
      </c>
    </row>
    <row r="66" spans="2:166" x14ac:dyDescent="0.2">
      <c r="B66" t="str">
        <f>B34</f>
        <v>Population (thous.)</v>
      </c>
      <c r="C66" s="19"/>
      <c r="D66" s="19">
        <f t="shared" ref="D66:AA66" si="442">100*((D34/C34)^4-1)</f>
        <v>3.6826018440868413</v>
      </c>
      <c r="E66" s="19">
        <f t="shared" si="442"/>
        <v>3.5862369735374156</v>
      </c>
      <c r="F66" s="19">
        <f t="shared" si="442"/>
        <v>3.2515419966801185</v>
      </c>
      <c r="G66" s="19">
        <f t="shared" si="442"/>
        <v>2.6878681467006782</v>
      </c>
      <c r="H66" s="19">
        <f t="shared" si="442"/>
        <v>1.9833115687008629</v>
      </c>
      <c r="I66" s="19">
        <f t="shared" si="442"/>
        <v>1.4573838557761398</v>
      </c>
      <c r="J66" s="19">
        <f t="shared" si="442"/>
        <v>1.1812228018418747</v>
      </c>
      <c r="K66" s="19">
        <f t="shared" si="442"/>
        <v>1.1488882561210279</v>
      </c>
      <c r="L66" s="19">
        <f t="shared" si="442"/>
        <v>1.3075835146166392</v>
      </c>
      <c r="M66" s="19">
        <f t="shared" si="442"/>
        <v>1.4574949002875037</v>
      </c>
      <c r="N66" s="19">
        <f t="shared" si="442"/>
        <v>1.5491769092886409</v>
      </c>
      <c r="O66" s="19">
        <f t="shared" si="442"/>
        <v>1.5832595346462419</v>
      </c>
      <c r="P66" s="19">
        <f t="shared" si="442"/>
        <v>1.5678918206975201</v>
      </c>
      <c r="Q66" s="19">
        <f t="shared" si="442"/>
        <v>1.5330833823427259</v>
      </c>
      <c r="R66" s="19">
        <f t="shared" si="442"/>
        <v>1.4864211479038492</v>
      </c>
      <c r="S66" s="19">
        <f t="shared" si="442"/>
        <v>1.4280853610579403</v>
      </c>
      <c r="T66" s="19">
        <f t="shared" si="442"/>
        <v>1.3622918596296385</v>
      </c>
      <c r="U66" s="19">
        <f t="shared" si="442"/>
        <v>1.305263278182367</v>
      </c>
      <c r="V66" s="19">
        <f t="shared" si="442"/>
        <v>1.260868600403886</v>
      </c>
      <c r="W66" s="19">
        <f t="shared" si="442"/>
        <v>1.2289194063612729</v>
      </c>
      <c r="X66" s="19">
        <f t="shared" si="442"/>
        <v>1.2090880757553046</v>
      </c>
      <c r="Y66" s="19">
        <f t="shared" si="442"/>
        <v>1.2005934771794236</v>
      </c>
      <c r="Z66" s="19">
        <f t="shared" si="442"/>
        <v>1.2031413707884742</v>
      </c>
      <c r="AA66" s="19">
        <f t="shared" si="442"/>
        <v>1.2166009231085573</v>
      </c>
      <c r="AB66" s="19">
        <f t="shared" ref="AB66:AI66" si="443">100*((AB34/AA34)^4-1)</f>
        <v>1.2473316898373943</v>
      </c>
      <c r="AC66" s="19">
        <f t="shared" si="443"/>
        <v>1.3210138879149902</v>
      </c>
      <c r="AD66" s="19">
        <f t="shared" si="443"/>
        <v>1.4436032722454195</v>
      </c>
      <c r="AE66" s="19">
        <f t="shared" si="443"/>
        <v>1.614484776233116</v>
      </c>
      <c r="AF66" s="19">
        <f t="shared" si="443"/>
        <v>1.8131985576830711</v>
      </c>
      <c r="AG66" s="19">
        <f t="shared" si="443"/>
        <v>1.960413912136505</v>
      </c>
      <c r="AH66" s="19">
        <f t="shared" si="443"/>
        <v>2.0370938109682157</v>
      </c>
      <c r="AI66" s="19">
        <f t="shared" si="443"/>
        <v>2.0443987633522509</v>
      </c>
      <c r="AJ66" s="19">
        <f t="shared" ref="AJ66:BO66" si="444">100*((AJ34/AI34)^4-1)</f>
        <v>1.9983868615552458</v>
      </c>
      <c r="AK66" s="19">
        <f t="shared" si="444"/>
        <v>1.958648699102894</v>
      </c>
      <c r="AL66" s="19">
        <f t="shared" si="444"/>
        <v>1.9395988451674118</v>
      </c>
      <c r="AM66" s="19">
        <f t="shared" si="444"/>
        <v>1.9408291810976586</v>
      </c>
      <c r="AN66" s="19">
        <f t="shared" si="444"/>
        <v>1.9473188815902098</v>
      </c>
      <c r="AO66" s="19">
        <f t="shared" si="444"/>
        <v>1.9007227650710279</v>
      </c>
      <c r="AP66" s="19">
        <f t="shared" si="444"/>
        <v>1.7876197117074666</v>
      </c>
      <c r="AQ66" s="19">
        <f t="shared" si="444"/>
        <v>1.6093434684612662</v>
      </c>
      <c r="AR66" s="19">
        <f t="shared" si="444"/>
        <v>1.3952783254458812</v>
      </c>
      <c r="AS66" s="19">
        <f t="shared" si="444"/>
        <v>1.258034027869992</v>
      </c>
      <c r="AT66" s="19">
        <f t="shared" si="444"/>
        <v>1.2241129178880872</v>
      </c>
      <c r="AU66" s="19">
        <f t="shared" si="444"/>
        <v>1.292112963109715</v>
      </c>
      <c r="AV66" s="19">
        <f t="shared" si="444"/>
        <v>1.4260820248641837</v>
      </c>
      <c r="AW66" s="19">
        <f t="shared" si="444"/>
        <v>1.4863195655153705</v>
      </c>
      <c r="AX66" s="19">
        <f t="shared" si="444"/>
        <v>1.4391320066222235</v>
      </c>
      <c r="AY66" s="19">
        <f t="shared" si="444"/>
        <v>1.2861747019094372</v>
      </c>
      <c r="AZ66" s="19">
        <f t="shared" si="444"/>
        <v>1.0603283389395868</v>
      </c>
      <c r="BA66" s="19">
        <f t="shared" si="444"/>
        <v>0.88670913135251439</v>
      </c>
      <c r="BB66" s="19">
        <f t="shared" si="444"/>
        <v>0.79528920185820695</v>
      </c>
      <c r="BC66" s="19">
        <f t="shared" si="444"/>
        <v>0.78508627763771432</v>
      </c>
      <c r="BD66" s="19">
        <f t="shared" si="444"/>
        <v>0.83826349934910116</v>
      </c>
      <c r="BE66" s="19">
        <f t="shared" si="444"/>
        <v>0.88584896625274467</v>
      </c>
      <c r="BF66" s="19">
        <f t="shared" si="444"/>
        <v>0.91077018281884303</v>
      </c>
      <c r="BG66" s="19">
        <f t="shared" si="444"/>
        <v>0.91320570153137215</v>
      </c>
      <c r="BH66" s="19">
        <f t="shared" si="444"/>
        <v>0.91127630445360097</v>
      </c>
      <c r="BI66" s="19">
        <f t="shared" si="444"/>
        <v>0.97656201800806475</v>
      </c>
      <c r="BJ66" s="19">
        <f t="shared" si="444"/>
        <v>1.1263841019260479</v>
      </c>
      <c r="BK66" s="19">
        <f t="shared" si="444"/>
        <v>1.3600474672159413</v>
      </c>
      <c r="BL66" s="19">
        <f t="shared" si="444"/>
        <v>1.6427960537227504</v>
      </c>
      <c r="BM66" s="19">
        <f t="shared" si="444"/>
        <v>1.838516746807306</v>
      </c>
      <c r="BN66" s="19">
        <f t="shared" si="444"/>
        <v>1.9142388197148641</v>
      </c>
      <c r="BO66" s="19">
        <f t="shared" si="444"/>
        <v>1.8718228933072512</v>
      </c>
      <c r="BP66" s="19">
        <f t="shared" ref="BP66:CU66" si="445">100*((BP34/BO34)^4-1)</f>
        <v>1.7360869871505535</v>
      </c>
      <c r="BQ66" s="19">
        <f t="shared" si="445"/>
        <v>1.5984961036217049</v>
      </c>
      <c r="BR66" s="19">
        <f t="shared" si="445"/>
        <v>1.4812601813099846</v>
      </c>
      <c r="BS66" s="19">
        <f t="shared" si="445"/>
        <v>1.3839120388132509</v>
      </c>
      <c r="BT66" s="19">
        <f t="shared" si="445"/>
        <v>1.3020520207507547</v>
      </c>
      <c r="BU66" s="19">
        <f t="shared" si="445"/>
        <v>1.2194524160531239</v>
      </c>
      <c r="BV66" s="19">
        <f t="shared" si="445"/>
        <v>1.1321090844723436</v>
      </c>
      <c r="BW66" s="19">
        <f t="shared" si="445"/>
        <v>1.0400384805786089</v>
      </c>
      <c r="BX66" s="19">
        <f t="shared" si="445"/>
        <v>0.9536442658315547</v>
      </c>
      <c r="BY66" s="19">
        <f t="shared" si="445"/>
        <v>0.91427982858365286</v>
      </c>
      <c r="BZ66" s="19">
        <f t="shared" si="445"/>
        <v>0.93178769787098936</v>
      </c>
      <c r="CA66" s="19">
        <f t="shared" si="445"/>
        <v>1.005666202084976</v>
      </c>
      <c r="CB66" s="19">
        <f t="shared" si="445"/>
        <v>1.1140247733617104</v>
      </c>
      <c r="CC66" s="19">
        <f t="shared" si="445"/>
        <v>1.1710111475237595</v>
      </c>
      <c r="CD66" s="19">
        <f t="shared" si="445"/>
        <v>1.1557795081521549</v>
      </c>
      <c r="CE66" s="19">
        <f t="shared" si="445"/>
        <v>1.0691787064914138</v>
      </c>
      <c r="CF66" s="19">
        <f t="shared" si="445"/>
        <v>0.92801867635248225</v>
      </c>
      <c r="CG66" s="19">
        <f t="shared" si="445"/>
        <v>0.79632445905097882</v>
      </c>
      <c r="CH66" s="19">
        <f t="shared" si="445"/>
        <v>0.68966595052126767</v>
      </c>
      <c r="CI66" s="19">
        <f t="shared" si="445"/>
        <v>0.6076971265806641</v>
      </c>
      <c r="CJ66" s="19">
        <f t="shared" si="445"/>
        <v>0.5590368206841001</v>
      </c>
      <c r="CK66" s="19">
        <f t="shared" si="445"/>
        <v>0.57892596292425935</v>
      </c>
      <c r="CL66" s="19">
        <f t="shared" si="445"/>
        <v>0.67587221207128234</v>
      </c>
      <c r="CM66" s="19">
        <f t="shared" si="445"/>
        <v>0.84953098800650828</v>
      </c>
      <c r="CN66" s="19">
        <f t="shared" si="445"/>
        <v>1.0806430180676285</v>
      </c>
      <c r="CO66" s="19">
        <f t="shared" si="445"/>
        <v>1.2933819221922827</v>
      </c>
      <c r="CP66" s="19">
        <f t="shared" si="445"/>
        <v>1.4687304501438403</v>
      </c>
      <c r="CQ66" s="19">
        <f t="shared" si="445"/>
        <v>1.6067669301396803</v>
      </c>
      <c r="CR66" s="19">
        <f t="shared" si="445"/>
        <v>1.7084426216295245</v>
      </c>
      <c r="CS66" s="19">
        <f t="shared" si="445"/>
        <v>1.7769025774888147</v>
      </c>
      <c r="CT66" s="19">
        <f t="shared" si="445"/>
        <v>1.8132897828972094</v>
      </c>
      <c r="CU66" s="19">
        <f t="shared" si="445"/>
        <v>1.8181195716904019</v>
      </c>
      <c r="CV66" s="19">
        <f t="shared" ref="CV66:EA66" si="446">100*((CV34/CU34)^4-1)</f>
        <v>1.8120608815115347</v>
      </c>
      <c r="CW66" s="19">
        <f t="shared" si="446"/>
        <v>1.8754248486736236</v>
      </c>
      <c r="CX66" s="19">
        <f t="shared" si="446"/>
        <v>2.0269959809112059</v>
      </c>
      <c r="CY66" s="19">
        <f t="shared" si="446"/>
        <v>2.2652681768265293</v>
      </c>
      <c r="CZ66" s="19">
        <f t="shared" si="446"/>
        <v>2.5388623466334304</v>
      </c>
      <c r="DA66" s="19">
        <f t="shared" si="446"/>
        <v>2.6488526112148802</v>
      </c>
      <c r="DB66" s="19">
        <f t="shared" si="446"/>
        <v>2.5496216019149198</v>
      </c>
      <c r="DC66" s="19">
        <f t="shared" si="446"/>
        <v>2.2469080798538599</v>
      </c>
      <c r="DD66" s="19">
        <f t="shared" si="446"/>
        <v>1.8107478264927757</v>
      </c>
      <c r="DE66" s="19">
        <f t="shared" si="446"/>
        <v>1.4989975820136836</v>
      </c>
      <c r="DF66" s="19">
        <f t="shared" si="446"/>
        <v>1.3712756950312599</v>
      </c>
      <c r="DG66" s="19">
        <f t="shared" si="446"/>
        <v>1.4241036306212207</v>
      </c>
      <c r="DH66" s="19">
        <f t="shared" si="446"/>
        <v>1.6123109211500619</v>
      </c>
      <c r="DI66" s="19">
        <f t="shared" si="446"/>
        <v>1.7632910190017448</v>
      </c>
      <c r="DJ66" s="19">
        <f t="shared" si="446"/>
        <v>1.8347473462070329</v>
      </c>
      <c r="DK66" s="19">
        <f t="shared" si="446"/>
        <v>1.8278597715042144</v>
      </c>
      <c r="DL66" s="19">
        <f t="shared" si="446"/>
        <v>1.7667544317641282</v>
      </c>
      <c r="DM66" s="19">
        <f t="shared" si="446"/>
        <v>1.7428880644305034</v>
      </c>
      <c r="DN66" s="19">
        <f t="shared" si="446"/>
        <v>1.7781094131437358</v>
      </c>
      <c r="DO66" s="19">
        <f t="shared" si="446"/>
        <v>1.8714348983961404</v>
      </c>
      <c r="DP66" s="19">
        <f t="shared" si="446"/>
        <v>1.9861873150206044</v>
      </c>
      <c r="DQ66" s="19">
        <f t="shared" si="446"/>
        <v>1.9797296921063356</v>
      </c>
      <c r="DR66" s="19">
        <f t="shared" si="446"/>
        <v>1.8190869838627721</v>
      </c>
      <c r="DS66" s="19">
        <f t="shared" si="446"/>
        <v>1.5076272188841333</v>
      </c>
      <c r="DT66" s="19">
        <f t="shared" si="446"/>
        <v>1.1042349897758985</v>
      </c>
      <c r="DU66" s="19">
        <f t="shared" si="446"/>
        <v>0.83190125653973546</v>
      </c>
      <c r="DV66" s="19">
        <f t="shared" si="446"/>
        <v>0.74310852190802024</v>
      </c>
      <c r="DW66" s="19">
        <f t="shared" si="446"/>
        <v>0.8358029251910537</v>
      </c>
      <c r="DX66" s="19">
        <f t="shared" si="446"/>
        <v>1.0662162513802809</v>
      </c>
      <c r="DY66" s="19">
        <f t="shared" si="446"/>
        <v>1.262879089388802</v>
      </c>
      <c r="DZ66" s="19">
        <f t="shared" si="446"/>
        <v>1.3831394835901234</v>
      </c>
      <c r="EA66" s="19">
        <f t="shared" si="446"/>
        <v>1.4275987238564714</v>
      </c>
      <c r="EB66" s="19">
        <f t="shared" ref="EB66:FF66" si="447">100*((EB34/EA34)^4-1)</f>
        <v>1.4084018366390394</v>
      </c>
      <c r="EC66" s="19">
        <f t="shared" si="447"/>
        <v>1.371187500403348</v>
      </c>
      <c r="ED66" s="19">
        <f t="shared" si="447"/>
        <v>1.3273549092645442</v>
      </c>
      <c r="EE66" s="19">
        <f t="shared" si="447"/>
        <v>1.2769895644229923</v>
      </c>
      <c r="EF66" s="19">
        <f t="shared" si="447"/>
        <v>1.2235247194128718</v>
      </c>
      <c r="EG66" s="19">
        <f t="shared" si="447"/>
        <v>1.1803602633938093</v>
      </c>
      <c r="EH66" s="19">
        <f t="shared" si="447"/>
        <v>1.1506825618136984</v>
      </c>
      <c r="EI66" s="19">
        <f t="shared" si="447"/>
        <v>1.1343191286489418</v>
      </c>
      <c r="EJ66" s="19">
        <f t="shared" si="447"/>
        <v>1.1330634816743679</v>
      </c>
      <c r="EK66" s="19">
        <f t="shared" si="447"/>
        <v>1.137262777518866</v>
      </c>
      <c r="EL66" s="18">
        <f t="shared" si="447"/>
        <v>1.1455400134479099</v>
      </c>
      <c r="EM66" s="18">
        <f t="shared" si="447"/>
        <v>1.0561495498639273</v>
      </c>
      <c r="EN66" s="18">
        <f t="shared" si="447"/>
        <v>1.0536545310612766</v>
      </c>
      <c r="EO66" s="18">
        <f t="shared" si="447"/>
        <v>1.0528066885408194</v>
      </c>
      <c r="EP66" s="18">
        <f t="shared" si="447"/>
        <v>1.0462231924345033</v>
      </c>
      <c r="EQ66" s="18">
        <f t="shared" si="447"/>
        <v>1.0293937307647827</v>
      </c>
      <c r="ER66" s="18">
        <f t="shared" si="447"/>
        <v>1.0116902065205879</v>
      </c>
      <c r="ES66" s="18">
        <f t="shared" si="447"/>
        <v>0.9914543412905541</v>
      </c>
      <c r="ET66" s="18">
        <f t="shared" si="447"/>
        <v>0.97448661280248317</v>
      </c>
      <c r="EU66" s="18">
        <f t="shared" si="447"/>
        <v>0.96584654642815071</v>
      </c>
      <c r="EV66" s="18">
        <f t="shared" si="447"/>
        <v>0.95923249392260157</v>
      </c>
      <c r="EW66" s="18">
        <f t="shared" si="447"/>
        <v>0.95726632197385975</v>
      </c>
      <c r="EX66" s="18">
        <f t="shared" si="447"/>
        <v>0.95593431059124434</v>
      </c>
      <c r="EY66" s="18">
        <f t="shared" si="447"/>
        <v>0.95069998229226904</v>
      </c>
      <c r="EZ66" s="18">
        <f t="shared" si="447"/>
        <v>0.94633731831241796</v>
      </c>
      <c r="FA66" s="18">
        <f t="shared" si="447"/>
        <v>0.94213608439148722</v>
      </c>
      <c r="FB66" s="18">
        <f t="shared" si="447"/>
        <v>0.94071065386036601</v>
      </c>
      <c r="FC66" s="18">
        <f t="shared" si="447"/>
        <v>0.945236173376518</v>
      </c>
      <c r="FD66" s="18">
        <f t="shared" si="447"/>
        <v>0.95133593008920325</v>
      </c>
      <c r="FE66" s="18">
        <f t="shared" si="447"/>
        <v>0.95743177607801044</v>
      </c>
      <c r="FF66" s="18">
        <f t="shared" si="447"/>
        <v>0.96159076781774377</v>
      </c>
      <c r="FG66" s="18">
        <f t="shared" si="301"/>
        <v>0.96165455410568423</v>
      </c>
      <c r="FH66" s="18">
        <f t="shared" si="302"/>
        <v>0.9608752936620002</v>
      </c>
      <c r="FI66" s="18">
        <f t="shared" si="303"/>
        <v>0.95917290699825131</v>
      </c>
      <c r="FJ66" s="18">
        <f t="shared" si="304"/>
        <v>0.95720269218315668</v>
      </c>
    </row>
    <row r="67" spans="2:166" x14ac:dyDescent="0.2">
      <c r="DS67" s="16"/>
      <c r="DT67" s="16"/>
      <c r="DU67" s="16"/>
      <c r="DV67" s="16"/>
      <c r="DW67" s="16"/>
      <c r="DX67" s="16"/>
      <c r="DY67" s="16"/>
      <c r="DZ67" s="16"/>
      <c r="EA67" s="16"/>
      <c r="EB67" s="16"/>
      <c r="EC67" s="16"/>
      <c r="ED67" s="16"/>
      <c r="EE67" s="16"/>
      <c r="EF67" s="16"/>
      <c r="EG67" s="16"/>
      <c r="EH67" s="16"/>
      <c r="EI67" s="16"/>
      <c r="EJ67" s="16"/>
      <c r="EK67" s="16"/>
      <c r="EL67" s="16"/>
      <c r="EM67" s="16"/>
    </row>
    <row r="68" spans="2:166" x14ac:dyDescent="0.2">
      <c r="B68" s="1" t="s">
        <v>168</v>
      </c>
      <c r="DS68" s="16"/>
      <c r="DT68" s="16"/>
      <c r="DU68" s="16"/>
      <c r="DV68" s="16"/>
      <c r="DW68" s="16"/>
      <c r="DX68" s="16"/>
      <c r="DY68" s="16"/>
      <c r="DZ68" s="16"/>
      <c r="EA68" s="16"/>
      <c r="EB68" s="16"/>
      <c r="EC68" s="16"/>
      <c r="ED68" s="16"/>
      <c r="EE68" s="16"/>
      <c r="EF68" s="16"/>
      <c r="EG68" s="16"/>
      <c r="EH68" s="16"/>
      <c r="EI68" s="16"/>
      <c r="EJ68" s="16"/>
      <c r="EK68" s="16"/>
      <c r="EL68" s="16"/>
      <c r="EM68" s="16"/>
    </row>
    <row r="69" spans="2:166" x14ac:dyDescent="0.2">
      <c r="B69" s="1"/>
      <c r="C69" s="15" t="str">
        <f t="shared" ref="C69:Z69" si="448">C4</f>
        <v>1990Q1</v>
      </c>
      <c r="D69" s="15" t="str">
        <f t="shared" si="448"/>
        <v>1990Q2</v>
      </c>
      <c r="E69" s="15" t="str">
        <f t="shared" si="448"/>
        <v>1990Q3</v>
      </c>
      <c r="F69" s="15" t="str">
        <f t="shared" si="448"/>
        <v>1990Q4</v>
      </c>
      <c r="G69" s="15" t="str">
        <f t="shared" si="448"/>
        <v>1991Q1</v>
      </c>
      <c r="H69" s="15" t="str">
        <f t="shared" si="448"/>
        <v>1991Q2</v>
      </c>
      <c r="I69" s="15" t="str">
        <f t="shared" si="448"/>
        <v>1991Q3</v>
      </c>
      <c r="J69" s="15" t="str">
        <f t="shared" si="448"/>
        <v>1991Q4</v>
      </c>
      <c r="K69" s="15" t="str">
        <f t="shared" si="448"/>
        <v>1992Q1</v>
      </c>
      <c r="L69" s="15" t="str">
        <f t="shared" si="448"/>
        <v>1992Q2</v>
      </c>
      <c r="M69" s="15" t="str">
        <f t="shared" si="448"/>
        <v>1992Q3</v>
      </c>
      <c r="N69" s="15" t="str">
        <f t="shared" si="448"/>
        <v>1992Q4</v>
      </c>
      <c r="O69" s="15" t="str">
        <f t="shared" si="448"/>
        <v>1993Q1</v>
      </c>
      <c r="P69" s="15" t="str">
        <f t="shared" si="448"/>
        <v>1993Q2</v>
      </c>
      <c r="Q69" s="15" t="str">
        <f t="shared" si="448"/>
        <v>1993Q3</v>
      </c>
      <c r="R69" s="15" t="str">
        <f t="shared" si="448"/>
        <v>1993Q4</v>
      </c>
      <c r="S69" s="15" t="str">
        <f t="shared" si="448"/>
        <v>1994Q1</v>
      </c>
      <c r="T69" s="15" t="str">
        <f t="shared" si="448"/>
        <v>1994Q2</v>
      </c>
      <c r="U69" s="15" t="str">
        <f t="shared" si="448"/>
        <v>1994Q3</v>
      </c>
      <c r="V69" s="15" t="str">
        <f t="shared" si="448"/>
        <v>1994Q4</v>
      </c>
      <c r="W69" s="15" t="str">
        <f t="shared" si="448"/>
        <v>1995Q1</v>
      </c>
      <c r="X69" s="15" t="str">
        <f t="shared" si="448"/>
        <v>1995Q2</v>
      </c>
      <c r="Y69" s="15" t="str">
        <f t="shared" si="448"/>
        <v>1995Q3</v>
      </c>
      <c r="Z69" s="15" t="str">
        <f t="shared" si="448"/>
        <v>1995Q4</v>
      </c>
      <c r="AA69" s="15" t="str">
        <f t="shared" ref="AA69:BF69" si="449">AA4</f>
        <v>1996Q1</v>
      </c>
      <c r="AB69" s="15" t="str">
        <f t="shared" si="449"/>
        <v>1996Q2</v>
      </c>
      <c r="AC69" s="15" t="str">
        <f t="shared" si="449"/>
        <v>1996Q3</v>
      </c>
      <c r="AD69" s="15" t="str">
        <f t="shared" si="449"/>
        <v>1996Q4</v>
      </c>
      <c r="AE69" s="15" t="str">
        <f t="shared" si="449"/>
        <v>1997Q1</v>
      </c>
      <c r="AF69" s="15" t="str">
        <f t="shared" si="449"/>
        <v>1997Q2</v>
      </c>
      <c r="AG69" s="15" t="str">
        <f t="shared" si="449"/>
        <v>1997Q3</v>
      </c>
      <c r="AH69" s="15" t="str">
        <f t="shared" si="449"/>
        <v>1997Q4</v>
      </c>
      <c r="AI69" s="15" t="str">
        <f t="shared" si="449"/>
        <v>1998Q1</v>
      </c>
      <c r="AJ69" s="15" t="str">
        <f t="shared" si="449"/>
        <v>1998Q2</v>
      </c>
      <c r="AK69" s="15" t="str">
        <f t="shared" si="449"/>
        <v>1998Q3</v>
      </c>
      <c r="AL69" s="15" t="str">
        <f t="shared" si="449"/>
        <v>1998Q4</v>
      </c>
      <c r="AM69" s="15" t="str">
        <f t="shared" si="449"/>
        <v>1999Q1</v>
      </c>
      <c r="AN69" s="15" t="str">
        <f t="shared" si="449"/>
        <v>1999Q2</v>
      </c>
      <c r="AO69" s="15" t="str">
        <f t="shared" si="449"/>
        <v>1999Q3</v>
      </c>
      <c r="AP69" s="15" t="str">
        <f t="shared" si="449"/>
        <v>1999Q4</v>
      </c>
      <c r="AQ69" s="15" t="str">
        <f t="shared" si="449"/>
        <v>2000Q1</v>
      </c>
      <c r="AR69" s="15" t="str">
        <f t="shared" si="449"/>
        <v>2000Q2</v>
      </c>
      <c r="AS69" s="15" t="str">
        <f t="shared" si="449"/>
        <v>2000Q3</v>
      </c>
      <c r="AT69" s="15" t="str">
        <f t="shared" si="449"/>
        <v>2000Q4</v>
      </c>
      <c r="AU69" s="15" t="str">
        <f t="shared" si="449"/>
        <v>2001Q1</v>
      </c>
      <c r="AV69" s="15" t="str">
        <f t="shared" si="449"/>
        <v>2001Q2</v>
      </c>
      <c r="AW69" s="15" t="str">
        <f t="shared" si="449"/>
        <v>2001Q3</v>
      </c>
      <c r="AX69" s="15" t="str">
        <f t="shared" si="449"/>
        <v>2001Q4</v>
      </c>
      <c r="AY69" s="15" t="str">
        <f t="shared" si="449"/>
        <v>2002Q1</v>
      </c>
      <c r="AZ69" s="15" t="str">
        <f t="shared" si="449"/>
        <v>2002Q2</v>
      </c>
      <c r="BA69" s="15" t="str">
        <f t="shared" si="449"/>
        <v>2002Q3</v>
      </c>
      <c r="BB69" s="15" t="str">
        <f t="shared" si="449"/>
        <v>2002Q4</v>
      </c>
      <c r="BC69" s="15" t="str">
        <f t="shared" si="449"/>
        <v>2003Q1</v>
      </c>
      <c r="BD69" s="15" t="str">
        <f t="shared" si="449"/>
        <v>2003Q2</v>
      </c>
      <c r="BE69" s="15" t="str">
        <f t="shared" si="449"/>
        <v>2003Q3</v>
      </c>
      <c r="BF69" s="15" t="str">
        <f t="shared" si="449"/>
        <v>2003Q4</v>
      </c>
      <c r="BG69" s="15" t="str">
        <f t="shared" ref="BG69:CL69" si="450">BG4</f>
        <v>2004Q1</v>
      </c>
      <c r="BH69" s="15" t="str">
        <f t="shared" si="450"/>
        <v>2004Q2</v>
      </c>
      <c r="BI69" s="15" t="str">
        <f t="shared" si="450"/>
        <v>2004Q3</v>
      </c>
      <c r="BJ69" s="15" t="str">
        <f t="shared" si="450"/>
        <v>2004Q4</v>
      </c>
      <c r="BK69" s="15" t="str">
        <f t="shared" si="450"/>
        <v>2005Q1</v>
      </c>
      <c r="BL69" s="15" t="str">
        <f t="shared" si="450"/>
        <v>2005Q2</v>
      </c>
      <c r="BM69" s="15" t="str">
        <f t="shared" si="450"/>
        <v>2005Q3</v>
      </c>
      <c r="BN69" s="15" t="str">
        <f t="shared" si="450"/>
        <v>2005Q4</v>
      </c>
      <c r="BO69" s="15" t="str">
        <f t="shared" si="450"/>
        <v>2006Q1</v>
      </c>
      <c r="BP69" s="15" t="str">
        <f t="shared" si="450"/>
        <v>2006Q2</v>
      </c>
      <c r="BQ69" s="15" t="str">
        <f t="shared" si="450"/>
        <v>2006Q3</v>
      </c>
      <c r="BR69" s="15" t="str">
        <f t="shared" si="450"/>
        <v>2006Q4</v>
      </c>
      <c r="BS69" s="15" t="str">
        <f t="shared" si="450"/>
        <v>2007Q1</v>
      </c>
      <c r="BT69" s="15" t="str">
        <f t="shared" si="450"/>
        <v>2007Q2</v>
      </c>
      <c r="BU69" s="15" t="str">
        <f t="shared" si="450"/>
        <v>2007Q3</v>
      </c>
      <c r="BV69" s="15" t="str">
        <f t="shared" si="450"/>
        <v>2007Q4</v>
      </c>
      <c r="BW69" s="15" t="str">
        <f t="shared" si="450"/>
        <v>2008Q1</v>
      </c>
      <c r="BX69" s="15" t="str">
        <f t="shared" si="450"/>
        <v>2008Q2</v>
      </c>
      <c r="BY69" s="15" t="str">
        <f t="shared" si="450"/>
        <v>2008Q3</v>
      </c>
      <c r="BZ69" s="15" t="str">
        <f t="shared" si="450"/>
        <v>2008Q4</v>
      </c>
      <c r="CA69" s="15" t="str">
        <f t="shared" si="450"/>
        <v>2009Q1</v>
      </c>
      <c r="CB69" s="15" t="str">
        <f t="shared" si="450"/>
        <v>2009Q2</v>
      </c>
      <c r="CC69" s="15" t="str">
        <f t="shared" si="450"/>
        <v>2009Q3</v>
      </c>
      <c r="CD69" s="15" t="str">
        <f t="shared" si="450"/>
        <v>2009Q4</v>
      </c>
      <c r="CE69" s="15" t="str">
        <f t="shared" si="450"/>
        <v>2010Q1</v>
      </c>
      <c r="CF69" s="15" t="str">
        <f t="shared" si="450"/>
        <v>2010Q2</v>
      </c>
      <c r="CG69" s="15" t="str">
        <f t="shared" si="450"/>
        <v>2010Q3</v>
      </c>
      <c r="CH69" s="15" t="str">
        <f t="shared" si="450"/>
        <v>2010Q4</v>
      </c>
      <c r="CI69" s="15" t="str">
        <f t="shared" si="450"/>
        <v>2011Q1</v>
      </c>
      <c r="CJ69" s="15" t="str">
        <f t="shared" si="450"/>
        <v>2011Q2</v>
      </c>
      <c r="CK69" s="15" t="str">
        <f t="shared" si="450"/>
        <v>2011Q3</v>
      </c>
      <c r="CL69" s="15" t="str">
        <f t="shared" si="450"/>
        <v>2011Q4</v>
      </c>
      <c r="CM69" s="15" t="str">
        <f t="shared" ref="CM69:DR69" si="451">CM4</f>
        <v>2012Q1</v>
      </c>
      <c r="CN69" s="15" t="str">
        <f t="shared" si="451"/>
        <v>2012Q2</v>
      </c>
      <c r="CO69" s="15" t="str">
        <f t="shared" si="451"/>
        <v>2012Q3</v>
      </c>
      <c r="CP69" s="15" t="str">
        <f t="shared" si="451"/>
        <v>2012Q4</v>
      </c>
      <c r="CQ69" s="15" t="str">
        <f t="shared" si="451"/>
        <v>2013Q1</v>
      </c>
      <c r="CR69" s="15" t="str">
        <f t="shared" si="451"/>
        <v>2013Q2</v>
      </c>
      <c r="CS69" s="15" t="str">
        <f t="shared" si="451"/>
        <v>2013Q3</v>
      </c>
      <c r="CT69" s="15" t="str">
        <f t="shared" si="451"/>
        <v>2013Q4</v>
      </c>
      <c r="CU69" s="15" t="str">
        <f t="shared" si="451"/>
        <v>2014Q1</v>
      </c>
      <c r="CV69" s="15" t="str">
        <f t="shared" si="451"/>
        <v>2014Q2</v>
      </c>
      <c r="CW69" s="15" t="str">
        <f t="shared" si="451"/>
        <v>2014Q3</v>
      </c>
      <c r="CX69" s="15" t="str">
        <f t="shared" si="451"/>
        <v>2014Q4</v>
      </c>
      <c r="CY69" s="15" t="str">
        <f t="shared" si="451"/>
        <v>2015Q1</v>
      </c>
      <c r="CZ69" s="15" t="str">
        <f t="shared" si="451"/>
        <v>2015Q2</v>
      </c>
      <c r="DA69" s="15" t="str">
        <f t="shared" si="451"/>
        <v>2015Q3</v>
      </c>
      <c r="DB69" s="15" t="str">
        <f t="shared" si="451"/>
        <v>2015Q4</v>
      </c>
      <c r="DC69" s="15" t="str">
        <f t="shared" si="451"/>
        <v>2016Q1</v>
      </c>
      <c r="DD69" s="15" t="str">
        <f t="shared" si="451"/>
        <v>2016Q2</v>
      </c>
      <c r="DE69" s="15" t="str">
        <f t="shared" si="451"/>
        <v>2016Q3</v>
      </c>
      <c r="DF69" s="15" t="str">
        <f t="shared" si="451"/>
        <v>2016Q4</v>
      </c>
      <c r="DG69" s="15" t="str">
        <f t="shared" si="451"/>
        <v>2017Q1</v>
      </c>
      <c r="DH69" s="15" t="str">
        <f t="shared" si="451"/>
        <v>2017Q2</v>
      </c>
      <c r="DI69" s="15" t="str">
        <f t="shared" si="451"/>
        <v>2017Q3</v>
      </c>
      <c r="DJ69" s="15" t="str">
        <f t="shared" si="451"/>
        <v>2017Q4</v>
      </c>
      <c r="DK69" s="15" t="str">
        <f t="shared" si="451"/>
        <v>2018Q1</v>
      </c>
      <c r="DL69" s="15" t="str">
        <f t="shared" si="451"/>
        <v>2018Q2</v>
      </c>
      <c r="DM69" s="15" t="str">
        <f t="shared" si="451"/>
        <v>2018Q3</v>
      </c>
      <c r="DN69" s="15" t="str">
        <f t="shared" si="451"/>
        <v>2018Q4</v>
      </c>
      <c r="DO69" s="15" t="str">
        <f t="shared" si="451"/>
        <v>2019Q1</v>
      </c>
      <c r="DP69" s="15" t="str">
        <f t="shared" si="451"/>
        <v>2019Q2</v>
      </c>
      <c r="DQ69" s="15" t="str">
        <f t="shared" si="451"/>
        <v>2019Q3</v>
      </c>
      <c r="DR69" s="15" t="str">
        <f t="shared" si="451"/>
        <v>2019Q4</v>
      </c>
      <c r="DS69" s="15" t="str">
        <f t="shared" ref="DS69:EX69" si="452">DS4</f>
        <v>2020Q1</v>
      </c>
      <c r="DT69" s="15" t="str">
        <f t="shared" si="452"/>
        <v>2020Q2</v>
      </c>
      <c r="DU69" s="15" t="str">
        <f t="shared" si="452"/>
        <v>2020Q3</v>
      </c>
      <c r="DV69" s="15" t="str">
        <f t="shared" si="452"/>
        <v>2020Q4</v>
      </c>
      <c r="DW69" s="15" t="str">
        <f t="shared" si="452"/>
        <v>2021Q1</v>
      </c>
      <c r="DX69" s="15" t="str">
        <f t="shared" si="452"/>
        <v>2021Q2</v>
      </c>
      <c r="DY69" s="15" t="str">
        <f t="shared" si="452"/>
        <v>2021Q3</v>
      </c>
      <c r="DZ69" s="15" t="str">
        <f t="shared" si="452"/>
        <v>2021Q4</v>
      </c>
      <c r="EA69" s="15" t="str">
        <f t="shared" si="452"/>
        <v>2022Q1</v>
      </c>
      <c r="EB69" s="15" t="str">
        <f t="shared" si="452"/>
        <v>2022Q2</v>
      </c>
      <c r="EC69" s="15" t="str">
        <f t="shared" si="452"/>
        <v>2022Q3</v>
      </c>
      <c r="ED69" s="15" t="str">
        <f t="shared" si="452"/>
        <v>2022Q4</v>
      </c>
      <c r="EE69" s="15" t="str">
        <f t="shared" si="452"/>
        <v>2023Q1</v>
      </c>
      <c r="EF69" s="15" t="str">
        <f t="shared" si="452"/>
        <v>2023Q2</v>
      </c>
      <c r="EG69" s="15" t="str">
        <f t="shared" si="452"/>
        <v>2023Q3</v>
      </c>
      <c r="EH69" s="15" t="str">
        <f t="shared" si="452"/>
        <v>2023Q4</v>
      </c>
      <c r="EI69" s="15" t="str">
        <f t="shared" si="452"/>
        <v>2024Q1</v>
      </c>
      <c r="EJ69" s="15" t="str">
        <f t="shared" si="452"/>
        <v>2024Q2</v>
      </c>
      <c r="EK69" s="15" t="str">
        <f t="shared" si="452"/>
        <v>2024Q3</v>
      </c>
      <c r="EL69" s="15" t="str">
        <f t="shared" si="452"/>
        <v>2024Q4</v>
      </c>
      <c r="EM69" s="15" t="str">
        <f t="shared" si="452"/>
        <v>2025Q1</v>
      </c>
      <c r="EN69" s="15" t="str">
        <f t="shared" si="452"/>
        <v>2025Q2</v>
      </c>
      <c r="EO69" s="15" t="str">
        <f t="shared" si="452"/>
        <v>2025Q3</v>
      </c>
      <c r="EP69" s="15" t="str">
        <f t="shared" si="452"/>
        <v>2025Q4</v>
      </c>
      <c r="EQ69" s="15" t="str">
        <f t="shared" si="452"/>
        <v>2026Q1</v>
      </c>
      <c r="ER69" s="15" t="str">
        <f t="shared" si="452"/>
        <v>2026Q2</v>
      </c>
      <c r="ES69" s="15" t="str">
        <f t="shared" si="452"/>
        <v>2026Q3</v>
      </c>
      <c r="ET69" s="15" t="str">
        <f t="shared" si="452"/>
        <v>2026Q4</v>
      </c>
      <c r="EU69" s="15" t="str">
        <f t="shared" si="452"/>
        <v>2027Q1</v>
      </c>
      <c r="EV69" s="15" t="str">
        <f t="shared" si="452"/>
        <v>2027Q2</v>
      </c>
      <c r="EW69" s="15" t="str">
        <f t="shared" si="452"/>
        <v>2027Q3</v>
      </c>
      <c r="EX69" s="15" t="str">
        <f t="shared" si="452"/>
        <v>2027Q4</v>
      </c>
      <c r="EY69" s="15" t="str">
        <f t="shared" ref="EY69:FF69" si="453">EY4</f>
        <v>2028Q1</v>
      </c>
      <c r="EZ69" s="15" t="str">
        <f t="shared" si="453"/>
        <v>2028Q2</v>
      </c>
      <c r="FA69" s="15" t="str">
        <f t="shared" si="453"/>
        <v>2028Q3</v>
      </c>
      <c r="FB69" s="15" t="str">
        <f t="shared" si="453"/>
        <v>2028Q4</v>
      </c>
      <c r="FC69" s="15" t="str">
        <f t="shared" si="453"/>
        <v>2029Q1</v>
      </c>
      <c r="FD69" s="15" t="str">
        <f t="shared" si="453"/>
        <v>2029Q2</v>
      </c>
      <c r="FE69" s="15" t="str">
        <f t="shared" si="453"/>
        <v>2029Q3</v>
      </c>
      <c r="FF69" s="15" t="str">
        <f t="shared" si="453"/>
        <v>2029Q4</v>
      </c>
      <c r="FG69" s="15" t="str">
        <f t="shared" ref="FG69:FJ69" si="454">FG4</f>
        <v>2030Q1</v>
      </c>
      <c r="FH69" s="15" t="str">
        <f t="shared" si="454"/>
        <v>2030Q2</v>
      </c>
      <c r="FI69" s="15" t="str">
        <f t="shared" si="454"/>
        <v>2030Q3</v>
      </c>
      <c r="FJ69" s="15" t="str">
        <f t="shared" si="454"/>
        <v>2030Q4</v>
      </c>
    </row>
    <row r="70" spans="2:166" x14ac:dyDescent="0.2">
      <c r="B70" t="str">
        <f t="shared" ref="B70:B83" si="455">B39</f>
        <v>Employment (thous.)</v>
      </c>
      <c r="C70" s="11"/>
      <c r="D70" s="11">
        <f t="shared" ref="D70:AA70" si="456">C7/C$7*D39</f>
        <v>3.5292008432003641</v>
      </c>
      <c r="E70" s="11">
        <f t="shared" si="456"/>
        <v>3.6095052067767197</v>
      </c>
      <c r="F70" s="11">
        <f t="shared" si="456"/>
        <v>-2.0825840722178079</v>
      </c>
      <c r="G70" s="11">
        <f t="shared" si="456"/>
        <v>-0.94379818857873721</v>
      </c>
      <c r="H70" s="11">
        <f t="shared" si="456"/>
        <v>1.1829548225637643</v>
      </c>
      <c r="I70" s="11">
        <f t="shared" si="456"/>
        <v>1.6032227887355699</v>
      </c>
      <c r="J70" s="11">
        <f t="shared" si="456"/>
        <v>0.35852966748131099</v>
      </c>
      <c r="K70" s="11">
        <f t="shared" si="456"/>
        <v>3.4419755817269415</v>
      </c>
      <c r="L70" s="11">
        <f t="shared" si="456"/>
        <v>0.53313469488289744</v>
      </c>
      <c r="M70" s="11">
        <f t="shared" si="456"/>
        <v>-0.98819865252826045</v>
      </c>
      <c r="N70" s="11">
        <f t="shared" si="456"/>
        <v>1.5118554680026097</v>
      </c>
      <c r="O70" s="11">
        <f t="shared" si="456"/>
        <v>1.1369578488462873</v>
      </c>
      <c r="P70" s="11">
        <f t="shared" si="456"/>
        <v>1.2405150610199644</v>
      </c>
      <c r="Q70" s="11">
        <f t="shared" si="456"/>
        <v>5.3443692108330554</v>
      </c>
      <c r="R70" s="11">
        <f t="shared" si="456"/>
        <v>-4.9953104092643859</v>
      </c>
      <c r="S70" s="11">
        <f t="shared" si="456"/>
        <v>2.2814681181502205</v>
      </c>
      <c r="T70" s="11">
        <f t="shared" si="456"/>
        <v>1.6181660363668193</v>
      </c>
      <c r="U70" s="11">
        <f t="shared" si="456"/>
        <v>1.1776410440749174</v>
      </c>
      <c r="V70" s="11">
        <f t="shared" si="456"/>
        <v>4.3041328871807227</v>
      </c>
      <c r="W70" s="11">
        <f t="shared" si="456"/>
        <v>3.5275728906641657</v>
      </c>
      <c r="X70" s="11">
        <f t="shared" si="456"/>
        <v>-5.6760935694000203E-2</v>
      </c>
      <c r="Y70" s="11">
        <f t="shared" si="456"/>
        <v>0.76304017534036817</v>
      </c>
      <c r="Z70" s="11">
        <f t="shared" si="456"/>
        <v>-2.2700168495534245</v>
      </c>
      <c r="AA70" s="11">
        <f t="shared" si="456"/>
        <v>10.415667150654805</v>
      </c>
      <c r="AB70" s="11">
        <f t="shared" ref="AB70:BG70" si="457">AA7/AA$7*AB39</f>
        <v>2.9456921532838187</v>
      </c>
      <c r="AC70" s="11">
        <f t="shared" si="457"/>
        <v>4.5926366448670208</v>
      </c>
      <c r="AD70" s="11">
        <f t="shared" si="457"/>
        <v>7.2298133259684594</v>
      </c>
      <c r="AE70" s="11">
        <f t="shared" si="457"/>
        <v>4.8492036949921546</v>
      </c>
      <c r="AF70" s="11">
        <f t="shared" si="457"/>
        <v>7.9334673897350827</v>
      </c>
      <c r="AG70" s="11">
        <f t="shared" si="457"/>
        <v>4.4300915062080337</v>
      </c>
      <c r="AH70" s="11">
        <f t="shared" si="457"/>
        <v>6.5770022868691491</v>
      </c>
      <c r="AI70" s="11">
        <f t="shared" si="457"/>
        <v>3.5191030644004861</v>
      </c>
      <c r="AJ70" s="11">
        <f t="shared" si="457"/>
        <v>5.4073859975842575</v>
      </c>
      <c r="AK70" s="11">
        <f t="shared" si="457"/>
        <v>3.5743952504072585</v>
      </c>
      <c r="AL70" s="11">
        <f t="shared" si="457"/>
        <v>3.3009888295014944</v>
      </c>
      <c r="AM70" s="11">
        <f t="shared" si="457"/>
        <v>1.4792612141222961</v>
      </c>
      <c r="AN70" s="11">
        <f t="shared" si="457"/>
        <v>1.4149400270789592</v>
      </c>
      <c r="AO70" s="11">
        <f t="shared" si="457"/>
        <v>3.3196272587475484</v>
      </c>
      <c r="AP70" s="11">
        <f t="shared" si="457"/>
        <v>2.8702600588832006</v>
      </c>
      <c r="AQ70" s="11">
        <f t="shared" si="457"/>
        <v>1.832020787002886</v>
      </c>
      <c r="AR70" s="11">
        <f t="shared" si="457"/>
        <v>2.2087256729324656</v>
      </c>
      <c r="AS70" s="11">
        <f t="shared" si="457"/>
        <v>1.8136682433078866</v>
      </c>
      <c r="AT70" s="11">
        <f t="shared" si="457"/>
        <v>2.1485017969273823</v>
      </c>
      <c r="AU70" s="11">
        <f t="shared" si="457"/>
        <v>-2.0941198135399963</v>
      </c>
      <c r="AV70" s="11">
        <f t="shared" si="457"/>
        <v>-2.7319900412022813</v>
      </c>
      <c r="AW70" s="11">
        <f t="shared" si="457"/>
        <v>-4.0680328322019506</v>
      </c>
      <c r="AX70" s="11">
        <f t="shared" si="457"/>
        <v>-6.4214300304048288</v>
      </c>
      <c r="AY70" s="11">
        <f t="shared" si="457"/>
        <v>-4.562595138156011</v>
      </c>
      <c r="AZ70" s="11">
        <f t="shared" si="457"/>
        <v>-2.385975398889828</v>
      </c>
      <c r="BA70" s="11">
        <f t="shared" si="457"/>
        <v>1.2116258733675389</v>
      </c>
      <c r="BB70" s="11">
        <f t="shared" si="457"/>
        <v>-1.5385647857940499</v>
      </c>
      <c r="BC70" s="11">
        <f t="shared" si="457"/>
        <v>-0.89741916253270881</v>
      </c>
      <c r="BD70" s="11">
        <f t="shared" si="457"/>
        <v>-1.4204810352357211</v>
      </c>
      <c r="BE70" s="11">
        <f t="shared" si="457"/>
        <v>-0.1790331757362762</v>
      </c>
      <c r="BF70" s="11">
        <f t="shared" si="457"/>
        <v>0.86911490925087875</v>
      </c>
      <c r="BG70" s="11">
        <f t="shared" si="457"/>
        <v>8.945321162019404E-2</v>
      </c>
      <c r="BH70" s="11">
        <f t="shared" ref="BH70:CM70" si="458">BG7/BG$7*BH39</f>
        <v>1.820226347938636</v>
      </c>
      <c r="BI70" s="11">
        <f t="shared" si="458"/>
        <v>1.1520675759117083</v>
      </c>
      <c r="BJ70" s="11">
        <f t="shared" si="458"/>
        <v>2.8098534786067386</v>
      </c>
      <c r="BK70" s="11">
        <f t="shared" si="458"/>
        <v>1.9133494810938956</v>
      </c>
      <c r="BL70" s="11">
        <f t="shared" si="458"/>
        <v>3.6051572824097544</v>
      </c>
      <c r="BM70" s="11">
        <f t="shared" si="458"/>
        <v>2.5748500284036968</v>
      </c>
      <c r="BN70" s="11">
        <f t="shared" si="458"/>
        <v>4.598473550634874</v>
      </c>
      <c r="BO70" s="11">
        <f t="shared" si="458"/>
        <v>3.149895247638268</v>
      </c>
      <c r="BP70" s="11">
        <f t="shared" si="458"/>
        <v>3.0385666561492553</v>
      </c>
      <c r="BQ70" s="11">
        <f t="shared" si="458"/>
        <v>2.5957046817831841</v>
      </c>
      <c r="BR70" s="11">
        <f t="shared" si="458"/>
        <v>2.3613836214599226</v>
      </c>
      <c r="BS70" s="11">
        <f t="shared" si="458"/>
        <v>4.4591543855945437</v>
      </c>
      <c r="BT70" s="11">
        <f t="shared" si="458"/>
        <v>2.9178989921194276</v>
      </c>
      <c r="BU70" s="11">
        <f t="shared" si="458"/>
        <v>2.6745799758898237</v>
      </c>
      <c r="BV70" s="11">
        <f t="shared" si="458"/>
        <v>2.463996925775902</v>
      </c>
      <c r="BW70" s="11">
        <f t="shared" si="458"/>
        <v>2.5948899268039227</v>
      </c>
      <c r="BX70" s="11">
        <f t="shared" si="458"/>
        <v>-0.11561849132585289</v>
      </c>
      <c r="BY70" s="11">
        <f t="shared" si="458"/>
        <v>0.78551764026089099</v>
      </c>
      <c r="BZ70" s="11">
        <f t="shared" si="458"/>
        <v>-6.9864033518829523</v>
      </c>
      <c r="CA70" s="11">
        <f t="shared" si="458"/>
        <v>-6.0965423928796998</v>
      </c>
      <c r="CB70" s="11">
        <f t="shared" si="458"/>
        <v>-8.3613813899195311</v>
      </c>
      <c r="CC70" s="11">
        <f t="shared" si="458"/>
        <v>-4.450306706928342</v>
      </c>
      <c r="CD70" s="11">
        <f t="shared" si="458"/>
        <v>-2.6890796605793854</v>
      </c>
      <c r="CE70" s="11">
        <f t="shared" si="458"/>
        <v>-1.6064884906019428</v>
      </c>
      <c r="CF70" s="11">
        <f t="shared" si="458"/>
        <v>1.8175201020327547</v>
      </c>
      <c r="CG70" s="11">
        <f t="shared" si="458"/>
        <v>0.6804407935298018</v>
      </c>
      <c r="CH70" s="11">
        <f t="shared" si="458"/>
        <v>2.3974960019615077</v>
      </c>
      <c r="CI70" s="11">
        <f t="shared" si="458"/>
        <v>1.1815584875693785</v>
      </c>
      <c r="CJ70" s="11">
        <f t="shared" si="458"/>
        <v>2.8197242678386969</v>
      </c>
      <c r="CK70" s="11">
        <f t="shared" si="458"/>
        <v>2.0253959601134408</v>
      </c>
      <c r="CL70" s="11">
        <f t="shared" si="458"/>
        <v>2.2715923529211146</v>
      </c>
      <c r="CM70" s="11">
        <f t="shared" si="458"/>
        <v>2.4289917070225764</v>
      </c>
      <c r="CN70" s="11">
        <f t="shared" ref="CN70:DS70" si="459">CM7/CM$7*CN39</f>
        <v>3.756429644667314</v>
      </c>
      <c r="CO70" s="11">
        <f t="shared" si="459"/>
        <v>1.7505861418270818</v>
      </c>
      <c r="CP70" s="11">
        <f t="shared" si="459"/>
        <v>3.761361823128806</v>
      </c>
      <c r="CQ70" s="11">
        <f t="shared" si="459"/>
        <v>2.7828393441287513</v>
      </c>
      <c r="CR70" s="11">
        <f t="shared" si="459"/>
        <v>2.6446651137903565</v>
      </c>
      <c r="CS70" s="11">
        <f t="shared" si="459"/>
        <v>2.5455521713977358</v>
      </c>
      <c r="CT70" s="11">
        <f t="shared" si="459"/>
        <v>3.4073857808130326</v>
      </c>
      <c r="CU70" s="11">
        <f t="shared" si="459"/>
        <v>2.6692692588320632</v>
      </c>
      <c r="CV70" s="11">
        <f t="shared" si="459"/>
        <v>1.25323011969245</v>
      </c>
      <c r="CW70" s="11">
        <f t="shared" si="459"/>
        <v>4.6260781285010655</v>
      </c>
      <c r="CX70" s="11">
        <f t="shared" si="459"/>
        <v>2.5256158974326759</v>
      </c>
      <c r="CY70" s="11">
        <f t="shared" si="459"/>
        <v>3.0243290786645005</v>
      </c>
      <c r="CZ70" s="11">
        <f t="shared" si="459"/>
        <v>3.3663198490565538</v>
      </c>
      <c r="DA70" s="11">
        <f t="shared" si="459"/>
        <v>3.9603426690381083</v>
      </c>
      <c r="DB70" s="11">
        <f t="shared" si="459"/>
        <v>2.6583891584292862</v>
      </c>
      <c r="DC70" s="11">
        <f t="shared" si="459"/>
        <v>3.4109409089912557</v>
      </c>
      <c r="DD70" s="11">
        <f t="shared" si="459"/>
        <v>3.9807764455098926</v>
      </c>
      <c r="DE70" s="11">
        <f t="shared" si="459"/>
        <v>2.6757670064887051</v>
      </c>
      <c r="DF70" s="11">
        <f t="shared" si="459"/>
        <v>1.8370889938987833</v>
      </c>
      <c r="DG70" s="11">
        <f t="shared" si="459"/>
        <v>2.4328802057171695</v>
      </c>
      <c r="DH70" s="11">
        <f t="shared" si="459"/>
        <v>3.4795558658939907</v>
      </c>
      <c r="DI70" s="11">
        <f t="shared" si="459"/>
        <v>1.5775016882537241</v>
      </c>
      <c r="DJ70" s="11">
        <f t="shared" si="459"/>
        <v>1.7470303712609159</v>
      </c>
      <c r="DK70" s="11">
        <f t="shared" si="459"/>
        <v>3.1633198995304257</v>
      </c>
      <c r="DL70" s="11">
        <f t="shared" si="459"/>
        <v>1.7100669658006495</v>
      </c>
      <c r="DM70" s="11">
        <f t="shared" si="459"/>
        <v>1.9545560917826776</v>
      </c>
      <c r="DN70" s="11">
        <f t="shared" si="459"/>
        <v>2.5419322723009508</v>
      </c>
      <c r="DO70" s="11">
        <f t="shared" si="459"/>
        <v>1.6294516589962171</v>
      </c>
      <c r="DP70" s="11">
        <f t="shared" si="459"/>
        <v>3.3201842465243159</v>
      </c>
      <c r="DQ70" s="11">
        <f t="shared" si="459"/>
        <v>3.3161637350347162</v>
      </c>
      <c r="DR70" s="11">
        <f t="shared" si="459"/>
        <v>1.178457543686795</v>
      </c>
      <c r="DS70" s="11">
        <f t="shared" si="459"/>
        <v>1.1296132018682847</v>
      </c>
      <c r="DT70" s="42">
        <f t="shared" ref="DT70:EY70" si="460">DS7/DS$7*DT39</f>
        <v>-37.935582549685478</v>
      </c>
      <c r="DU70" s="42">
        <f t="shared" si="460"/>
        <v>13.59193844237161</v>
      </c>
      <c r="DV70" s="42">
        <f t="shared" si="460"/>
        <v>3.0873016907109641</v>
      </c>
      <c r="DW70" s="11">
        <f t="shared" si="460"/>
        <v>-0.11333966357693903</v>
      </c>
      <c r="DX70" s="11">
        <f t="shared" si="460"/>
        <v>5.9195664507426526</v>
      </c>
      <c r="DY70" s="11">
        <f t="shared" si="460"/>
        <v>8.6524390993515823</v>
      </c>
      <c r="DZ70" s="11">
        <f t="shared" si="460"/>
        <v>7.4256111629404931</v>
      </c>
      <c r="EA70" s="11">
        <f t="shared" si="460"/>
        <v>1.7243481949190897</v>
      </c>
      <c r="EB70" s="11">
        <f t="shared" si="460"/>
        <v>3.6758186214584265</v>
      </c>
      <c r="EC70" s="11">
        <f t="shared" si="460"/>
        <v>5.0984684346818687</v>
      </c>
      <c r="ED70" s="11">
        <f t="shared" si="460"/>
        <v>-0.8880790581509701</v>
      </c>
      <c r="EE70" s="11">
        <f t="shared" si="460"/>
        <v>1.0472199672655558</v>
      </c>
      <c r="EF70" s="11">
        <f t="shared" si="460"/>
        <v>1.8464819525719989</v>
      </c>
      <c r="EG70" s="11">
        <f t="shared" si="460"/>
        <v>-1.3196735028101259</v>
      </c>
      <c r="EH70" s="11">
        <f t="shared" si="460"/>
        <v>0.13462974908649006</v>
      </c>
      <c r="EI70" s="11">
        <f t="shared" si="460"/>
        <v>1.3293220743141543</v>
      </c>
      <c r="EJ70" s="11">
        <f t="shared" si="460"/>
        <v>1.9733964370872714</v>
      </c>
      <c r="EK70" s="11">
        <f t="shared" si="460"/>
        <v>-0.62117354822102122</v>
      </c>
      <c r="EL70" s="12">
        <f t="shared" si="460"/>
        <v>-2.4528617587265655</v>
      </c>
      <c r="EM70" s="12">
        <f t="shared" si="460"/>
        <v>3.8146812370269956</v>
      </c>
      <c r="EN70" s="12">
        <f t="shared" si="460"/>
        <v>0.88698859352418502</v>
      </c>
      <c r="EO70" s="12">
        <f t="shared" si="460"/>
        <v>1.0916748570259482</v>
      </c>
      <c r="EP70" s="12">
        <f t="shared" si="460"/>
        <v>1.4902030414932099</v>
      </c>
      <c r="EQ70" s="12">
        <f t="shared" si="460"/>
        <v>1.3954575507447942</v>
      </c>
      <c r="ER70" s="12">
        <f t="shared" si="460"/>
        <v>1.0291697424564594</v>
      </c>
      <c r="ES70" s="12">
        <f t="shared" si="460"/>
        <v>0.53754067563851482</v>
      </c>
      <c r="ET70" s="12">
        <f t="shared" si="460"/>
        <v>0.42323328562077212</v>
      </c>
      <c r="EU70" s="12">
        <f t="shared" si="460"/>
        <v>0.45147185669229817</v>
      </c>
      <c r="EV70" s="12">
        <f t="shared" si="460"/>
        <v>0.24745900681562016</v>
      </c>
      <c r="EW70" s="12">
        <f t="shared" si="460"/>
        <v>0.15914798163598753</v>
      </c>
      <c r="EX70" s="12">
        <f t="shared" si="460"/>
        <v>0.3567879188945744</v>
      </c>
      <c r="EY70" s="12">
        <f t="shared" si="460"/>
        <v>0.63494131883081728</v>
      </c>
      <c r="EZ70" s="12">
        <f t="shared" ref="EZ70:FF70" si="461">EY7/EY$7*EZ39</f>
        <v>0.76824970273241533</v>
      </c>
      <c r="FA70" s="12">
        <f t="shared" si="461"/>
        <v>1.0071054646549227</v>
      </c>
      <c r="FB70" s="12">
        <f t="shared" si="461"/>
        <v>1.1061681364830545</v>
      </c>
      <c r="FC70" s="12">
        <f t="shared" si="461"/>
        <v>1.080283407378535</v>
      </c>
      <c r="FD70" s="12">
        <f t="shared" si="461"/>
        <v>1.0639289947496078</v>
      </c>
      <c r="FE70" s="12">
        <f t="shared" si="461"/>
        <v>1.0758133349222598</v>
      </c>
      <c r="FF70" s="12">
        <f t="shared" si="461"/>
        <v>1.0118972991913111</v>
      </c>
      <c r="FG70" s="12">
        <f t="shared" ref="FG70:FG86" si="462">FF7/FF$7*FG39</f>
        <v>0.89347639238361864</v>
      </c>
      <c r="FH70" s="12">
        <f t="shared" ref="FH70:FH86" si="463">FG7/FG$7*FH39</f>
        <v>0.68175645160288845</v>
      </c>
      <c r="FI70" s="12">
        <f t="shared" ref="FI70:FI86" si="464">FH7/FH$7*FI39</f>
        <v>1.5381022901785224</v>
      </c>
      <c r="FJ70" s="12">
        <f t="shared" ref="FJ70:FJ86" si="465">FI7/FI$7*FJ39</f>
        <v>0.41237736664658797</v>
      </c>
    </row>
    <row r="71" spans="2:166" x14ac:dyDescent="0.2">
      <c r="B71" t="str">
        <f t="shared" si="455"/>
        <v xml:space="preserve"> Goods producing</v>
      </c>
      <c r="C71" s="11"/>
      <c r="D71" s="11">
        <f t="shared" ref="D71:AA71" si="466">C8/C$7*D40</f>
        <v>0.19475882632415267</v>
      </c>
      <c r="E71" s="11">
        <f t="shared" si="466"/>
        <v>0.48477720518260836</v>
      </c>
      <c r="F71" s="11">
        <f t="shared" si="466"/>
        <v>-2.0450464469768188</v>
      </c>
      <c r="G71" s="11">
        <f t="shared" si="466"/>
        <v>-0.86360989794909115</v>
      </c>
      <c r="H71" s="11">
        <f t="shared" si="466"/>
        <v>-0.53632798612015731</v>
      </c>
      <c r="I71" s="11">
        <f t="shared" si="466"/>
        <v>0.77603204272695625</v>
      </c>
      <c r="J71" s="11">
        <f t="shared" si="466"/>
        <v>-0.54437789535325831</v>
      </c>
      <c r="K71" s="11">
        <f t="shared" si="466"/>
        <v>1.1926487836258302E-2</v>
      </c>
      <c r="L71" s="11">
        <f t="shared" si="466"/>
        <v>1.1826013163863733E-2</v>
      </c>
      <c r="M71" s="11">
        <f t="shared" si="466"/>
        <v>-0.80441720829129448</v>
      </c>
      <c r="N71" s="11">
        <f t="shared" si="466"/>
        <v>-1.3437068968271089</v>
      </c>
      <c r="O71" s="11">
        <f t="shared" si="466"/>
        <v>-1.6970809198075445</v>
      </c>
      <c r="P71" s="11">
        <f t="shared" si="466"/>
        <v>-1.3676180387909185</v>
      </c>
      <c r="Q71" s="11">
        <f t="shared" si="466"/>
        <v>0.47263535472748441</v>
      </c>
      <c r="R71" s="11">
        <f t="shared" si="466"/>
        <v>-2.6605648249171168</v>
      </c>
      <c r="S71" s="11">
        <f t="shared" si="466"/>
        <v>-1.1824966864878066</v>
      </c>
      <c r="T71" s="11">
        <f t="shared" si="466"/>
        <v>-0.50824937490987987</v>
      </c>
      <c r="U71" s="11">
        <f t="shared" si="466"/>
        <v>-0.23122194839559046</v>
      </c>
      <c r="V71" s="11">
        <f t="shared" si="466"/>
        <v>0.15087481187017093</v>
      </c>
      <c r="W71" s="11">
        <f t="shared" si="466"/>
        <v>1.1214105543736808</v>
      </c>
      <c r="X71" s="11">
        <f t="shared" si="466"/>
        <v>-0.87174681860913539</v>
      </c>
      <c r="Y71" s="11">
        <f t="shared" si="466"/>
        <v>-1.4804441395247405</v>
      </c>
      <c r="Z71" s="11">
        <f t="shared" si="466"/>
        <v>-5.1482348020781155</v>
      </c>
      <c r="AA71" s="11">
        <f t="shared" si="466"/>
        <v>7.015618717319291</v>
      </c>
      <c r="AB71" s="11">
        <f t="shared" ref="AB71:BG71" si="467">AA8/AA$7*AB40</f>
        <v>1.4617699881498876</v>
      </c>
      <c r="AC71" s="11">
        <f t="shared" si="467"/>
        <v>1.836778276569307</v>
      </c>
      <c r="AD71" s="11">
        <f t="shared" si="467"/>
        <v>2.748403970469099</v>
      </c>
      <c r="AE71" s="11">
        <f t="shared" si="467"/>
        <v>2.8500767937877671</v>
      </c>
      <c r="AF71" s="11">
        <f t="shared" si="467"/>
        <v>2.0872701806969043</v>
      </c>
      <c r="AG71" s="11">
        <f t="shared" si="467"/>
        <v>2.202507523753499</v>
      </c>
      <c r="AH71" s="11">
        <f t="shared" si="467"/>
        <v>2.8811244609184934</v>
      </c>
      <c r="AI71" s="11">
        <f t="shared" si="467"/>
        <v>0.15230123813241184</v>
      </c>
      <c r="AJ71" s="11">
        <f t="shared" si="467"/>
        <v>1.250929465631621</v>
      </c>
      <c r="AK71" s="11">
        <f t="shared" si="467"/>
        <v>0.47951623857888043</v>
      </c>
      <c r="AL71" s="11">
        <f t="shared" si="467"/>
        <v>-0.11762426794285766</v>
      </c>
      <c r="AM71" s="11">
        <f t="shared" si="467"/>
        <v>-1.6549839756840228</v>
      </c>
      <c r="AN71" s="11">
        <f t="shared" si="467"/>
        <v>-0.80359550832256399</v>
      </c>
      <c r="AO71" s="11">
        <f t="shared" si="467"/>
        <v>-1.0157932434022814</v>
      </c>
      <c r="AP71" s="11">
        <f t="shared" si="467"/>
        <v>-0.5225640578504912</v>
      </c>
      <c r="AQ71" s="11">
        <f t="shared" si="467"/>
        <v>-1.6516318182621703</v>
      </c>
      <c r="AR71" s="11">
        <f t="shared" si="467"/>
        <v>0.68207345320830193</v>
      </c>
      <c r="AS71" s="11">
        <f t="shared" si="467"/>
        <v>-0.43954550801039211</v>
      </c>
      <c r="AT71" s="11">
        <f t="shared" si="467"/>
        <v>-9.3877468085619732E-3</v>
      </c>
      <c r="AU71" s="11">
        <f t="shared" si="467"/>
        <v>-0.71824500315298323</v>
      </c>
      <c r="AV71" s="11">
        <f t="shared" si="467"/>
        <v>-0.99414274017515125</v>
      </c>
      <c r="AW71" s="11">
        <f t="shared" si="467"/>
        <v>-0.77270841064802631</v>
      </c>
      <c r="AX71" s="11">
        <f t="shared" si="467"/>
        <v>-2.4860340374685288</v>
      </c>
      <c r="AY71" s="11">
        <f t="shared" si="467"/>
        <v>-2.4269152702517376</v>
      </c>
      <c r="AZ71" s="11">
        <f t="shared" si="467"/>
        <v>-1.5684349329440903</v>
      </c>
      <c r="BA71" s="11">
        <f t="shared" si="467"/>
        <v>-1.1385999634781256</v>
      </c>
      <c r="BB71" s="11">
        <f t="shared" si="467"/>
        <v>-1.4882333054778516</v>
      </c>
      <c r="BC71" s="11">
        <f t="shared" si="467"/>
        <v>-1.5667958494118233</v>
      </c>
      <c r="BD71" s="11">
        <f t="shared" si="467"/>
        <v>-0.98922061006426887</v>
      </c>
      <c r="BE71" s="11">
        <f t="shared" si="467"/>
        <v>-0.66664638061305381</v>
      </c>
      <c r="BF71" s="11">
        <f t="shared" si="467"/>
        <v>-0.30653956117035003</v>
      </c>
      <c r="BG71" s="11">
        <f t="shared" si="467"/>
        <v>-9.9336734104401893E-3</v>
      </c>
      <c r="BH71" s="11">
        <f t="shared" ref="BH71:CM71" si="468">BG8/BG$7*BH40</f>
        <v>2.9821243947372594E-2</v>
      </c>
      <c r="BI71" s="11">
        <f t="shared" si="468"/>
        <v>0.35890297473917715</v>
      </c>
      <c r="BJ71" s="11">
        <f t="shared" si="468"/>
        <v>1.0496730973527628</v>
      </c>
      <c r="BK71" s="11">
        <f t="shared" si="468"/>
        <v>0.80750007289387504</v>
      </c>
      <c r="BL71" s="11">
        <f t="shared" si="468"/>
        <v>1.4170866831343174</v>
      </c>
      <c r="BM71" s="11">
        <f t="shared" si="468"/>
        <v>9.681106094116762E-2</v>
      </c>
      <c r="BN71" s="11">
        <f t="shared" si="468"/>
        <v>2.7342867546415479</v>
      </c>
      <c r="BO71" s="11">
        <f t="shared" si="468"/>
        <v>1.4179077811002874</v>
      </c>
      <c r="BP71" s="11">
        <f t="shared" si="468"/>
        <v>1.1282445857209302</v>
      </c>
      <c r="BQ71" s="11">
        <f t="shared" si="468"/>
        <v>0.66353648633594331</v>
      </c>
      <c r="BR71" s="11">
        <f t="shared" si="468"/>
        <v>0.74528713960835591</v>
      </c>
      <c r="BS71" s="11">
        <f t="shared" si="468"/>
        <v>1.475137508331493</v>
      </c>
      <c r="BT71" s="11">
        <f t="shared" si="468"/>
        <v>1.246066474842465</v>
      </c>
      <c r="BU71" s="11">
        <f t="shared" si="468"/>
        <v>0.8676444785105405</v>
      </c>
      <c r="BV71" s="11">
        <f t="shared" si="468"/>
        <v>0.29001656644131013</v>
      </c>
      <c r="BW71" s="11">
        <f t="shared" si="468"/>
        <v>4.4815147449671001E-2</v>
      </c>
      <c r="BX71" s="11">
        <f t="shared" si="468"/>
        <v>-0.45825240165169701</v>
      </c>
      <c r="BY71" s="11">
        <f t="shared" si="468"/>
        <v>-0.52808663228699837</v>
      </c>
      <c r="BZ71" s="11">
        <f t="shared" si="468"/>
        <v>-3.8513958982192302</v>
      </c>
      <c r="CA71" s="11">
        <f t="shared" si="468"/>
        <v>-1.5875516844765323</v>
      </c>
      <c r="CB71" s="11">
        <f t="shared" si="468"/>
        <v>-2.9618984759899125</v>
      </c>
      <c r="CC71" s="11">
        <f t="shared" si="468"/>
        <v>-2.0984486727898459</v>
      </c>
      <c r="CD71" s="11">
        <f t="shared" si="468"/>
        <v>-1.5638296213616489</v>
      </c>
      <c r="CE71" s="11">
        <f t="shared" si="468"/>
        <v>-0.73285710407379345</v>
      </c>
      <c r="CF71" s="11">
        <f t="shared" si="468"/>
        <v>-0.4088438689197097</v>
      </c>
      <c r="CG71" s="11">
        <f t="shared" si="468"/>
        <v>6.7023630680464338E-2</v>
      </c>
      <c r="CH71" s="11">
        <f t="shared" si="468"/>
        <v>0.18211688621090699</v>
      </c>
      <c r="CI71" s="11">
        <f t="shared" si="468"/>
        <v>0.11415629833662987</v>
      </c>
      <c r="CJ71" s="11">
        <f t="shared" si="468"/>
        <v>0.9480769582065548</v>
      </c>
      <c r="CK71" s="11">
        <f t="shared" si="468"/>
        <v>0.98049782012539655</v>
      </c>
      <c r="CL71" s="11">
        <f t="shared" si="468"/>
        <v>0.76116826327749676</v>
      </c>
      <c r="CM71" s="11">
        <f t="shared" si="468"/>
        <v>0.52693212541521894</v>
      </c>
      <c r="CN71" s="11">
        <f t="shared" ref="CN71:DS71" si="469">CM8/CM$7*CN40</f>
        <v>1.0506379357264326</v>
      </c>
      <c r="CO71" s="11">
        <f t="shared" si="469"/>
        <v>0.8875459841985861</v>
      </c>
      <c r="CP71" s="11">
        <f t="shared" si="469"/>
        <v>0.90244269169005664</v>
      </c>
      <c r="CQ71" s="11">
        <f t="shared" si="469"/>
        <v>0.66005666677423847</v>
      </c>
      <c r="CR71" s="11">
        <f t="shared" si="469"/>
        <v>0.33439315716017459</v>
      </c>
      <c r="CS71" s="11">
        <f t="shared" si="469"/>
        <v>0.45922745445194213</v>
      </c>
      <c r="CT71" s="11">
        <f t="shared" si="469"/>
        <v>0.13322551808154875</v>
      </c>
      <c r="CU71" s="11">
        <f t="shared" si="469"/>
        <v>0.22063938118781726</v>
      </c>
      <c r="CV71" s="11">
        <f t="shared" si="469"/>
        <v>0.29864148498297088</v>
      </c>
      <c r="CW71" s="11">
        <f t="shared" si="469"/>
        <v>0.96900693752489686</v>
      </c>
      <c r="CX71" s="11">
        <f t="shared" si="469"/>
        <v>0.82353136232571011</v>
      </c>
      <c r="CY71" s="11">
        <f t="shared" si="469"/>
        <v>0.75624732005188033</v>
      </c>
      <c r="CZ71" s="11">
        <f t="shared" si="469"/>
        <v>0.23877511948674771</v>
      </c>
      <c r="DA71" s="11">
        <f t="shared" si="469"/>
        <v>0.51059752189077645</v>
      </c>
      <c r="DB71" s="11">
        <f t="shared" si="469"/>
        <v>0.12531264554369642</v>
      </c>
      <c r="DC71" s="11">
        <f t="shared" si="469"/>
        <v>0.451549900946704</v>
      </c>
      <c r="DD71" s="11">
        <f t="shared" si="469"/>
        <v>0.29747342075533068</v>
      </c>
      <c r="DE71" s="11">
        <f t="shared" si="469"/>
        <v>-8.9207521453062225E-2</v>
      </c>
      <c r="DF71" s="11">
        <f t="shared" si="469"/>
        <v>-0.38398689022108534</v>
      </c>
      <c r="DG71" s="11">
        <f t="shared" si="469"/>
        <v>-8.8216764759050562E-2</v>
      </c>
      <c r="DH71" s="11">
        <f t="shared" si="469"/>
        <v>-3.9904137227554162E-2</v>
      </c>
      <c r="DI71" s="11">
        <f t="shared" si="469"/>
        <v>-0.50070893773386593</v>
      </c>
      <c r="DJ71" s="11">
        <f t="shared" si="469"/>
        <v>6.3214293092527921E-2</v>
      </c>
      <c r="DK71" s="11">
        <f t="shared" si="469"/>
        <v>0.61394712010808505</v>
      </c>
      <c r="DL71" s="11">
        <f t="shared" si="469"/>
        <v>0.42528199638958342</v>
      </c>
      <c r="DM71" s="11">
        <f t="shared" si="469"/>
        <v>0.5346584193467484</v>
      </c>
      <c r="DN71" s="11">
        <f t="shared" si="469"/>
        <v>0.89161613545960161</v>
      </c>
      <c r="DO71" s="11">
        <f t="shared" si="469"/>
        <v>5.3800463522603155E-2</v>
      </c>
      <c r="DP71" s="11">
        <f t="shared" si="469"/>
        <v>0.58140722571714853</v>
      </c>
      <c r="DQ71" s="11">
        <f t="shared" si="469"/>
        <v>9.8810797776013759E-2</v>
      </c>
      <c r="DR71" s="11">
        <f t="shared" si="469"/>
        <v>-2.2550729391043533E-2</v>
      </c>
      <c r="DS71" s="11">
        <f t="shared" si="469"/>
        <v>-0.11217585211539306</v>
      </c>
      <c r="DT71" s="42">
        <f t="shared" ref="DT71:EY71" si="470">DS8/DS$7*DT40</f>
        <v>-4.9354913411322556</v>
      </c>
      <c r="DU71" s="42">
        <f t="shared" si="470"/>
        <v>0.45997702244137345</v>
      </c>
      <c r="DV71" s="42">
        <f t="shared" si="470"/>
        <v>-0.49172066636898437</v>
      </c>
      <c r="DW71" s="11">
        <f t="shared" si="470"/>
        <v>-0.56678213107982878</v>
      </c>
      <c r="DX71" s="11">
        <f t="shared" si="470"/>
        <v>-8.8914477692027816E-2</v>
      </c>
      <c r="DY71" s="11">
        <f t="shared" si="470"/>
        <v>5.5981085911811619E-2</v>
      </c>
      <c r="DZ71" s="11">
        <f t="shared" si="470"/>
        <v>0.67656528446279418</v>
      </c>
      <c r="EA71" s="11">
        <f t="shared" si="470"/>
        <v>-0.13778885853900799</v>
      </c>
      <c r="EB71" s="11">
        <f t="shared" si="470"/>
        <v>0.51960517946041473</v>
      </c>
      <c r="EC71" s="11">
        <f t="shared" si="470"/>
        <v>0.96390660196667832</v>
      </c>
      <c r="ED71" s="11">
        <f t="shared" si="470"/>
        <v>0.24113768555570264</v>
      </c>
      <c r="EE71" s="11">
        <f t="shared" si="470"/>
        <v>-3.7485662212547753E-2</v>
      </c>
      <c r="EF71" s="11">
        <f t="shared" si="470"/>
        <v>0.12014020177443316</v>
      </c>
      <c r="EG71" s="11">
        <f t="shared" si="470"/>
        <v>-2.9779950089540558E-2</v>
      </c>
      <c r="EH71" s="11">
        <f t="shared" si="470"/>
        <v>0.43093535240392666</v>
      </c>
      <c r="EI71" s="11">
        <f t="shared" si="470"/>
        <v>-0.47959752800622552</v>
      </c>
      <c r="EJ71" s="11">
        <f t="shared" si="470"/>
        <v>6.7156033279063471E-2</v>
      </c>
      <c r="EK71" s="11">
        <f t="shared" si="470"/>
        <v>-0.14765954613646462</v>
      </c>
      <c r="EL71" s="12">
        <f t="shared" si="470"/>
        <v>-2.480434950479939</v>
      </c>
      <c r="EM71" s="12">
        <f t="shared" si="470"/>
        <v>2.0151134903877965</v>
      </c>
      <c r="EN71" s="12">
        <f t="shared" si="470"/>
        <v>-7.1305218913857979E-2</v>
      </c>
      <c r="EO71" s="12">
        <f t="shared" si="470"/>
        <v>0.35658472755830911</v>
      </c>
      <c r="EP71" s="12">
        <f t="shared" si="470"/>
        <v>0.37409196966943536</v>
      </c>
      <c r="EQ71" s="12">
        <f t="shared" si="470"/>
        <v>0.29573916635851505</v>
      </c>
      <c r="ER71" s="12">
        <f t="shared" si="470"/>
        <v>0.25305903057293661</v>
      </c>
      <c r="ES71" s="12">
        <f t="shared" si="470"/>
        <v>0.23358681400306558</v>
      </c>
      <c r="ET71" s="12">
        <f t="shared" si="470"/>
        <v>0.16981657809676651</v>
      </c>
      <c r="EU71" s="12">
        <f t="shared" si="470"/>
        <v>0.16937075539682303</v>
      </c>
      <c r="EV71" s="12">
        <f t="shared" si="470"/>
        <v>9.2996245477965561E-2</v>
      </c>
      <c r="EW71" s="12">
        <f t="shared" si="470"/>
        <v>7.2629620729854308E-2</v>
      </c>
      <c r="EX71" s="12">
        <f t="shared" si="470"/>
        <v>6.7659985742398912E-2</v>
      </c>
      <c r="EY71" s="12">
        <f t="shared" si="470"/>
        <v>9.4523995761350524E-2</v>
      </c>
      <c r="EZ71" s="12">
        <f t="shared" ref="EZ71:FF71" si="471">EY8/EY$7*EZ40</f>
        <v>7.191925399339974E-2</v>
      </c>
      <c r="FA71" s="12">
        <f t="shared" si="471"/>
        <v>0.12451035080099032</v>
      </c>
      <c r="FB71" s="12">
        <f t="shared" si="471"/>
        <v>0.12361004288942437</v>
      </c>
      <c r="FC71" s="12">
        <f t="shared" si="471"/>
        <v>0.14875566699078577</v>
      </c>
      <c r="FD71" s="12">
        <f t="shared" si="471"/>
        <v>0.1633874224461131</v>
      </c>
      <c r="FE71" s="12">
        <f t="shared" si="471"/>
        <v>0.16182828364236063</v>
      </c>
      <c r="FF71" s="12">
        <f t="shared" si="471"/>
        <v>0.12068944446725045</v>
      </c>
      <c r="FG71" s="12">
        <f t="shared" si="462"/>
        <v>0.10200564772361689</v>
      </c>
      <c r="FH71" s="12">
        <f t="shared" si="463"/>
        <v>9.4050015653544386E-2</v>
      </c>
      <c r="FI71" s="12">
        <f t="shared" si="464"/>
        <v>0.10459832384375803</v>
      </c>
      <c r="FJ71" s="12">
        <f t="shared" si="465"/>
        <v>5.5701935436561177E-2</v>
      </c>
    </row>
    <row r="72" spans="2:166" x14ac:dyDescent="0.2">
      <c r="B72" t="str">
        <f t="shared" si="455"/>
        <v xml:space="preserve">   Natural resources</v>
      </c>
      <c r="C72" s="11"/>
      <c r="D72" s="11">
        <f t="shared" ref="D72:AA72" si="472">C9/C$7*D41</f>
        <v>3.9389024152885761E-2</v>
      </c>
      <c r="E72" s="11">
        <f t="shared" si="472"/>
        <v>0</v>
      </c>
      <c r="F72" s="11">
        <f t="shared" si="472"/>
        <v>1.2227901072604229E-2</v>
      </c>
      <c r="G72" s="11">
        <f t="shared" si="472"/>
        <v>-5.2970663767156929E-2</v>
      </c>
      <c r="H72" s="11">
        <f t="shared" si="472"/>
        <v>-1.1699696427169956E-2</v>
      </c>
      <c r="I72" s="11">
        <f t="shared" si="472"/>
        <v>-2.2689229847638069E-2</v>
      </c>
      <c r="J72" s="11">
        <f t="shared" si="472"/>
        <v>1.2277005097502914E-2</v>
      </c>
      <c r="K72" s="11">
        <f t="shared" si="472"/>
        <v>-4.2654308984920293E-2</v>
      </c>
      <c r="L72" s="11">
        <f t="shared" si="472"/>
        <v>-4.1916500147797804E-2</v>
      </c>
      <c r="M72" s="11">
        <f t="shared" si="472"/>
        <v>-1.142862082027583E-2</v>
      </c>
      <c r="N72" s="11">
        <f t="shared" si="472"/>
        <v>3.9224119505851328E-2</v>
      </c>
      <c r="O72" s="11">
        <f t="shared" si="472"/>
        <v>1.2166829274593019E-2</v>
      </c>
      <c r="P72" s="11">
        <f t="shared" si="472"/>
        <v>0</v>
      </c>
      <c r="Q72" s="11">
        <f t="shared" si="472"/>
        <v>-1.1369642993815317E-2</v>
      </c>
      <c r="R72" s="11">
        <f t="shared" si="472"/>
        <v>1.193874082438367E-2</v>
      </c>
      <c r="S72" s="11">
        <f t="shared" si="472"/>
        <v>-1.1367310827696913E-2</v>
      </c>
      <c r="T72" s="11">
        <f t="shared" si="472"/>
        <v>-1.1296153934746719E-2</v>
      </c>
      <c r="U72" s="11">
        <f t="shared" si="472"/>
        <v>-2.1776979384567963E-2</v>
      </c>
      <c r="V72" s="11">
        <f t="shared" si="472"/>
        <v>3.8353556983107308E-2</v>
      </c>
      <c r="W72" s="11">
        <f t="shared" si="472"/>
        <v>1.1816358817307467E-2</v>
      </c>
      <c r="X72" s="11">
        <f t="shared" si="472"/>
        <v>-1.1011719351254253E-2</v>
      </c>
      <c r="Y72" s="11">
        <f t="shared" si="472"/>
        <v>0</v>
      </c>
      <c r="Z72" s="11">
        <f t="shared" si="472"/>
        <v>0</v>
      </c>
      <c r="AA72" s="11">
        <f t="shared" si="472"/>
        <v>2.4264801541309951E-2</v>
      </c>
      <c r="AB72" s="11">
        <f t="shared" ref="AB72:BG72" si="473">AA9/AA$7*AB41</f>
        <v>-3.047862544483982E-2</v>
      </c>
      <c r="AC72" s="11">
        <f t="shared" si="473"/>
        <v>1.1397957439556058E-2</v>
      </c>
      <c r="AD72" s="11">
        <f t="shared" si="473"/>
        <v>3.5952420704372393E-2</v>
      </c>
      <c r="AE72" s="11">
        <f t="shared" si="473"/>
        <v>3.5138280886262328E-2</v>
      </c>
      <c r="AF72" s="11">
        <f t="shared" si="473"/>
        <v>0</v>
      </c>
      <c r="AG72" s="11">
        <f t="shared" si="473"/>
        <v>2.1988089954157162E-2</v>
      </c>
      <c r="AH72" s="11">
        <f t="shared" si="473"/>
        <v>3.3439280041663987E-2</v>
      </c>
      <c r="AI72" s="11">
        <f t="shared" si="473"/>
        <v>-5.9241982342885885E-2</v>
      </c>
      <c r="AJ72" s="11">
        <f t="shared" si="473"/>
        <v>1.0333252220818502E-2</v>
      </c>
      <c r="AK72" s="11">
        <f t="shared" si="473"/>
        <v>4.4351299092041135E-2</v>
      </c>
      <c r="AL72" s="11">
        <f t="shared" si="473"/>
        <v>0.14353482680820914</v>
      </c>
      <c r="AM72" s="11">
        <f t="shared" si="473"/>
        <v>-4.3598561569948242E-2</v>
      </c>
      <c r="AN72" s="11">
        <f t="shared" si="473"/>
        <v>0</v>
      </c>
      <c r="AO72" s="11">
        <f t="shared" si="473"/>
        <v>9.9055688946819848E-3</v>
      </c>
      <c r="AP72" s="11">
        <f t="shared" si="473"/>
        <v>-9.3716366396496553E-3</v>
      </c>
      <c r="AQ72" s="11">
        <f t="shared" si="473"/>
        <v>0</v>
      </c>
      <c r="AR72" s="11">
        <f t="shared" si="473"/>
        <v>9.7115861092435599E-3</v>
      </c>
      <c r="AS72" s="11">
        <f t="shared" si="473"/>
        <v>0</v>
      </c>
      <c r="AT72" s="11">
        <f t="shared" si="473"/>
        <v>-9.17166908711705E-3</v>
      </c>
      <c r="AU72" s="11">
        <f t="shared" si="473"/>
        <v>3.0084705521145175E-2</v>
      </c>
      <c r="AV72" s="11">
        <f t="shared" si="473"/>
        <v>-4.187569360517443E-2</v>
      </c>
      <c r="AW72" s="11">
        <f t="shared" si="473"/>
        <v>-3.4258060817140008E-2</v>
      </c>
      <c r="AX72" s="11">
        <f t="shared" si="473"/>
        <v>-4.1840270594790216E-2</v>
      </c>
      <c r="AY72" s="11">
        <f t="shared" si="473"/>
        <v>-9.4363740531915631E-3</v>
      </c>
      <c r="AZ72" s="11">
        <f t="shared" si="473"/>
        <v>-2.6980366394125686E-2</v>
      </c>
      <c r="BA72" s="11">
        <f t="shared" si="473"/>
        <v>0</v>
      </c>
      <c r="BB72" s="11">
        <f t="shared" si="473"/>
        <v>-2.6911960223072382E-2</v>
      </c>
      <c r="BC72" s="11">
        <f t="shared" si="473"/>
        <v>1.0229862497309093E-2</v>
      </c>
      <c r="BD72" s="11">
        <f t="shared" si="473"/>
        <v>-4.8841769029629563E-2</v>
      </c>
      <c r="BE72" s="11">
        <f t="shared" si="473"/>
        <v>-2.6664595722710186E-2</v>
      </c>
      <c r="BF72" s="11">
        <f t="shared" si="473"/>
        <v>2.1588557042151738E-2</v>
      </c>
      <c r="BG72" s="11">
        <f t="shared" si="473"/>
        <v>-1.8394814563079554E-2</v>
      </c>
      <c r="BH72" s="11">
        <f t="shared" ref="BH72:CM72" si="474">BG9/BG$7*BH41</f>
        <v>1.0343715064666166E-2</v>
      </c>
      <c r="BI72" s="11">
        <f t="shared" si="474"/>
        <v>-1.8270637419358995E-2</v>
      </c>
      <c r="BJ72" s="11">
        <f t="shared" si="474"/>
        <v>0</v>
      </c>
      <c r="BK72" s="11">
        <f t="shared" si="474"/>
        <v>-1.8012783694836599E-2</v>
      </c>
      <c r="BL72" s="11">
        <f t="shared" si="474"/>
        <v>-9.3247342332645911E-3</v>
      </c>
      <c r="BM72" s="11">
        <f t="shared" si="474"/>
        <v>0</v>
      </c>
      <c r="BN72" s="11">
        <f t="shared" si="474"/>
        <v>0</v>
      </c>
      <c r="BO72" s="11">
        <f t="shared" si="474"/>
        <v>0</v>
      </c>
      <c r="BP72" s="11">
        <f t="shared" si="474"/>
        <v>0</v>
      </c>
      <c r="BQ72" s="11">
        <f t="shared" si="474"/>
        <v>0</v>
      </c>
      <c r="BR72" s="11">
        <f t="shared" si="474"/>
        <v>0</v>
      </c>
      <c r="BS72" s="11">
        <f t="shared" si="474"/>
        <v>-8.8233339173262731E-3</v>
      </c>
      <c r="BT72" s="11">
        <f t="shared" si="474"/>
        <v>9.5716756510118694E-3</v>
      </c>
      <c r="BU72" s="11">
        <f t="shared" si="474"/>
        <v>9.489681909206165E-3</v>
      </c>
      <c r="BV72" s="11">
        <f t="shared" si="474"/>
        <v>-8.6196769599399085E-3</v>
      </c>
      <c r="BW72" s="11">
        <f t="shared" si="474"/>
        <v>-2.3417931838529346E-2</v>
      </c>
      <c r="BX72" s="11">
        <f t="shared" si="474"/>
        <v>0</v>
      </c>
      <c r="BY72" s="11">
        <f t="shared" si="474"/>
        <v>0</v>
      </c>
      <c r="BZ72" s="11">
        <f t="shared" si="474"/>
        <v>-1.6066627352186211E-2</v>
      </c>
      <c r="CA72" s="11">
        <f t="shared" si="474"/>
        <v>-1.6242553889184313E-2</v>
      </c>
      <c r="CB72" s="11">
        <f t="shared" si="474"/>
        <v>-1.6363103904528293E-2</v>
      </c>
      <c r="CC72" s="11">
        <f t="shared" si="474"/>
        <v>0</v>
      </c>
      <c r="CD72" s="11">
        <f t="shared" si="474"/>
        <v>-1.6751913153684697E-2</v>
      </c>
      <c r="CE72" s="11">
        <f t="shared" si="474"/>
        <v>2.1897256241459044E-2</v>
      </c>
      <c r="CF72" s="11">
        <f t="shared" si="474"/>
        <v>-9.018801868833963E-3</v>
      </c>
      <c r="CG72" s="11">
        <f t="shared" si="474"/>
        <v>1.0201016134737147E-2</v>
      </c>
      <c r="CH72" s="11">
        <f t="shared" si="474"/>
        <v>-1.6830247281756323E-2</v>
      </c>
      <c r="CI72" s="11">
        <f t="shared" si="474"/>
        <v>-8.8593190298181558E-3</v>
      </c>
      <c r="CJ72" s="11">
        <f t="shared" si="474"/>
        <v>0</v>
      </c>
      <c r="CK72" s="11">
        <f t="shared" si="474"/>
        <v>0</v>
      </c>
      <c r="CL72" s="11">
        <f t="shared" si="474"/>
        <v>2.1536900194711911E-2</v>
      </c>
      <c r="CM72" s="11">
        <f t="shared" si="474"/>
        <v>-8.7053526695630122E-3</v>
      </c>
      <c r="CN72" s="11">
        <f t="shared" ref="CN72:DS72" si="475">CM9/CM$7*CN41</f>
        <v>-8.6274875296961165E-3</v>
      </c>
      <c r="CO72" s="11">
        <f t="shared" si="475"/>
        <v>0</v>
      </c>
      <c r="CP72" s="11">
        <f t="shared" si="475"/>
        <v>0</v>
      </c>
      <c r="CQ72" s="11">
        <f t="shared" si="475"/>
        <v>9.6961114351477237E-3</v>
      </c>
      <c r="CR72" s="11">
        <f t="shared" si="475"/>
        <v>9.5988467486262732E-3</v>
      </c>
      <c r="CS72" s="11">
        <f t="shared" si="475"/>
        <v>0</v>
      </c>
      <c r="CT72" s="11">
        <f t="shared" si="475"/>
        <v>-1.553004582191328E-2</v>
      </c>
      <c r="CU72" s="11">
        <f t="shared" si="475"/>
        <v>0</v>
      </c>
      <c r="CV72" s="11">
        <f t="shared" si="475"/>
        <v>0</v>
      </c>
      <c r="CW72" s="11">
        <f t="shared" si="475"/>
        <v>0</v>
      </c>
      <c r="CX72" s="11">
        <f t="shared" si="475"/>
        <v>1.9812448253150889E-2</v>
      </c>
      <c r="CY72" s="11">
        <f t="shared" si="475"/>
        <v>9.1182218431192473E-3</v>
      </c>
      <c r="CZ72" s="11">
        <f t="shared" si="475"/>
        <v>0</v>
      </c>
      <c r="DA72" s="11">
        <f t="shared" si="475"/>
        <v>0</v>
      </c>
      <c r="DB72" s="11">
        <f t="shared" si="475"/>
        <v>0</v>
      </c>
      <c r="DC72" s="11">
        <f t="shared" si="475"/>
        <v>-1.4594803244332601E-2</v>
      </c>
      <c r="DD72" s="11">
        <f t="shared" si="475"/>
        <v>1.8789806374359369E-2</v>
      </c>
      <c r="DE72" s="11">
        <f t="shared" si="475"/>
        <v>0</v>
      </c>
      <c r="DF72" s="11">
        <f t="shared" si="475"/>
        <v>0</v>
      </c>
      <c r="DG72" s="11">
        <f t="shared" si="475"/>
        <v>0</v>
      </c>
      <c r="DH72" s="11">
        <f t="shared" si="475"/>
        <v>0</v>
      </c>
      <c r="DI72" s="11">
        <f t="shared" si="475"/>
        <v>0</v>
      </c>
      <c r="DJ72" s="11">
        <f t="shared" si="475"/>
        <v>0</v>
      </c>
      <c r="DK72" s="11">
        <f t="shared" si="475"/>
        <v>0</v>
      </c>
      <c r="DL72" s="11">
        <f t="shared" si="475"/>
        <v>0</v>
      </c>
      <c r="DM72" s="11">
        <f t="shared" si="475"/>
        <v>0</v>
      </c>
      <c r="DN72" s="11">
        <f t="shared" si="475"/>
        <v>0</v>
      </c>
      <c r="DO72" s="11">
        <f t="shared" si="475"/>
        <v>0</v>
      </c>
      <c r="DP72" s="11">
        <f t="shared" si="475"/>
        <v>0</v>
      </c>
      <c r="DQ72" s="11">
        <f t="shared" si="475"/>
        <v>0</v>
      </c>
      <c r="DR72" s="11">
        <f t="shared" si="475"/>
        <v>0</v>
      </c>
      <c r="DS72" s="11">
        <f t="shared" si="475"/>
        <v>0</v>
      </c>
      <c r="DT72" s="42">
        <f t="shared" ref="DT72:EY72" si="476">DS9/DS$7*DT41</f>
        <v>-1.8567284772854756E-2</v>
      </c>
      <c r="DU72" s="42">
        <f t="shared" si="476"/>
        <v>1.9413920796029351E-2</v>
      </c>
      <c r="DV72" s="42">
        <f t="shared" si="476"/>
        <v>0</v>
      </c>
      <c r="DW72" s="11">
        <f t="shared" si="476"/>
        <v>-1.4205268891328513E-2</v>
      </c>
      <c r="DX72" s="11">
        <f t="shared" si="476"/>
        <v>1.8668017937235905E-2</v>
      </c>
      <c r="DY72" s="11">
        <f t="shared" si="476"/>
        <v>-1.4006464892589839E-2</v>
      </c>
      <c r="DZ72" s="11">
        <f t="shared" si="476"/>
        <v>1.8023714144451117E-2</v>
      </c>
      <c r="EA72" s="11">
        <f t="shared" si="476"/>
        <v>-7.1963000248286306E-3</v>
      </c>
      <c r="EB72" s="11">
        <f t="shared" si="476"/>
        <v>-7.1442513784426556E-3</v>
      </c>
      <c r="EC72" s="11">
        <f t="shared" si="476"/>
        <v>0</v>
      </c>
      <c r="ED72" s="11">
        <f t="shared" si="476"/>
        <v>0</v>
      </c>
      <c r="EE72" s="11">
        <f t="shared" si="476"/>
        <v>0</v>
      </c>
      <c r="EF72" s="11">
        <f t="shared" si="476"/>
        <v>0</v>
      </c>
      <c r="EG72" s="11">
        <f t="shared" si="476"/>
        <v>0</v>
      </c>
      <c r="EH72" s="11">
        <f t="shared" si="476"/>
        <v>0</v>
      </c>
      <c r="EI72" s="11">
        <f t="shared" si="476"/>
        <v>-1.294344239182146E-2</v>
      </c>
      <c r="EJ72" s="11">
        <f t="shared" si="476"/>
        <v>8.0574570778400752E-3</v>
      </c>
      <c r="EK72" s="11">
        <f t="shared" si="476"/>
        <v>-1.2745297878254418E-2</v>
      </c>
      <c r="EL72" s="12">
        <f t="shared" si="476"/>
        <v>7.051595821252702E-3</v>
      </c>
      <c r="EM72" s="12">
        <f t="shared" si="476"/>
        <v>5.5792018164008148E-3</v>
      </c>
      <c r="EN72" s="12">
        <f t="shared" si="476"/>
        <v>4.3213739874343191E-3</v>
      </c>
      <c r="EO72" s="12">
        <f t="shared" si="476"/>
        <v>3.3562847343038783E-3</v>
      </c>
      <c r="EP72" s="12">
        <f t="shared" si="476"/>
        <v>2.5965216366449152E-3</v>
      </c>
      <c r="EQ72" s="12">
        <f t="shared" si="476"/>
        <v>2.0015075398953923E-3</v>
      </c>
      <c r="ER72" s="12">
        <f t="shared" si="476"/>
        <v>1.5400421936473008E-3</v>
      </c>
      <c r="ES72" s="12">
        <f t="shared" si="476"/>
        <v>1.1842430635594565E-3</v>
      </c>
      <c r="ET72" s="12">
        <f t="shared" si="476"/>
        <v>9.1062131238668252E-4</v>
      </c>
      <c r="EU72" s="12">
        <f t="shared" si="476"/>
        <v>6.9979086461426391E-4</v>
      </c>
      <c r="EV72" s="12">
        <f t="shared" si="476"/>
        <v>5.373316930281474E-4</v>
      </c>
      <c r="EW72" s="12">
        <f t="shared" si="476"/>
        <v>4.1260934402583536E-4</v>
      </c>
      <c r="EX72" s="12">
        <f t="shared" si="476"/>
        <v>3.1674319457548146E-4</v>
      </c>
      <c r="EY72" s="12">
        <f t="shared" si="476"/>
        <v>2.4296085945802216E-4</v>
      </c>
      <c r="EZ72" s="12">
        <f t="shared" ref="EZ72:FF72" si="477">EY9/EY$7*EZ41</f>
        <v>1.8621027717559657E-4</v>
      </c>
      <c r="FA72" s="12">
        <f t="shared" si="477"/>
        <v>1.4261256583040369E-4</v>
      </c>
      <c r="FB72" s="12">
        <f t="shared" si="477"/>
        <v>1.0914842188415248E-4</v>
      </c>
      <c r="FC72" s="12">
        <f t="shared" si="477"/>
        <v>8.3522009100568353E-5</v>
      </c>
      <c r="FD72" s="12">
        <f t="shared" si="477"/>
        <v>6.3909571534160359E-5</v>
      </c>
      <c r="FE72" s="12">
        <f t="shared" si="477"/>
        <v>4.8877426394634844E-5</v>
      </c>
      <c r="FF72" s="12">
        <f t="shared" si="477"/>
        <v>3.7396368259491199E-5</v>
      </c>
      <c r="FG72" s="12">
        <f t="shared" si="462"/>
        <v>2.8630979780714696E-5</v>
      </c>
      <c r="FH72" s="12">
        <f t="shared" si="463"/>
        <v>2.1898131803093904E-5</v>
      </c>
      <c r="FI72" s="12">
        <f t="shared" si="464"/>
        <v>1.6756419781574146E-5</v>
      </c>
      <c r="FJ72" s="12">
        <f t="shared" si="465"/>
        <v>1.2815540760008896E-5</v>
      </c>
    </row>
    <row r="73" spans="2:166" x14ac:dyDescent="0.2">
      <c r="B73" t="str">
        <f t="shared" si="455"/>
        <v xml:space="preserve">   Construction</v>
      </c>
      <c r="C73" s="11"/>
      <c r="D73" s="11">
        <f t="shared" ref="D73:AA73" si="478">C10/C$7*D42</f>
        <v>0.69783712168516265</v>
      </c>
      <c r="E73" s="11">
        <f t="shared" si="478"/>
        <v>0</v>
      </c>
      <c r="F73" s="11">
        <f t="shared" si="478"/>
        <v>-1.0614720291617563</v>
      </c>
      <c r="G73" s="11">
        <f t="shared" si="478"/>
        <v>-9.5282003457825878E-2</v>
      </c>
      <c r="H73" s="11">
        <f t="shared" si="478"/>
        <v>-0.27117353309731351</v>
      </c>
      <c r="I73" s="11">
        <f t="shared" si="478"/>
        <v>0.29343885453023466</v>
      </c>
      <c r="J73" s="11">
        <f t="shared" si="478"/>
        <v>0.15683678141672777</v>
      </c>
      <c r="K73" s="11">
        <f t="shared" si="478"/>
        <v>0.2547773493686048</v>
      </c>
      <c r="L73" s="11">
        <f t="shared" si="478"/>
        <v>0.47599014800775508</v>
      </c>
      <c r="M73" s="11">
        <f t="shared" si="478"/>
        <v>-0.22097598609539196</v>
      </c>
      <c r="N73" s="11">
        <f t="shared" si="478"/>
        <v>-0.2558427105051933</v>
      </c>
      <c r="O73" s="11">
        <f t="shared" si="478"/>
        <v>-0.43443985202310859</v>
      </c>
      <c r="P73" s="11">
        <f t="shared" si="478"/>
        <v>-0.639156188137881</v>
      </c>
      <c r="Q73" s="11">
        <f t="shared" si="478"/>
        <v>4.7056273887921447E-2</v>
      </c>
      <c r="R73" s="11">
        <f t="shared" si="478"/>
        <v>0</v>
      </c>
      <c r="S73" s="11">
        <f t="shared" si="478"/>
        <v>-8.155733562837543E-2</v>
      </c>
      <c r="T73" s="11">
        <f t="shared" si="478"/>
        <v>-0.11555315785123177</v>
      </c>
      <c r="U73" s="11">
        <f t="shared" si="478"/>
        <v>-3.473558402516088E-2</v>
      </c>
      <c r="V73" s="11">
        <f t="shared" si="478"/>
        <v>0.22357395028703761</v>
      </c>
      <c r="W73" s="11">
        <f t="shared" si="478"/>
        <v>0.12718278753430309</v>
      </c>
      <c r="X73" s="11">
        <f t="shared" si="478"/>
        <v>-4.5263640505073671E-2</v>
      </c>
      <c r="Y73" s="11">
        <f t="shared" si="478"/>
        <v>4.5580488031962442E-2</v>
      </c>
      <c r="Z73" s="11">
        <f t="shared" si="478"/>
        <v>-0.32066060757990167</v>
      </c>
      <c r="AA73" s="11">
        <f t="shared" si="478"/>
        <v>0.43553027085665708</v>
      </c>
      <c r="AB73" s="11">
        <f t="shared" ref="AB73:BG73" si="479">AA10/AA$7*AB42</f>
        <v>0.28398452450331241</v>
      </c>
      <c r="AC73" s="11">
        <f t="shared" si="479"/>
        <v>0.32803741870710473</v>
      </c>
      <c r="AD73" s="11">
        <f t="shared" si="479"/>
        <v>0.6521367287363401</v>
      </c>
      <c r="AE73" s="11">
        <f t="shared" si="479"/>
        <v>0.80604068845758514</v>
      </c>
      <c r="AF73" s="11">
        <f t="shared" si="479"/>
        <v>0.20440828391956214</v>
      </c>
      <c r="AG73" s="11">
        <f t="shared" si="479"/>
        <v>0.23270679754451074</v>
      </c>
      <c r="AH73" s="11">
        <f t="shared" si="479"/>
        <v>0.85105072980696461</v>
      </c>
      <c r="AI73" s="11">
        <f t="shared" si="479"/>
        <v>6.102765113450076E-2</v>
      </c>
      <c r="AJ73" s="11">
        <f t="shared" si="479"/>
        <v>0.58543025942073446</v>
      </c>
      <c r="AK73" s="11">
        <f t="shared" si="479"/>
        <v>0.51315742260068442</v>
      </c>
      <c r="AL73" s="11">
        <f t="shared" si="479"/>
        <v>0.55043056872907703</v>
      </c>
      <c r="AM73" s="11">
        <f t="shared" si="479"/>
        <v>0.29821955702026415</v>
      </c>
      <c r="AN73" s="11">
        <f t="shared" si="479"/>
        <v>0.50166604221087363</v>
      </c>
      <c r="AO73" s="11">
        <f t="shared" si="479"/>
        <v>0.54091026105693252</v>
      </c>
      <c r="AP73" s="11">
        <f t="shared" si="479"/>
        <v>0.43406067581313151</v>
      </c>
      <c r="AQ73" s="11">
        <f t="shared" si="479"/>
        <v>0.47111126994991592</v>
      </c>
      <c r="AR73" s="11">
        <f t="shared" si="479"/>
        <v>0.32918454458146668</v>
      </c>
      <c r="AS73" s="11">
        <f t="shared" si="479"/>
        <v>3.7817847273675709E-2</v>
      </c>
      <c r="AT73" s="11">
        <f t="shared" si="479"/>
        <v>0.42418457773562612</v>
      </c>
      <c r="AU73" s="11">
        <f t="shared" si="479"/>
        <v>-2.7969471481570012E-2</v>
      </c>
      <c r="AV73" s="11">
        <f t="shared" si="479"/>
        <v>-0.65640515817505718</v>
      </c>
      <c r="AW73" s="11">
        <f t="shared" si="479"/>
        <v>-0.37806915642752215</v>
      </c>
      <c r="AX73" s="11">
        <f t="shared" si="479"/>
        <v>-0.92301612772283492</v>
      </c>
      <c r="AY73" s="11">
        <f t="shared" si="479"/>
        <v>-3.875160511595982E-2</v>
      </c>
      <c r="AZ73" s="11">
        <f t="shared" si="479"/>
        <v>-0.46646440845509535</v>
      </c>
      <c r="BA73" s="11">
        <f t="shared" si="479"/>
        <v>2.9718555888192711E-2</v>
      </c>
      <c r="BB73" s="11">
        <f t="shared" si="479"/>
        <v>-0.27092885538873723</v>
      </c>
      <c r="BC73" s="11">
        <f t="shared" si="479"/>
        <v>-0.26238258275421611</v>
      </c>
      <c r="BD73" s="11">
        <f t="shared" si="479"/>
        <v>4.9755265929910787E-2</v>
      </c>
      <c r="BE73" s="11">
        <f t="shared" si="479"/>
        <v>4.993316221837979E-2</v>
      </c>
      <c r="BF73" s="11">
        <f t="shared" si="479"/>
        <v>0.26346451951658251</v>
      </c>
      <c r="BG73" s="11">
        <f t="shared" si="479"/>
        <v>0.27313290390794986</v>
      </c>
      <c r="BH73" s="11">
        <f t="shared" ref="BH73:CM73" si="480">BG10/BG$7*BH42</f>
        <v>0</v>
      </c>
      <c r="BI73" s="11">
        <f t="shared" si="480"/>
        <v>0.13972689637351449</v>
      </c>
      <c r="BJ73" s="11">
        <f t="shared" si="480"/>
        <v>0.56216621803644984</v>
      </c>
      <c r="BK73" s="11">
        <f t="shared" si="480"/>
        <v>0.30963692073274268</v>
      </c>
      <c r="BL73" s="11">
        <f t="shared" si="480"/>
        <v>0.54449519049669903</v>
      </c>
      <c r="BM73" s="11">
        <f t="shared" si="480"/>
        <v>0.73759031075599768</v>
      </c>
      <c r="BN73" s="11">
        <f t="shared" si="480"/>
        <v>0.77391060255149591</v>
      </c>
      <c r="BO73" s="11">
        <f t="shared" si="480"/>
        <v>0.67139069090820502</v>
      </c>
      <c r="BP73" s="11">
        <f t="shared" si="480"/>
        <v>0.75744853418254687</v>
      </c>
      <c r="BQ73" s="11">
        <f t="shared" si="480"/>
        <v>0.24655574687168061</v>
      </c>
      <c r="BR73" s="11">
        <f t="shared" si="480"/>
        <v>0.27365752592998993</v>
      </c>
      <c r="BS73" s="11">
        <f t="shared" si="480"/>
        <v>1.0259097670884725</v>
      </c>
      <c r="BT73" s="11">
        <f t="shared" si="480"/>
        <v>0.97212069040461013</v>
      </c>
      <c r="BU73" s="11">
        <f t="shared" si="480"/>
        <v>0.21100836965350342</v>
      </c>
      <c r="BV73" s="11">
        <f t="shared" si="480"/>
        <v>-9.0049290711353668E-3</v>
      </c>
      <c r="BW73" s="11">
        <f t="shared" si="480"/>
        <v>-0.18609169903552231</v>
      </c>
      <c r="BX73" s="11">
        <f t="shared" si="480"/>
        <v>-0.39994045054846877</v>
      </c>
      <c r="BY73" s="11">
        <f t="shared" si="480"/>
        <v>-0.48436766432495926</v>
      </c>
      <c r="BZ73" s="11">
        <f t="shared" si="480"/>
        <v>-1.3670667445108531</v>
      </c>
      <c r="CA73" s="11">
        <f t="shared" si="480"/>
        <v>-1.9613976148234016</v>
      </c>
      <c r="CB73" s="11">
        <f t="shared" si="480"/>
        <v>-1.4818147698298134</v>
      </c>
      <c r="CC73" s="11">
        <f t="shared" si="480"/>
        <v>-1.1679115984258106</v>
      </c>
      <c r="CD73" s="11">
        <f t="shared" si="480"/>
        <v>-0.8857759309811355</v>
      </c>
      <c r="CE73" s="11">
        <f t="shared" si="480"/>
        <v>-0.52286447076287701</v>
      </c>
      <c r="CF73" s="11">
        <f t="shared" si="480"/>
        <v>-0.37271702137874285</v>
      </c>
      <c r="CG73" s="11">
        <f t="shared" si="480"/>
        <v>-6.6557222864479862E-2</v>
      </c>
      <c r="CH73" s="11">
        <f t="shared" si="480"/>
        <v>-0.16941358079869256</v>
      </c>
      <c r="CI73" s="11">
        <f t="shared" si="480"/>
        <v>-0.42987802376592676</v>
      </c>
      <c r="CJ73" s="11">
        <f t="shared" si="480"/>
        <v>2.8444623534395849E-2</v>
      </c>
      <c r="CK73" s="11">
        <f t="shared" si="480"/>
        <v>7.5626087187221025E-2</v>
      </c>
      <c r="CL73" s="11">
        <f t="shared" si="480"/>
        <v>0</v>
      </c>
      <c r="CM73" s="11">
        <f t="shared" si="480"/>
        <v>5.6029797570514725E-2</v>
      </c>
      <c r="CN73" s="11">
        <f t="shared" ref="CN73:DS73" si="481">CM10/CM$7*CN42</f>
        <v>0.51047908220149441</v>
      </c>
      <c r="CO73" s="11">
        <f t="shared" si="481"/>
        <v>0.33874425194782526</v>
      </c>
      <c r="CP73" s="11">
        <f t="shared" si="481"/>
        <v>0.54223059497100357</v>
      </c>
      <c r="CQ73" s="11">
        <f t="shared" si="481"/>
        <v>0.42959577831604423</v>
      </c>
      <c r="CR73" s="11">
        <f t="shared" si="481"/>
        <v>0.29363828366612821</v>
      </c>
      <c r="CS73" s="11">
        <f t="shared" si="481"/>
        <v>0.54798696586311535</v>
      </c>
      <c r="CT73" s="11">
        <f t="shared" si="481"/>
        <v>0.19775847105816607</v>
      </c>
      <c r="CU73" s="11">
        <f t="shared" si="481"/>
        <v>0.36088370953962756</v>
      </c>
      <c r="CV73" s="11">
        <f t="shared" si="481"/>
        <v>0.27605680474354949</v>
      </c>
      <c r="CW73" s="11">
        <f t="shared" si="481"/>
        <v>0.83999177846121642</v>
      </c>
      <c r="CX73" s="11">
        <f t="shared" si="481"/>
        <v>0.82865387082751507</v>
      </c>
      <c r="CY73" s="11">
        <f t="shared" si="481"/>
        <v>0.63343133627933368</v>
      </c>
      <c r="CZ73" s="11">
        <f t="shared" si="481"/>
        <v>0.35626781153715603</v>
      </c>
      <c r="DA73" s="11">
        <f t="shared" si="481"/>
        <v>0.23070525663722732</v>
      </c>
      <c r="DB73" s="11">
        <f t="shared" si="481"/>
        <v>0.29749136441537233</v>
      </c>
      <c r="DC73" s="11">
        <f t="shared" si="481"/>
        <v>0.61174333254162472</v>
      </c>
      <c r="DD73" s="11">
        <f t="shared" si="481"/>
        <v>0.44788910196448489</v>
      </c>
      <c r="DE73" s="11">
        <f t="shared" si="481"/>
        <v>0.33220900896262079</v>
      </c>
      <c r="DF73" s="11">
        <f t="shared" si="481"/>
        <v>0.22946723499106048</v>
      </c>
      <c r="DG73" s="11">
        <f t="shared" si="481"/>
        <v>0.35354063800207708</v>
      </c>
      <c r="DH73" s="11">
        <f t="shared" si="481"/>
        <v>0.21054041180446897</v>
      </c>
      <c r="DI73" s="11">
        <f t="shared" si="481"/>
        <v>0.11169337382771985</v>
      </c>
      <c r="DJ73" s="11">
        <f t="shared" si="481"/>
        <v>0.24037170950687611</v>
      </c>
      <c r="DK73" s="11">
        <f t="shared" si="481"/>
        <v>0.56983439705636851</v>
      </c>
      <c r="DL73" s="11">
        <f t="shared" si="481"/>
        <v>0.26148071564817532</v>
      </c>
      <c r="DM73" s="11">
        <f t="shared" si="481"/>
        <v>0.26032829287780629</v>
      </c>
      <c r="DN73" s="11">
        <f t="shared" si="481"/>
        <v>0.29098951307017945</v>
      </c>
      <c r="DO73" s="11">
        <f t="shared" si="481"/>
        <v>-0.32328242907157251</v>
      </c>
      <c r="DP73" s="11">
        <f t="shared" si="481"/>
        <v>0.3516550476745447</v>
      </c>
      <c r="DQ73" s="11">
        <f t="shared" si="481"/>
        <v>4.5627523088223196E-2</v>
      </c>
      <c r="DR73" s="11">
        <f t="shared" si="481"/>
        <v>3.0142121055315323E-2</v>
      </c>
      <c r="DS73" s="11">
        <f t="shared" si="481"/>
        <v>9.8097826822427181E-2</v>
      </c>
      <c r="DT73" s="42">
        <f t="shared" ref="DT73:EY73" si="482">DS10/DS$7*DT42</f>
        <v>-2.3148444844217471</v>
      </c>
      <c r="DU73" s="42">
        <f t="shared" si="482"/>
        <v>2.2251221960398451</v>
      </c>
      <c r="DV73" s="42">
        <f t="shared" si="482"/>
        <v>0.58282444292310231</v>
      </c>
      <c r="DW73" s="11">
        <f t="shared" si="482"/>
        <v>0.12238028172686842</v>
      </c>
      <c r="DX73" s="11">
        <f t="shared" si="482"/>
        <v>0.28003577355008447</v>
      </c>
      <c r="DY73" s="11">
        <f t="shared" si="482"/>
        <v>6.4132498235694224E-2</v>
      </c>
      <c r="DZ73" s="11">
        <f t="shared" si="482"/>
        <v>0.18989592793030341</v>
      </c>
      <c r="EA73" s="11">
        <f t="shared" si="482"/>
        <v>-0.33103691564350557</v>
      </c>
      <c r="EB73" s="11">
        <f t="shared" si="482"/>
        <v>0.31992286752351068</v>
      </c>
      <c r="EC73" s="11">
        <f t="shared" si="482"/>
        <v>0.42005618894075436</v>
      </c>
      <c r="ED73" s="11">
        <f t="shared" si="482"/>
        <v>-2.9895252151382994E-2</v>
      </c>
      <c r="EE73" s="11">
        <f t="shared" si="482"/>
        <v>-6.7256364683730474E-2</v>
      </c>
      <c r="EF73" s="11">
        <f t="shared" si="482"/>
        <v>-0.13359411517006306</v>
      </c>
      <c r="EG73" s="11">
        <f t="shared" si="482"/>
        <v>-0.33535400164753498</v>
      </c>
      <c r="EH73" s="11">
        <f t="shared" si="482"/>
        <v>0.18914611695665592</v>
      </c>
      <c r="EI73" s="11">
        <f t="shared" si="482"/>
        <v>-0.79340120101820144</v>
      </c>
      <c r="EJ73" s="11">
        <f t="shared" si="482"/>
        <v>-0.1182380117391937</v>
      </c>
      <c r="EK73" s="11">
        <f t="shared" si="482"/>
        <v>-4.4340996417247376E-2</v>
      </c>
      <c r="EL73" s="12">
        <f t="shared" si="482"/>
        <v>-7.9269660510376372E-2</v>
      </c>
      <c r="EM73" s="12">
        <f t="shared" si="482"/>
        <v>0.10729795449578647</v>
      </c>
      <c r="EN73" s="12">
        <f t="shared" si="482"/>
        <v>2.5530663872215569E-2</v>
      </c>
      <c r="EO73" s="12">
        <f t="shared" si="482"/>
        <v>7.0957329882749914E-2</v>
      </c>
      <c r="EP73" s="12">
        <f t="shared" si="482"/>
        <v>8.665962296061186E-2</v>
      </c>
      <c r="EQ73" s="12">
        <f t="shared" si="482"/>
        <v>7.0145949375255132E-2</v>
      </c>
      <c r="ER73" s="12">
        <f t="shared" si="482"/>
        <v>7.3445600445321307E-2</v>
      </c>
      <c r="ES73" s="12">
        <f t="shared" si="482"/>
        <v>5.3663274467984225E-2</v>
      </c>
      <c r="ET73" s="12">
        <f t="shared" si="482"/>
        <v>4.8619217078823836E-2</v>
      </c>
      <c r="EU73" s="12">
        <f t="shared" si="482"/>
        <v>5.7205942189519188E-2</v>
      </c>
      <c r="EV73" s="12">
        <f t="shared" si="482"/>
        <v>5.0904662734209016E-2</v>
      </c>
      <c r="EW73" s="12">
        <f t="shared" si="482"/>
        <v>6.4001938114191192E-2</v>
      </c>
      <c r="EX73" s="12">
        <f t="shared" si="482"/>
        <v>7.3470467533383155E-2</v>
      </c>
      <c r="EY73" s="12">
        <f t="shared" si="482"/>
        <v>8.5894262156572171E-2</v>
      </c>
      <c r="EZ73" s="12">
        <f t="shared" ref="EZ73:FF73" si="483">EY10/EY$7*EZ42</f>
        <v>9.1581497876845358E-2</v>
      </c>
      <c r="FA73" s="12">
        <f t="shared" si="483"/>
        <v>0.12080207031169428</v>
      </c>
      <c r="FB73" s="12">
        <f t="shared" si="483"/>
        <v>0.13181915878174483</v>
      </c>
      <c r="FC73" s="12">
        <f t="shared" si="483"/>
        <v>0.11886582578121842</v>
      </c>
      <c r="FD73" s="12">
        <f t="shared" si="483"/>
        <v>0.14486802073381275</v>
      </c>
      <c r="FE73" s="12">
        <f t="shared" si="483"/>
        <v>0.11284385090294005</v>
      </c>
      <c r="FF73" s="12">
        <f t="shared" si="483"/>
        <v>0.11879392380582993</v>
      </c>
      <c r="FG73" s="12">
        <f t="shared" si="462"/>
        <v>0.10326929988275935</v>
      </c>
      <c r="FH73" s="12">
        <f t="shared" si="463"/>
        <v>9.3201819370114597E-2</v>
      </c>
      <c r="FI73" s="12">
        <f t="shared" si="464"/>
        <v>0.10908790343330309</v>
      </c>
      <c r="FJ73" s="12">
        <f t="shared" si="465"/>
        <v>6.5083559142112224E-2</v>
      </c>
    </row>
    <row r="74" spans="2:166" x14ac:dyDescent="0.2">
      <c r="B74" t="str">
        <f t="shared" si="455"/>
        <v xml:space="preserve">   Manufacturing</v>
      </c>
      <c r="C74" s="11"/>
      <c r="D74" s="11">
        <f t="shared" ref="D74:AA74" si="484">C11/C$7*D43</f>
        <v>-0.50478532435771895</v>
      </c>
      <c r="E74" s="11">
        <f t="shared" si="484"/>
        <v>0.48585538694017383</v>
      </c>
      <c r="F74" s="11">
        <f t="shared" si="484"/>
        <v>-0.9593652735251379</v>
      </c>
      <c r="G74" s="11">
        <f t="shared" si="484"/>
        <v>-0.70919638367734561</v>
      </c>
      <c r="H74" s="11">
        <f t="shared" si="484"/>
        <v>-0.25110843626891904</v>
      </c>
      <c r="I74" s="11">
        <f t="shared" si="484"/>
        <v>0.50836173022852826</v>
      </c>
      <c r="J74" s="11">
        <f t="shared" si="484"/>
        <v>-0.70591765654021765</v>
      </c>
      <c r="K74" s="11">
        <f t="shared" si="484"/>
        <v>-0.19005488845661811</v>
      </c>
      <c r="L74" s="11">
        <f t="shared" si="484"/>
        <v>-0.39872318938035062</v>
      </c>
      <c r="M74" s="11">
        <f t="shared" si="484"/>
        <v>-0.57175380809687493</v>
      </c>
      <c r="N74" s="11">
        <f t="shared" si="484"/>
        <v>-1.1212756275770455</v>
      </c>
      <c r="O74" s="11">
        <f t="shared" si="484"/>
        <v>-1.2733650762416189</v>
      </c>
      <c r="P74" s="11">
        <f t="shared" si="484"/>
        <v>-0.71774498235925444</v>
      </c>
      <c r="Q74" s="11">
        <f t="shared" si="484"/>
        <v>0.4379000960514029</v>
      </c>
      <c r="R74" s="11">
        <f t="shared" si="484"/>
        <v>-2.6327769818188216</v>
      </c>
      <c r="S74" s="11">
        <f t="shared" si="484"/>
        <v>-1.0857835814701229</v>
      </c>
      <c r="T74" s="11">
        <f t="shared" si="484"/>
        <v>-0.38121705899032832</v>
      </c>
      <c r="U74" s="11">
        <f t="shared" si="484"/>
        <v>-0.17342274194902318</v>
      </c>
      <c r="V74" s="11">
        <f t="shared" si="484"/>
        <v>-0.10391792518910349</v>
      </c>
      <c r="W74" s="11">
        <f t="shared" si="484"/>
        <v>0.98433453620863698</v>
      </c>
      <c r="X74" s="11">
        <f t="shared" si="484"/>
        <v>-0.81278747604539614</v>
      </c>
      <c r="Y74" s="11">
        <f t="shared" si="484"/>
        <v>-1.5093215476315178</v>
      </c>
      <c r="Z74" s="11">
        <f t="shared" si="484"/>
        <v>-4.7203302657416053</v>
      </c>
      <c r="AA74" s="11">
        <f t="shared" si="484"/>
        <v>6.7245435665465898</v>
      </c>
      <c r="AB74" s="11">
        <f t="shared" ref="AB74:BG74" si="485">AA11/AA$7*AB43</f>
        <v>1.2139392465786405</v>
      </c>
      <c r="AC74" s="11">
        <f t="shared" si="485"/>
        <v>1.4986780996099482</v>
      </c>
      <c r="AD74" s="11">
        <f t="shared" si="485"/>
        <v>2.0611246378967127</v>
      </c>
      <c r="AE74" s="11">
        <f t="shared" si="485"/>
        <v>2.0107416714320276</v>
      </c>
      <c r="AF74" s="11">
        <f t="shared" si="485"/>
        <v>1.8919113352135621</v>
      </c>
      <c r="AG74" s="11">
        <f t="shared" si="485"/>
        <v>1.9557873657013456</v>
      </c>
      <c r="AH74" s="11">
        <f t="shared" si="485"/>
        <v>1.9995508900038095</v>
      </c>
      <c r="AI74" s="11">
        <f t="shared" si="485"/>
        <v>0.16262901831514578</v>
      </c>
      <c r="AJ74" s="11">
        <f t="shared" si="485"/>
        <v>0.66236216598211595</v>
      </c>
      <c r="AK74" s="11">
        <f t="shared" si="485"/>
        <v>-5.9370807189739964E-2</v>
      </c>
      <c r="AL74" s="11">
        <f t="shared" si="485"/>
        <v>-0.743191242180542</v>
      </c>
      <c r="AM74" s="11">
        <f t="shared" si="485"/>
        <v>-1.8609245842971829</v>
      </c>
      <c r="AN74" s="11">
        <f t="shared" si="485"/>
        <v>-1.2600526806983094</v>
      </c>
      <c r="AO74" s="11">
        <f t="shared" si="485"/>
        <v>-1.506690825235276</v>
      </c>
      <c r="AP74" s="11">
        <f t="shared" si="485"/>
        <v>-0.91760293305092977</v>
      </c>
      <c r="AQ74" s="11">
        <f t="shared" si="485"/>
        <v>-2.0417868885237653</v>
      </c>
      <c r="AR74" s="11">
        <f t="shared" si="485"/>
        <v>0.34463982781953895</v>
      </c>
      <c r="AS74" s="11">
        <f t="shared" si="485"/>
        <v>-0.4746611423929869</v>
      </c>
      <c r="AT74" s="11">
        <f t="shared" si="485"/>
        <v>-0.40837922454640485</v>
      </c>
      <c r="AU74" s="11">
        <f t="shared" si="485"/>
        <v>-0.71357163567508197</v>
      </c>
      <c r="AV74" s="11">
        <f t="shared" si="485"/>
        <v>-0.27941386359908826</v>
      </c>
      <c r="AW74" s="11">
        <f t="shared" si="485"/>
        <v>-0.35559778538790388</v>
      </c>
      <c r="AX74" s="11">
        <f t="shared" si="485"/>
        <v>-1.5156248467498661</v>
      </c>
      <c r="AY74" s="11">
        <f t="shared" si="485"/>
        <v>-2.3303399865718348</v>
      </c>
      <c r="AZ74" s="11">
        <f t="shared" si="485"/>
        <v>-1.0740143422290669</v>
      </c>
      <c r="BA74" s="11">
        <f t="shared" si="485"/>
        <v>-1.153341683889795</v>
      </c>
      <c r="BB74" s="11">
        <f t="shared" si="485"/>
        <v>-1.1853313668146594</v>
      </c>
      <c r="BC74" s="11">
        <f t="shared" si="485"/>
        <v>-1.3069195181308131</v>
      </c>
      <c r="BD74" s="11">
        <f t="shared" si="485"/>
        <v>-0.96909611402769358</v>
      </c>
      <c r="BE74" s="11">
        <f t="shared" si="485"/>
        <v>-0.68058755793077141</v>
      </c>
      <c r="BF74" s="11">
        <f t="shared" si="485"/>
        <v>-0.57583236850353481</v>
      </c>
      <c r="BG74" s="11">
        <f t="shared" si="485"/>
        <v>-0.2560331878185414</v>
      </c>
      <c r="BH74" s="11">
        <f t="shared" ref="BH74:CM74" si="486">BG11/BG$7*BH43</f>
        <v>1.9881135315754712E-2</v>
      </c>
      <c r="BI74" s="11">
        <f t="shared" si="486"/>
        <v>0.23931277160673878</v>
      </c>
      <c r="BJ74" s="11">
        <f t="shared" si="486"/>
        <v>0.49137782804192975</v>
      </c>
      <c r="BK74" s="11">
        <f t="shared" si="486"/>
        <v>0.5182928226123662</v>
      </c>
      <c r="BL74" s="11">
        <f t="shared" si="486"/>
        <v>0.88338116012542722</v>
      </c>
      <c r="BM74" s="11">
        <f t="shared" si="486"/>
        <v>-0.59608614201070942</v>
      </c>
      <c r="BN74" s="11">
        <f t="shared" si="486"/>
        <v>1.9647325252961381</v>
      </c>
      <c r="BO74" s="11">
        <f t="shared" si="486"/>
        <v>0.74911606483641491</v>
      </c>
      <c r="BP74" s="11">
        <f t="shared" si="486"/>
        <v>0.38152397112035769</v>
      </c>
      <c r="BQ74" s="11">
        <f t="shared" si="486"/>
        <v>0.41702429371103189</v>
      </c>
      <c r="BR74" s="11">
        <f t="shared" si="486"/>
        <v>0.47168084853456826</v>
      </c>
      <c r="BS74" s="11">
        <f t="shared" si="486"/>
        <v>0.47838623353252802</v>
      </c>
      <c r="BT74" s="11">
        <f t="shared" si="486"/>
        <v>0.28584521777952238</v>
      </c>
      <c r="BU74" s="11">
        <f t="shared" si="486"/>
        <v>0.64836438842114141</v>
      </c>
      <c r="BV74" s="11">
        <f t="shared" si="486"/>
        <v>0.30943187548297885</v>
      </c>
      <c r="BW74" s="11">
        <f t="shared" si="486"/>
        <v>0.26192143143575963</v>
      </c>
      <c r="BX74" s="11">
        <f t="shared" si="486"/>
        <v>-5.3291507156993712E-2</v>
      </c>
      <c r="BY74" s="11">
        <f t="shared" si="486"/>
        <v>-3.5558788489923207E-2</v>
      </c>
      <c r="BZ74" s="11">
        <f t="shared" si="486"/>
        <v>-2.4681947216734392</v>
      </c>
      <c r="CA74" s="11">
        <f t="shared" si="486"/>
        <v>0.63771931957794814</v>
      </c>
      <c r="CB74" s="11">
        <f t="shared" si="486"/>
        <v>-1.4323439335738497</v>
      </c>
      <c r="CC74" s="11">
        <f t="shared" si="486"/>
        <v>-0.90074681384363442</v>
      </c>
      <c r="CD74" s="11">
        <f t="shared" si="486"/>
        <v>-0.64080458711927579</v>
      </c>
      <c r="CE74" s="11">
        <f t="shared" si="486"/>
        <v>-0.21829420850824249</v>
      </c>
      <c r="CF74" s="11">
        <f t="shared" si="486"/>
        <v>-1.919213401232675E-2</v>
      </c>
      <c r="CG74" s="11">
        <f t="shared" si="486"/>
        <v>0.1248101680822561</v>
      </c>
      <c r="CH74" s="11">
        <f t="shared" si="486"/>
        <v>0.3770297552286177</v>
      </c>
      <c r="CI74" s="11">
        <f t="shared" si="486"/>
        <v>0.58054919400319149</v>
      </c>
      <c r="CJ74" s="11">
        <f t="shared" si="486"/>
        <v>0.92672322420286668</v>
      </c>
      <c r="CK74" s="11">
        <f t="shared" si="486"/>
        <v>0.90976236256576837</v>
      </c>
      <c r="CL74" s="11">
        <f t="shared" si="486"/>
        <v>0.74696739526373357</v>
      </c>
      <c r="CM74" s="11">
        <f t="shared" si="486"/>
        <v>0.48147752594398657</v>
      </c>
      <c r="CN74" s="11">
        <f t="shared" ref="CN74:DS74" si="487">CM11/CM$7*CN43</f>
        <v>0.55492741561250447</v>
      </c>
      <c r="CO74" s="11">
        <f t="shared" si="487"/>
        <v>0.54971876623492844</v>
      </c>
      <c r="CP74" s="11">
        <f t="shared" si="487"/>
        <v>0.36891698794424593</v>
      </c>
      <c r="CQ74" s="11">
        <f t="shared" si="487"/>
        <v>0.22742716507337674</v>
      </c>
      <c r="CR74" s="11">
        <f t="shared" si="487"/>
        <v>3.5916526394088072E-2</v>
      </c>
      <c r="CS74" s="11">
        <f t="shared" si="487"/>
        <v>-7.1115327251113761E-2</v>
      </c>
      <c r="CT74" s="11">
        <f t="shared" si="487"/>
        <v>-4.4207376064009749E-2</v>
      </c>
      <c r="CU74" s="11">
        <f t="shared" si="487"/>
        <v>-0.13112989950395543</v>
      </c>
      <c r="CV74" s="11">
        <f t="shared" si="487"/>
        <v>2.6192007485222019E-2</v>
      </c>
      <c r="CW74" s="11">
        <f t="shared" si="487"/>
        <v>0.15735640938884438</v>
      </c>
      <c r="CX74" s="11">
        <f t="shared" si="487"/>
        <v>8.6006048812556583E-3</v>
      </c>
      <c r="CY74" s="11">
        <f t="shared" si="487"/>
        <v>0.12873442417383024</v>
      </c>
      <c r="CZ74" s="11">
        <f t="shared" si="487"/>
        <v>-0.10983752708614981</v>
      </c>
      <c r="DA74" s="11">
        <f t="shared" si="487"/>
        <v>0.28027004290698254</v>
      </c>
      <c r="DB74" s="11">
        <f t="shared" si="487"/>
        <v>-0.16563274106896492</v>
      </c>
      <c r="DC74" s="11">
        <f t="shared" si="487"/>
        <v>-0.12359026525008848</v>
      </c>
      <c r="DD74" s="11">
        <f t="shared" si="487"/>
        <v>-0.15505639338374611</v>
      </c>
      <c r="DE74" s="11">
        <f t="shared" si="487"/>
        <v>-0.40828520730123002</v>
      </c>
      <c r="DF74" s="11">
        <f t="shared" si="487"/>
        <v>-0.59984530201345054</v>
      </c>
      <c r="DG74" s="11">
        <f t="shared" si="487"/>
        <v>-0.42695573793340674</v>
      </c>
      <c r="DH74" s="11">
        <f t="shared" si="487"/>
        <v>-0.24531031641386256</v>
      </c>
      <c r="DI74" s="11">
        <f t="shared" si="487"/>
        <v>-0.60315444676138374</v>
      </c>
      <c r="DJ74" s="11">
        <f t="shared" si="487"/>
        <v>-0.17238184850853405</v>
      </c>
      <c r="DK74" s="11">
        <f t="shared" si="487"/>
        <v>5.5109023603738407E-2</v>
      </c>
      <c r="DL74" s="11">
        <f t="shared" si="487"/>
        <v>0.16476460727746939</v>
      </c>
      <c r="DM74" s="11">
        <f t="shared" si="487"/>
        <v>0.27463297769872463</v>
      </c>
      <c r="DN74" s="11">
        <f t="shared" si="487"/>
        <v>0.60098293543420533</v>
      </c>
      <c r="DO74" s="11">
        <f t="shared" si="487"/>
        <v>0.38967532529684312</v>
      </c>
      <c r="DP74" s="11">
        <f t="shared" si="487"/>
        <v>0.231428315055625</v>
      </c>
      <c r="DQ74" s="11">
        <f t="shared" si="487"/>
        <v>5.3190058338135393E-2</v>
      </c>
      <c r="DR74" s="11">
        <f t="shared" si="487"/>
        <v>-5.2537176608211694E-2</v>
      </c>
      <c r="DS74" s="11">
        <f t="shared" si="487"/>
        <v>-0.20821759906658641</v>
      </c>
      <c r="DT74" s="42">
        <f t="shared" ref="DT74:EY74" si="488">DS11/DS$7*DT43</f>
        <v>-2.5734885756769472</v>
      </c>
      <c r="DU74" s="42">
        <f t="shared" si="488"/>
        <v>-1.4370583381870241</v>
      </c>
      <c r="DV74" s="42">
        <f t="shared" si="488"/>
        <v>-1.0148943124100955</v>
      </c>
      <c r="DW74" s="11">
        <f t="shared" si="488"/>
        <v>-0.66054596444836755</v>
      </c>
      <c r="DX74" s="11">
        <f t="shared" si="488"/>
        <v>-0.37441279320833876</v>
      </c>
      <c r="DY74" s="11">
        <f t="shared" si="488"/>
        <v>7.9886749799767988E-3</v>
      </c>
      <c r="DZ74" s="11">
        <f t="shared" si="488"/>
        <v>0.471429537080364</v>
      </c>
      <c r="EA74" s="11">
        <f t="shared" si="488"/>
        <v>0.20944701730884543</v>
      </c>
      <c r="EB74" s="11">
        <f t="shared" si="488"/>
        <v>0.20854093000495968</v>
      </c>
      <c r="EC74" s="11">
        <f t="shared" si="488"/>
        <v>0.54392972196164768</v>
      </c>
      <c r="ED74" s="11">
        <f t="shared" si="488"/>
        <v>0.27294237646836894</v>
      </c>
      <c r="EE74" s="11">
        <f t="shared" si="488"/>
        <v>3.0059476412737957E-2</v>
      </c>
      <c r="EF74" s="11">
        <f t="shared" si="488"/>
        <v>0.25747648560627995</v>
      </c>
      <c r="EG74" s="11">
        <f t="shared" si="488"/>
        <v>0.31744171710656049</v>
      </c>
      <c r="EH74" s="11">
        <f t="shared" si="488"/>
        <v>0.24181613459596726</v>
      </c>
      <c r="EI74" s="11">
        <f t="shared" si="488"/>
        <v>0.37223838132143439</v>
      </c>
      <c r="EJ74" s="11">
        <f t="shared" si="488"/>
        <v>0.18019090769519136</v>
      </c>
      <c r="EK74" s="11">
        <f t="shared" si="488"/>
        <v>-8.8595358326788623E-2</v>
      </c>
      <c r="EL74" s="12">
        <f t="shared" si="488"/>
        <v>-2.3069538864737043</v>
      </c>
      <c r="EM74" s="12">
        <f t="shared" si="488"/>
        <v>1.9603781646858074</v>
      </c>
      <c r="EN74" s="12">
        <f t="shared" si="488"/>
        <v>-0.10059381174436136</v>
      </c>
      <c r="EO74" s="12">
        <f t="shared" si="488"/>
        <v>0.28290385014150149</v>
      </c>
      <c r="EP74" s="12">
        <f t="shared" si="488"/>
        <v>0.28532439524743608</v>
      </c>
      <c r="EQ74" s="12">
        <f t="shared" si="488"/>
        <v>0.22387051862950855</v>
      </c>
      <c r="ER74" s="12">
        <f t="shared" si="488"/>
        <v>0.17814831155191052</v>
      </c>
      <c r="ES74" s="12">
        <f t="shared" si="488"/>
        <v>0.17893021601015802</v>
      </c>
      <c r="ET74" s="12">
        <f t="shared" si="488"/>
        <v>0.1203146241530539</v>
      </c>
      <c r="EU74" s="12">
        <f t="shared" si="488"/>
        <v>0.11147443188861042</v>
      </c>
      <c r="EV74" s="12">
        <f t="shared" si="488"/>
        <v>4.1587491410116403E-2</v>
      </c>
      <c r="EW74" s="12">
        <f t="shared" si="488"/>
        <v>8.3479609023504008E-3</v>
      </c>
      <c r="EX74" s="12">
        <f t="shared" si="488"/>
        <v>-5.9006657093084308E-3</v>
      </c>
      <c r="EY74" s="12">
        <f t="shared" si="488"/>
        <v>8.6638656320979883E-3</v>
      </c>
      <c r="EZ74" s="12">
        <f t="shared" ref="EZ74:FF74" si="489">EY11/EY$7*EZ43</f>
        <v>-1.9427476006240958E-2</v>
      </c>
      <c r="FA74" s="12">
        <f t="shared" si="489"/>
        <v>4.1207470370938455E-3</v>
      </c>
      <c r="FB74" s="12">
        <f t="shared" si="489"/>
        <v>-7.5894808844056919E-3</v>
      </c>
      <c r="FC74" s="12">
        <f t="shared" si="489"/>
        <v>3.0153439075975723E-2</v>
      </c>
      <c r="FD74" s="12">
        <f t="shared" si="489"/>
        <v>1.9119741206181869E-2</v>
      </c>
      <c r="FE74" s="12">
        <f t="shared" si="489"/>
        <v>4.9178845725211903E-2</v>
      </c>
      <c r="FF74" s="12">
        <f t="shared" si="489"/>
        <v>2.3754824854219599E-3</v>
      </c>
      <c r="FG74" s="12">
        <f t="shared" si="462"/>
        <v>-8.5375224739983331E-4</v>
      </c>
      <c r="FH74" s="12">
        <f t="shared" si="463"/>
        <v>1.1501105972262012E-3</v>
      </c>
      <c r="FI74" s="12">
        <f t="shared" si="464"/>
        <v>-4.0601111055349115E-3</v>
      </c>
      <c r="FJ74" s="12">
        <f t="shared" si="465"/>
        <v>-9.1882804517768139E-3</v>
      </c>
    </row>
    <row r="75" spans="2:166" x14ac:dyDescent="0.2">
      <c r="B75" t="str">
        <f t="shared" si="455"/>
        <v xml:space="preserve">      Aerospace</v>
      </c>
      <c r="C75" s="11"/>
      <c r="D75" s="11">
        <f t="shared" ref="D75:AA75" si="490">C12/C$7*D44</f>
        <v>-0.7093189773039229</v>
      </c>
      <c r="E75" s="11">
        <f t="shared" si="490"/>
        <v>-0.1792851578685925</v>
      </c>
      <c r="F75" s="11">
        <f t="shared" si="490"/>
        <v>-2.3831463059771508E-2</v>
      </c>
      <c r="G75" s="11">
        <f t="shared" si="490"/>
        <v>0.35223691486731623</v>
      </c>
      <c r="H75" s="11">
        <f t="shared" si="490"/>
        <v>-5.995553249323303E-2</v>
      </c>
      <c r="I75" s="11">
        <f t="shared" si="490"/>
        <v>0.33971479673046584</v>
      </c>
      <c r="J75" s="11">
        <f t="shared" si="490"/>
        <v>-0.20137669609559591</v>
      </c>
      <c r="K75" s="11">
        <f t="shared" si="490"/>
        <v>-0.16590589685945198</v>
      </c>
      <c r="L75" s="11">
        <f t="shared" si="490"/>
        <v>-0.75772551663057974</v>
      </c>
      <c r="M75" s="11">
        <f t="shared" si="490"/>
        <v>-0.61091868900661994</v>
      </c>
      <c r="N75" s="11">
        <f t="shared" si="490"/>
        <v>-0.54440104934983702</v>
      </c>
      <c r="O75" s="11">
        <f t="shared" si="490"/>
        <v>-0.67679394604402399</v>
      </c>
      <c r="P75" s="11">
        <f t="shared" si="490"/>
        <v>-1.1636315641231407</v>
      </c>
      <c r="Q75" s="11">
        <f t="shared" si="490"/>
        <v>-0.74891085452359518</v>
      </c>
      <c r="R75" s="11">
        <f t="shared" si="490"/>
        <v>-1.5690516712387859</v>
      </c>
      <c r="S75" s="11">
        <f t="shared" si="490"/>
        <v>-1.0374391895288557</v>
      </c>
      <c r="T75" s="11">
        <f t="shared" si="490"/>
        <v>-0.77427245697448133</v>
      </c>
      <c r="U75" s="11">
        <f t="shared" si="490"/>
        <v>-0.27486570719873693</v>
      </c>
      <c r="V75" s="11">
        <f t="shared" si="490"/>
        <v>0.1515867624452806</v>
      </c>
      <c r="W75" s="11">
        <f t="shared" si="490"/>
        <v>-0.26002324530241577</v>
      </c>
      <c r="X75" s="11">
        <f t="shared" si="490"/>
        <v>-0.6900447990516404</v>
      </c>
      <c r="Y75" s="11">
        <f t="shared" si="490"/>
        <v>-2.1165819006702411</v>
      </c>
      <c r="Z75" s="11">
        <f t="shared" si="490"/>
        <v>-3.9112741481925282</v>
      </c>
      <c r="AA75" s="11">
        <f t="shared" si="490"/>
        <v>7.6420396698514992</v>
      </c>
      <c r="AB75" s="11">
        <f t="shared" ref="AB75:BG75" si="491">AA12/AA$7*AB44</f>
        <v>0.65726432036291083</v>
      </c>
      <c r="AC75" s="11">
        <f t="shared" si="491"/>
        <v>1.4525431138054281</v>
      </c>
      <c r="AD75" s="11">
        <f t="shared" si="491"/>
        <v>2.1710114122446891</v>
      </c>
      <c r="AE75" s="11">
        <f t="shared" si="491"/>
        <v>1.7476142555710028</v>
      </c>
      <c r="AF75" s="11">
        <f t="shared" si="491"/>
        <v>1.0584229212355749</v>
      </c>
      <c r="AG75" s="11">
        <f t="shared" si="491"/>
        <v>1.6227463274891529</v>
      </c>
      <c r="AH75" s="11">
        <f t="shared" si="491"/>
        <v>1.4940477890752151</v>
      </c>
      <c r="AI75" s="11">
        <f t="shared" si="491"/>
        <v>0</v>
      </c>
      <c r="AJ75" s="11">
        <f t="shared" si="491"/>
        <v>0.17202603699902208</v>
      </c>
      <c r="AK75" s="11">
        <f t="shared" si="491"/>
        <v>-0.1476056026472404</v>
      </c>
      <c r="AL75" s="11">
        <f t="shared" si="491"/>
        <v>-0.47047856065339688</v>
      </c>
      <c r="AM75" s="11">
        <f t="shared" si="491"/>
        <v>-1.2683504164213846</v>
      </c>
      <c r="AN75" s="11">
        <f t="shared" si="491"/>
        <v>-1.4352899171644935</v>
      </c>
      <c r="AO75" s="11">
        <f t="shared" si="491"/>
        <v>-1.3666982493148367</v>
      </c>
      <c r="AP75" s="11">
        <f t="shared" si="491"/>
        <v>-0.85652716381705485</v>
      </c>
      <c r="AQ75" s="11">
        <f t="shared" si="491"/>
        <v>-1.8341089449965338</v>
      </c>
      <c r="AR75" s="11">
        <f t="shared" si="491"/>
        <v>0.79696568033131454</v>
      </c>
      <c r="AS75" s="11">
        <f t="shared" si="491"/>
        <v>-0.29609273679376263</v>
      </c>
      <c r="AT75" s="11">
        <f t="shared" si="491"/>
        <v>2.8219547337080323E-2</v>
      </c>
      <c r="AU75" s="11">
        <f t="shared" si="491"/>
        <v>0.18906453972069584</v>
      </c>
      <c r="AV75" s="11">
        <f t="shared" si="491"/>
        <v>7.5475015878149809E-2</v>
      </c>
      <c r="AW75" s="11">
        <f t="shared" si="491"/>
        <v>0.17202071258045978</v>
      </c>
      <c r="AX75" s="11">
        <f t="shared" si="491"/>
        <v>-0.40041891779990835</v>
      </c>
      <c r="AY75" s="11">
        <f t="shared" si="491"/>
        <v>-1.5517925086895685</v>
      </c>
      <c r="AZ75" s="11">
        <f t="shared" si="491"/>
        <v>-0.84270551705862262</v>
      </c>
      <c r="BA75" s="11">
        <f t="shared" si="491"/>
        <v>-0.86314654066205432</v>
      </c>
      <c r="BB75" s="11">
        <f t="shared" si="491"/>
        <v>-0.47569449454480794</v>
      </c>
      <c r="BC75" s="11">
        <f t="shared" si="491"/>
        <v>-0.88592793912410395</v>
      </c>
      <c r="BD75" s="11">
        <f t="shared" si="491"/>
        <v>-0.67596756006295822</v>
      </c>
      <c r="BE75" s="11">
        <f t="shared" si="491"/>
        <v>-0.65031734028832611</v>
      </c>
      <c r="BF75" s="11">
        <f t="shared" si="491"/>
        <v>-0.41335321058946667</v>
      </c>
      <c r="BG75" s="11">
        <f t="shared" si="491"/>
        <v>-0.28122213769472326</v>
      </c>
      <c r="BH75" s="11">
        <f t="shared" ref="BH75:CM75" si="492">BG12/BG$7*BH44</f>
        <v>-0.12771665679544966</v>
      </c>
      <c r="BI75" s="11">
        <f t="shared" si="492"/>
        <v>3.9691811373486506E-2</v>
      </c>
      <c r="BJ75" s="11">
        <f t="shared" si="492"/>
        <v>0.38706100370004576</v>
      </c>
      <c r="BK75" s="11">
        <f t="shared" si="492"/>
        <v>0.46810498376866655</v>
      </c>
      <c r="BL75" s="11">
        <f t="shared" si="492"/>
        <v>0.43403084532589858</v>
      </c>
      <c r="BM75" s="11">
        <f t="shared" si="492"/>
        <v>-0.75871953883354348</v>
      </c>
      <c r="BN75" s="11">
        <f t="shared" si="492"/>
        <v>2.1470284256644838</v>
      </c>
      <c r="BO75" s="11">
        <f t="shared" si="492"/>
        <v>0.4928041117238488</v>
      </c>
      <c r="BP75" s="11">
        <f t="shared" si="492"/>
        <v>0.21058939154502168</v>
      </c>
      <c r="BQ75" s="11">
        <f t="shared" si="492"/>
        <v>0.4746769159596263</v>
      </c>
      <c r="BR75" s="11">
        <f t="shared" si="492"/>
        <v>0.54125524125289748</v>
      </c>
      <c r="BS75" s="11">
        <f t="shared" si="492"/>
        <v>0.44836897526808639</v>
      </c>
      <c r="BT75" s="11">
        <f t="shared" si="492"/>
        <v>0.28917819218850138</v>
      </c>
      <c r="BU75" s="11">
        <f t="shared" si="492"/>
        <v>0.55655919648200836</v>
      </c>
      <c r="BV75" s="11">
        <f t="shared" si="492"/>
        <v>0.45575772354169641</v>
      </c>
      <c r="BW75" s="11">
        <f t="shared" si="492"/>
        <v>0.35802202704235836</v>
      </c>
      <c r="BX75" s="11">
        <f t="shared" si="492"/>
        <v>9.8551247484956611E-2</v>
      </c>
      <c r="BY75" s="11">
        <f t="shared" si="492"/>
        <v>0.32768427770149655</v>
      </c>
      <c r="BZ75" s="11">
        <f t="shared" si="492"/>
        <v>-1.8044541654941262</v>
      </c>
      <c r="CA75" s="11">
        <f t="shared" si="492"/>
        <v>2.3446651480615164</v>
      </c>
      <c r="CB75" s="11">
        <f t="shared" si="492"/>
        <v>-0.47984670331972035</v>
      </c>
      <c r="CC75" s="11">
        <f t="shared" si="492"/>
        <v>-0.25833259107552892</v>
      </c>
      <c r="CD75" s="11">
        <f t="shared" si="492"/>
        <v>-0.21527432300274557</v>
      </c>
      <c r="CE75" s="11">
        <f t="shared" si="492"/>
        <v>-0.132684135351673</v>
      </c>
      <c r="CF75" s="11">
        <f t="shared" si="492"/>
        <v>-0.17083099706564997</v>
      </c>
      <c r="CG75" s="11">
        <f t="shared" si="492"/>
        <v>9.6221686963904873E-2</v>
      </c>
      <c r="CH75" s="11">
        <f t="shared" si="492"/>
        <v>0.19336862529166826</v>
      </c>
      <c r="CI75" s="11">
        <f t="shared" si="492"/>
        <v>0.34956238442962195</v>
      </c>
      <c r="CJ75" s="11">
        <f t="shared" si="492"/>
        <v>0.62026603705547989</v>
      </c>
      <c r="CK75" s="11">
        <f t="shared" si="492"/>
        <v>0.93584028449584866</v>
      </c>
      <c r="CL75" s="11">
        <f t="shared" si="492"/>
        <v>0.55116385485239583</v>
      </c>
      <c r="CM75" s="11">
        <f t="shared" si="492"/>
        <v>0.33200484263948954</v>
      </c>
      <c r="CN75" s="11">
        <f t="shared" ref="CN75:DS75" si="493">CM12/CM$7*CN44</f>
        <v>0.36848073764485573</v>
      </c>
      <c r="CO75" s="11">
        <f t="shared" si="493"/>
        <v>0.66667992200646531</v>
      </c>
      <c r="CP75" s="11">
        <f t="shared" si="493"/>
        <v>0.27799369998906276</v>
      </c>
      <c r="CQ75" s="11">
        <f t="shared" si="493"/>
        <v>6.3455025634227211E-2</v>
      </c>
      <c r="CR75" s="11">
        <f t="shared" si="493"/>
        <v>-9.8064142987863284E-2</v>
      </c>
      <c r="CS75" s="11">
        <f t="shared" si="493"/>
        <v>-8.861577792907982E-2</v>
      </c>
      <c r="CT75" s="11">
        <f t="shared" si="493"/>
        <v>-0.35493014091454511</v>
      </c>
      <c r="CU75" s="11">
        <f t="shared" si="493"/>
        <v>-0.20792766738401422</v>
      </c>
      <c r="CV75" s="11">
        <f t="shared" si="493"/>
        <v>-3.4813299279247228E-2</v>
      </c>
      <c r="CW75" s="11">
        <f t="shared" si="493"/>
        <v>0.14925304642140219</v>
      </c>
      <c r="CX75" s="11">
        <f t="shared" si="493"/>
        <v>-0.14478044344045454</v>
      </c>
      <c r="CY75" s="11">
        <f t="shared" si="493"/>
        <v>-7.6512158165623442E-2</v>
      </c>
      <c r="CZ75" s="11">
        <f t="shared" si="493"/>
        <v>-4.2286257007706038E-2</v>
      </c>
      <c r="DA75" s="11">
        <f t="shared" si="493"/>
        <v>8.459134768971649E-2</v>
      </c>
      <c r="DB75" s="11">
        <f t="shared" si="493"/>
        <v>-0.22150332822601806</v>
      </c>
      <c r="DC75" s="11">
        <f t="shared" si="493"/>
        <v>-0.13932558917955543</v>
      </c>
      <c r="DD75" s="11">
        <f t="shared" si="493"/>
        <v>-0.2340521057997155</v>
      </c>
      <c r="DE75" s="11">
        <f t="shared" si="493"/>
        <v>-0.33308639516357447</v>
      </c>
      <c r="DF75" s="11">
        <f t="shared" si="493"/>
        <v>-0.60864810121211788</v>
      </c>
      <c r="DG75" s="11">
        <f t="shared" si="493"/>
        <v>-0.30605716679226147</v>
      </c>
      <c r="DH75" s="11">
        <f t="shared" si="493"/>
        <v>-0.40221434691408448</v>
      </c>
      <c r="DI75" s="11">
        <f t="shared" si="493"/>
        <v>-0.42069535163502431</v>
      </c>
      <c r="DJ75" s="11">
        <f t="shared" si="493"/>
        <v>-0.30749643690053413</v>
      </c>
      <c r="DK75" s="11">
        <f t="shared" si="493"/>
        <v>8.7038787884136354E-2</v>
      </c>
      <c r="DL75" s="11">
        <f t="shared" si="493"/>
        <v>0.14196747047260971</v>
      </c>
      <c r="DM75" s="11">
        <f t="shared" si="493"/>
        <v>0.35963683119937145</v>
      </c>
      <c r="DN75" s="11">
        <f t="shared" si="493"/>
        <v>0.33321688401185812</v>
      </c>
      <c r="DO75" s="11">
        <f t="shared" si="493"/>
        <v>0.2665959402195115</v>
      </c>
      <c r="DP75" s="11">
        <f t="shared" si="493"/>
        <v>0.25747560440222023</v>
      </c>
      <c r="DQ75" s="11">
        <f t="shared" si="493"/>
        <v>0.19247801326672004</v>
      </c>
      <c r="DR75" s="11">
        <f t="shared" si="493"/>
        <v>-0.11917878808127422</v>
      </c>
      <c r="DS75" s="11">
        <f t="shared" si="493"/>
        <v>7.5036234740776791E-3</v>
      </c>
      <c r="DT75" s="42">
        <f t="shared" ref="DT75:EY75" si="494">DS12/DS$7*DT44</f>
        <v>-1.0235231581963227</v>
      </c>
      <c r="DU75" s="42">
        <f t="shared" si="494"/>
        <v>-1.3488466462652868</v>
      </c>
      <c r="DV75" s="42">
        <f t="shared" si="494"/>
        <v>-1.0880915247979217</v>
      </c>
      <c r="DW75" s="11">
        <f t="shared" si="494"/>
        <v>-0.60272936474626548</v>
      </c>
      <c r="DX75" s="11">
        <f t="shared" si="494"/>
        <v>-0.2911591915422605</v>
      </c>
      <c r="DY75" s="11">
        <f t="shared" si="494"/>
        <v>-3.9769409630152429E-2</v>
      </c>
      <c r="DZ75" s="11">
        <f t="shared" si="494"/>
        <v>0.18324998451222843</v>
      </c>
      <c r="EA75" s="11">
        <f t="shared" si="494"/>
        <v>0.23603021848210137</v>
      </c>
      <c r="EB75" s="11">
        <f t="shared" si="494"/>
        <v>0.32383943157987777</v>
      </c>
      <c r="EC75" s="11">
        <f t="shared" si="494"/>
        <v>0.67031153379178243</v>
      </c>
      <c r="ED75" s="11">
        <f t="shared" si="494"/>
        <v>0.27676032249572574</v>
      </c>
      <c r="EE75" s="11">
        <f t="shared" si="494"/>
        <v>0.12914841354276149</v>
      </c>
      <c r="EF75" s="11">
        <f t="shared" si="494"/>
        <v>0.37981044986514012</v>
      </c>
      <c r="EG75" s="11">
        <f t="shared" si="494"/>
        <v>0.67191812205692192</v>
      </c>
      <c r="EH75" s="11">
        <f t="shared" si="494"/>
        <v>0</v>
      </c>
      <c r="EI75" s="11">
        <f t="shared" si="494"/>
        <v>0.55643980405108717</v>
      </c>
      <c r="EJ75" s="11">
        <f t="shared" si="494"/>
        <v>0.22011943615826868</v>
      </c>
      <c r="EK75" s="11">
        <f t="shared" si="494"/>
        <v>0.26532396412834985</v>
      </c>
      <c r="EL75" s="12">
        <f t="shared" si="494"/>
        <v>-2.0260900118526526</v>
      </c>
      <c r="EM75" s="12">
        <f t="shared" si="494"/>
        <v>2.1278080454211872</v>
      </c>
      <c r="EN75" s="12">
        <f t="shared" si="494"/>
        <v>-0.12136725159228187</v>
      </c>
      <c r="EO75" s="12">
        <f t="shared" si="494"/>
        <v>0.22820750732183065</v>
      </c>
      <c r="EP75" s="12">
        <f t="shared" si="494"/>
        <v>0.29727817134231665</v>
      </c>
      <c r="EQ75" s="12">
        <f t="shared" si="494"/>
        <v>0.29696821973383075</v>
      </c>
      <c r="ER75" s="12">
        <f t="shared" si="494"/>
        <v>0.25302206930258331</v>
      </c>
      <c r="ES75" s="12">
        <f t="shared" si="494"/>
        <v>0.23056440250452526</v>
      </c>
      <c r="ET75" s="12">
        <f t="shared" si="494"/>
        <v>0.16678993576185985</v>
      </c>
      <c r="EU75" s="12">
        <f t="shared" si="494"/>
        <v>0.14494647487850432</v>
      </c>
      <c r="EV75" s="12">
        <f t="shared" si="494"/>
        <v>8.2385128107606967E-2</v>
      </c>
      <c r="EW75" s="12">
        <f t="shared" si="494"/>
        <v>6.1013705000539528E-2</v>
      </c>
      <c r="EX75" s="12">
        <f t="shared" si="494"/>
        <v>4.0282299605383272E-2</v>
      </c>
      <c r="EY75" s="12">
        <f t="shared" si="494"/>
        <v>4.0018341601476312E-2</v>
      </c>
      <c r="EZ75" s="12">
        <f t="shared" ref="EZ75:FF75" si="495">EY12/EY$7*EZ44</f>
        <v>1.9628393093274396E-2</v>
      </c>
      <c r="FA75" s="12">
        <f t="shared" si="495"/>
        <v>3.9686185625073839E-2</v>
      </c>
      <c r="FB75" s="12">
        <f t="shared" si="495"/>
        <v>1.9609024035186027E-2</v>
      </c>
      <c r="FC75" s="12">
        <f t="shared" si="495"/>
        <v>1.932791269758188E-2</v>
      </c>
      <c r="FD75" s="12">
        <f t="shared" si="495"/>
        <v>-7.8730929895279723E-4</v>
      </c>
      <c r="FE75" s="12">
        <f t="shared" si="495"/>
        <v>1.9024923546077863E-2</v>
      </c>
      <c r="FF75" s="12">
        <f t="shared" si="495"/>
        <v>-2.0645838614091382E-2</v>
      </c>
      <c r="FG75" s="12">
        <f t="shared" si="462"/>
        <v>-1.8902626845088789E-2</v>
      </c>
      <c r="FH75" s="12">
        <f t="shared" si="463"/>
        <v>-1.5666822472622018E-2</v>
      </c>
      <c r="FI75" s="12">
        <f t="shared" si="464"/>
        <v>-1.4942532537413176E-2</v>
      </c>
      <c r="FJ75" s="12">
        <f t="shared" si="465"/>
        <v>-1.1728444105642071E-2</v>
      </c>
    </row>
    <row r="76" spans="2:166" x14ac:dyDescent="0.2">
      <c r="B76" t="str">
        <f t="shared" si="455"/>
        <v xml:space="preserve"> Services providing</v>
      </c>
      <c r="C76" s="11"/>
      <c r="D76" s="11">
        <f t="shared" ref="D76:AA76" si="496">C13/C$7*D45</f>
        <v>3.3439198141782698</v>
      </c>
      <c r="E76" s="11">
        <f t="shared" si="496"/>
        <v>3.1281764006825159</v>
      </c>
      <c r="F76" s="11">
        <f t="shared" si="496"/>
        <v>1.192712516330516E-2</v>
      </c>
      <c r="G76" s="11">
        <f t="shared" si="496"/>
        <v>-7.1910246760973448E-2</v>
      </c>
      <c r="H76" s="11">
        <f t="shared" si="496"/>
        <v>1.7332550680062702</v>
      </c>
      <c r="I76" s="11">
        <f t="shared" si="496"/>
        <v>0.8301820418142033</v>
      </c>
      <c r="J76" s="11">
        <f t="shared" si="496"/>
        <v>0.91114151106904151</v>
      </c>
      <c r="K76" s="11">
        <f t="shared" si="496"/>
        <v>3.4436267990497393</v>
      </c>
      <c r="L76" s="11">
        <f t="shared" si="496"/>
        <v>0.52158462277458983</v>
      </c>
      <c r="M76" s="11">
        <f t="shared" si="496"/>
        <v>-0.17696717274313711</v>
      </c>
      <c r="N76" s="11">
        <f t="shared" si="496"/>
        <v>2.9174754605773598</v>
      </c>
      <c r="O76" s="11">
        <f t="shared" si="496"/>
        <v>2.9182952310598931</v>
      </c>
      <c r="P76" s="11">
        <f t="shared" si="496"/>
        <v>2.6681325470312358</v>
      </c>
      <c r="Q76" s="11">
        <f t="shared" si="496"/>
        <v>4.8827427473315037</v>
      </c>
      <c r="R76" s="11">
        <f t="shared" si="496"/>
        <v>-2.2773855996108709</v>
      </c>
      <c r="S76" s="11">
        <f t="shared" si="496"/>
        <v>3.5276794378175245</v>
      </c>
      <c r="T76" s="11">
        <f t="shared" si="496"/>
        <v>2.142844594276768</v>
      </c>
      <c r="U76" s="11">
        <f t="shared" si="496"/>
        <v>1.4140674005535703</v>
      </c>
      <c r="V76" s="11">
        <f t="shared" si="496"/>
        <v>4.1659038835323647</v>
      </c>
      <c r="W76" s="11">
        <f t="shared" si="496"/>
        <v>2.4093583382103025</v>
      </c>
      <c r="X76" s="11">
        <f t="shared" si="496"/>
        <v>0.8321529227651524</v>
      </c>
      <c r="Y76" s="11">
        <f t="shared" si="496"/>
        <v>2.30738046064352</v>
      </c>
      <c r="Z76" s="11">
        <f t="shared" si="496"/>
        <v>3.4903383413060194</v>
      </c>
      <c r="AA76" s="11">
        <f t="shared" si="496"/>
        <v>3.8870521974319852</v>
      </c>
      <c r="AB76" s="11">
        <f t="shared" ref="AB76:BG76" si="497">AA13/AA$7*AB45</f>
        <v>1.5006666583929342</v>
      </c>
      <c r="AC76" s="11">
        <f t="shared" si="497"/>
        <v>2.7735358613331127</v>
      </c>
      <c r="AD76" s="11">
        <f t="shared" si="497"/>
        <v>4.5145984242944577</v>
      </c>
      <c r="AE76" s="11">
        <f t="shared" si="497"/>
        <v>2.0691022607652587</v>
      </c>
      <c r="AF76" s="11">
        <f t="shared" si="497"/>
        <v>5.8495483073986039</v>
      </c>
      <c r="AG76" s="11">
        <f t="shared" si="497"/>
        <v>2.2603285990686044</v>
      </c>
      <c r="AH76" s="11">
        <f t="shared" si="497"/>
        <v>3.7384624085401197</v>
      </c>
      <c r="AI76" s="11">
        <f t="shared" si="497"/>
        <v>3.3750714905193111</v>
      </c>
      <c r="AJ76" s="11">
        <f t="shared" si="497"/>
        <v>4.1565662547609143</v>
      </c>
      <c r="AK76" s="11">
        <f t="shared" si="497"/>
        <v>3.0968062399840552</v>
      </c>
      <c r="AL76" s="11">
        <f t="shared" si="497"/>
        <v>3.4338542067687992</v>
      </c>
      <c r="AM76" s="11">
        <f t="shared" si="497"/>
        <v>3.2246057639692491</v>
      </c>
      <c r="AN76" s="11">
        <f t="shared" si="497"/>
        <v>2.2464425853513972</v>
      </c>
      <c r="AO76" s="11">
        <f t="shared" si="497"/>
        <v>4.4029446477650458</v>
      </c>
      <c r="AP76" s="11">
        <f t="shared" si="497"/>
        <v>3.4213046862120291</v>
      </c>
      <c r="AQ76" s="11">
        <f t="shared" si="497"/>
        <v>3.5835221945080207</v>
      </c>
      <c r="AR76" s="11">
        <f t="shared" si="497"/>
        <v>1.5281064216430018</v>
      </c>
      <c r="AS76" s="11">
        <f t="shared" si="497"/>
        <v>2.2683646238026558</v>
      </c>
      <c r="AT76" s="11">
        <f t="shared" si="497"/>
        <v>2.1622118957616658</v>
      </c>
      <c r="AU76" s="11">
        <f t="shared" si="497"/>
        <v>-1.3734206926542265</v>
      </c>
      <c r="AV76" s="11">
        <f t="shared" si="497"/>
        <v>-1.7322907252855093</v>
      </c>
      <c r="AW76" s="11">
        <f t="shared" si="497"/>
        <v>-3.295324033164742</v>
      </c>
      <c r="AX76" s="11">
        <f t="shared" si="497"/>
        <v>-3.8923010026104832</v>
      </c>
      <c r="AY76" s="11">
        <f t="shared" si="497"/>
        <v>-2.0682505466927288</v>
      </c>
      <c r="AZ76" s="11">
        <f t="shared" si="497"/>
        <v>-0.78333053322191659</v>
      </c>
      <c r="BA76" s="11">
        <f t="shared" si="497"/>
        <v>2.398651359460414</v>
      </c>
      <c r="BB76" s="11">
        <f t="shared" si="497"/>
        <v>-9.8563869803713917E-3</v>
      </c>
      <c r="BC76" s="11">
        <f t="shared" si="497"/>
        <v>0.7247143493616276</v>
      </c>
      <c r="BD76" s="11">
        <f t="shared" si="497"/>
        <v>-0.41574920249699876</v>
      </c>
      <c r="BE76" s="11">
        <f t="shared" si="497"/>
        <v>0.49876596138280843</v>
      </c>
      <c r="BF76" s="11">
        <f t="shared" si="497"/>
        <v>1.1812020731433357</v>
      </c>
      <c r="BG76" s="11">
        <f t="shared" si="497"/>
        <v>9.9403492543637312E-2</v>
      </c>
      <c r="BH76" s="11">
        <f t="shared" ref="BH76:CM76" si="498">BG13/BG$7*BH45</f>
        <v>1.79238429403121</v>
      </c>
      <c r="BI76" s="11">
        <f t="shared" si="498"/>
        <v>0.79393332526440497</v>
      </c>
      <c r="BJ76" s="11">
        <f t="shared" si="498"/>
        <v>1.7690910337890653</v>
      </c>
      <c r="BK76" s="11">
        <f t="shared" si="498"/>
        <v>1.1120887544131242</v>
      </c>
      <c r="BL76" s="11">
        <f t="shared" si="498"/>
        <v>2.2047474576653583</v>
      </c>
      <c r="BM76" s="11">
        <f t="shared" si="498"/>
        <v>2.481070181997838</v>
      </c>
      <c r="BN76" s="11">
        <f t="shared" si="498"/>
        <v>1.9560704751290883</v>
      </c>
      <c r="BO76" s="11">
        <f t="shared" si="498"/>
        <v>1.7507575167826233</v>
      </c>
      <c r="BP76" s="11">
        <f t="shared" si="498"/>
        <v>1.9190851907018378</v>
      </c>
      <c r="BQ76" s="11">
        <f t="shared" si="498"/>
        <v>1.9332173918932178</v>
      </c>
      <c r="BR76" s="11">
        <f t="shared" si="498"/>
        <v>1.61875441989543</v>
      </c>
      <c r="BS76" s="11">
        <f t="shared" si="498"/>
        <v>2.9951706259022406</v>
      </c>
      <c r="BT76" s="11">
        <f t="shared" si="498"/>
        <v>1.6844295513239029</v>
      </c>
      <c r="BU76" s="11">
        <f t="shared" si="498"/>
        <v>1.8104968915936985</v>
      </c>
      <c r="BV76" s="11">
        <f t="shared" si="498"/>
        <v>2.1746038941274826</v>
      </c>
      <c r="BW76" s="11">
        <f t="shared" si="498"/>
        <v>2.5546185376665451</v>
      </c>
      <c r="BX76" s="11">
        <f t="shared" si="498"/>
        <v>0.34755752758423142</v>
      </c>
      <c r="BY76" s="11">
        <f t="shared" si="498"/>
        <v>1.3251767120291771</v>
      </c>
      <c r="BZ76" s="11">
        <f t="shared" si="498"/>
        <v>-2.9269318187912177</v>
      </c>
      <c r="CA76" s="11">
        <f t="shared" si="498"/>
        <v>-4.5003244710367944</v>
      </c>
      <c r="CB76" s="11">
        <f t="shared" si="498"/>
        <v>-5.3249637571845962</v>
      </c>
      <c r="CC76" s="11">
        <f t="shared" si="498"/>
        <v>-2.2955875911500279</v>
      </c>
      <c r="CD76" s="11">
        <f t="shared" si="498"/>
        <v>-1.0870298885572771</v>
      </c>
      <c r="CE76" s="11">
        <f t="shared" si="498"/>
        <v>-0.86692565683050238</v>
      </c>
      <c r="CF76" s="11">
        <f t="shared" si="498"/>
        <v>2.2401437731899771</v>
      </c>
      <c r="CG76" s="11">
        <f t="shared" si="498"/>
        <v>0.61345923273877689</v>
      </c>
      <c r="CH76" s="11">
        <f t="shared" si="498"/>
        <v>2.216388235258723</v>
      </c>
      <c r="CI76" s="11">
        <f t="shared" si="498"/>
        <v>1.0675349563300953</v>
      </c>
      <c r="CJ76" s="11">
        <f t="shared" si="498"/>
        <v>1.8788654174194366</v>
      </c>
      <c r="CK76" s="11">
        <f t="shared" si="498"/>
        <v>1.0569880575885173</v>
      </c>
      <c r="CL76" s="11">
        <f t="shared" si="498"/>
        <v>1.5148822266979605</v>
      </c>
      <c r="CM76" s="11">
        <f t="shared" si="498"/>
        <v>1.9026189522507964</v>
      </c>
      <c r="CN76" s="11">
        <f t="shared" ref="CN76:DS76" si="499">CM13/CM$7*CN45</f>
        <v>2.7113236542158008</v>
      </c>
      <c r="CO76" s="11">
        <f t="shared" si="499"/>
        <v>0.8729847956253215</v>
      </c>
      <c r="CP76" s="11">
        <f t="shared" si="499"/>
        <v>2.861253098615975</v>
      </c>
      <c r="CQ76" s="11">
        <f t="shared" si="499"/>
        <v>2.1239617160979956</v>
      </c>
      <c r="CR76" s="11">
        <f t="shared" si="499"/>
        <v>2.3105132175210268</v>
      </c>
      <c r="CS76" s="11">
        <f t="shared" si="499"/>
        <v>2.0863839596975926</v>
      </c>
      <c r="CT76" s="11">
        <f t="shared" si="499"/>
        <v>3.2789226192846543</v>
      </c>
      <c r="CU76" s="11">
        <f t="shared" si="499"/>
        <v>2.4498229893389847</v>
      </c>
      <c r="CV76" s="11">
        <f t="shared" si="499"/>
        <v>0.95484859418352386</v>
      </c>
      <c r="CW76" s="11">
        <f t="shared" si="499"/>
        <v>3.6584072961010436</v>
      </c>
      <c r="CX76" s="11">
        <f t="shared" si="499"/>
        <v>1.7066938823735869</v>
      </c>
      <c r="CY76" s="11">
        <f t="shared" si="499"/>
        <v>2.269947902178584</v>
      </c>
      <c r="CZ76" s="11">
        <f t="shared" si="499"/>
        <v>3.1301269491213044</v>
      </c>
      <c r="DA76" s="11">
        <f t="shared" si="499"/>
        <v>3.4502085873718222</v>
      </c>
      <c r="DB76" s="11">
        <f t="shared" si="499"/>
        <v>2.5356106805489573</v>
      </c>
      <c r="DC76" s="11">
        <f t="shared" si="499"/>
        <v>2.9596501653859701</v>
      </c>
      <c r="DD76" s="11">
        <f t="shared" si="499"/>
        <v>3.6864870240825951</v>
      </c>
      <c r="DE76" s="11">
        <f t="shared" si="499"/>
        <v>2.7723943986824908</v>
      </c>
      <c r="DF76" s="11">
        <f t="shared" si="499"/>
        <v>2.2339955828583902</v>
      </c>
      <c r="DG76" s="11">
        <f t="shared" si="499"/>
        <v>2.5273277886814962</v>
      </c>
      <c r="DH76" s="11">
        <f t="shared" si="499"/>
        <v>3.5290156825390335</v>
      </c>
      <c r="DI76" s="11">
        <f t="shared" si="499"/>
        <v>2.094343785421549</v>
      </c>
      <c r="DJ76" s="11">
        <f t="shared" si="499"/>
        <v>1.6850054661762555</v>
      </c>
      <c r="DK76" s="11">
        <f t="shared" si="499"/>
        <v>2.5498657687710624</v>
      </c>
      <c r="DL76" s="11">
        <f t="shared" si="499"/>
        <v>1.2855522939376096</v>
      </c>
      <c r="DM76" s="11">
        <f t="shared" si="499"/>
        <v>1.421462788131495</v>
      </c>
      <c r="DN76" s="11">
        <f t="shared" si="499"/>
        <v>1.6572616924429264</v>
      </c>
      <c r="DO76" s="11">
        <f t="shared" si="499"/>
        <v>1.5767687476934138</v>
      </c>
      <c r="DP76" s="11">
        <f t="shared" si="499"/>
        <v>2.7389111421663026</v>
      </c>
      <c r="DQ76" s="11">
        <f t="shared" si="499"/>
        <v>3.2221735292160201</v>
      </c>
      <c r="DR76" s="11">
        <f t="shared" si="499"/>
        <v>1.202197213426125</v>
      </c>
      <c r="DS76" s="11">
        <f t="shared" si="499"/>
        <v>1.2441389303468127</v>
      </c>
      <c r="DT76" s="42">
        <f t="shared" ref="DT76:EY76" si="500">DS13/DS$7*DT45</f>
        <v>-32.969072711465138</v>
      </c>
      <c r="DU76" s="42">
        <f t="shared" si="500"/>
        <v>13.204833777343376</v>
      </c>
      <c r="DV76" s="42">
        <f t="shared" si="500"/>
        <v>3.6061005746254238</v>
      </c>
      <c r="DW76" s="11">
        <f t="shared" si="500"/>
        <v>0.46259083936451445</v>
      </c>
      <c r="DX76" s="11">
        <f t="shared" si="500"/>
        <v>6.0356274462883537</v>
      </c>
      <c r="DY76" s="11">
        <f t="shared" si="500"/>
        <v>8.6386056365065791</v>
      </c>
      <c r="DZ76" s="11">
        <f t="shared" si="500"/>
        <v>6.7532911637832855</v>
      </c>
      <c r="EA76" s="11">
        <f t="shared" si="500"/>
        <v>1.8666368715119512</v>
      </c>
      <c r="EB76" s="11">
        <f t="shared" si="500"/>
        <v>3.1562135664979269</v>
      </c>
      <c r="EC76" s="11">
        <f t="shared" si="500"/>
        <v>4.1363287851880317</v>
      </c>
      <c r="ED76" s="11">
        <f t="shared" si="500"/>
        <v>-1.1250914892336052</v>
      </c>
      <c r="EE76" s="11">
        <f t="shared" si="500"/>
        <v>1.0857717817217529</v>
      </c>
      <c r="EF76" s="11">
        <f t="shared" si="500"/>
        <v>1.7269533690221806</v>
      </c>
      <c r="EG76" s="11">
        <f t="shared" si="500"/>
        <v>-1.2891282350367113</v>
      </c>
      <c r="EH76" s="11">
        <f t="shared" si="500"/>
        <v>-0.29117938578179881</v>
      </c>
      <c r="EI76" s="11">
        <f t="shared" si="500"/>
        <v>1.8228610955768634</v>
      </c>
      <c r="EJ76" s="11">
        <f t="shared" si="500"/>
        <v>1.9076095128335946</v>
      </c>
      <c r="EK76" s="11">
        <f t="shared" si="500"/>
        <v>-0.47340037519583539</v>
      </c>
      <c r="EL76" s="12">
        <f t="shared" si="500"/>
        <v>0.18812400689474351</v>
      </c>
      <c r="EM76" s="12">
        <f t="shared" si="500"/>
        <v>1.8652861574994666</v>
      </c>
      <c r="EN76" s="12">
        <f t="shared" si="500"/>
        <v>0.95929800228974538</v>
      </c>
      <c r="EO76" s="12">
        <f t="shared" si="500"/>
        <v>0.73669673574514238</v>
      </c>
      <c r="EP76" s="12">
        <f t="shared" si="500"/>
        <v>1.1168474455315847</v>
      </c>
      <c r="EQ76" s="12">
        <f t="shared" si="500"/>
        <v>1.1000408997896318</v>
      </c>
      <c r="ER76" s="12">
        <f t="shared" si="500"/>
        <v>0.77646316055528086</v>
      </c>
      <c r="ES76" s="12">
        <f t="shared" si="500"/>
        <v>0.30473344886872678</v>
      </c>
      <c r="ET76" s="12">
        <f t="shared" si="500"/>
        <v>0.25373062912010874</v>
      </c>
      <c r="EU76" s="12">
        <f t="shared" si="500"/>
        <v>0.28255922030798875</v>
      </c>
      <c r="EV76" s="12">
        <f t="shared" si="500"/>
        <v>0.15467729469257283</v>
      </c>
      <c r="EW76" s="12">
        <f t="shared" si="500"/>
        <v>8.6531374608959211E-2</v>
      </c>
      <c r="EX76" s="12">
        <f t="shared" si="500"/>
        <v>0.28915933051060627</v>
      </c>
      <c r="EY76" s="12">
        <f t="shared" si="500"/>
        <v>0.54048380161434229</v>
      </c>
      <c r="EZ76" s="12">
        <f t="shared" ref="EZ76:FF76" si="501">EY13/EY$7*EZ45</f>
        <v>0.69623923266335686</v>
      </c>
      <c r="FA76" s="12">
        <f t="shared" si="501"/>
        <v>0.88245086993858413</v>
      </c>
      <c r="FB76" s="12">
        <f t="shared" si="501"/>
        <v>0.98271968699894552</v>
      </c>
      <c r="FC76" s="12">
        <f t="shared" si="501"/>
        <v>0.9315062218080955</v>
      </c>
      <c r="FD76" s="12">
        <f t="shared" si="501"/>
        <v>0.9005911540785797</v>
      </c>
      <c r="FE76" s="12">
        <f t="shared" si="501"/>
        <v>0.91398874227781879</v>
      </c>
      <c r="FF76" s="12">
        <f t="shared" si="501"/>
        <v>0.8912648948628048</v>
      </c>
      <c r="FG76" s="12">
        <f t="shared" si="462"/>
        <v>0.79140149375969093</v>
      </c>
      <c r="FH76" s="12">
        <f t="shared" si="463"/>
        <v>0.58759947452580819</v>
      </c>
      <c r="FI76" s="12">
        <f t="shared" si="464"/>
        <v>1.4340123444346078</v>
      </c>
      <c r="FJ76" s="12">
        <f t="shared" si="465"/>
        <v>0.35659056939933687</v>
      </c>
    </row>
    <row r="77" spans="2:166" x14ac:dyDescent="0.2">
      <c r="B77" t="str">
        <f t="shared" si="455"/>
        <v xml:space="preserve">   Wholesale and retail trade</v>
      </c>
      <c r="C77" s="11"/>
      <c r="D77" s="11">
        <f t="shared" ref="D77:AA77" si="502">C14/C$7*D46</f>
        <v>0.12171835206963233</v>
      </c>
      <c r="E77" s="11">
        <f t="shared" si="502"/>
        <v>0.2298511702766538</v>
      </c>
      <c r="F77" s="11">
        <f t="shared" si="502"/>
        <v>0.69080512988051357</v>
      </c>
      <c r="G77" s="11">
        <f t="shared" si="502"/>
        <v>-1.2901856824989812</v>
      </c>
      <c r="H77" s="11">
        <f t="shared" si="502"/>
        <v>1.2021208677764477E-2</v>
      </c>
      <c r="I77" s="11">
        <f t="shared" si="502"/>
        <v>-0.16708766052425977</v>
      </c>
      <c r="J77" s="11">
        <f t="shared" si="502"/>
        <v>-0.26092473274311939</v>
      </c>
      <c r="K77" s="11">
        <f t="shared" si="502"/>
        <v>0.66624754775151873</v>
      </c>
      <c r="L77" s="11">
        <f t="shared" si="502"/>
        <v>5.9203026890281826E-2</v>
      </c>
      <c r="M77" s="11">
        <f t="shared" si="502"/>
        <v>-0.37444691671408448</v>
      </c>
      <c r="N77" s="11">
        <f t="shared" si="502"/>
        <v>0.1068109356750485</v>
      </c>
      <c r="O77" s="11">
        <f t="shared" si="502"/>
        <v>0.28497488280176775</v>
      </c>
      <c r="P77" s="11">
        <f t="shared" si="502"/>
        <v>0.20088270232857888</v>
      </c>
      <c r="Q77" s="11">
        <f t="shared" si="502"/>
        <v>1.2307070293506257</v>
      </c>
      <c r="R77" s="11">
        <f t="shared" si="502"/>
        <v>-1.0157979552486402</v>
      </c>
      <c r="S77" s="11">
        <f t="shared" si="502"/>
        <v>0.23574987985833626</v>
      </c>
      <c r="T77" s="11">
        <f t="shared" si="502"/>
        <v>0.29343525386737423</v>
      </c>
      <c r="U77" s="11">
        <f t="shared" si="502"/>
        <v>0.66032927338369896</v>
      </c>
      <c r="V77" s="11">
        <f t="shared" si="502"/>
        <v>0.20938480431019038</v>
      </c>
      <c r="W77" s="11">
        <f t="shared" si="502"/>
        <v>0.45150894307034417</v>
      </c>
      <c r="X77" s="11">
        <f t="shared" si="502"/>
        <v>0.36654176435630809</v>
      </c>
      <c r="Y77" s="11">
        <f t="shared" si="502"/>
        <v>0.66912787229881532</v>
      </c>
      <c r="Z77" s="11">
        <f t="shared" si="502"/>
        <v>0.57440822119222601</v>
      </c>
      <c r="AA77" s="11">
        <f t="shared" si="502"/>
        <v>1.0628566474146057</v>
      </c>
      <c r="AB77" s="11">
        <f t="shared" ref="AB77:BG77" si="503">AA14/AA$7*AB46</f>
        <v>0.4722587881400902</v>
      </c>
      <c r="AC77" s="11">
        <f t="shared" si="503"/>
        <v>0.31139987193467689</v>
      </c>
      <c r="AD77" s="11">
        <f t="shared" si="503"/>
        <v>0.50822197435557737</v>
      </c>
      <c r="AE77" s="11">
        <f t="shared" si="503"/>
        <v>-0.30881087986806716</v>
      </c>
      <c r="AF77" s="11">
        <f t="shared" si="503"/>
        <v>1.6645555124364517</v>
      </c>
      <c r="AG77" s="11">
        <f t="shared" si="503"/>
        <v>0.52668095532576642</v>
      </c>
      <c r="AH77" s="11">
        <f t="shared" si="503"/>
        <v>1.0657919423007849</v>
      </c>
      <c r="AI77" s="11">
        <f t="shared" si="503"/>
        <v>-0.19151783064085182</v>
      </c>
      <c r="AJ77" s="11">
        <f t="shared" si="503"/>
        <v>0.76703627329662383</v>
      </c>
      <c r="AK77" s="11">
        <f t="shared" si="503"/>
        <v>0.56249747667584804</v>
      </c>
      <c r="AL77" s="11">
        <f t="shared" si="503"/>
        <v>1.1405314634584101</v>
      </c>
      <c r="AM77" s="11">
        <f t="shared" si="503"/>
        <v>0.28448279472192811</v>
      </c>
      <c r="AN77" s="11">
        <f t="shared" si="503"/>
        <v>0.33269103599796918</v>
      </c>
      <c r="AO77" s="11">
        <f t="shared" si="503"/>
        <v>0.89921145108773315</v>
      </c>
      <c r="AP77" s="11">
        <f t="shared" si="503"/>
        <v>0.89163299839416521</v>
      </c>
      <c r="AQ77" s="11">
        <f t="shared" si="503"/>
        <v>0.28775911415626365</v>
      </c>
      <c r="AR77" s="11">
        <f t="shared" si="503"/>
        <v>0.31530655811204206</v>
      </c>
      <c r="AS77" s="11">
        <f t="shared" si="503"/>
        <v>9.4338706026935622E-3</v>
      </c>
      <c r="AT77" s="11">
        <f t="shared" si="503"/>
        <v>0.46520486073162648</v>
      </c>
      <c r="AU77" s="11">
        <f t="shared" si="503"/>
        <v>-0.52559080188384011</v>
      </c>
      <c r="AV77" s="11">
        <f t="shared" si="503"/>
        <v>-0.63780877697217186</v>
      </c>
      <c r="AW77" s="11">
        <f t="shared" si="503"/>
        <v>-1.1037752506726781</v>
      </c>
      <c r="AX77" s="11">
        <f t="shared" si="503"/>
        <v>-1.5960658903270941</v>
      </c>
      <c r="AY77" s="11">
        <f t="shared" si="503"/>
        <v>-1.2056704646912186</v>
      </c>
      <c r="AZ77" s="11">
        <f t="shared" si="503"/>
        <v>-0.94958456448969442</v>
      </c>
      <c r="BA77" s="11">
        <f t="shared" si="503"/>
        <v>1.9473104465191928</v>
      </c>
      <c r="BB77" s="11">
        <f t="shared" si="503"/>
        <v>-0.42912385946865822</v>
      </c>
      <c r="BC77" s="11">
        <f t="shared" si="503"/>
        <v>6.9383537108728521E-2</v>
      </c>
      <c r="BD77" s="11">
        <f t="shared" si="503"/>
        <v>-0.38313886127184005</v>
      </c>
      <c r="BE77" s="11">
        <f t="shared" si="503"/>
        <v>0.15987018915377649</v>
      </c>
      <c r="BF77" s="11">
        <f t="shared" si="503"/>
        <v>3.9868508408572749E-2</v>
      </c>
      <c r="BG77" s="11">
        <f t="shared" si="503"/>
        <v>-9.9117801599896971E-2</v>
      </c>
      <c r="BH77" s="11">
        <f t="shared" ref="BH77:CM77" si="504">BG14/BG$7*BH46</f>
        <v>0.34055257929195704</v>
      </c>
      <c r="BI77" s="11">
        <f t="shared" si="504"/>
        <v>-3.9517677325027069E-2</v>
      </c>
      <c r="BJ77" s="11">
        <f t="shared" si="504"/>
        <v>4.9363366461014697E-2</v>
      </c>
      <c r="BK77" s="11">
        <f t="shared" si="504"/>
        <v>0.22648836167612313</v>
      </c>
      <c r="BL77" s="11">
        <f t="shared" si="504"/>
        <v>0.43341355369750068</v>
      </c>
      <c r="BM77" s="11">
        <f t="shared" si="504"/>
        <v>0.44930140932495161</v>
      </c>
      <c r="BN77" s="11">
        <f t="shared" si="504"/>
        <v>0.3876375429883514</v>
      </c>
      <c r="BO77" s="11">
        <f t="shared" si="504"/>
        <v>9.5143997967012187E-2</v>
      </c>
      <c r="BP77" s="11">
        <f t="shared" si="504"/>
        <v>2.8275912420196881E-2</v>
      </c>
      <c r="BQ77" s="11">
        <f t="shared" si="504"/>
        <v>8.4314497545005959E-2</v>
      </c>
      <c r="BR77" s="11">
        <f t="shared" si="504"/>
        <v>9.2909043999064005E-3</v>
      </c>
      <c r="BS77" s="11">
        <f t="shared" si="504"/>
        <v>0.66670570291649234</v>
      </c>
      <c r="BT77" s="11">
        <f t="shared" si="504"/>
        <v>0.14669757354648094</v>
      </c>
      <c r="BU77" s="11">
        <f t="shared" si="504"/>
        <v>0.28317200818153726</v>
      </c>
      <c r="BV77" s="11">
        <f t="shared" si="504"/>
        <v>0.36372301843973925</v>
      </c>
      <c r="BW77" s="11">
        <f t="shared" si="504"/>
        <v>0.58158761582256002</v>
      </c>
      <c r="BX77" s="11">
        <f t="shared" si="504"/>
        <v>-0.51795194632852726</v>
      </c>
      <c r="BY77" s="11">
        <f t="shared" si="504"/>
        <v>8.9022061454091875E-3</v>
      </c>
      <c r="BZ77" s="11">
        <f t="shared" si="504"/>
        <v>-1.0117011356060572</v>
      </c>
      <c r="CA77" s="11">
        <f t="shared" si="504"/>
        <v>-1.5193048448703028</v>
      </c>
      <c r="CB77" s="11">
        <f t="shared" si="504"/>
        <v>-1.3635083703500364</v>
      </c>
      <c r="CC77" s="11">
        <f t="shared" si="504"/>
        <v>-0.43630200627704735</v>
      </c>
      <c r="CD77" s="11">
        <f t="shared" si="504"/>
        <v>-0.65344148256683388</v>
      </c>
      <c r="CE77" s="11">
        <f t="shared" si="504"/>
        <v>-0.65777542394060762</v>
      </c>
      <c r="CF77" s="11">
        <f t="shared" si="504"/>
        <v>0.18332976032876833</v>
      </c>
      <c r="CG77" s="11">
        <f t="shared" si="504"/>
        <v>-0.1523301016135864</v>
      </c>
      <c r="CH77" s="11">
        <f t="shared" si="504"/>
        <v>0.38562178920789425</v>
      </c>
      <c r="CI77" s="11">
        <f t="shared" si="504"/>
        <v>0.20987042623261368</v>
      </c>
      <c r="CJ77" s="11">
        <f t="shared" si="504"/>
        <v>0.21881711930005418</v>
      </c>
      <c r="CK77" s="11">
        <f t="shared" si="504"/>
        <v>3.7611339092265633E-2</v>
      </c>
      <c r="CL77" s="11">
        <f t="shared" si="504"/>
        <v>3.7423244193259875E-2</v>
      </c>
      <c r="CM77" s="11">
        <f t="shared" si="504"/>
        <v>0.25264082051919828</v>
      </c>
      <c r="CN77" s="11">
        <f t="shared" ref="CN77:DS77" si="505">CM14/CM$7*CN46</f>
        <v>0.47718153726454643</v>
      </c>
      <c r="CO77" s="11">
        <f t="shared" si="505"/>
        <v>0.33247531759271459</v>
      </c>
      <c r="CP77" s="11">
        <f t="shared" si="505"/>
        <v>0.34957997124985762</v>
      </c>
      <c r="CQ77" s="11">
        <f t="shared" si="505"/>
        <v>0.37396448837104168</v>
      </c>
      <c r="CR77" s="11">
        <f t="shared" si="505"/>
        <v>0.34395832744145172</v>
      </c>
      <c r="CS77" s="11">
        <f t="shared" si="505"/>
        <v>0.43266301328246715</v>
      </c>
      <c r="CT77" s="11">
        <f t="shared" si="505"/>
        <v>0.6485756197690532</v>
      </c>
      <c r="CU77" s="11">
        <f t="shared" si="505"/>
        <v>0.12333558934376894</v>
      </c>
      <c r="CV77" s="11">
        <f t="shared" si="505"/>
        <v>-8.7024138219799804E-2</v>
      </c>
      <c r="CW77" s="11">
        <f t="shared" si="505"/>
        <v>0.48451900585623348</v>
      </c>
      <c r="CX77" s="11">
        <f t="shared" si="505"/>
        <v>0.25975981728401626</v>
      </c>
      <c r="CY77" s="11">
        <f t="shared" si="505"/>
        <v>0.32758266636385991</v>
      </c>
      <c r="CZ77" s="11">
        <f t="shared" si="505"/>
        <v>0.29064086617119028</v>
      </c>
      <c r="DA77" s="11">
        <f t="shared" si="505"/>
        <v>0.37386744189316051</v>
      </c>
      <c r="DB77" s="11">
        <f t="shared" si="505"/>
        <v>-8.3281294528797338E-3</v>
      </c>
      <c r="DC77" s="11">
        <f t="shared" si="505"/>
        <v>-2.4809683991452905E-2</v>
      </c>
      <c r="DD77" s="11">
        <f t="shared" si="505"/>
        <v>0.33963834127478049</v>
      </c>
      <c r="DE77" s="11">
        <f t="shared" si="505"/>
        <v>4.882729954131218E-2</v>
      </c>
      <c r="DF77" s="11">
        <f t="shared" si="505"/>
        <v>0.21115031615155688</v>
      </c>
      <c r="DG77" s="11">
        <f t="shared" si="505"/>
        <v>0.14525054095565412</v>
      </c>
      <c r="DH77" s="11">
        <f t="shared" si="505"/>
        <v>0.17662229635438223</v>
      </c>
      <c r="DI77" s="11">
        <f t="shared" si="505"/>
        <v>7.1428887548794562E-2</v>
      </c>
      <c r="DJ77" s="11">
        <f t="shared" si="505"/>
        <v>-3.9403404040996945E-2</v>
      </c>
      <c r="DK77" s="11">
        <f t="shared" si="505"/>
        <v>0.20543999321534753</v>
      </c>
      <c r="DL77" s="11">
        <f t="shared" si="505"/>
        <v>-0.25532330997354952</v>
      </c>
      <c r="DM77" s="11">
        <f t="shared" si="505"/>
        <v>-7.75981654379448E-3</v>
      </c>
      <c r="DN77" s="11">
        <f t="shared" si="505"/>
        <v>-0.24539480479353676</v>
      </c>
      <c r="DO77" s="11">
        <f t="shared" si="505"/>
        <v>0.50631508969393657</v>
      </c>
      <c r="DP77" s="11">
        <f t="shared" si="505"/>
        <v>-0.60070438669991733</v>
      </c>
      <c r="DQ77" s="11">
        <f t="shared" si="505"/>
        <v>-0.30800852844260462</v>
      </c>
      <c r="DR77" s="11">
        <f t="shared" si="505"/>
        <v>-0.12736260537411084</v>
      </c>
      <c r="DS77" s="11">
        <f t="shared" si="505"/>
        <v>2.2512641574522169E-2</v>
      </c>
      <c r="DT77" s="42">
        <f t="shared" ref="DT77:EY77" si="506">DS14/DS$7*DT46</f>
        <v>-4.7329805282452169</v>
      </c>
      <c r="DU77" s="42">
        <f t="shared" si="506"/>
        <v>3.509603788136312</v>
      </c>
      <c r="DV77" s="42">
        <f t="shared" si="506"/>
        <v>0.90475151271092857</v>
      </c>
      <c r="DW77" s="11">
        <f t="shared" si="506"/>
        <v>0.73626903864496251</v>
      </c>
      <c r="DX77" s="11">
        <f t="shared" si="506"/>
        <v>0.8803979527570005</v>
      </c>
      <c r="DY77" s="11">
        <f t="shared" si="506"/>
        <v>0.33867592894205045</v>
      </c>
      <c r="DZ77" s="11">
        <f t="shared" si="506"/>
        <v>0.33967705486058009</v>
      </c>
      <c r="EA77" s="11">
        <f t="shared" si="506"/>
        <v>-1.5516299429754565</v>
      </c>
      <c r="EB77" s="11">
        <f t="shared" si="506"/>
        <v>-7.6484264574546486E-3</v>
      </c>
      <c r="EC77" s="11">
        <f t="shared" si="506"/>
        <v>0.22906040076417472</v>
      </c>
      <c r="ED77" s="11">
        <f t="shared" si="506"/>
        <v>-0.46479852199842481</v>
      </c>
      <c r="EE77" s="11">
        <f t="shared" si="506"/>
        <v>0.88685442475323306</v>
      </c>
      <c r="EF77" s="11">
        <f t="shared" si="506"/>
        <v>1.4977037121837454E-2</v>
      </c>
      <c r="EG77" s="11">
        <f t="shared" si="506"/>
        <v>-0.38277783211642896</v>
      </c>
      <c r="EH77" s="11">
        <f t="shared" si="506"/>
        <v>-0.808419162741287</v>
      </c>
      <c r="EI77" s="11">
        <f t="shared" si="506"/>
        <v>0.54739511359100468</v>
      </c>
      <c r="EJ77" s="11">
        <f t="shared" si="506"/>
        <v>2.2361379382503779E-2</v>
      </c>
      <c r="EK77" s="11">
        <f t="shared" si="506"/>
        <v>-0.35177359531218177</v>
      </c>
      <c r="EL77" s="12">
        <f t="shared" si="506"/>
        <v>0.11661531442140421</v>
      </c>
      <c r="EM77" s="12">
        <f t="shared" si="506"/>
        <v>0.2993804925769189</v>
      </c>
      <c r="EN77" s="12">
        <f t="shared" si="506"/>
        <v>0.1453316814721301</v>
      </c>
      <c r="EO77" s="12">
        <f t="shared" si="506"/>
        <v>-4.2541085353095386E-2</v>
      </c>
      <c r="EP77" s="12">
        <f t="shared" si="506"/>
        <v>1.2814020466869723E-3</v>
      </c>
      <c r="EQ77" s="12">
        <f t="shared" si="506"/>
        <v>-0.11427637034160437</v>
      </c>
      <c r="ER77" s="12">
        <f t="shared" si="506"/>
        <v>0.10657169988006804</v>
      </c>
      <c r="ES77" s="12">
        <f t="shared" si="506"/>
        <v>0.16867488355699956</v>
      </c>
      <c r="ET77" s="12">
        <f t="shared" si="506"/>
        <v>-1.1663080839109595E-2</v>
      </c>
      <c r="EU77" s="12">
        <f t="shared" si="506"/>
        <v>2.3792303120195426E-3</v>
      </c>
      <c r="EV77" s="12">
        <f t="shared" si="506"/>
        <v>0.10857967316789595</v>
      </c>
      <c r="EW77" s="12">
        <f t="shared" si="506"/>
        <v>2.9965736158136809E-2</v>
      </c>
      <c r="EX77" s="12">
        <f t="shared" si="506"/>
        <v>-7.935656593537016E-2</v>
      </c>
      <c r="EY77" s="12">
        <f t="shared" si="506"/>
        <v>-0.14767208770615256</v>
      </c>
      <c r="EZ77" s="12">
        <f t="shared" ref="EZ77:FF77" si="507">EY14/EY$7*EZ46</f>
        <v>-9.0200304728447603E-2</v>
      </c>
      <c r="FA77" s="12">
        <f t="shared" si="507"/>
        <v>-8.3429569281203583E-2</v>
      </c>
      <c r="FB77" s="12">
        <f t="shared" si="507"/>
        <v>-7.7045227610940639E-2</v>
      </c>
      <c r="FC77" s="12">
        <f t="shared" si="507"/>
        <v>-0.10933378664724019</v>
      </c>
      <c r="FD77" s="12">
        <f t="shared" si="507"/>
        <v>-2.9615333010709011E-2</v>
      </c>
      <c r="FE77" s="12">
        <f t="shared" si="507"/>
        <v>-3.8849148950213533E-2</v>
      </c>
      <c r="FF77" s="12">
        <f t="shared" si="507"/>
        <v>-2.6446560333078288E-2</v>
      </c>
      <c r="FG77" s="12">
        <f t="shared" si="462"/>
        <v>-6.1033229404252702E-3</v>
      </c>
      <c r="FH77" s="12">
        <f t="shared" si="463"/>
        <v>1.416936456647749E-2</v>
      </c>
      <c r="FI77" s="12">
        <f t="shared" si="464"/>
        <v>3.6784378273831825E-2</v>
      </c>
      <c r="FJ77" s="12">
        <f t="shared" si="465"/>
        <v>-2.7533878376595689E-4</v>
      </c>
    </row>
    <row r="78" spans="2:166" x14ac:dyDescent="0.2">
      <c r="B78" t="str">
        <f t="shared" si="455"/>
        <v xml:space="preserve">   Transportation and public utilities</v>
      </c>
      <c r="C78" s="11"/>
      <c r="D78" s="11">
        <f t="shared" ref="D78:AA78" si="508">C15/C$7*D47</f>
        <v>0.73221921987042426</v>
      </c>
      <c r="E78" s="11">
        <f t="shared" si="508"/>
        <v>9.7004348135980786E-2</v>
      </c>
      <c r="F78" s="11">
        <f t="shared" si="508"/>
        <v>-0.47012443805936532</v>
      </c>
      <c r="G78" s="11">
        <f t="shared" si="508"/>
        <v>0.60321445016001396</v>
      </c>
      <c r="H78" s="11">
        <f t="shared" si="508"/>
        <v>-0.11903742811221339</v>
      </c>
      <c r="I78" s="11">
        <f t="shared" si="508"/>
        <v>0.26922967755543059</v>
      </c>
      <c r="J78" s="11">
        <f t="shared" si="508"/>
        <v>-0.25715605658908602</v>
      </c>
      <c r="K78" s="11">
        <f t="shared" si="508"/>
        <v>-0.29103517842693893</v>
      </c>
      <c r="L78" s="11">
        <f t="shared" si="508"/>
        <v>5.9407854450499134E-2</v>
      </c>
      <c r="M78" s="11">
        <f t="shared" si="508"/>
        <v>-0.23161321200066132</v>
      </c>
      <c r="N78" s="11">
        <f t="shared" si="508"/>
        <v>-0.16345494773974034</v>
      </c>
      <c r="O78" s="11">
        <f t="shared" si="508"/>
        <v>0.20389465047949121</v>
      </c>
      <c r="P78" s="11">
        <f t="shared" si="508"/>
        <v>-0.33144329150774282</v>
      </c>
      <c r="Q78" s="11">
        <f t="shared" si="508"/>
        <v>0.31284350597212862</v>
      </c>
      <c r="R78" s="11">
        <f t="shared" si="508"/>
        <v>-0.94315613772287199</v>
      </c>
      <c r="S78" s="11">
        <f t="shared" si="508"/>
        <v>0.90959790743605085</v>
      </c>
      <c r="T78" s="11">
        <f t="shared" si="508"/>
        <v>4.6807353124146196E-2</v>
      </c>
      <c r="U78" s="11">
        <f t="shared" si="508"/>
        <v>0</v>
      </c>
      <c r="V78" s="11">
        <f t="shared" si="508"/>
        <v>3.482778299975206E-2</v>
      </c>
      <c r="W78" s="11">
        <f t="shared" si="508"/>
        <v>-6.8313217643073215E-2</v>
      </c>
      <c r="X78" s="11">
        <f t="shared" si="508"/>
        <v>-2.2664071044891491E-2</v>
      </c>
      <c r="Y78" s="11">
        <f t="shared" si="508"/>
        <v>0.33896550011670018</v>
      </c>
      <c r="Z78" s="11">
        <f t="shared" si="508"/>
        <v>-2.262504504808421E-2</v>
      </c>
      <c r="AA78" s="11">
        <f t="shared" si="508"/>
        <v>0.44957147112818885</v>
      </c>
      <c r="AB78" s="11">
        <f t="shared" ref="AB78:BG78" si="509">AA15/AA$7*AB47</f>
        <v>-0.63988259275533943</v>
      </c>
      <c r="AC78" s="11">
        <f t="shared" si="509"/>
        <v>0.955949673105983</v>
      </c>
      <c r="AD78" s="11">
        <f t="shared" si="509"/>
        <v>0.42996914404389464</v>
      </c>
      <c r="AE78" s="11">
        <f t="shared" si="509"/>
        <v>8.6462412572079678E-2</v>
      </c>
      <c r="AF78" s="11">
        <f t="shared" si="509"/>
        <v>0.15034705275470442</v>
      </c>
      <c r="AG78" s="11">
        <f t="shared" si="509"/>
        <v>-0.283919403948312</v>
      </c>
      <c r="AH78" s="11">
        <f t="shared" si="509"/>
        <v>-0.73764905383460644</v>
      </c>
      <c r="AI78" s="11">
        <f t="shared" si="509"/>
        <v>1.6487293780146113</v>
      </c>
      <c r="AJ78" s="11">
        <f t="shared" si="509"/>
        <v>0.14231811480637999</v>
      </c>
      <c r="AK78" s="11">
        <f t="shared" si="509"/>
        <v>0.12016728084757945</v>
      </c>
      <c r="AL78" s="11">
        <f t="shared" si="509"/>
        <v>-0.10700550910568603</v>
      </c>
      <c r="AM78" s="11">
        <f t="shared" si="509"/>
        <v>0.2898374648044757</v>
      </c>
      <c r="AN78" s="11">
        <f t="shared" si="509"/>
        <v>-0.20951399347198857</v>
      </c>
      <c r="AO78" s="11">
        <f t="shared" si="509"/>
        <v>-3.8555641425775312E-2</v>
      </c>
      <c r="AP78" s="11">
        <f t="shared" si="509"/>
        <v>0.19528606143070701</v>
      </c>
      <c r="AQ78" s="11">
        <f t="shared" si="509"/>
        <v>-0.2147668406140722</v>
      </c>
      <c r="AR78" s="11">
        <f t="shared" si="509"/>
        <v>-0.10331036280190146</v>
      </c>
      <c r="AS78" s="11">
        <f t="shared" si="509"/>
        <v>-2.822000468129772E-2</v>
      </c>
      <c r="AT78" s="11">
        <f t="shared" si="509"/>
        <v>0.19115294211221276</v>
      </c>
      <c r="AU78" s="11">
        <f t="shared" si="509"/>
        <v>3.7490179074032105E-2</v>
      </c>
      <c r="AV78" s="11">
        <f t="shared" si="509"/>
        <v>-0.345086435471544</v>
      </c>
      <c r="AW78" s="11">
        <f t="shared" si="509"/>
        <v>-0.37362363292992723</v>
      </c>
      <c r="AX78" s="11">
        <f t="shared" si="509"/>
        <v>-0.59330320300957862</v>
      </c>
      <c r="AY78" s="11">
        <f t="shared" si="509"/>
        <v>-5.7944025340672341E-2</v>
      </c>
      <c r="AZ78" s="11">
        <f t="shared" si="509"/>
        <v>-0.15483176576060606</v>
      </c>
      <c r="BA78" s="11">
        <f t="shared" si="509"/>
        <v>0.1708657791497569</v>
      </c>
      <c r="BB78" s="11">
        <f t="shared" si="509"/>
        <v>-0.24994954316978593</v>
      </c>
      <c r="BC78" s="11">
        <f t="shared" si="509"/>
        <v>3.9735326977998059E-2</v>
      </c>
      <c r="BD78" s="11">
        <f t="shared" si="509"/>
        <v>-0.23251201056090579</v>
      </c>
      <c r="BE78" s="11">
        <f t="shared" si="509"/>
        <v>0</v>
      </c>
      <c r="BF78" s="11">
        <f t="shared" si="509"/>
        <v>-0.1083453748136793</v>
      </c>
      <c r="BG78" s="11">
        <f t="shared" si="509"/>
        <v>-1.9832250184640233E-2</v>
      </c>
      <c r="BH78" s="11">
        <f t="shared" ref="BH78:CM78" si="510">BG15/BG$7*BH47</f>
        <v>0.19234932151872325</v>
      </c>
      <c r="BI78" s="11">
        <f t="shared" si="510"/>
        <v>9.8987463432430641E-3</v>
      </c>
      <c r="BJ78" s="11">
        <f t="shared" si="510"/>
        <v>0.12983998024569157</v>
      </c>
      <c r="BK78" s="11">
        <f t="shared" si="510"/>
        <v>-0.16373148653757172</v>
      </c>
      <c r="BL78" s="11">
        <f t="shared" si="510"/>
        <v>-0.12508529542185204</v>
      </c>
      <c r="BM78" s="11">
        <f t="shared" si="510"/>
        <v>-0.12396889239084884</v>
      </c>
      <c r="BN78" s="11">
        <f t="shared" si="510"/>
        <v>9.6961058101034503E-2</v>
      </c>
      <c r="BO78" s="11">
        <f t="shared" si="510"/>
        <v>0.13475547616799019</v>
      </c>
      <c r="BP78" s="11">
        <f t="shared" si="510"/>
        <v>1.8874554636511991E-2</v>
      </c>
      <c r="BQ78" s="11">
        <f t="shared" si="510"/>
        <v>3.7541624978126041E-2</v>
      </c>
      <c r="BR78" s="11">
        <f t="shared" si="510"/>
        <v>0</v>
      </c>
      <c r="BS78" s="11">
        <f t="shared" si="510"/>
        <v>0.2172575452161366</v>
      </c>
      <c r="BT78" s="11">
        <f t="shared" si="510"/>
        <v>0.10155704597916221</v>
      </c>
      <c r="BU78" s="11">
        <f t="shared" si="510"/>
        <v>0</v>
      </c>
      <c r="BV78" s="11">
        <f t="shared" si="510"/>
        <v>4.526452887225571E-2</v>
      </c>
      <c r="BW78" s="11">
        <f t="shared" si="510"/>
        <v>-2.6786973474066611E-2</v>
      </c>
      <c r="BX78" s="11">
        <f t="shared" si="510"/>
        <v>0</v>
      </c>
      <c r="BY78" s="11">
        <f t="shared" si="510"/>
        <v>-0.17460711462885567</v>
      </c>
      <c r="BZ78" s="11">
        <f t="shared" si="510"/>
        <v>-0.25879195206211691</v>
      </c>
      <c r="CA78" s="11">
        <f t="shared" si="510"/>
        <v>-0.19468191482632444</v>
      </c>
      <c r="CB78" s="11">
        <f t="shared" si="510"/>
        <v>-0.42014535166076244</v>
      </c>
      <c r="CC78" s="11">
        <f t="shared" si="510"/>
        <v>-0.17493013829343959</v>
      </c>
      <c r="CD78" s="11">
        <f t="shared" si="510"/>
        <v>-0.14942986949427425</v>
      </c>
      <c r="CE78" s="11">
        <f t="shared" si="510"/>
        <v>-9.4619665663364272E-2</v>
      </c>
      <c r="CF78" s="11">
        <f t="shared" si="510"/>
        <v>-4.7754592507267581E-2</v>
      </c>
      <c r="CG78" s="11">
        <f t="shared" si="510"/>
        <v>9.6630442698148203E-2</v>
      </c>
      <c r="CH78" s="11">
        <f t="shared" si="510"/>
        <v>0.13562262308839287</v>
      </c>
      <c r="CI78" s="11">
        <f t="shared" si="510"/>
        <v>8.6200104059692875E-2</v>
      </c>
      <c r="CJ78" s="11">
        <f t="shared" si="510"/>
        <v>0.13439378935619009</v>
      </c>
      <c r="CK78" s="11">
        <f t="shared" si="510"/>
        <v>0.15282531838690627</v>
      </c>
      <c r="CL78" s="11">
        <f t="shared" si="510"/>
        <v>-6.4953549634041749E-2</v>
      </c>
      <c r="CM78" s="11">
        <f t="shared" si="510"/>
        <v>8.4431736812747321E-2</v>
      </c>
      <c r="CN78" s="11">
        <f t="shared" ref="CN78:DS78" si="511">CM15/CM$7*CN47</f>
        <v>0.12172102600983856</v>
      </c>
      <c r="CO78" s="11">
        <f t="shared" si="511"/>
        <v>9.1631009165773821E-3</v>
      </c>
      <c r="CP78" s="11">
        <f t="shared" si="511"/>
        <v>-4.5338251872730308E-2</v>
      </c>
      <c r="CQ78" s="11">
        <f t="shared" si="511"/>
        <v>-9.0211100722900287E-3</v>
      </c>
      <c r="CR78" s="11">
        <f t="shared" si="511"/>
        <v>0.19243776398346329</v>
      </c>
      <c r="CS78" s="11">
        <f t="shared" si="511"/>
        <v>0.15409919972398986</v>
      </c>
      <c r="CT78" s="11">
        <f t="shared" si="511"/>
        <v>0.18066246735944422</v>
      </c>
      <c r="CU78" s="11">
        <f t="shared" si="511"/>
        <v>0.35584964379062062</v>
      </c>
      <c r="CV78" s="11">
        <f t="shared" si="511"/>
        <v>0.29712710441595847</v>
      </c>
      <c r="CW78" s="11">
        <f t="shared" si="511"/>
        <v>0.17722168587703624</v>
      </c>
      <c r="CX78" s="11">
        <f t="shared" si="511"/>
        <v>0.18411878532664983</v>
      </c>
      <c r="CY78" s="11">
        <f t="shared" si="511"/>
        <v>0.26348980619097162</v>
      </c>
      <c r="CZ78" s="11">
        <f t="shared" si="511"/>
        <v>5.9744472485109806E-2</v>
      </c>
      <c r="DA78" s="11">
        <f t="shared" si="511"/>
        <v>0.17999738313704658</v>
      </c>
      <c r="DB78" s="11">
        <f t="shared" si="511"/>
        <v>0.3362841037044112</v>
      </c>
      <c r="DC78" s="11">
        <f t="shared" si="511"/>
        <v>5.8281578728677647E-2</v>
      </c>
      <c r="DD78" s="11">
        <f t="shared" si="511"/>
        <v>0.25264609164670071</v>
      </c>
      <c r="DE78" s="11">
        <f t="shared" si="511"/>
        <v>0.25863773034759319</v>
      </c>
      <c r="DF78" s="11">
        <f t="shared" si="511"/>
        <v>0.16418024162788078</v>
      </c>
      <c r="DG78" s="11">
        <f t="shared" si="511"/>
        <v>0.23027832571150761</v>
      </c>
      <c r="DH78" s="11">
        <f t="shared" si="511"/>
        <v>0.20380616334758178</v>
      </c>
      <c r="DI78" s="11">
        <f t="shared" si="511"/>
        <v>0.1937804189654212</v>
      </c>
      <c r="DJ78" s="11">
        <f t="shared" si="511"/>
        <v>0.2011762400883452</v>
      </c>
      <c r="DK78" s="11">
        <f t="shared" si="511"/>
        <v>0.16769089023053685</v>
      </c>
      <c r="DL78" s="11">
        <f t="shared" si="511"/>
        <v>1.5613183008611106E-2</v>
      </c>
      <c r="DM78" s="11">
        <f t="shared" si="511"/>
        <v>1.5547113690202881E-2</v>
      </c>
      <c r="DN78" s="11">
        <f t="shared" si="511"/>
        <v>0.17283503201224695</v>
      </c>
      <c r="DO78" s="11">
        <f t="shared" si="511"/>
        <v>0.11646035499932986</v>
      </c>
      <c r="DP78" s="11">
        <f t="shared" si="511"/>
        <v>0.18683525807648585</v>
      </c>
      <c r="DQ78" s="11">
        <f t="shared" si="511"/>
        <v>0.17742338154508755</v>
      </c>
      <c r="DR78" s="11">
        <f t="shared" si="511"/>
        <v>0.12947388640049376</v>
      </c>
      <c r="DS78" s="11">
        <f t="shared" si="511"/>
        <v>0.11372901181892028</v>
      </c>
      <c r="DT78" s="42">
        <f t="shared" ref="DT78:EY78" si="512">DS15/DS$7*DT47</f>
        <v>-1.1854313696416774</v>
      </c>
      <c r="DU78" s="42">
        <f t="shared" si="512"/>
        <v>0.11927595082663103</v>
      </c>
      <c r="DV78" s="42">
        <f t="shared" si="512"/>
        <v>0.39807886651416396</v>
      </c>
      <c r="DW78" s="11">
        <f t="shared" si="512"/>
        <v>3.2496815069758093E-2</v>
      </c>
      <c r="DX78" s="11">
        <f t="shared" si="512"/>
        <v>-0.20645111783485406</v>
      </c>
      <c r="DY78" s="11">
        <f t="shared" si="512"/>
        <v>0.31259308140381642</v>
      </c>
      <c r="DZ78" s="11">
        <f t="shared" si="512"/>
        <v>0.78094446772575588</v>
      </c>
      <c r="EA78" s="11">
        <f t="shared" si="512"/>
        <v>0.64295208537595006</v>
      </c>
      <c r="EB78" s="11">
        <f t="shared" si="512"/>
        <v>0.12379047343023183</v>
      </c>
      <c r="EC78" s="11">
        <f t="shared" si="512"/>
        <v>0.23226125402100348</v>
      </c>
      <c r="ED78" s="11">
        <f t="shared" si="512"/>
        <v>0.15183494620022686</v>
      </c>
      <c r="EE78" s="11">
        <f t="shared" si="512"/>
        <v>-9.6695863652676642E-2</v>
      </c>
      <c r="EF78" s="11">
        <f t="shared" si="512"/>
        <v>-8.1714810143881919E-2</v>
      </c>
      <c r="EG78" s="11">
        <f t="shared" si="512"/>
        <v>-3.7125851613990152E-2</v>
      </c>
      <c r="EH78" s="11">
        <f t="shared" si="512"/>
        <v>-7.4704819358114363E-3</v>
      </c>
      <c r="EI78" s="11">
        <f t="shared" si="512"/>
        <v>-1.4925588743848636E-2</v>
      </c>
      <c r="EJ78" s="11">
        <f t="shared" si="512"/>
        <v>0.10529596501623045</v>
      </c>
      <c r="EK78" s="11">
        <f t="shared" si="512"/>
        <v>0.1199092402276843</v>
      </c>
      <c r="EL78" s="12">
        <f t="shared" si="512"/>
        <v>-4.2968347566012213E-2</v>
      </c>
      <c r="EM78" s="12">
        <f t="shared" si="512"/>
        <v>3.950074683269072E-3</v>
      </c>
      <c r="EN78" s="12">
        <f t="shared" si="512"/>
        <v>-2.5314211213869311E-2</v>
      </c>
      <c r="EO78" s="12">
        <f t="shared" si="512"/>
        <v>-2.4288087848304295E-2</v>
      </c>
      <c r="EP78" s="12">
        <f t="shared" si="512"/>
        <v>-2.8337515129899505E-2</v>
      </c>
      <c r="EQ78" s="12">
        <f t="shared" si="512"/>
        <v>3.6770537741478283E-3</v>
      </c>
      <c r="ER78" s="12">
        <f t="shared" si="512"/>
        <v>-2.7159793471877192E-2</v>
      </c>
      <c r="ES78" s="12">
        <f t="shared" si="512"/>
        <v>-8.3244582300800743E-2</v>
      </c>
      <c r="ET78" s="12">
        <f t="shared" si="512"/>
        <v>-4.4892553697179649E-2</v>
      </c>
      <c r="EU78" s="12">
        <f t="shared" si="512"/>
        <v>-4.9756434013880003E-2</v>
      </c>
      <c r="EV78" s="12">
        <f t="shared" si="512"/>
        <v>-6.3655754047948279E-2</v>
      </c>
      <c r="EW78" s="12">
        <f t="shared" si="512"/>
        <v>-5.756193978068487E-2</v>
      </c>
      <c r="EX78" s="12">
        <f t="shared" si="512"/>
        <v>-2.0128382706096619E-2</v>
      </c>
      <c r="EY78" s="12">
        <f t="shared" si="512"/>
        <v>7.4386001273556964E-3</v>
      </c>
      <c r="EZ78" s="12">
        <f t="shared" ref="EZ78:FF78" si="513">EY15/EY$7*EZ47</f>
        <v>1.6588141330843815E-2</v>
      </c>
      <c r="FA78" s="12">
        <f t="shared" si="513"/>
        <v>3.1200128849710188E-2</v>
      </c>
      <c r="FB78" s="12">
        <f t="shared" si="513"/>
        <v>4.5713405701564257E-2</v>
      </c>
      <c r="FC78" s="12">
        <f t="shared" si="513"/>
        <v>5.3680151496142761E-2</v>
      </c>
      <c r="FD78" s="12">
        <f t="shared" si="513"/>
        <v>4.8829254847434118E-2</v>
      </c>
      <c r="FE78" s="12">
        <f t="shared" si="513"/>
        <v>5.1368528056235312E-2</v>
      </c>
      <c r="FF78" s="12">
        <f t="shared" si="513"/>
        <v>5.2966107757476628E-2</v>
      </c>
      <c r="FG78" s="12">
        <f t="shared" si="462"/>
        <v>5.6518479600183816E-2</v>
      </c>
      <c r="FH78" s="12">
        <f t="shared" si="463"/>
        <v>4.9913278541787877E-2</v>
      </c>
      <c r="FI78" s="12">
        <f t="shared" si="464"/>
        <v>4.8587225962428225E-2</v>
      </c>
      <c r="FJ78" s="12">
        <f t="shared" si="465"/>
        <v>5.0434941321132368E-2</v>
      </c>
    </row>
    <row r="79" spans="2:166" x14ac:dyDescent="0.2">
      <c r="B79" t="str">
        <f t="shared" si="455"/>
        <v xml:space="preserve">   Information</v>
      </c>
      <c r="C79" s="11"/>
      <c r="D79" s="11">
        <f t="shared" ref="D79:AA79" si="514">C16/C$7*D48</f>
        <v>-3.6240250599265632E-2</v>
      </c>
      <c r="E79" s="11">
        <f t="shared" si="514"/>
        <v>0.14715611653297275</v>
      </c>
      <c r="F79" s="11">
        <f t="shared" si="514"/>
        <v>-0.12895289174180211</v>
      </c>
      <c r="G79" s="11">
        <f t="shared" si="514"/>
        <v>0.22202588977287316</v>
      </c>
      <c r="H79" s="11">
        <f t="shared" si="514"/>
        <v>0.23515623697913193</v>
      </c>
      <c r="I79" s="11">
        <f t="shared" si="514"/>
        <v>0.20903157944405343</v>
      </c>
      <c r="J79" s="11">
        <f t="shared" si="514"/>
        <v>0.29688485015620886</v>
      </c>
      <c r="K79" s="11">
        <f t="shared" si="514"/>
        <v>0.17038463167388374</v>
      </c>
      <c r="L79" s="11">
        <f t="shared" si="514"/>
        <v>4.7568594380669807E-2</v>
      </c>
      <c r="M79" s="11">
        <f t="shared" si="514"/>
        <v>0.16866551606621022</v>
      </c>
      <c r="N79" s="11">
        <f t="shared" si="514"/>
        <v>0.30658203448296839</v>
      </c>
      <c r="O79" s="11">
        <f t="shared" si="514"/>
        <v>0.25494615660754477</v>
      </c>
      <c r="P79" s="11">
        <f t="shared" si="514"/>
        <v>0.29156563253888096</v>
      </c>
      <c r="Q79" s="11">
        <f t="shared" si="514"/>
        <v>0.48146492673998298</v>
      </c>
      <c r="R79" s="11">
        <f t="shared" si="514"/>
        <v>-0.10295098498786009</v>
      </c>
      <c r="S79" s="11">
        <f t="shared" si="514"/>
        <v>0.2159489594017843</v>
      </c>
      <c r="T79" s="11">
        <f t="shared" si="514"/>
        <v>0.23911617397482235</v>
      </c>
      <c r="U79" s="11">
        <f t="shared" si="514"/>
        <v>7.0177481773691944E-2</v>
      </c>
      <c r="V79" s="11">
        <f t="shared" si="514"/>
        <v>1.0506570904246177</v>
      </c>
      <c r="W79" s="11">
        <f t="shared" si="514"/>
        <v>0.23447245229216521</v>
      </c>
      <c r="X79" s="11">
        <f t="shared" si="514"/>
        <v>0.60119978513848515</v>
      </c>
      <c r="Y79" s="11">
        <f t="shared" si="514"/>
        <v>0.49959892812311879</v>
      </c>
      <c r="Z79" s="11">
        <f t="shared" si="514"/>
        <v>0.66119717475823025</v>
      </c>
      <c r="AA79" s="11">
        <f t="shared" si="514"/>
        <v>0.23275228826058456</v>
      </c>
      <c r="AB79" s="11">
        <f t="shared" ref="AB79:BG79" si="515">AA16/AA$7*AB48</f>
        <v>0.43924549594733614</v>
      </c>
      <c r="AC79" s="11">
        <f t="shared" si="515"/>
        <v>-0.15243167187155746</v>
      </c>
      <c r="AD79" s="11">
        <f t="shared" si="515"/>
        <v>0.30284433225541951</v>
      </c>
      <c r="AE79" s="11">
        <f t="shared" si="515"/>
        <v>0.35428319919317441</v>
      </c>
      <c r="AF79" s="11">
        <f t="shared" si="515"/>
        <v>0.38379456333321726</v>
      </c>
      <c r="AG79" s="11">
        <f t="shared" si="515"/>
        <v>0.54513923833401434</v>
      </c>
      <c r="AH79" s="11">
        <f t="shared" si="515"/>
        <v>0.12483769066264577</v>
      </c>
      <c r="AI79" s="11">
        <f t="shared" si="515"/>
        <v>0.26958597398893713</v>
      </c>
      <c r="AJ79" s="11">
        <f t="shared" si="515"/>
        <v>0.12177746015078347</v>
      </c>
      <c r="AK79" s="11">
        <f t="shared" si="515"/>
        <v>0.48549386850563836</v>
      </c>
      <c r="AL79" s="11">
        <f t="shared" si="515"/>
        <v>0.31272974321945923</v>
      </c>
      <c r="AM79" s="11">
        <f t="shared" si="515"/>
        <v>0.88977409244856565</v>
      </c>
      <c r="AN79" s="11">
        <f t="shared" si="515"/>
        <v>0.2375297032903611</v>
      </c>
      <c r="AO79" s="11">
        <f t="shared" si="515"/>
        <v>1.2072896897822267</v>
      </c>
      <c r="AP79" s="11">
        <f t="shared" si="515"/>
        <v>0.16520168674019747</v>
      </c>
      <c r="AQ79" s="11">
        <f t="shared" si="515"/>
        <v>1.4216895430780261</v>
      </c>
      <c r="AR79" s="11">
        <f t="shared" si="515"/>
        <v>0.85532813789160622</v>
      </c>
      <c r="AS79" s="11">
        <f t="shared" si="515"/>
        <v>1.095115571209621</v>
      </c>
      <c r="AT79" s="11">
        <f t="shared" si="515"/>
        <v>0.35575114124156199</v>
      </c>
      <c r="AU79" s="11">
        <f t="shared" si="515"/>
        <v>-1.8655767025016971E-2</v>
      </c>
      <c r="AV79" s="11">
        <f t="shared" si="515"/>
        <v>-0.42834482257078976</v>
      </c>
      <c r="AW79" s="11">
        <f t="shared" si="515"/>
        <v>-0.42216303337138267</v>
      </c>
      <c r="AX79" s="11">
        <f t="shared" si="515"/>
        <v>-0.21641715603815462</v>
      </c>
      <c r="AY79" s="11">
        <f t="shared" si="515"/>
        <v>-0.43331072094026685</v>
      </c>
      <c r="AZ79" s="11">
        <f t="shared" si="515"/>
        <v>-0.16514113843647682</v>
      </c>
      <c r="BA79" s="11">
        <f t="shared" si="515"/>
        <v>-0.11766795024476334</v>
      </c>
      <c r="BB79" s="11">
        <f t="shared" si="515"/>
        <v>-3.9318935328261292E-2</v>
      </c>
      <c r="BC79" s="11">
        <f t="shared" si="515"/>
        <v>-0.19519048464409669</v>
      </c>
      <c r="BD79" s="11">
        <f t="shared" si="515"/>
        <v>-0.19560582073490637</v>
      </c>
      <c r="BE79" s="11">
        <f t="shared" si="515"/>
        <v>0.13057465518049136</v>
      </c>
      <c r="BF79" s="11">
        <f t="shared" si="515"/>
        <v>0.14077222828462738</v>
      </c>
      <c r="BG79" s="11">
        <f t="shared" si="515"/>
        <v>8.9982889982768946E-2</v>
      </c>
      <c r="BH79" s="11">
        <f t="shared" ref="BH79:CM79" si="516">BG16/BG$7*BH48</f>
        <v>8.9960453123869563E-2</v>
      </c>
      <c r="BI79" s="11">
        <f t="shared" si="516"/>
        <v>-3.9447297305912656E-2</v>
      </c>
      <c r="BJ79" s="11">
        <f t="shared" si="516"/>
        <v>0.17970640791349837</v>
      </c>
      <c r="BK79" s="11">
        <f t="shared" si="516"/>
        <v>0.19854591752702777</v>
      </c>
      <c r="BL79" s="11">
        <f t="shared" si="516"/>
        <v>4.8897010450897831E-2</v>
      </c>
      <c r="BM79" s="11">
        <f t="shared" si="516"/>
        <v>0.1266930940001153</v>
      </c>
      <c r="BN79" s="11">
        <f t="shared" si="516"/>
        <v>8.6916798218011362E-2</v>
      </c>
      <c r="BO79" s="11">
        <f t="shared" si="516"/>
        <v>0.15350458670963357</v>
      </c>
      <c r="BP79" s="11">
        <f t="shared" si="516"/>
        <v>0.53726108123441185</v>
      </c>
      <c r="BQ79" s="11">
        <f t="shared" si="516"/>
        <v>0.52276951541290384</v>
      </c>
      <c r="BR79" s="11">
        <f t="shared" si="516"/>
        <v>0.26473549114521383</v>
      </c>
      <c r="BS79" s="11">
        <f t="shared" si="516"/>
        <v>0.23450695252426718</v>
      </c>
      <c r="BT79" s="11">
        <f t="shared" si="516"/>
        <v>0.25078995037324481</v>
      </c>
      <c r="BU79" s="11">
        <f t="shared" si="516"/>
        <v>7.2909058080601136E-2</v>
      </c>
      <c r="BV79" s="11">
        <f t="shared" si="516"/>
        <v>0.15475827725834992</v>
      </c>
      <c r="BW79" s="11">
        <f t="shared" si="516"/>
        <v>0.32948192788092279</v>
      </c>
      <c r="BX79" s="11">
        <f t="shared" si="516"/>
        <v>0.30872548556188673</v>
      </c>
      <c r="BY79" s="11">
        <f t="shared" si="516"/>
        <v>0.40189259619441509</v>
      </c>
      <c r="BZ79" s="11">
        <f t="shared" si="516"/>
        <v>0.18882270542036711</v>
      </c>
      <c r="CA79" s="11">
        <f t="shared" si="516"/>
        <v>-9.8867787149832145E-2</v>
      </c>
      <c r="CB79" s="11">
        <f t="shared" si="516"/>
        <v>-0.30632267331048202</v>
      </c>
      <c r="CC79" s="11">
        <f t="shared" si="516"/>
        <v>-0.26775588838215786</v>
      </c>
      <c r="CD79" s="11">
        <f t="shared" si="516"/>
        <v>-3.7904918335583085E-2</v>
      </c>
      <c r="CE79" s="11">
        <f t="shared" si="516"/>
        <v>4.7960287377075424E-2</v>
      </c>
      <c r="CF79" s="11">
        <f t="shared" si="516"/>
        <v>0</v>
      </c>
      <c r="CG79" s="11">
        <f t="shared" si="516"/>
        <v>5.7559925822066385E-2</v>
      </c>
      <c r="CH79" s="11">
        <f t="shared" si="516"/>
        <v>0.22249115336095954</v>
      </c>
      <c r="CI79" s="11">
        <f t="shared" si="516"/>
        <v>-3.785832190915836E-2</v>
      </c>
      <c r="CJ79" s="11">
        <f t="shared" si="516"/>
        <v>9.5145379336780397E-2</v>
      </c>
      <c r="CK79" s="11">
        <f t="shared" si="516"/>
        <v>0.19007367669117869</v>
      </c>
      <c r="CL79" s="11">
        <f t="shared" si="516"/>
        <v>3.7472528823766234E-2</v>
      </c>
      <c r="CM79" s="11">
        <f t="shared" si="516"/>
        <v>0.14062605886444945</v>
      </c>
      <c r="CN79" s="11">
        <f t="shared" ref="CN79:DS79" si="517">CM16/CM$7*CN48</f>
        <v>8.357802799671836E-2</v>
      </c>
      <c r="CO79" s="11">
        <f t="shared" si="517"/>
        <v>-0.20777667498575975</v>
      </c>
      <c r="CP79" s="11">
        <f t="shared" si="517"/>
        <v>6.4057470172988795E-2</v>
      </c>
      <c r="CQ79" s="11">
        <f t="shared" si="517"/>
        <v>0.14582451208707325</v>
      </c>
      <c r="CR79" s="11">
        <f t="shared" si="517"/>
        <v>0.15395844140592246</v>
      </c>
      <c r="CS79" s="11">
        <f t="shared" si="517"/>
        <v>0.14386863716607515</v>
      </c>
      <c r="CT79" s="11">
        <f t="shared" si="517"/>
        <v>0.26102508216585008</v>
      </c>
      <c r="CU79" s="11">
        <f t="shared" si="517"/>
        <v>0.2226067493715968</v>
      </c>
      <c r="CV79" s="11">
        <f t="shared" si="517"/>
        <v>0.26607609343693767</v>
      </c>
      <c r="CW79" s="11">
        <f t="shared" si="517"/>
        <v>0.42852185717211355</v>
      </c>
      <c r="CX79" s="11">
        <f t="shared" si="517"/>
        <v>-5.1421842548466677E-2</v>
      </c>
      <c r="CY79" s="11">
        <f t="shared" si="517"/>
        <v>-5.1101835513663353E-2</v>
      </c>
      <c r="CZ79" s="11">
        <f t="shared" si="517"/>
        <v>0.29371440275131983</v>
      </c>
      <c r="DA79" s="11">
        <f t="shared" si="517"/>
        <v>0.50320274333914672</v>
      </c>
      <c r="DB79" s="11">
        <f t="shared" si="517"/>
        <v>0.5068795793970795</v>
      </c>
      <c r="DC79" s="11">
        <f t="shared" si="517"/>
        <v>0.39844079076561334</v>
      </c>
      <c r="DD79" s="11">
        <f t="shared" si="517"/>
        <v>0.59509730435343766</v>
      </c>
      <c r="DE79" s="11">
        <f t="shared" si="517"/>
        <v>0.53678127383836494</v>
      </c>
      <c r="DF79" s="11">
        <f t="shared" si="517"/>
        <v>0.4304865565243694</v>
      </c>
      <c r="DG79" s="11">
        <f t="shared" si="517"/>
        <v>0.36108115897111859</v>
      </c>
      <c r="DH79" s="11">
        <f t="shared" si="517"/>
        <v>0.35049577400831522</v>
      </c>
      <c r="DI79" s="11">
        <f t="shared" si="517"/>
        <v>0.28992332112342145</v>
      </c>
      <c r="DJ79" s="11">
        <f t="shared" si="517"/>
        <v>0.29689444091852601</v>
      </c>
      <c r="DK79" s="11">
        <f t="shared" si="517"/>
        <v>0.29555592241550538</v>
      </c>
      <c r="DL79" s="11">
        <f t="shared" si="517"/>
        <v>0.85770288907633419</v>
      </c>
      <c r="DM79" s="11">
        <f t="shared" si="517"/>
        <v>0.71792407013769988</v>
      </c>
      <c r="DN79" s="11">
        <f t="shared" si="517"/>
        <v>0.41057719354456496</v>
      </c>
      <c r="DO79" s="11">
        <f t="shared" si="517"/>
        <v>0.60210915902392448</v>
      </c>
      <c r="DP79" s="11">
        <f t="shared" si="517"/>
        <v>0.62370641193288145</v>
      </c>
      <c r="DQ79" s="11">
        <f t="shared" si="517"/>
        <v>0.78912175037988996</v>
      </c>
      <c r="DR79" s="11">
        <f t="shared" si="517"/>
        <v>9.0675325778822508E-2</v>
      </c>
      <c r="DS79" s="11">
        <f t="shared" si="517"/>
        <v>0.44483702796134328</v>
      </c>
      <c r="DT79" s="42">
        <f t="shared" ref="DT79:EY79" si="518">DS16/DS$7*DT48</f>
        <v>1.4967510576713932E-2</v>
      </c>
      <c r="DU79" s="42">
        <f t="shared" si="518"/>
        <v>8.4573930833993102E-2</v>
      </c>
      <c r="DV79" s="42">
        <f t="shared" si="518"/>
        <v>0.60391595696704237</v>
      </c>
      <c r="DW79" s="11">
        <f t="shared" si="518"/>
        <v>0.14676991852388488</v>
      </c>
      <c r="DX79" s="11">
        <f t="shared" si="518"/>
        <v>0.42951078563503564</v>
      </c>
      <c r="DY79" s="11">
        <f t="shared" si="518"/>
        <v>0.48983111954617081</v>
      </c>
      <c r="DZ79" s="11">
        <f t="shared" si="518"/>
        <v>1.1001692064776474</v>
      </c>
      <c r="EA79" s="11">
        <f t="shared" si="518"/>
        <v>4.6195249762024777E-2</v>
      </c>
      <c r="EB79" s="11">
        <f t="shared" si="518"/>
        <v>0.8663051389175549</v>
      </c>
      <c r="EC79" s="11">
        <f t="shared" si="518"/>
        <v>-0.11314032176188019</v>
      </c>
      <c r="ED79" s="11">
        <f t="shared" si="518"/>
        <v>-0.1929530690870451</v>
      </c>
      <c r="EE79" s="11">
        <f t="shared" si="518"/>
        <v>-0.36154775657548749</v>
      </c>
      <c r="EF79" s="11">
        <f t="shared" si="518"/>
        <v>-0.53974113726906447</v>
      </c>
      <c r="EG79" s="11">
        <f t="shared" si="518"/>
        <v>-0.77433370098191334</v>
      </c>
      <c r="EH79" s="11">
        <f t="shared" si="518"/>
        <v>0.38840856993854955</v>
      </c>
      <c r="EI79" s="11">
        <f t="shared" si="518"/>
        <v>-1.1019174771273919</v>
      </c>
      <c r="EJ79" s="11">
        <f t="shared" si="518"/>
        <v>-1.488587756102739E-2</v>
      </c>
      <c r="EK79" s="11">
        <f t="shared" si="518"/>
        <v>-0.34944252553697513</v>
      </c>
      <c r="EL79" s="12">
        <f t="shared" si="518"/>
        <v>-0.11616958630447</v>
      </c>
      <c r="EM79" s="12">
        <f t="shared" si="518"/>
        <v>0.38654042978618608</v>
      </c>
      <c r="EN79" s="12">
        <f t="shared" si="518"/>
        <v>0.13692413474910745</v>
      </c>
      <c r="EO79" s="12">
        <f t="shared" si="518"/>
        <v>0.25360275054862275</v>
      </c>
      <c r="EP79" s="12">
        <f t="shared" si="518"/>
        <v>0.41684925945318374</v>
      </c>
      <c r="EQ79" s="12">
        <f t="shared" si="518"/>
        <v>0.38818929720814555</v>
      </c>
      <c r="ER79" s="12">
        <f t="shared" si="518"/>
        <v>0.28447786760321986</v>
      </c>
      <c r="ES79" s="12">
        <f t="shared" si="518"/>
        <v>0.15605899329201375</v>
      </c>
      <c r="ET79" s="12">
        <f t="shared" si="518"/>
        <v>0.11091298984369748</v>
      </c>
      <c r="EU79" s="12">
        <f t="shared" si="518"/>
        <v>0.1004079903678991</v>
      </c>
      <c r="EV79" s="12">
        <f t="shared" si="518"/>
        <v>4.6447821003333918E-3</v>
      </c>
      <c r="EW79" s="12">
        <f t="shared" si="518"/>
        <v>-2.365636147199025E-2</v>
      </c>
      <c r="EX79" s="12">
        <f t="shared" si="518"/>
        <v>-6.6623420474290372E-3</v>
      </c>
      <c r="EY79" s="12">
        <f t="shared" si="518"/>
        <v>8.7344783265717485E-2</v>
      </c>
      <c r="EZ79" s="12">
        <f t="shared" ref="EZ79:FF79" si="519">EY16/EY$7*EZ48</f>
        <v>9.1939295300894175E-2</v>
      </c>
      <c r="FA79" s="12">
        <f t="shared" si="519"/>
        <v>0.13591731769222701</v>
      </c>
      <c r="FB79" s="12">
        <f t="shared" si="519"/>
        <v>0.13449961730189969</v>
      </c>
      <c r="FC79" s="12">
        <f t="shared" si="519"/>
        <v>0.19643207362412229</v>
      </c>
      <c r="FD79" s="12">
        <f t="shared" si="519"/>
        <v>0.20648563808201451</v>
      </c>
      <c r="FE79" s="12">
        <f t="shared" si="519"/>
        <v>0.21956664506682988</v>
      </c>
      <c r="FF79" s="12">
        <f t="shared" si="519"/>
        <v>0.16774833560279587</v>
      </c>
      <c r="FG79" s="12">
        <f t="shared" si="462"/>
        <v>0.17625766049602759</v>
      </c>
      <c r="FH79" s="12">
        <f t="shared" si="463"/>
        <v>9.395523233056477E-2</v>
      </c>
      <c r="FI79" s="12">
        <f t="shared" si="464"/>
        <v>0.19524328896592649</v>
      </c>
      <c r="FJ79" s="12">
        <f t="shared" si="465"/>
        <v>9.4738282079807751E-2</v>
      </c>
    </row>
    <row r="80" spans="2:166" x14ac:dyDescent="0.2">
      <c r="B80" t="str">
        <f t="shared" si="455"/>
        <v xml:space="preserve">   Financial activities</v>
      </c>
      <c r="C80" s="11"/>
      <c r="D80" s="11">
        <f t="shared" ref="D80:AA80" si="520">C17/C$7*D49</f>
        <v>0.15924618213805122</v>
      </c>
      <c r="E80" s="11">
        <f t="shared" si="520"/>
        <v>1.2041088671625736E-2</v>
      </c>
      <c r="F80" s="11">
        <f t="shared" si="520"/>
        <v>-0.15362973765434837</v>
      </c>
      <c r="G80" s="11">
        <f t="shared" si="520"/>
        <v>2.4012660549733007E-2</v>
      </c>
      <c r="H80" s="11">
        <f t="shared" si="520"/>
        <v>0.19447339855978643</v>
      </c>
      <c r="I80" s="11">
        <f t="shared" si="520"/>
        <v>-0.16611222915119739</v>
      </c>
      <c r="J80" s="11">
        <f t="shared" si="520"/>
        <v>-4.7604938714669726E-2</v>
      </c>
      <c r="K80" s="11">
        <f t="shared" si="520"/>
        <v>0.27876041211505503</v>
      </c>
      <c r="L80" s="11">
        <f t="shared" si="520"/>
        <v>4.7428068989904031E-2</v>
      </c>
      <c r="M80" s="11">
        <f t="shared" si="520"/>
        <v>0.23948747064554241</v>
      </c>
      <c r="N80" s="11">
        <f t="shared" si="520"/>
        <v>0.49930443775737726</v>
      </c>
      <c r="O80" s="11">
        <f t="shared" si="520"/>
        <v>9.4859871648074981E-2</v>
      </c>
      <c r="P80" s="11">
        <f t="shared" si="520"/>
        <v>4.716714389280225E-2</v>
      </c>
      <c r="Q80" s="11">
        <f t="shared" si="520"/>
        <v>0.7452046008970854</v>
      </c>
      <c r="R80" s="11">
        <f t="shared" si="520"/>
        <v>-0.14915397722951387</v>
      </c>
      <c r="S80" s="11">
        <f t="shared" si="520"/>
        <v>0.88503130129049778</v>
      </c>
      <c r="T80" s="11">
        <f t="shared" si="520"/>
        <v>-0.54245550456041824</v>
      </c>
      <c r="U80" s="11">
        <f t="shared" si="520"/>
        <v>-0.30793192715591006</v>
      </c>
      <c r="V80" s="11">
        <f t="shared" si="520"/>
        <v>-0.51641580725671188</v>
      </c>
      <c r="W80" s="11">
        <f t="shared" si="520"/>
        <v>-0.10245469914196589</v>
      </c>
      <c r="X80" s="11">
        <f t="shared" si="520"/>
        <v>-0.16859054389802691</v>
      </c>
      <c r="Y80" s="11">
        <f t="shared" si="520"/>
        <v>0.34774453561386703</v>
      </c>
      <c r="Z80" s="11">
        <f t="shared" si="520"/>
        <v>0.27647091373629018</v>
      </c>
      <c r="AA80" s="11">
        <f t="shared" si="520"/>
        <v>0.2193622645969685</v>
      </c>
      <c r="AB80" s="11">
        <f t="shared" ref="AB80:BG80" si="521">AA17/AA$7*AB49</f>
        <v>0.12322500231472613</v>
      </c>
      <c r="AC80" s="11">
        <f t="shared" si="521"/>
        <v>7.7641289122177159E-2</v>
      </c>
      <c r="AD80" s="11">
        <f t="shared" si="521"/>
        <v>5.4766229989055289E-2</v>
      </c>
      <c r="AE80" s="11">
        <f t="shared" si="521"/>
        <v>3.2248744866314495E-2</v>
      </c>
      <c r="AF80" s="11">
        <f t="shared" si="521"/>
        <v>0.34644523407608169</v>
      </c>
      <c r="AG80" s="11">
        <f t="shared" si="521"/>
        <v>0.25353791396287112</v>
      </c>
      <c r="AH80" s="11">
        <f t="shared" si="521"/>
        <v>0.65256589314832081</v>
      </c>
      <c r="AI80" s="11">
        <f t="shared" si="521"/>
        <v>-0.18025395373433495</v>
      </c>
      <c r="AJ80" s="11">
        <f t="shared" si="521"/>
        <v>1.1257181682097768</v>
      </c>
      <c r="AK80" s="11">
        <f t="shared" si="521"/>
        <v>0.46855609603268394</v>
      </c>
      <c r="AL80" s="11">
        <f t="shared" si="521"/>
        <v>0.84523400684049832</v>
      </c>
      <c r="AM80" s="11">
        <f t="shared" si="521"/>
        <v>0.12759787401875078</v>
      </c>
      <c r="AN80" s="11">
        <f t="shared" si="521"/>
        <v>0.17652117073495491</v>
      </c>
      <c r="AO80" s="11">
        <f t="shared" si="521"/>
        <v>0.1758900122851064</v>
      </c>
      <c r="AP80" s="11">
        <f t="shared" si="521"/>
        <v>-0.10488592139358535</v>
      </c>
      <c r="AQ80" s="11">
        <f t="shared" si="521"/>
        <v>0.11509399640583599</v>
      </c>
      <c r="AR80" s="11">
        <f t="shared" si="521"/>
        <v>-0.14105795845360794</v>
      </c>
      <c r="AS80" s="11">
        <f t="shared" si="521"/>
        <v>-0.14028296973516685</v>
      </c>
      <c r="AT80" s="11">
        <f t="shared" si="521"/>
        <v>9.4428740913305831E-2</v>
      </c>
      <c r="AU80" s="11">
        <f t="shared" si="521"/>
        <v>0.45076846630733419</v>
      </c>
      <c r="AV80" s="11">
        <f t="shared" si="521"/>
        <v>-1.8757606450102715E-2</v>
      </c>
      <c r="AW80" s="11">
        <f t="shared" si="521"/>
        <v>0.47604342833328844</v>
      </c>
      <c r="AX80" s="11">
        <f t="shared" si="521"/>
        <v>-0.18898653615855915</v>
      </c>
      <c r="AY80" s="11">
        <f t="shared" si="521"/>
        <v>-0.34280396194128027</v>
      </c>
      <c r="AZ80" s="11">
        <f t="shared" si="521"/>
        <v>4.9272333035599997E-2</v>
      </c>
      <c r="BA80" s="11">
        <f t="shared" si="521"/>
        <v>3.9634305204151017E-2</v>
      </c>
      <c r="BB80" s="11">
        <f t="shared" si="521"/>
        <v>0.16915532444524958</v>
      </c>
      <c r="BC80" s="11">
        <f t="shared" si="521"/>
        <v>0.41497543148737365</v>
      </c>
      <c r="BD80" s="11">
        <f t="shared" si="521"/>
        <v>0.16006516341768329</v>
      </c>
      <c r="BE80" s="11">
        <f t="shared" si="521"/>
        <v>0.2215840396051533</v>
      </c>
      <c r="BF80" s="11">
        <f t="shared" si="521"/>
        <v>-0.14816382946667472</v>
      </c>
      <c r="BG80" s="11">
        <f t="shared" si="521"/>
        <v>-6.9289234238927078E-2</v>
      </c>
      <c r="BH80" s="11">
        <f t="shared" ref="BH80:CM80" si="522">BG17/BG$7*BH49</f>
        <v>-0.20625064601500342</v>
      </c>
      <c r="BI80" s="11">
        <f t="shared" si="522"/>
        <v>-6.8959401521259789E-2</v>
      </c>
      <c r="BJ80" s="11">
        <f t="shared" si="522"/>
        <v>-3.935677060478579E-2</v>
      </c>
      <c r="BK80" s="11">
        <f t="shared" si="522"/>
        <v>-8.7700797202654474E-2</v>
      </c>
      <c r="BL80" s="11">
        <f t="shared" si="522"/>
        <v>0.13750095695378159</v>
      </c>
      <c r="BM80" s="11">
        <f t="shared" si="522"/>
        <v>0.47599690345645607</v>
      </c>
      <c r="BN80" s="11">
        <f t="shared" si="522"/>
        <v>0.20386714985864202</v>
      </c>
      <c r="BO80" s="11">
        <f t="shared" si="522"/>
        <v>9.5426242975757872E-2</v>
      </c>
      <c r="BP80" s="11">
        <f t="shared" si="522"/>
        <v>-2.8210942662544963E-2</v>
      </c>
      <c r="BQ80" s="11">
        <f t="shared" si="522"/>
        <v>-8.3734244020991999E-2</v>
      </c>
      <c r="BR80" s="11">
        <f t="shared" si="522"/>
        <v>-6.4778802088445622E-2</v>
      </c>
      <c r="BS80" s="11">
        <f t="shared" si="522"/>
        <v>4.6296897887727416E-2</v>
      </c>
      <c r="BT80" s="11">
        <f t="shared" si="522"/>
        <v>0</v>
      </c>
      <c r="BU80" s="11">
        <f t="shared" si="522"/>
        <v>-0.16168236191423926</v>
      </c>
      <c r="BV80" s="11">
        <f t="shared" si="522"/>
        <v>9.014252829597242E-3</v>
      </c>
      <c r="BW80" s="11">
        <f t="shared" si="522"/>
        <v>1.7928744451526313E-2</v>
      </c>
      <c r="BX80" s="11">
        <f t="shared" si="522"/>
        <v>-0.20213413318707418</v>
      </c>
      <c r="BY80" s="11">
        <f t="shared" si="522"/>
        <v>-0.29708743883132244</v>
      </c>
      <c r="BZ80" s="11">
        <f t="shared" si="522"/>
        <v>-0.50739758786206468</v>
      </c>
      <c r="CA80" s="11">
        <f t="shared" si="522"/>
        <v>-0.60878632528473586</v>
      </c>
      <c r="CB80" s="11">
        <f t="shared" si="522"/>
        <v>-0.48961878409421467</v>
      </c>
      <c r="CC80" s="11">
        <f t="shared" si="522"/>
        <v>-0.54394094935444848</v>
      </c>
      <c r="CD80" s="11">
        <f t="shared" si="522"/>
        <v>-0.46085402698805134</v>
      </c>
      <c r="CE80" s="11">
        <f t="shared" si="522"/>
        <v>-0.32761185042637808</v>
      </c>
      <c r="CF80" s="11">
        <f t="shared" si="522"/>
        <v>-4.7863143657743655E-2</v>
      </c>
      <c r="CG80" s="11">
        <f t="shared" si="522"/>
        <v>-6.6623750888587671E-2</v>
      </c>
      <c r="CH80" s="11">
        <f t="shared" si="522"/>
        <v>-3.8077127017410117E-2</v>
      </c>
      <c r="CI80" s="11">
        <f t="shared" si="522"/>
        <v>-0.12232745457377456</v>
      </c>
      <c r="CJ80" s="11">
        <f t="shared" si="522"/>
        <v>-0.15908886134770683</v>
      </c>
      <c r="CK80" s="11">
        <f t="shared" si="522"/>
        <v>-0.22203355889129386</v>
      </c>
      <c r="CL80" s="11">
        <f t="shared" si="522"/>
        <v>-6.5132282190683025E-2</v>
      </c>
      <c r="CM80" s="11">
        <f t="shared" si="522"/>
        <v>-0.11981775094893368</v>
      </c>
      <c r="CN80" s="11">
        <f t="shared" ref="CN80:DS80" si="523">CM17/CM$7*CN49</f>
        <v>7.4291120464867771E-2</v>
      </c>
      <c r="CO80" s="11">
        <f t="shared" si="523"/>
        <v>6.4365617566135666E-2</v>
      </c>
      <c r="CP80" s="11">
        <f t="shared" si="523"/>
        <v>0.16595988646953447</v>
      </c>
      <c r="CQ80" s="11">
        <f t="shared" si="523"/>
        <v>0.30432719941299613</v>
      </c>
      <c r="CR80" s="11">
        <f t="shared" si="523"/>
        <v>0.18163917974045837</v>
      </c>
      <c r="CS80" s="11">
        <f t="shared" si="523"/>
        <v>8.0643354880316737E-2</v>
      </c>
      <c r="CT80" s="11">
        <f t="shared" si="523"/>
        <v>4.4409898830450337E-2</v>
      </c>
      <c r="CU80" s="11">
        <f t="shared" si="523"/>
        <v>-4.3767154853414959E-2</v>
      </c>
      <c r="CV80" s="11">
        <f t="shared" si="523"/>
        <v>2.6217658543262082E-2</v>
      </c>
      <c r="CW80" s="11">
        <f t="shared" si="523"/>
        <v>0.14051996281644116</v>
      </c>
      <c r="CX80" s="11">
        <f t="shared" si="523"/>
        <v>0.11267338298613611</v>
      </c>
      <c r="CY80" s="11">
        <f t="shared" si="523"/>
        <v>3.4262402371855474E-2</v>
      </c>
      <c r="CZ80" s="11">
        <f t="shared" si="523"/>
        <v>4.2536008643590299E-2</v>
      </c>
      <c r="DA80" s="11">
        <f t="shared" si="523"/>
        <v>7.6118779673201423E-2</v>
      </c>
      <c r="DB80" s="11">
        <f t="shared" si="523"/>
        <v>2.5035747465378771E-2</v>
      </c>
      <c r="DC80" s="11">
        <f t="shared" si="523"/>
        <v>0.17601692081297451</v>
      </c>
      <c r="DD80" s="11">
        <f t="shared" si="523"/>
        <v>1.6432735046693039E-2</v>
      </c>
      <c r="DE80" s="11">
        <f t="shared" si="523"/>
        <v>0.12300672634964442</v>
      </c>
      <c r="DF80" s="11">
        <f t="shared" si="523"/>
        <v>-6.4277952754721798E-2</v>
      </c>
      <c r="DG80" s="11">
        <f t="shared" si="523"/>
        <v>4.8393821842666718E-2</v>
      </c>
      <c r="DH80" s="11">
        <f t="shared" si="523"/>
        <v>0.14535024000889912</v>
      </c>
      <c r="DI80" s="11">
        <f t="shared" si="523"/>
        <v>0.1037647713679187</v>
      </c>
      <c r="DJ80" s="11">
        <f t="shared" si="523"/>
        <v>0.11137165958054118</v>
      </c>
      <c r="DK80" s="11">
        <f t="shared" si="523"/>
        <v>0.28065360941313938</v>
      </c>
      <c r="DL80" s="11">
        <f t="shared" si="523"/>
        <v>0.14973698193174237</v>
      </c>
      <c r="DM80" s="11">
        <f t="shared" si="523"/>
        <v>7.7660368236222741E-3</v>
      </c>
      <c r="DN80" s="11">
        <f t="shared" si="523"/>
        <v>-7.7196487978148419E-3</v>
      </c>
      <c r="DO80" s="11">
        <f t="shared" si="523"/>
        <v>0.17101915468615275</v>
      </c>
      <c r="DP80" s="11">
        <f t="shared" si="523"/>
        <v>0.14683564482767258</v>
      </c>
      <c r="DQ80" s="11">
        <f t="shared" si="523"/>
        <v>0.15338177713313486</v>
      </c>
      <c r="DR80" s="11">
        <f t="shared" si="523"/>
        <v>3.0152035523163874E-2</v>
      </c>
      <c r="DS80" s="11">
        <f t="shared" si="523"/>
        <v>-0.17756445063423917</v>
      </c>
      <c r="DT80" s="42">
        <f t="shared" ref="DT80:EY80" si="524">DS17/DS$7*DT49</f>
        <v>-0.65290960167457313</v>
      </c>
      <c r="DU80" s="42">
        <f t="shared" si="524"/>
        <v>0</v>
      </c>
      <c r="DV80" s="42">
        <f t="shared" si="524"/>
        <v>0.30006643471371319</v>
      </c>
      <c r="DW80" s="11">
        <f t="shared" si="524"/>
        <v>6.5094001759671088E-2</v>
      </c>
      <c r="DX80" s="11">
        <f t="shared" si="524"/>
        <v>4.8777293862961986E-2</v>
      </c>
      <c r="DY80" s="11">
        <f t="shared" si="524"/>
        <v>6.4181406262432392E-2</v>
      </c>
      <c r="DZ80" s="11">
        <f t="shared" si="524"/>
        <v>0.35295774585966361</v>
      </c>
      <c r="EA80" s="11">
        <f t="shared" si="524"/>
        <v>0.30630404043990561</v>
      </c>
      <c r="EB80" s="11">
        <f t="shared" si="524"/>
        <v>-6.0929776614305264E-2</v>
      </c>
      <c r="EC80" s="11">
        <f t="shared" si="524"/>
        <v>-5.2863407136721573E-2</v>
      </c>
      <c r="ED80" s="11">
        <f t="shared" si="524"/>
        <v>-8.9252065881445061E-2</v>
      </c>
      <c r="EE80" s="11">
        <f t="shared" si="524"/>
        <v>-3.7417360447927921E-2</v>
      </c>
      <c r="EF80" s="11">
        <f t="shared" si="524"/>
        <v>-2.2417158938766387E-2</v>
      </c>
      <c r="EG80" s="11">
        <f t="shared" si="524"/>
        <v>-0.22696902429634175</v>
      </c>
      <c r="EH80" s="11">
        <f t="shared" si="524"/>
        <v>5.2539052713075803E-2</v>
      </c>
      <c r="EI80" s="11">
        <f t="shared" si="524"/>
        <v>-0.24921123208484602</v>
      </c>
      <c r="EJ80" s="11">
        <f t="shared" si="524"/>
        <v>-0.2840234833400902</v>
      </c>
      <c r="EK80" s="11">
        <f t="shared" si="524"/>
        <v>-0.12475896233193828</v>
      </c>
      <c r="EL80" s="12">
        <f t="shared" si="524"/>
        <v>3.4923656115233028E-3</v>
      </c>
      <c r="EM80" s="12">
        <f t="shared" si="524"/>
        <v>1.6211921355296623E-2</v>
      </c>
      <c r="EN80" s="12">
        <f t="shared" si="524"/>
        <v>1.6185525247827504E-2</v>
      </c>
      <c r="EO80" s="12">
        <f t="shared" si="524"/>
        <v>3.7272840710836613E-2</v>
      </c>
      <c r="EP80" s="12">
        <f t="shared" si="524"/>
        <v>2.8117741948197446E-2</v>
      </c>
      <c r="EQ80" s="12">
        <f t="shared" si="524"/>
        <v>9.1651421952816392E-2</v>
      </c>
      <c r="ER80" s="12">
        <f t="shared" si="524"/>
        <v>5.7231456807759441E-3</v>
      </c>
      <c r="ES80" s="12">
        <f t="shared" si="524"/>
        <v>3.0757760576817245E-2</v>
      </c>
      <c r="ET80" s="12">
        <f t="shared" si="524"/>
        <v>-1.7598735377042853E-2</v>
      </c>
      <c r="EU80" s="12">
        <f t="shared" si="524"/>
        <v>4.3352388402600694E-2</v>
      </c>
      <c r="EV80" s="12">
        <f t="shared" si="524"/>
        <v>2.337564446963758E-3</v>
      </c>
      <c r="EW80" s="12">
        <f t="shared" si="524"/>
        <v>-1.9159317734874073E-2</v>
      </c>
      <c r="EX80" s="12">
        <f t="shared" si="524"/>
        <v>-5.6007385790736983E-2</v>
      </c>
      <c r="EY80" s="12">
        <f t="shared" si="524"/>
        <v>-2.28003481286343E-3</v>
      </c>
      <c r="EZ80" s="12">
        <f t="shared" ref="EZ80:FF80" si="525">EY17/EY$7*EZ49</f>
        <v>-7.3750478092395794E-2</v>
      </c>
      <c r="FA80" s="12">
        <f t="shared" si="525"/>
        <v>-7.1917097856134482E-2</v>
      </c>
      <c r="FB80" s="12">
        <f t="shared" si="525"/>
        <v>-3.4338083139143244E-2</v>
      </c>
      <c r="FC80" s="12">
        <f t="shared" si="525"/>
        <v>-5.9333013830998255E-3</v>
      </c>
      <c r="FD80" s="12">
        <f t="shared" si="525"/>
        <v>-2.8460984812036766E-2</v>
      </c>
      <c r="FE80" s="12">
        <f t="shared" si="525"/>
        <v>-5.4365900681822886E-3</v>
      </c>
      <c r="FF80" s="12">
        <f t="shared" si="525"/>
        <v>-3.7437576274549536E-2</v>
      </c>
      <c r="FG80" s="12">
        <f t="shared" si="462"/>
        <v>-3.2502837848833926E-2</v>
      </c>
      <c r="FH80" s="12">
        <f t="shared" si="463"/>
        <v>-6.0720924466155644E-2</v>
      </c>
      <c r="FI80" s="12">
        <f t="shared" si="464"/>
        <v>-2.1310004747091139E-2</v>
      </c>
      <c r="FJ80" s="12">
        <f t="shared" si="465"/>
        <v>-5.7590427634979416E-2</v>
      </c>
    </row>
    <row r="81" spans="2:166" x14ac:dyDescent="0.2">
      <c r="B81" t="str">
        <f t="shared" si="455"/>
        <v xml:space="preserve">   Professional and business services</v>
      </c>
      <c r="C81" s="11"/>
      <c r="D81" s="11">
        <f t="shared" ref="D81:AA81" si="526">C18/C$7*D50</f>
        <v>0.88717066077006002</v>
      </c>
      <c r="E81" s="11">
        <f t="shared" si="526"/>
        <v>0.68915730728799818</v>
      </c>
      <c r="F81" s="11">
        <f t="shared" si="526"/>
        <v>-0.21314893129094523</v>
      </c>
      <c r="G81" s="11">
        <f t="shared" si="526"/>
        <v>-0.27323934937409911</v>
      </c>
      <c r="H81" s="11">
        <f t="shared" si="526"/>
        <v>-0.39137435393813513</v>
      </c>
      <c r="I81" s="11">
        <f t="shared" si="526"/>
        <v>0.13239476808230521</v>
      </c>
      <c r="J81" s="11">
        <f t="shared" si="526"/>
        <v>0.25276319829542993</v>
      </c>
      <c r="K81" s="11">
        <f t="shared" si="526"/>
        <v>1.357631795084377</v>
      </c>
      <c r="L81" s="11">
        <f t="shared" si="526"/>
        <v>-0.67044790091823037</v>
      </c>
      <c r="M81" s="11">
        <f t="shared" si="526"/>
        <v>-0.81513485370806626</v>
      </c>
      <c r="N81" s="11">
        <f t="shared" si="526"/>
        <v>0.15469502404234126</v>
      </c>
      <c r="O81" s="11">
        <f t="shared" si="526"/>
        <v>1.9182489285433022</v>
      </c>
      <c r="P81" s="11">
        <f t="shared" si="526"/>
        <v>0.4171850146010046</v>
      </c>
      <c r="Q81" s="11">
        <f t="shared" si="526"/>
        <v>1.1800621575222343</v>
      </c>
      <c r="R81" s="11">
        <f t="shared" si="526"/>
        <v>-0.2183157522109935</v>
      </c>
      <c r="S81" s="11">
        <f t="shared" si="526"/>
        <v>0.9786379323553579</v>
      </c>
      <c r="T81" s="11">
        <f t="shared" si="526"/>
        <v>1.0841775461915935</v>
      </c>
      <c r="U81" s="11">
        <f t="shared" si="526"/>
        <v>0.9434576082315862</v>
      </c>
      <c r="V81" s="11">
        <f t="shared" si="526"/>
        <v>1.2362219786277355</v>
      </c>
      <c r="W81" s="11">
        <f t="shared" si="526"/>
        <v>2.2922668063300553E-2</v>
      </c>
      <c r="X81" s="11">
        <f t="shared" si="526"/>
        <v>-0.33713606924995859</v>
      </c>
      <c r="Y81" s="11">
        <f t="shared" si="526"/>
        <v>0.48395055281176763</v>
      </c>
      <c r="Z81" s="11">
        <f t="shared" si="526"/>
        <v>1.1124250029620564</v>
      </c>
      <c r="AA81" s="11">
        <f t="shared" si="526"/>
        <v>1.5355704307975586</v>
      </c>
      <c r="AB81" s="11">
        <f t="shared" ref="AB81:BG81" si="527">AA18/AA$7*AB50</f>
        <v>6.6856842348501047E-2</v>
      </c>
      <c r="AC81" s="11">
        <f t="shared" si="527"/>
        <v>1.0232019218681871</v>
      </c>
      <c r="AD81" s="11">
        <f t="shared" si="527"/>
        <v>1.4675261194926825</v>
      </c>
      <c r="AE81" s="11">
        <f t="shared" si="527"/>
        <v>1.347870567050284</v>
      </c>
      <c r="AF81" s="11">
        <f t="shared" si="527"/>
        <v>1.5140625995467125</v>
      </c>
      <c r="AG81" s="11">
        <f t="shared" si="527"/>
        <v>0.29366825270881608</v>
      </c>
      <c r="AH81" s="11">
        <f t="shared" si="527"/>
        <v>1.1142128057686944</v>
      </c>
      <c r="AI81" s="11">
        <f t="shared" si="527"/>
        <v>1.301315582860002</v>
      </c>
      <c r="AJ81" s="11">
        <f t="shared" si="527"/>
        <v>5.0270184840667823E-2</v>
      </c>
      <c r="AK81" s="11">
        <f t="shared" si="527"/>
        <v>0.53302859476972597</v>
      </c>
      <c r="AL81" s="11">
        <f t="shared" si="527"/>
        <v>0.38723388671080083</v>
      </c>
      <c r="AM81" s="11">
        <f t="shared" si="527"/>
        <v>0.74596999275431131</v>
      </c>
      <c r="AN81" s="11">
        <f t="shared" si="527"/>
        <v>1.3385555407976784</v>
      </c>
      <c r="AO81" s="11">
        <f t="shared" si="527"/>
        <v>1.105808629909629</v>
      </c>
      <c r="AP81" s="11">
        <f t="shared" si="527"/>
        <v>1.2594321769244419</v>
      </c>
      <c r="AQ81" s="11">
        <f t="shared" si="527"/>
        <v>0.89724011196856512</v>
      </c>
      <c r="AR81" s="11">
        <f t="shared" si="527"/>
        <v>0.45101241705658307</v>
      </c>
      <c r="AS81" s="11">
        <f t="shared" si="527"/>
        <v>1.1761408473552737</v>
      </c>
      <c r="AT81" s="11">
        <f t="shared" si="527"/>
        <v>0.19819302431245486</v>
      </c>
      <c r="AU81" s="11">
        <f t="shared" si="527"/>
        <v>-1.7957856029748107</v>
      </c>
      <c r="AV81" s="11">
        <f t="shared" si="527"/>
        <v>-1.1019369370330316</v>
      </c>
      <c r="AW81" s="11">
        <f t="shared" si="527"/>
        <v>-1.9146311348511444</v>
      </c>
      <c r="AX81" s="11">
        <f t="shared" si="527"/>
        <v>-1.4118119907336648</v>
      </c>
      <c r="AY81" s="11">
        <f t="shared" si="527"/>
        <v>-0.46011773301398945</v>
      </c>
      <c r="AZ81" s="11">
        <f t="shared" si="527"/>
        <v>-0.23428657595575234</v>
      </c>
      <c r="BA81" s="11">
        <f t="shared" si="527"/>
        <v>9.8893014768904417E-3</v>
      </c>
      <c r="BB81" s="11">
        <f t="shared" si="527"/>
        <v>-9.8294579428279558E-2</v>
      </c>
      <c r="BC81" s="11">
        <f t="shared" si="527"/>
        <v>-0.23589976751652264</v>
      </c>
      <c r="BD81" s="11">
        <f t="shared" si="527"/>
        <v>-0.43102440041481294</v>
      </c>
      <c r="BE81" s="11">
        <f t="shared" si="527"/>
        <v>-0.1091434100444094</v>
      </c>
      <c r="BF81" s="11">
        <f t="shared" si="527"/>
        <v>0.36213226147474847</v>
      </c>
      <c r="BG81" s="11">
        <f t="shared" si="527"/>
        <v>0.72997921528703047</v>
      </c>
      <c r="BH81" s="11">
        <f t="shared" ref="BH81:CM81" si="528">BG18/BG$7*BH50</f>
        <v>0.58547895226131308</v>
      </c>
      <c r="BI81" s="11">
        <f t="shared" si="528"/>
        <v>0.56234299172705238</v>
      </c>
      <c r="BJ81" s="11">
        <f t="shared" si="528"/>
        <v>0.84737173143910283</v>
      </c>
      <c r="BK81" s="11">
        <f t="shared" si="528"/>
        <v>0.77989843406785953</v>
      </c>
      <c r="BL81" s="11">
        <f t="shared" si="528"/>
        <v>0.66463009111263338</v>
      </c>
      <c r="BM81" s="11">
        <f t="shared" si="528"/>
        <v>1.0220481823252383</v>
      </c>
      <c r="BN81" s="11">
        <f t="shared" si="528"/>
        <v>0.75383729723845394</v>
      </c>
      <c r="BO81" s="11">
        <f t="shared" si="528"/>
        <v>0.64680682010155532</v>
      </c>
      <c r="BP81" s="11">
        <f t="shared" si="528"/>
        <v>1.1445947285062879</v>
      </c>
      <c r="BQ81" s="11">
        <f t="shared" si="528"/>
        <v>0.95799729203534989</v>
      </c>
      <c r="BR81" s="11">
        <f t="shared" si="528"/>
        <v>0.72861800342771976</v>
      </c>
      <c r="BS81" s="11">
        <f t="shared" si="528"/>
        <v>0.89734125158627509</v>
      </c>
      <c r="BT81" s="11">
        <f t="shared" si="528"/>
        <v>0.48082019592408309</v>
      </c>
      <c r="BU81" s="11">
        <f t="shared" si="528"/>
        <v>0.5145240157044626</v>
      </c>
      <c r="BV81" s="11">
        <f t="shared" si="528"/>
        <v>0.53883444901822541</v>
      </c>
      <c r="BW81" s="11">
        <f t="shared" si="528"/>
        <v>0.69247807295828745</v>
      </c>
      <c r="BX81" s="11">
        <f t="shared" si="528"/>
        <v>0.26874293788264336</v>
      </c>
      <c r="BY81" s="11">
        <f t="shared" si="528"/>
        <v>-0.33532562562948826</v>
      </c>
      <c r="BZ81" s="11">
        <f t="shared" si="528"/>
        <v>-1.2878692704949641</v>
      </c>
      <c r="CA81" s="11">
        <f t="shared" si="528"/>
        <v>-1.5947276391180825</v>
      </c>
      <c r="CB81" s="11">
        <f t="shared" si="528"/>
        <v>-2.4301709417256663</v>
      </c>
      <c r="CC81" s="11">
        <f t="shared" si="528"/>
        <v>-0.87124063370221461</v>
      </c>
      <c r="CD81" s="11">
        <f t="shared" si="528"/>
        <v>1.9007045721049092E-2</v>
      </c>
      <c r="CE81" s="11">
        <f t="shared" si="528"/>
        <v>0.37668523198665826</v>
      </c>
      <c r="CF81" s="11">
        <f t="shared" si="528"/>
        <v>0.53549336277092496</v>
      </c>
      <c r="CG81" s="11">
        <f t="shared" si="528"/>
        <v>0.56251401542907753</v>
      </c>
      <c r="CH81" s="11">
        <f t="shared" si="528"/>
        <v>0.76875031417764672</v>
      </c>
      <c r="CI81" s="11">
        <f t="shared" si="528"/>
        <v>0.8034855568800956</v>
      </c>
      <c r="CJ81" s="11">
        <f t="shared" si="528"/>
        <v>0.73213539982385289</v>
      </c>
      <c r="CK81" s="11">
        <f t="shared" si="528"/>
        <v>0.93239142316720158</v>
      </c>
      <c r="CL81" s="11">
        <f t="shared" si="528"/>
        <v>0.79096269117166174</v>
      </c>
      <c r="CM81" s="11">
        <f t="shared" si="528"/>
        <v>0.72848575218300737</v>
      </c>
      <c r="CN81" s="11">
        <f t="shared" ref="CN81:DS81" si="529">CM18/CM$7*CN50</f>
        <v>1.2763760596878351</v>
      </c>
      <c r="CO81" s="11">
        <f t="shared" si="529"/>
        <v>0.40674935756974395</v>
      </c>
      <c r="CP81" s="11">
        <f t="shared" si="529"/>
        <v>1.180963601699329</v>
      </c>
      <c r="CQ81" s="11">
        <f t="shared" si="529"/>
        <v>0.84763146071633233</v>
      </c>
      <c r="CR81" s="11">
        <f t="shared" si="529"/>
        <v>0.58195449233423491</v>
      </c>
      <c r="CS81" s="11">
        <f t="shared" si="529"/>
        <v>0.63310237928213908</v>
      </c>
      <c r="CT81" s="11">
        <f t="shared" si="529"/>
        <v>0.83058941130629727</v>
      </c>
      <c r="CU81" s="11">
        <f t="shared" si="529"/>
        <v>0.6689234367271325</v>
      </c>
      <c r="CV81" s="11">
        <f t="shared" si="529"/>
        <v>0.30751751908319974</v>
      </c>
      <c r="CW81" s="11">
        <f t="shared" si="529"/>
        <v>1.3728905858548899</v>
      </c>
      <c r="CX81" s="11">
        <f t="shared" si="529"/>
        <v>0.78796117341304761</v>
      </c>
      <c r="CY81" s="11">
        <f t="shared" si="529"/>
        <v>0.59772125677141208</v>
      </c>
      <c r="CZ81" s="11">
        <f t="shared" si="529"/>
        <v>0.97107380836170432</v>
      </c>
      <c r="DA81" s="11">
        <f t="shared" si="529"/>
        <v>1.0067168722849009</v>
      </c>
      <c r="DB81" s="11">
        <f t="shared" si="529"/>
        <v>0.70245149766657167</v>
      </c>
      <c r="DC81" s="11">
        <f t="shared" si="529"/>
        <v>0.80901337876734336</v>
      </c>
      <c r="DD81" s="11">
        <f t="shared" si="529"/>
        <v>0.98137892798825177</v>
      </c>
      <c r="DE81" s="11">
        <f t="shared" si="529"/>
        <v>0.8530901353913305</v>
      </c>
      <c r="DF81" s="11">
        <f t="shared" si="529"/>
        <v>0.48971612246325014</v>
      </c>
      <c r="DG81" s="11">
        <f t="shared" si="529"/>
        <v>1.0695731315848893</v>
      </c>
      <c r="DH81" s="11">
        <f t="shared" si="529"/>
        <v>1.3742572871985386</v>
      </c>
      <c r="DI81" s="11">
        <f t="shared" si="529"/>
        <v>0.93754340429290406</v>
      </c>
      <c r="DJ81" s="11">
        <f t="shared" si="529"/>
        <v>0.38986189652072062</v>
      </c>
      <c r="DK81" s="11">
        <f t="shared" si="529"/>
        <v>0.78285011720716091</v>
      </c>
      <c r="DL81" s="11">
        <f t="shared" si="529"/>
        <v>0.11721535666221179</v>
      </c>
      <c r="DM81" s="11">
        <f t="shared" si="529"/>
        <v>0.54977274862762582</v>
      </c>
      <c r="DN81" s="11">
        <f t="shared" si="529"/>
        <v>0.87346959954879733</v>
      </c>
      <c r="DO81" s="11">
        <f t="shared" si="529"/>
        <v>7.6885012782541062E-2</v>
      </c>
      <c r="DP81" s="11">
        <f t="shared" si="529"/>
        <v>1.4581836025806532</v>
      </c>
      <c r="DQ81" s="11">
        <f t="shared" si="529"/>
        <v>1.3010139559811302</v>
      </c>
      <c r="DR81" s="11">
        <f t="shared" si="529"/>
        <v>1.0295403510648871</v>
      </c>
      <c r="DS81" s="11">
        <f t="shared" si="529"/>
        <v>0.86255320359472076</v>
      </c>
      <c r="DT81" s="42">
        <f t="shared" ref="DT81:EY81" si="530">DS18/DS$7*DT50</f>
        <v>-3.4267845546622597</v>
      </c>
      <c r="DU81" s="42">
        <f t="shared" si="530"/>
        <v>1.4637035148422328</v>
      </c>
      <c r="DV81" s="42">
        <f t="shared" si="530"/>
        <v>2.363179555880766</v>
      </c>
      <c r="DW81" s="11">
        <f t="shared" si="530"/>
        <v>-0.32994631166968313</v>
      </c>
      <c r="DX81" s="11">
        <f t="shared" si="530"/>
        <v>3.2426035966474628E-2</v>
      </c>
      <c r="DY81" s="11">
        <f t="shared" si="530"/>
        <v>1.7756311133322993</v>
      </c>
      <c r="DZ81" s="11">
        <f t="shared" si="530"/>
        <v>2.7492188441313679</v>
      </c>
      <c r="EA81" s="11">
        <f t="shared" si="530"/>
        <v>3.6509843795090426</v>
      </c>
      <c r="EB81" s="11">
        <f t="shared" si="530"/>
        <v>1.0368446397192435</v>
      </c>
      <c r="EC81" s="11">
        <f t="shared" si="530"/>
        <v>-0.19640198912828241</v>
      </c>
      <c r="ED81" s="11">
        <f t="shared" si="530"/>
        <v>-0.20140595807717612</v>
      </c>
      <c r="EE81" s="11">
        <f t="shared" si="530"/>
        <v>-0.68152453809410074</v>
      </c>
      <c r="EF81" s="11">
        <f t="shared" si="530"/>
        <v>-0.73066140024302895</v>
      </c>
      <c r="EG81" s="11">
        <f t="shared" si="530"/>
        <v>-0.28896283895730307</v>
      </c>
      <c r="EH81" s="11">
        <f t="shared" si="530"/>
        <v>8.2362524635360895E-2</v>
      </c>
      <c r="EI81" s="11">
        <f t="shared" si="530"/>
        <v>-0.27503872053600775</v>
      </c>
      <c r="EJ81" s="11">
        <f t="shared" si="530"/>
        <v>0</v>
      </c>
      <c r="EK81" s="11">
        <f t="shared" si="530"/>
        <v>6.6796590824785493E-2</v>
      </c>
      <c r="EL81" s="12">
        <f t="shared" si="530"/>
        <v>-1.6034837768366861E-3</v>
      </c>
      <c r="EM81" s="12">
        <f t="shared" si="530"/>
        <v>8.5995097850647378E-2</v>
      </c>
      <c r="EN81" s="12">
        <f t="shared" si="530"/>
        <v>-3.4211513965087655E-2</v>
      </c>
      <c r="EO81" s="12">
        <f t="shared" si="530"/>
        <v>-5.6647121377850343E-2</v>
      </c>
      <c r="EP81" s="12">
        <f t="shared" si="530"/>
        <v>-6.7600941236240428E-2</v>
      </c>
      <c r="EQ81" s="12">
        <f t="shared" si="530"/>
        <v>0.16187322360972045</v>
      </c>
      <c r="ER81" s="12">
        <f t="shared" si="530"/>
        <v>-1.3727323015545875E-2</v>
      </c>
      <c r="ES81" s="12">
        <f t="shared" si="530"/>
        <v>-0.45187962712895563</v>
      </c>
      <c r="ET81" s="12">
        <f t="shared" si="530"/>
        <v>-0.2433272226373496</v>
      </c>
      <c r="EU81" s="12">
        <f t="shared" si="530"/>
        <v>-0.21471469374005966</v>
      </c>
      <c r="EV81" s="12">
        <f t="shared" si="530"/>
        <v>-0.31283174952273685</v>
      </c>
      <c r="EW81" s="12">
        <f t="shared" si="530"/>
        <v>-0.28901911908824335</v>
      </c>
      <c r="EX81" s="12">
        <f t="shared" si="530"/>
        <v>-2.1508707897442282E-2</v>
      </c>
      <c r="EY81" s="12">
        <f t="shared" si="530"/>
        <v>0.21540124844559522</v>
      </c>
      <c r="EZ81" s="12">
        <f t="shared" ref="EZ81:FF81" si="531">EY18/EY$7*EZ50</f>
        <v>0.30287006221344848</v>
      </c>
      <c r="FA81" s="12">
        <f t="shared" si="531"/>
        <v>0.40779076141191456</v>
      </c>
      <c r="FB81" s="12">
        <f t="shared" si="531"/>
        <v>0.51812181991204442</v>
      </c>
      <c r="FC81" s="12">
        <f t="shared" si="531"/>
        <v>0.58268532456017741</v>
      </c>
      <c r="FD81" s="12">
        <f t="shared" si="531"/>
        <v>0.54214316476822977</v>
      </c>
      <c r="FE81" s="12">
        <f t="shared" si="531"/>
        <v>0.54809999897678141</v>
      </c>
      <c r="FF81" s="12">
        <f t="shared" si="531"/>
        <v>0.55912227265578673</v>
      </c>
      <c r="FG81" s="12">
        <f t="shared" si="462"/>
        <v>0.57752872917622222</v>
      </c>
      <c r="FH81" s="12">
        <f t="shared" si="463"/>
        <v>0.53172500678921319</v>
      </c>
      <c r="FI81" s="12">
        <f t="shared" si="464"/>
        <v>0.50597291515778653</v>
      </c>
      <c r="FJ81" s="12">
        <f t="shared" si="465"/>
        <v>0.51708141448534006</v>
      </c>
    </row>
    <row r="82" spans="2:166" x14ac:dyDescent="0.2">
      <c r="B82" t="str">
        <f t="shared" si="455"/>
        <v xml:space="preserve">   Other services</v>
      </c>
      <c r="C82" s="11"/>
      <c r="D82" s="11">
        <f t="shared" ref="D82:AA82" si="532">C19/C$7*D51</f>
        <v>0.900483418211385</v>
      </c>
      <c r="E82" s="11">
        <f t="shared" si="532"/>
        <v>0.94228756129471147</v>
      </c>
      <c r="F82" s="11">
        <f t="shared" si="532"/>
        <v>0.54195328088363859</v>
      </c>
      <c r="G82" s="11">
        <f t="shared" si="532"/>
        <v>0.52034129128133211</v>
      </c>
      <c r="H82" s="11">
        <f t="shared" si="532"/>
        <v>0.42378817269115571</v>
      </c>
      <c r="I82" s="11">
        <f t="shared" si="532"/>
        <v>5.9976439699124078E-2</v>
      </c>
      <c r="J82" s="11">
        <f t="shared" si="532"/>
        <v>0.87259143389834504</v>
      </c>
      <c r="K82" s="11">
        <f t="shared" si="532"/>
        <v>0.40834253409405369</v>
      </c>
      <c r="L82" s="11">
        <f t="shared" si="532"/>
        <v>0.52507371259294267</v>
      </c>
      <c r="M82" s="11">
        <f t="shared" si="532"/>
        <v>1.1196486621579562</v>
      </c>
      <c r="N82" s="11">
        <f t="shared" si="532"/>
        <v>0.93826403792288116</v>
      </c>
      <c r="O82" s="11">
        <f t="shared" si="532"/>
        <v>0.53557861421387465</v>
      </c>
      <c r="P82" s="11">
        <f t="shared" si="532"/>
        <v>1.6067064665100252</v>
      </c>
      <c r="Q82" s="11">
        <f t="shared" si="532"/>
        <v>0.74790243704874493</v>
      </c>
      <c r="R82" s="11">
        <f t="shared" si="532"/>
        <v>-0.20755843230692264</v>
      </c>
      <c r="S82" s="11">
        <f t="shared" si="532"/>
        <v>0.44876744287628595</v>
      </c>
      <c r="T82" s="11">
        <f t="shared" si="532"/>
        <v>0.60041642776694415</v>
      </c>
      <c r="U82" s="11">
        <f t="shared" si="532"/>
        <v>0.60981592853160116</v>
      </c>
      <c r="V82" s="11">
        <f t="shared" si="532"/>
        <v>0.92852927608223257</v>
      </c>
      <c r="W82" s="11">
        <f t="shared" si="532"/>
        <v>1.6834181085595041</v>
      </c>
      <c r="X82" s="11">
        <f t="shared" si="532"/>
        <v>0.23939362106464473</v>
      </c>
      <c r="Y82" s="11">
        <f t="shared" si="532"/>
        <v>0.41160312760355483</v>
      </c>
      <c r="Z82" s="11">
        <f t="shared" si="532"/>
        <v>0.27325786925578449</v>
      </c>
      <c r="AA82" s="11">
        <f t="shared" si="532"/>
        <v>-0.29496065779844743</v>
      </c>
      <c r="AB82" s="11">
        <f t="shared" ref="AB82:BG82" si="533">AA19/AA$7*AB51</f>
        <v>1.2140304680801295</v>
      </c>
      <c r="AC82" s="11">
        <f t="shared" si="533"/>
        <v>0.8282556074397398</v>
      </c>
      <c r="AD82" s="11">
        <f t="shared" si="533"/>
        <v>1.5221877127318</v>
      </c>
      <c r="AE82" s="11">
        <f t="shared" si="533"/>
        <v>0.60688834923568991</v>
      </c>
      <c r="AF82" s="11">
        <f t="shared" si="533"/>
        <v>0.64300189670923469</v>
      </c>
      <c r="AG82" s="11">
        <f t="shared" si="533"/>
        <v>1.0049897016733855</v>
      </c>
      <c r="AH82" s="11">
        <f t="shared" si="533"/>
        <v>1.390092177951268</v>
      </c>
      <c r="AI82" s="11">
        <f t="shared" si="533"/>
        <v>0.29516409266018423</v>
      </c>
      <c r="AJ82" s="11">
        <f t="shared" si="533"/>
        <v>1.5348626362687166</v>
      </c>
      <c r="AK82" s="11">
        <f t="shared" si="533"/>
        <v>0.69174035871381667</v>
      </c>
      <c r="AL82" s="11">
        <f t="shared" si="533"/>
        <v>0.52522903116210518</v>
      </c>
      <c r="AM82" s="11">
        <f t="shared" si="533"/>
        <v>0.78990378609474454</v>
      </c>
      <c r="AN82" s="11">
        <f t="shared" si="533"/>
        <v>-2.9106068070615811E-2</v>
      </c>
      <c r="AO82" s="11">
        <f t="shared" si="533"/>
        <v>0.65532086969990633</v>
      </c>
      <c r="AP82" s="11">
        <f t="shared" si="533"/>
        <v>0.97533859882730445</v>
      </c>
      <c r="AQ82" s="11">
        <f t="shared" si="533"/>
        <v>0.89948474798108802</v>
      </c>
      <c r="AR82" s="11">
        <f t="shared" si="533"/>
        <v>-0.27373439435872954</v>
      </c>
      <c r="AS82" s="11">
        <f t="shared" si="533"/>
        <v>0.57142282780898124</v>
      </c>
      <c r="AT82" s="11">
        <f t="shared" si="533"/>
        <v>0.80907746394473334</v>
      </c>
      <c r="AU82" s="11">
        <f t="shared" si="533"/>
        <v>-0.50002005302940333</v>
      </c>
      <c r="AV82" s="11">
        <f t="shared" si="533"/>
        <v>0.38749522154190241</v>
      </c>
      <c r="AW82" s="11">
        <f t="shared" si="533"/>
        <v>-8.4968177078624502E-2</v>
      </c>
      <c r="AX82" s="11">
        <f t="shared" si="533"/>
        <v>-0.31359635480191411</v>
      </c>
      <c r="AY82" s="11">
        <f t="shared" si="533"/>
        <v>0.26338754099522377</v>
      </c>
      <c r="AZ82" s="11">
        <f t="shared" si="533"/>
        <v>0.47532886122120516</v>
      </c>
      <c r="BA82" s="11">
        <f t="shared" si="533"/>
        <v>0.35795830740727641</v>
      </c>
      <c r="BB82" s="11">
        <f t="shared" si="533"/>
        <v>0.2871637692377107</v>
      </c>
      <c r="BC82" s="11">
        <f t="shared" si="533"/>
        <v>0.46853332922139024</v>
      </c>
      <c r="BD82" s="11">
        <f t="shared" si="533"/>
        <v>0.35905246802778856</v>
      </c>
      <c r="BE82" s="11">
        <f t="shared" si="533"/>
        <v>0.50155736157843467</v>
      </c>
      <c r="BF82" s="11">
        <f t="shared" si="533"/>
        <v>0.67414128075827451</v>
      </c>
      <c r="BG82" s="11">
        <f t="shared" si="533"/>
        <v>-0.30653974728189559</v>
      </c>
      <c r="BH82" s="11">
        <f t="shared" ref="BH82:CM82" si="534">BG19/BG$7*BH51</f>
        <v>0.70294699110522152</v>
      </c>
      <c r="BI82" s="11">
        <f t="shared" si="534"/>
        <v>0.25814545354682356</v>
      </c>
      <c r="BJ82" s="11">
        <f t="shared" si="534"/>
        <v>0.54693913408702555</v>
      </c>
      <c r="BK82" s="11">
        <f t="shared" si="534"/>
        <v>0.51327673528112749</v>
      </c>
      <c r="BL82" s="11">
        <f t="shared" si="534"/>
        <v>0.97950192251152934</v>
      </c>
      <c r="BM82" s="11">
        <f t="shared" si="534"/>
        <v>0.45726119653783331</v>
      </c>
      <c r="BN82" s="11">
        <f t="shared" si="534"/>
        <v>0.34743974539347261</v>
      </c>
      <c r="BO82" s="11">
        <f t="shared" si="534"/>
        <v>0.50706536317149931</v>
      </c>
      <c r="BP82" s="11">
        <f t="shared" si="534"/>
        <v>0.35040799204117234</v>
      </c>
      <c r="BQ82" s="11">
        <f t="shared" si="534"/>
        <v>0.46140242493667505</v>
      </c>
      <c r="BR82" s="11">
        <f t="shared" si="534"/>
        <v>0.55281140263919615</v>
      </c>
      <c r="BS82" s="11">
        <f t="shared" si="534"/>
        <v>0.89906028372958091</v>
      </c>
      <c r="BT82" s="11">
        <f t="shared" si="534"/>
        <v>0.56215167814472633</v>
      </c>
      <c r="BU82" s="11">
        <f t="shared" si="534"/>
        <v>0.71537853792424588</v>
      </c>
      <c r="BV82" s="11">
        <f t="shared" si="534"/>
        <v>0.95101095791621082</v>
      </c>
      <c r="BW82" s="11">
        <f t="shared" si="534"/>
        <v>0.68792273466630838</v>
      </c>
      <c r="BX82" s="11">
        <f t="shared" si="534"/>
        <v>0.45704204915303798</v>
      </c>
      <c r="BY82" s="11">
        <f t="shared" si="534"/>
        <v>0.75644937292133163</v>
      </c>
      <c r="BZ82" s="11">
        <f t="shared" si="534"/>
        <v>-0.15065094645039517</v>
      </c>
      <c r="CA82" s="11">
        <f t="shared" si="534"/>
        <v>-0.18939229559085763</v>
      </c>
      <c r="CB82" s="11">
        <f t="shared" si="534"/>
        <v>-0.49245368178599452</v>
      </c>
      <c r="CC82" s="11">
        <f t="shared" si="534"/>
        <v>0.34927989726042286</v>
      </c>
      <c r="CD82" s="11">
        <f t="shared" si="534"/>
        <v>0.3724710950842039</v>
      </c>
      <c r="CE82" s="11">
        <f t="shared" si="534"/>
        <v>-1.912199632316175E-2</v>
      </c>
      <c r="CF82" s="11">
        <f t="shared" si="534"/>
        <v>0.66895642730893123</v>
      </c>
      <c r="CG82" s="11">
        <f t="shared" si="534"/>
        <v>0.74393853212494776</v>
      </c>
      <c r="CH82" s="11">
        <f t="shared" si="534"/>
        <v>1.3321973666583837</v>
      </c>
      <c r="CI82" s="11">
        <f t="shared" si="534"/>
        <v>0.4391198197165469</v>
      </c>
      <c r="CJ82" s="11">
        <f t="shared" si="534"/>
        <v>0.96845807700964104</v>
      </c>
      <c r="CK82" s="11">
        <f t="shared" si="534"/>
        <v>0.46330344437878562</v>
      </c>
      <c r="CL82" s="11">
        <f t="shared" si="534"/>
        <v>0.55578905247965182</v>
      </c>
      <c r="CM82" s="11">
        <f t="shared" si="534"/>
        <v>0.68506080557977267</v>
      </c>
      <c r="CN82" s="11">
        <f t="shared" ref="CN82:DS82" si="535">CM19/CM$7*CN51</f>
        <v>0.6997600414390055</v>
      </c>
      <c r="CO82" s="11">
        <f t="shared" si="535"/>
        <v>0.28491842435554637</v>
      </c>
      <c r="CP82" s="11">
        <f t="shared" si="535"/>
        <v>0.83928034803559459</v>
      </c>
      <c r="CQ82" s="11">
        <f t="shared" si="535"/>
        <v>0.29017054452179675</v>
      </c>
      <c r="CR82" s="11">
        <f t="shared" si="535"/>
        <v>0.82577837692956457</v>
      </c>
      <c r="CS82" s="11">
        <f t="shared" si="535"/>
        <v>0.59306684686698941</v>
      </c>
      <c r="CT82" s="11">
        <f t="shared" si="535"/>
        <v>0.86047506851865374</v>
      </c>
      <c r="CU82" s="11">
        <f t="shared" si="535"/>
        <v>0.99742602633767496</v>
      </c>
      <c r="CV82" s="11">
        <f t="shared" si="535"/>
        <v>8.7338795117908763E-2</v>
      </c>
      <c r="CW82" s="11">
        <f t="shared" si="535"/>
        <v>0.81816477506350238</v>
      </c>
      <c r="CX82" s="11">
        <f t="shared" si="535"/>
        <v>0.12921143903661195</v>
      </c>
      <c r="CY82" s="11">
        <f t="shared" si="535"/>
        <v>0.68166247758675602</v>
      </c>
      <c r="CZ82" s="11">
        <f t="shared" si="535"/>
        <v>1.0765783335091978</v>
      </c>
      <c r="DA82" s="11">
        <f t="shared" si="535"/>
        <v>0.920446764313406</v>
      </c>
      <c r="DB82" s="11">
        <f t="shared" si="535"/>
        <v>0.78343954945291883</v>
      </c>
      <c r="DC82" s="11">
        <f t="shared" si="535"/>
        <v>1.3755103751947613</v>
      </c>
      <c r="DD82" s="11">
        <f t="shared" si="535"/>
        <v>1.0326345838813644</v>
      </c>
      <c r="DE82" s="11">
        <f t="shared" si="535"/>
        <v>0.73086305457305423</v>
      </c>
      <c r="DF82" s="11">
        <f t="shared" si="535"/>
        <v>0.60259015884812217</v>
      </c>
      <c r="DG82" s="11">
        <f t="shared" si="535"/>
        <v>0.60800053376307006</v>
      </c>
      <c r="DH82" s="11">
        <f t="shared" si="535"/>
        <v>1.0294614328505447</v>
      </c>
      <c r="DI82" s="11">
        <f t="shared" si="535"/>
        <v>0.46243296974083564</v>
      </c>
      <c r="DJ82" s="11">
        <f t="shared" si="535"/>
        <v>0.69319543144514084</v>
      </c>
      <c r="DK82" s="11">
        <f t="shared" si="535"/>
        <v>1.2227714608797065</v>
      </c>
      <c r="DL82" s="11">
        <f t="shared" si="535"/>
        <v>0.67678143777030109</v>
      </c>
      <c r="DM82" s="11">
        <f t="shared" si="535"/>
        <v>0.47666290159996855</v>
      </c>
      <c r="DN82" s="11">
        <f t="shared" si="535"/>
        <v>0.68634226677594468</v>
      </c>
      <c r="DO82" s="11">
        <f t="shared" si="535"/>
        <v>0.76818082324900183</v>
      </c>
      <c r="DP82" s="11">
        <f t="shared" si="535"/>
        <v>0.68700189799550004</v>
      </c>
      <c r="DQ82" s="11">
        <f t="shared" si="535"/>
        <v>0.56561814688246981</v>
      </c>
      <c r="DR82" s="11">
        <f t="shared" si="535"/>
        <v>0.46180087639177347</v>
      </c>
      <c r="DS82" s="11">
        <f t="shared" si="535"/>
        <v>-0.68315206268997097</v>
      </c>
      <c r="DT82" s="42">
        <f t="shared" ref="DT82:EY82" si="536">DS19/DS$7*DT51</f>
        <v>-17.312505425438822</v>
      </c>
      <c r="DU82" s="42">
        <f t="shared" si="536"/>
        <v>7.1151573869529123</v>
      </c>
      <c r="DV82" s="42">
        <f t="shared" si="536"/>
        <v>1.2231548016952558</v>
      </c>
      <c r="DW82" s="11">
        <f t="shared" si="536"/>
        <v>-0.27415194364313911</v>
      </c>
      <c r="DX82" s="11">
        <f t="shared" si="536"/>
        <v>4.1305544113975108</v>
      </c>
      <c r="DY82" s="11">
        <f t="shared" si="536"/>
        <v>4.3229400187904901</v>
      </c>
      <c r="DZ82" s="11">
        <f t="shared" si="536"/>
        <v>2.4999653754027977</v>
      </c>
      <c r="EA82" s="11">
        <f t="shared" si="536"/>
        <v>0.72236667033675617</v>
      </c>
      <c r="EB82" s="11">
        <f t="shared" si="536"/>
        <v>1.3345224911998304</v>
      </c>
      <c r="EC82" s="11">
        <f t="shared" si="536"/>
        <v>1.6867516957432567</v>
      </c>
      <c r="ED82" s="11">
        <f t="shared" si="536"/>
        <v>0.65025304731043498</v>
      </c>
      <c r="EE82" s="11">
        <f t="shared" si="536"/>
        <v>1.4331583027078392</v>
      </c>
      <c r="EF82" s="11">
        <f t="shared" si="536"/>
        <v>1.1802883757447231</v>
      </c>
      <c r="EG82" s="11">
        <f t="shared" si="536"/>
        <v>0.66963074585589388</v>
      </c>
      <c r="EH82" s="11">
        <f t="shared" si="536"/>
        <v>1.2171281359219037</v>
      </c>
      <c r="EI82" s="11">
        <f t="shared" si="536"/>
        <v>-0.11936431128986995</v>
      </c>
      <c r="EJ82" s="11">
        <f t="shared" si="536"/>
        <v>0.98197068749993355</v>
      </c>
      <c r="EK82" s="11">
        <f t="shared" si="536"/>
        <v>0.24546702602330792</v>
      </c>
      <c r="EL82" s="12">
        <f t="shared" si="536"/>
        <v>0.44823112047885144</v>
      </c>
      <c r="EM82" s="12">
        <f t="shared" si="536"/>
        <v>0.86708568872874803</v>
      </c>
      <c r="EN82" s="12">
        <f t="shared" si="536"/>
        <v>0.70619425296253358</v>
      </c>
      <c r="EO82" s="12">
        <f t="shared" si="536"/>
        <v>0.58727433617015168</v>
      </c>
      <c r="EP82" s="12">
        <f t="shared" si="536"/>
        <v>0.73119889455052078</v>
      </c>
      <c r="EQ82" s="12">
        <f t="shared" si="536"/>
        <v>0.52561056807101392</v>
      </c>
      <c r="ER82" s="12">
        <f t="shared" si="536"/>
        <v>0.38134297372197851</v>
      </c>
      <c r="ES82" s="12">
        <f t="shared" si="536"/>
        <v>0.47452557823920549</v>
      </c>
      <c r="ET82" s="12">
        <f t="shared" si="536"/>
        <v>0.44026320410250858</v>
      </c>
      <c r="EU82" s="12">
        <f t="shared" si="536"/>
        <v>0.37010462180341719</v>
      </c>
      <c r="EV82" s="12">
        <f t="shared" si="536"/>
        <v>0.39321272864587453</v>
      </c>
      <c r="EW82" s="12">
        <f t="shared" si="536"/>
        <v>0.42650039018747415</v>
      </c>
      <c r="EX82" s="12">
        <f t="shared" si="536"/>
        <v>0.4419038199730902</v>
      </c>
      <c r="EY82" s="12">
        <f t="shared" si="536"/>
        <v>0.33382469065894455</v>
      </c>
      <c r="EZ82" s="12">
        <f t="shared" ref="EZ82:FF82" si="537">EY19/EY$7*EZ51</f>
        <v>0.39616081237346051</v>
      </c>
      <c r="FA82" s="12">
        <f t="shared" si="537"/>
        <v>0.39850854318700146</v>
      </c>
      <c r="FB82" s="12">
        <f t="shared" si="537"/>
        <v>0.32683572605106026</v>
      </c>
      <c r="FC82" s="12">
        <f t="shared" si="537"/>
        <v>0.14630357819397524</v>
      </c>
      <c r="FD82" s="12">
        <f t="shared" si="537"/>
        <v>9.2427827679878796E-2</v>
      </c>
      <c r="FE82" s="12">
        <f t="shared" si="537"/>
        <v>7.037865521926806E-2</v>
      </c>
      <c r="FF82" s="12">
        <f t="shared" si="537"/>
        <v>0.10704302633328545</v>
      </c>
      <c r="FG82" s="12">
        <f t="shared" si="462"/>
        <v>-3.8975625042612143E-2</v>
      </c>
      <c r="FH82" s="12">
        <f t="shared" si="463"/>
        <v>-7.4867085849589496E-2</v>
      </c>
      <c r="FI82" s="12">
        <f t="shared" si="464"/>
        <v>9.8786763597794772E-2</v>
      </c>
      <c r="FJ82" s="12">
        <f t="shared" si="465"/>
        <v>9.3886940463995303E-2</v>
      </c>
    </row>
    <row r="83" spans="2:166" x14ac:dyDescent="0.2">
      <c r="B83" t="str">
        <f t="shared" si="455"/>
        <v xml:space="preserve">      Leisure and Hospitality</v>
      </c>
      <c r="C83" s="11"/>
      <c r="D83" s="11">
        <f t="shared" ref="D83" si="538">C20/C$7*D52</f>
        <v>0.34517618435042724</v>
      </c>
      <c r="E83" s="11">
        <f t="shared" ref="E83" si="539">D20/D$7*E52</f>
        <v>0.23102175976573125</v>
      </c>
      <c r="F83" s="11">
        <f t="shared" ref="F83" si="540">E20/E$7*F52</f>
        <v>-9.4994871958925475E-2</v>
      </c>
      <c r="G83" s="11">
        <f t="shared" ref="G83" si="541">F20/F$7*G52</f>
        <v>0.56557438247115521</v>
      </c>
      <c r="H83" s="11">
        <f t="shared" ref="H83" si="542">G20/G$7*H52</f>
        <v>-0.15513955102317226</v>
      </c>
      <c r="I83" s="11">
        <f t="shared" ref="I83" si="543">H20/H$7*I52</f>
        <v>-0.52621017426579852</v>
      </c>
      <c r="J83" s="11">
        <f t="shared" ref="J83" si="544">I20/I$7*J52</f>
        <v>0.26576706224184232</v>
      </c>
      <c r="K83" s="11">
        <f t="shared" ref="K83" si="545">J20/J$7*K52</f>
        <v>0.28995649757204567</v>
      </c>
      <c r="L83" s="11">
        <f t="shared" ref="L83" si="546">K20/K$7*L52</f>
        <v>0.17880321147477549</v>
      </c>
      <c r="M83" s="11">
        <f t="shared" ref="M83" si="547">L20/L$7*M52</f>
        <v>0.44568437165374669</v>
      </c>
      <c r="N83" s="11">
        <f t="shared" ref="N83" si="548">M20/M$7*N52</f>
        <v>0.20306273637915212</v>
      </c>
      <c r="O83" s="11">
        <f t="shared" ref="O83" si="549">N20/N$7*O52</f>
        <v>0.26248065936156328</v>
      </c>
      <c r="P83" s="11">
        <f t="shared" ref="P83" si="550">O20/O$7*P52</f>
        <v>0.30994971091724999</v>
      </c>
      <c r="Q83" s="11">
        <f t="shared" ref="Q83" si="551">P20/P$7*Q52</f>
        <v>0.55231555415544853</v>
      </c>
      <c r="R83" s="11">
        <f t="shared" ref="R83" si="552">Q20/Q$7*R52</f>
        <v>-0.29689657463444852</v>
      </c>
      <c r="S83" s="11">
        <f t="shared" ref="S83" si="553">R20/R$7*S52</f>
        <v>0.27280553754000514</v>
      </c>
      <c r="T83" s="11">
        <f t="shared" ref="T83" si="554">S20/S$7*T52</f>
        <v>0.47584828254286055</v>
      </c>
      <c r="U83" s="11">
        <f t="shared" ref="U83" si="555">T20/T$7*U52</f>
        <v>-0.11550173516190179</v>
      </c>
      <c r="V83" s="11">
        <f t="shared" ref="V83" si="556">U20/U$7*V52</f>
        <v>0.67906350312527053</v>
      </c>
      <c r="W83" s="11">
        <f t="shared" ref="W83" si="557">V20/V$7*W52</f>
        <v>0.59910442080184312</v>
      </c>
      <c r="X83" s="11">
        <f t="shared" ref="X83" si="558">W20/W$7*X52</f>
        <v>0.1715722211670854</v>
      </c>
      <c r="Y83" s="11">
        <f t="shared" ref="Y83" si="559">X20/X$7*Y52</f>
        <v>-0.12425141162272117</v>
      </c>
      <c r="Z83" s="11">
        <f t="shared" ref="Z83" si="560">Y20/Y$7*Z52</f>
        <v>0.79672785823599679</v>
      </c>
      <c r="AA83" s="11">
        <f t="shared" ref="AA83" si="561">Z20/Z$7*AA52</f>
        <v>-0.37030793852707955</v>
      </c>
      <c r="AB83" s="11">
        <f t="shared" ref="AB83" si="562">AA20/AA$7*AB52</f>
        <v>0.81707057255465709</v>
      </c>
      <c r="AC83" s="11">
        <f t="shared" ref="AC83" si="563">AB20/AB$7*AC52</f>
        <v>0.58835499150847337</v>
      </c>
      <c r="AD83" s="11">
        <f t="shared" ref="AD83" si="564">AC20/AC$7*AD52</f>
        <v>0.23150946125245925</v>
      </c>
      <c r="AE83" s="11">
        <f t="shared" ref="AE83" si="565">AD20/AD$7*AE52</f>
        <v>-3.8722616168398075E-15</v>
      </c>
      <c r="AF83" s="11">
        <f t="shared" ref="AF83" si="566">AE20/AE$7*AF52</f>
        <v>-4.2330616090837291E-2</v>
      </c>
      <c r="AG83" s="11">
        <f t="shared" ref="AG83" si="567">AF20/AF$7*AG52</f>
        <v>0.54312003097549943</v>
      </c>
      <c r="AH83" s="11">
        <f t="shared" ref="AH83" si="568">AG20/AG$7*AH52</f>
        <v>0.74353373194725336</v>
      </c>
      <c r="AI83" s="11">
        <f t="shared" ref="AI83" si="569">AH20/AH$7*AI52</f>
        <v>-0.10082081395781589</v>
      </c>
      <c r="AJ83" s="11">
        <f t="shared" ref="AJ83" si="570">AI20/AI$7*AJ52</f>
        <v>0.52381878768262746</v>
      </c>
      <c r="AK83" s="11">
        <f t="shared" ref="AK83" si="571">AJ20/AJ$7*AK52</f>
        <v>0.35217828725631517</v>
      </c>
      <c r="AL83" s="11">
        <f t="shared" ref="AL83" si="572">AK20/AK$7*AL52</f>
        <v>-0.26209107418026162</v>
      </c>
      <c r="AM83" s="11">
        <f t="shared" ref="AM83" si="573">AL20/AL$7*AM52</f>
        <v>1.3624736492793397</v>
      </c>
      <c r="AN83" s="11">
        <f t="shared" ref="AN83" si="574">AM20/AM$7*AN52</f>
        <v>7.7917788253440465E-2</v>
      </c>
      <c r="AO83" s="11">
        <f t="shared" ref="AO83" si="575">AN20/AN$7*AO52</f>
        <v>0.14601262651674038</v>
      </c>
      <c r="AP83" s="11">
        <f t="shared" ref="AP83" si="576">AO20/AO$7*AP52</f>
        <v>0.47987634108595295</v>
      </c>
      <c r="AQ83" s="11">
        <f t="shared" ref="AQ83" si="577">AP20/AP$7*AQ52</f>
        <v>0.19211499542908167</v>
      </c>
      <c r="AR83" s="11">
        <f t="shared" ref="AR83" si="578">AQ20/AQ$7*AR52</f>
        <v>-0.17877895481991457</v>
      </c>
      <c r="AS83" s="11">
        <f t="shared" ref="AS83" si="579">AR20/AR$7*AS52</f>
        <v>-0.51605380597654438</v>
      </c>
      <c r="AT83" s="11">
        <f t="shared" ref="AT83" si="580">AS20/AS$7*AT52</f>
        <v>0.77681351051167702</v>
      </c>
      <c r="AU83" s="11">
        <f t="shared" ref="AU83" si="581">AT20/AT$7*AU52</f>
        <v>-5.589992986433294E-2</v>
      </c>
      <c r="AV83" s="11">
        <f t="shared" ref="AV83" si="582">AU20/AU$7*AV52</f>
        <v>-0.1399702800997889</v>
      </c>
      <c r="AW83" s="11">
        <f t="shared" ref="AW83" si="583">AV20/AV$7*AW52</f>
        <v>-0.28013270920477468</v>
      </c>
      <c r="AX83" s="11">
        <f t="shared" ref="AX83" si="584">AW20/AW$7*AX52</f>
        <v>-0.74804362555761328</v>
      </c>
      <c r="AY83" s="11">
        <f t="shared" ref="AY83" si="585">AX20/AX$7*AY52</f>
        <v>-0.16392631443420849</v>
      </c>
      <c r="AZ83" s="11">
        <f t="shared" ref="AZ83" si="586">AY20/AY$7*AZ52</f>
        <v>0.2382881415348978</v>
      </c>
      <c r="BA83" s="11">
        <f t="shared" ref="BA83" si="587">AZ20/AZ$7*BA52</f>
        <v>0.16929252034963591</v>
      </c>
      <c r="BB83" s="11">
        <f t="shared" ref="BB83" si="588">BA20/BA$7*BB52</f>
        <v>0</v>
      </c>
      <c r="BC83" s="11">
        <f t="shared" ref="BC83" si="589">BB20/BB$7*BC52</f>
        <v>8.9396395325577541E-2</v>
      </c>
      <c r="BD83" s="11">
        <f t="shared" ref="BD83" si="590">BC20/BC$7*BD52</f>
        <v>9.9594563242680387E-2</v>
      </c>
      <c r="BE83" s="11">
        <f t="shared" ref="BE83" si="591">BD20/BD$7*BE52</f>
        <v>0.39459665648239117</v>
      </c>
      <c r="BF83" s="11">
        <f t="shared" ref="BF83" si="592">BE20/BE$7*BF52</f>
        <v>0.61256570125257503</v>
      </c>
      <c r="BG83" s="11">
        <f t="shared" ref="BG83" si="593">BF20/BF$7*BG52</f>
        <v>-4.9577745909461263E-2</v>
      </c>
      <c r="BH83" s="11">
        <f t="shared" ref="BH83" si="594">BG20/BG$7*BH52</f>
        <v>0.43475438504404412</v>
      </c>
      <c r="BI83" s="11">
        <f t="shared" ref="BI83" si="595">BH20/BH$7*BI52</f>
        <v>-9.8489127989991723E-2</v>
      </c>
      <c r="BJ83" s="11">
        <f t="shared" ref="BJ83" si="596">BI20/BI$7*BJ52</f>
        <v>0.38054481825562025</v>
      </c>
      <c r="BK83" s="11">
        <f t="shared" ref="BK83" si="597">BJ20/BJ$7*BK52</f>
        <v>0.157695461857631</v>
      </c>
      <c r="BL83" s="11">
        <f t="shared" ref="BL83" si="598">BK20/BK$7*BL52</f>
        <v>0.53781783691051976</v>
      </c>
      <c r="BM83" s="11">
        <f t="shared" ref="BM83" si="599">BL20/BL$7*BM52</f>
        <v>0.20456060616001048</v>
      </c>
      <c r="BN83" s="11">
        <f t="shared" ref="BN83" si="600">BM20/BM$7*BN52</f>
        <v>0.32091077467079387</v>
      </c>
      <c r="BO83" s="11">
        <f t="shared" ref="BO83" si="601">BN20/BN$7*BO52</f>
        <v>0.27839543491226482</v>
      </c>
      <c r="BP83" s="11">
        <f t="shared" ref="BP83" si="602">BO20/BO$7*BP52</f>
        <v>0.18983608915199082</v>
      </c>
      <c r="BQ83" s="11">
        <f t="shared" ref="BQ83" si="603">BP20/BP$7*BQ52</f>
        <v>0.42802533253055786</v>
      </c>
      <c r="BR83" s="11">
        <f t="shared" ref="BR83" si="604">BQ20/BQ$7*BR52</f>
        <v>0.34855410464921943</v>
      </c>
      <c r="BS83" s="11">
        <f t="shared" ref="BS83" si="605">BR20/BR$7*BS52</f>
        <v>0.36548478135991375</v>
      </c>
      <c r="BT83" s="11">
        <f t="shared" ref="BT83" si="606">BS20/BS$7*BT52</f>
        <v>0.24913001427301035</v>
      </c>
      <c r="BU83" s="11">
        <f t="shared" ref="BU83" si="607">BT20/BT$7*BU52</f>
        <v>0.31225954762299651</v>
      </c>
      <c r="BV83" s="11">
        <f t="shared" ref="BV83" si="608">BU20/BU$7*BV52</f>
        <v>0.23649507971170244</v>
      </c>
      <c r="BW83" s="11">
        <f t="shared" ref="BW83" si="609">BV20/BV$7*BW52</f>
        <v>0.27160343245994462</v>
      </c>
      <c r="BX83" s="11">
        <f t="shared" ref="BX83" si="610">BW20/BW$7*BX52</f>
        <v>-9.7483433010117373E-2</v>
      </c>
      <c r="BY83" s="11">
        <f t="shared" ref="BY83" si="611">BX20/BX$7*BY52</f>
        <v>3.5652503695279857E-2</v>
      </c>
      <c r="BZ83" s="11">
        <f t="shared" ref="BZ83" si="612">BY20/BY$7*BZ52</f>
        <v>-0.55540623429960423</v>
      </c>
      <c r="CA83" s="11">
        <f t="shared" ref="CA83" si="613">BZ20/BZ$7*CA52</f>
        <v>-0.75351901282762768</v>
      </c>
      <c r="CB83" s="11">
        <f t="shared" ref="CB83" si="614">CA20/CA$7*CB52</f>
        <v>-0.62640305089828163</v>
      </c>
      <c r="CC83" s="11">
        <f t="shared" ref="CC83" si="615">CB20/CB$7*CC52</f>
        <v>-1.8768008132589234E-2</v>
      </c>
      <c r="CD83" s="11">
        <f t="shared" ref="CD83" si="616">CC20/CC$7*CD52</f>
        <v>-0.19786910985916181</v>
      </c>
      <c r="CE83" s="11">
        <f t="shared" ref="CE83" si="617">CD20/CD$7*CE52</f>
        <v>-7.6273145609245849E-2</v>
      </c>
      <c r="CF83" s="11">
        <f t="shared" ref="CF83" si="618">CE20/CE$7*CF52</f>
        <v>0.26198873311238263</v>
      </c>
      <c r="CG83" s="11">
        <f t="shared" ref="CG83" si="619">CF20/CF$7*CG52</f>
        <v>0.15389236562038883</v>
      </c>
      <c r="CH83" s="11">
        <f t="shared" ref="CH83" si="620">CG20/CG$7*CH52</f>
        <v>0.38761051893427795</v>
      </c>
      <c r="CI83" s="11">
        <f t="shared" ref="CI83" si="621">CH20/CH$7*CI52</f>
        <v>2.8492671827836408E-2</v>
      </c>
      <c r="CJ83" s="11">
        <f t="shared" ref="CJ83" si="622">CI20/CI$7*CJ52</f>
        <v>0.38412785710510666</v>
      </c>
      <c r="CK83" s="11">
        <f t="shared" ref="CK83" si="623">CJ20/CJ$7*CK52</f>
        <v>8.4826461014817861E-2</v>
      </c>
      <c r="CL83" s="11">
        <f t="shared" ref="CL83" si="624">CK20/CK$7*CL52</f>
        <v>0.36986378070882875</v>
      </c>
      <c r="CM83" s="11">
        <f t="shared" ref="CM83" si="625">CL20/CL$7*CM52</f>
        <v>0.33907682255764737</v>
      </c>
      <c r="CN83" s="11">
        <f t="shared" ref="CN83" si="626">CM20/CM$7*CN52</f>
        <v>0.39404288365103834</v>
      </c>
      <c r="CO83" s="11">
        <f t="shared" ref="CO83" si="627">CN20/CN$7*CO52</f>
        <v>0.1565776807405789</v>
      </c>
      <c r="CP83" s="11">
        <f t="shared" ref="CP83" si="628">CO20/CO$7*CP52</f>
        <v>0.6543356408777391</v>
      </c>
      <c r="CQ83" s="11">
        <f t="shared" ref="CQ83" si="629">CP20/CP$7*CQ52</f>
        <v>0.31076828830947745</v>
      </c>
      <c r="CR83" s="11">
        <f t="shared" ref="CR83" si="630">CQ20/CQ$7*CR52</f>
        <v>0.47500105796201963</v>
      </c>
      <c r="CS83" s="11">
        <f t="shared" ref="CS83" si="631">CR20/CR$7*CS52</f>
        <v>0.38892729885056643</v>
      </c>
      <c r="CT83" s="11">
        <f t="shared" ref="CT83" si="632">CS20/CS$7*CT52</f>
        <v>0.35910139982121547</v>
      </c>
      <c r="CU83" s="11">
        <f t="shared" ref="CU83" si="633">CT20/CT$7*CU52</f>
        <v>0.40125364160826543</v>
      </c>
      <c r="CV83" s="11">
        <f t="shared" ref="CV83" si="634">CU20/CU$7*CV52</f>
        <v>0.11389882637387527</v>
      </c>
      <c r="CW83" s="11">
        <f t="shared" ref="CW83" si="635">CV20/CV$7*CW52</f>
        <v>0.31687740748557375</v>
      </c>
      <c r="CX83" s="11">
        <f t="shared" ref="CX83" si="636">CW20/CW$7*CX52</f>
        <v>0.16440646660352953</v>
      </c>
      <c r="CY83" s="11">
        <f t="shared" ref="CY83" si="637">CX20/CX$7*CY52</f>
        <v>0.53192663415663832</v>
      </c>
      <c r="CZ83" s="11">
        <f t="shared" ref="CZ83" si="638">CY20/CY$7*CZ52</f>
        <v>0.43109170920551904</v>
      </c>
      <c r="DA83" s="11">
        <f t="shared" ref="DA83" si="639">CZ20/CZ$7*DA52</f>
        <v>0.81519301350283813</v>
      </c>
      <c r="DB83" s="11">
        <f t="shared" ref="DB83" si="640">DA20/DA$7*DB52</f>
        <v>0.26929527287220095</v>
      </c>
      <c r="DC83" s="11">
        <f t="shared" ref="DC83" si="641">DB20/DB$7*DC52</f>
        <v>0.44602795710436366</v>
      </c>
      <c r="DD83" s="11">
        <f t="shared" ref="DD83" si="642">DC20/DC$7*DD52</f>
        <v>0.30717885660929495</v>
      </c>
      <c r="DE83" s="11">
        <f t="shared" ref="DE83" si="643">DD20/DD$7*DE52</f>
        <v>0.47992401321683326</v>
      </c>
      <c r="DF83" s="11">
        <f t="shared" ref="DF83" si="644">DE20/DE$7*DF52</f>
        <v>0.21158909325150752</v>
      </c>
      <c r="DG83" s="11">
        <f t="shared" ref="DG83" si="645">DF20/DF$7*DG52</f>
        <v>0.30895839835719741</v>
      </c>
      <c r="DH83" s="11">
        <f t="shared" ref="DH83" si="646">DG20/DG$7*DH52</f>
        <v>0.5711809105522192</v>
      </c>
      <c r="DI83" s="11">
        <f t="shared" ref="DI83" si="647">DH20/DH$7*DI52</f>
        <v>2.3782765022668198E-2</v>
      </c>
      <c r="DJ83" s="11">
        <f t="shared" ref="DJ83" si="648">DI20/DI$7*DJ52</f>
        <v>0.19871754412891998</v>
      </c>
      <c r="DK83" s="11">
        <f t="shared" ref="DK83" si="649">DJ20/DJ$7*DK52</f>
        <v>0.52056186730911569</v>
      </c>
      <c r="DL83" s="11">
        <f t="shared" ref="DL83" si="650">DK20/DK$7*DL52</f>
        <v>0.34741643709335251</v>
      </c>
      <c r="DM83" s="11">
        <f t="shared" ref="DM83" si="651">DL20/DL$7*DM52</f>
        <v>-6.1948042079460711E-2</v>
      </c>
      <c r="DN83" s="11">
        <f t="shared" ref="DN83" si="652">DM20/DM$7*DN52</f>
        <v>0.32840683836885898</v>
      </c>
      <c r="DO83" s="11">
        <f t="shared" ref="DO83" si="653">DN20/DN$7*DO52</f>
        <v>-2.3007352175418751E-2</v>
      </c>
      <c r="DP83" s="11">
        <f t="shared" ref="DP83" si="654">DO20/DO$7*DP52</f>
        <v>0.20802868227516527</v>
      </c>
      <c r="DQ83" s="11">
        <f t="shared" ref="DQ83" si="655">DP20/DP$7*DQ52</f>
        <v>0.12188243424927095</v>
      </c>
      <c r="DR83" s="11">
        <f t="shared" ref="DR83" si="656">DQ20/DQ$7*DR52</f>
        <v>7.5426739420425798E-2</v>
      </c>
      <c r="DS83" s="11">
        <f t="shared" ref="DS83" si="657">DR20/DR$7*DS52</f>
        <v>-0.48565845025911786</v>
      </c>
      <c r="DT83" s="42">
        <f t="shared" ref="DT83" si="658">DS20/DS$7*DT52</f>
        <v>-8.7229348728437159</v>
      </c>
      <c r="DU83" s="42">
        <f t="shared" ref="DU83" si="659">DT20/DT$7*DU52</f>
        <v>4.1741462959069207</v>
      </c>
      <c r="DV83" s="42">
        <f t="shared" ref="DV83" si="660">DU20/DU$7*DV52</f>
        <v>0.67706118097734513</v>
      </c>
      <c r="DW83" s="11">
        <f t="shared" ref="DW83" si="661">DV20/DV$7*DW52</f>
        <v>-0.38053600611743688</v>
      </c>
      <c r="DX83" s="11">
        <f t="shared" ref="DX83" si="662">DW20/DW$7*DX52</f>
        <v>3.6142479691436686</v>
      </c>
      <c r="DY83" s="11">
        <f t="shared" ref="DY83" si="663">DX20/DX$7*DY52</f>
        <v>3.7722380650649767</v>
      </c>
      <c r="DZ83" s="11">
        <f t="shared" ref="DZ83" si="664">DY20/DY$7*DZ52</f>
        <v>1.8825260823625463</v>
      </c>
      <c r="EA83" s="11">
        <f t="shared" ref="EA83" si="665">DZ20/DZ$7*EA52</f>
        <v>0.61568132199223524</v>
      </c>
      <c r="EB83" s="11">
        <f t="shared" ref="EB83" si="666">EA20/EA$7*EB52</f>
        <v>0.82425985045177041</v>
      </c>
      <c r="EC83" s="11">
        <f t="shared" ref="EC83" si="667">EB20/EB$7*EC52</f>
        <v>1.004317924678241</v>
      </c>
      <c r="ED83" s="11">
        <f t="shared" ref="ED83" si="668">EC20/EC$7*ED52</f>
        <v>0.67793766499865904</v>
      </c>
      <c r="EE83" s="11">
        <f t="shared" ref="EE83" si="669">ED20/ED$7*EE52</f>
        <v>0.60790404037224866</v>
      </c>
      <c r="EF83" s="11">
        <f t="shared" ref="EF83" si="670">EE20/EE$7*EF52</f>
        <v>0.76425514737965683</v>
      </c>
      <c r="EG83" s="11">
        <f t="shared" ref="EG83" si="671">EF20/EF$7*EG52</f>
        <v>0.33228059145651956</v>
      </c>
      <c r="EH83" s="11">
        <f t="shared" ref="EH83" si="672">EG20/EG$7*EH52</f>
        <v>1.6473879994457374</v>
      </c>
      <c r="EI83" s="11">
        <f t="shared" ref="EI83" si="673">EH20/EH$7*EI52</f>
        <v>-1.2964165696686749</v>
      </c>
      <c r="EJ83" s="11">
        <f t="shared" ref="EJ83" si="674">EI20/EI$7*EJ52</f>
        <v>0.40113348590576753</v>
      </c>
      <c r="EK83" s="11">
        <f t="shared" ref="EK83" si="675">EJ20/EJ$7*EK52</f>
        <v>-0.14736083687494134</v>
      </c>
      <c r="EL83" s="12">
        <f t="shared" ref="EL83" si="676">EK20/EK$7*EL52</f>
        <v>-0.14981669491461116</v>
      </c>
      <c r="EM83" s="12">
        <f t="shared" ref="EM83" si="677">EL20/EL$7*EM52</f>
        <v>0.29727050876372485</v>
      </c>
      <c r="EN83" s="12">
        <f t="shared" ref="EN83" si="678">EM20/EM$7*EN52</f>
        <v>9.2523207516073153E-2</v>
      </c>
      <c r="EO83" s="12">
        <f t="shared" ref="EO83" si="679">EN20/EN$7*EO52</f>
        <v>0.18581761595287966</v>
      </c>
      <c r="EP83" s="12">
        <f t="shared" ref="EP83" si="680">EO20/EO$7*EP52</f>
        <v>0.41692154869042553</v>
      </c>
      <c r="EQ83" s="12">
        <f t="shared" ref="EQ83" si="681">EP20/EP$7*EQ52</f>
        <v>6.7357270682147918E-2</v>
      </c>
      <c r="ER83" s="12">
        <f t="shared" ref="ER83" si="682">EQ20/EQ$7*ER52</f>
        <v>6.1832530074628175E-2</v>
      </c>
      <c r="ES83" s="12">
        <f t="shared" ref="ES83" si="683">ER20/ER$7*ES52</f>
        <v>0.15901009343380118</v>
      </c>
      <c r="ET83" s="12">
        <f t="shared" ref="ET83" si="684">ES20/ES$7*ET52</f>
        <v>0.23330918960151303</v>
      </c>
      <c r="EU83" s="12">
        <f t="shared" ref="EU83" si="685">ET20/ET$7*EU52</f>
        <v>1.7473030254337218E-2</v>
      </c>
      <c r="EV83" s="12">
        <f t="shared" ref="EV83" si="686">EU20/EU$7*EV52</f>
        <v>0.1514661284002457</v>
      </c>
      <c r="EW83" s="12">
        <f t="shared" ref="EW83" si="687">EV20/EV$7*EW52</f>
        <v>0.1873153828177089</v>
      </c>
      <c r="EX83" s="12">
        <f t="shared" ref="EX83" si="688">EW20/EW$7*EX52</f>
        <v>0.2064760831370655</v>
      </c>
      <c r="EY83" s="12">
        <f t="shared" ref="EY83" si="689">EX20/EX$7*EY52</f>
        <v>4.4205990099410543E-2</v>
      </c>
      <c r="EZ83" s="12">
        <f t="shared" ref="EZ83" si="690">EY20/EY$7*EZ52</f>
        <v>0.1858370420164705</v>
      </c>
      <c r="FA83" s="12">
        <f t="shared" ref="FA83" si="691">EZ20/EZ$7*FA52</f>
        <v>0.20163246961196343</v>
      </c>
      <c r="FB83" s="12">
        <f t="shared" ref="FB83" si="692">FA20/FA$7*FB52</f>
        <v>0.13625273005503735</v>
      </c>
      <c r="FC83" s="12">
        <f t="shared" ref="FC83" si="693">FB20/FB$7*FC52</f>
        <v>-8.2605728940579798E-2</v>
      </c>
      <c r="FD83" s="12">
        <f t="shared" ref="FD83" si="694">FC20/FC$7*FD52</f>
        <v>-3.1348215152172967E-2</v>
      </c>
      <c r="FE83" s="12">
        <f t="shared" ref="FE83" si="695">FD20/FD$7*FE52</f>
        <v>-5.4914784812454036E-2</v>
      </c>
      <c r="FF83" s="12">
        <f t="shared" ref="FF83" si="696">FE20/FE$7*FF52</f>
        <v>-5.3851727251852638E-2</v>
      </c>
      <c r="FG83" s="12">
        <f t="shared" si="462"/>
        <v>-0.23349032375102427</v>
      </c>
      <c r="FH83" s="12">
        <f t="shared" si="463"/>
        <v>-0.17738783990363288</v>
      </c>
      <c r="FI83" s="12">
        <f t="shared" si="464"/>
        <v>-6.9350237420494343E-2</v>
      </c>
      <c r="FJ83" s="12">
        <f t="shared" si="465"/>
        <v>-0.13208586690399171</v>
      </c>
    </row>
    <row r="84" spans="2:166" x14ac:dyDescent="0.2">
      <c r="B84" t="str">
        <f t="shared" ref="B84:B86" si="697">B53</f>
        <v xml:space="preserve">   Government</v>
      </c>
      <c r="C84" s="11"/>
      <c r="D84" s="11">
        <f t="shared" ref="D84:AA84" si="698">C21/C$7*D53</f>
        <v>0.61741588923537294</v>
      </c>
      <c r="E84" s="11">
        <f t="shared" si="698"/>
        <v>1.0273289879058225</v>
      </c>
      <c r="F84" s="11">
        <f t="shared" si="698"/>
        <v>-0.21338568581620557</v>
      </c>
      <c r="G84" s="11">
        <f t="shared" si="698"/>
        <v>0.20498584654886487</v>
      </c>
      <c r="H84" s="11">
        <f t="shared" si="698"/>
        <v>1.4361645761509876</v>
      </c>
      <c r="I84" s="11">
        <f t="shared" si="698"/>
        <v>0.51020590077480865</v>
      </c>
      <c r="J84" s="11">
        <f t="shared" si="698"/>
        <v>8.3734009241352089E-2</v>
      </c>
      <c r="K84" s="11">
        <f t="shared" si="698"/>
        <v>0.90370796346241267</v>
      </c>
      <c r="L84" s="11">
        <f t="shared" si="698"/>
        <v>0.47900044188366936</v>
      </c>
      <c r="M84" s="11">
        <f t="shared" si="698"/>
        <v>-0.22301423634536061</v>
      </c>
      <c r="N84" s="11">
        <f t="shared" si="698"/>
        <v>1.1086297646389036</v>
      </c>
      <c r="O84" s="11">
        <f t="shared" si="698"/>
        <v>-0.28093338792554146</v>
      </c>
      <c r="P84" s="11">
        <f t="shared" si="698"/>
        <v>0.47629855177936681</v>
      </c>
      <c r="Q84" s="11">
        <f t="shared" si="698"/>
        <v>0.22406296584489369</v>
      </c>
      <c r="R84" s="11">
        <f t="shared" si="698"/>
        <v>0.45676532846567502</v>
      </c>
      <c r="S84" s="11">
        <f t="shared" si="698"/>
        <v>-5.851678994657708E-2</v>
      </c>
      <c r="T84" s="11">
        <f t="shared" si="698"/>
        <v>0.47195392539754044</v>
      </c>
      <c r="U84" s="11">
        <f t="shared" si="698"/>
        <v>-0.51529555137105731</v>
      </c>
      <c r="V84" s="11">
        <f t="shared" si="698"/>
        <v>1.3663362748163077</v>
      </c>
      <c r="W84" s="11">
        <f t="shared" si="698"/>
        <v>0.21885670649943467</v>
      </c>
      <c r="X84" s="11">
        <f t="shared" si="698"/>
        <v>0.19400944345821786</v>
      </c>
      <c r="Y84" s="11">
        <f t="shared" si="698"/>
        <v>-0.40446864621140116</v>
      </c>
      <c r="Z84" s="11">
        <f t="shared" si="698"/>
        <v>0.6571873144210687</v>
      </c>
      <c r="AA84" s="11">
        <f t="shared" si="698"/>
        <v>0.74353668192978661</v>
      </c>
      <c r="AB84" s="11">
        <f t="shared" ref="AB84:BG84" si="699">AA21/AA$7*AB53</f>
        <v>-9.9825883876287075E-2</v>
      </c>
      <c r="AC84" s="11">
        <f t="shared" si="699"/>
        <v>-0.18675722607940864</v>
      </c>
      <c r="AD84" s="11">
        <f t="shared" si="699"/>
        <v>0.26386975928205236</v>
      </c>
      <c r="AE84" s="11">
        <f t="shared" si="699"/>
        <v>0</v>
      </c>
      <c r="AF84" s="11">
        <f t="shared" si="699"/>
        <v>1.1817219368319365</v>
      </c>
      <c r="AG84" s="11">
        <f t="shared" si="699"/>
        <v>-4.1559419397642267E-2</v>
      </c>
      <c r="AH84" s="11">
        <f t="shared" si="699"/>
        <v>0.23822717300234719</v>
      </c>
      <c r="AI84" s="11">
        <f t="shared" si="699"/>
        <v>0.45121988668022883</v>
      </c>
      <c r="AJ84" s="11">
        <f t="shared" si="699"/>
        <v>0.46788438963366652</v>
      </c>
      <c r="AK84" s="11">
        <f t="shared" si="699"/>
        <v>0.24945819939412509</v>
      </c>
      <c r="AL84" s="11">
        <f t="shared" si="699"/>
        <v>0.36718636507782515</v>
      </c>
      <c r="AM84" s="11">
        <f t="shared" si="699"/>
        <v>0.14674754227233749</v>
      </c>
      <c r="AN84" s="11">
        <f t="shared" si="699"/>
        <v>0.44227648762533789</v>
      </c>
      <c r="AO84" s="11">
        <f t="shared" si="699"/>
        <v>0.48037836136745093</v>
      </c>
      <c r="AP84" s="11">
        <f t="shared" si="699"/>
        <v>6.7287116471567238E-2</v>
      </c>
      <c r="AQ84" s="11">
        <f t="shared" si="699"/>
        <v>0.29781820966331429</v>
      </c>
      <c r="AR84" s="11">
        <f t="shared" si="699"/>
        <v>0.4806112088199922</v>
      </c>
      <c r="AS84" s="11">
        <f t="shared" si="699"/>
        <v>-0.31777248562098359</v>
      </c>
      <c r="AT84" s="11">
        <f t="shared" si="699"/>
        <v>5.6427799887893121E-2</v>
      </c>
      <c r="AU84" s="11">
        <f t="shared" si="699"/>
        <v>1.1176824796371017</v>
      </c>
      <c r="AV84" s="11">
        <f t="shared" si="699"/>
        <v>0.4756836395322076</v>
      </c>
      <c r="AW84" s="11">
        <f t="shared" si="699"/>
        <v>0.25707702146466405</v>
      </c>
      <c r="AX84" s="11">
        <f t="shared" si="699"/>
        <v>0.53298504855852802</v>
      </c>
      <c r="AY84" s="11">
        <f t="shared" si="699"/>
        <v>0.21489942998822023</v>
      </c>
      <c r="AZ84" s="11">
        <f t="shared" si="699"/>
        <v>0.22735937694861785</v>
      </c>
      <c r="BA84" s="11">
        <f t="shared" si="699"/>
        <v>5.9410337956468662E-2</v>
      </c>
      <c r="BB84" s="11">
        <f t="shared" si="699"/>
        <v>0.36816245793585839</v>
      </c>
      <c r="BC84" s="11">
        <f t="shared" si="699"/>
        <v>0.1789270994358623</v>
      </c>
      <c r="BD84" s="11">
        <f t="shared" si="699"/>
        <v>0.33001747573459272</v>
      </c>
      <c r="BE84" s="11">
        <f t="shared" si="699"/>
        <v>-0.39413088076415342</v>
      </c>
      <c r="BF84" s="11">
        <f t="shared" si="699"/>
        <v>0.23035838217369325</v>
      </c>
      <c r="BG84" s="11">
        <f t="shared" si="699"/>
        <v>-0.20755139799429803</v>
      </c>
      <c r="BH84" s="11">
        <f t="shared" ref="BH84:CM84" si="700">BG21/BG$7*BH53</f>
        <v>9.9588694992711682E-2</v>
      </c>
      <c r="BI84" s="11">
        <f t="shared" si="700"/>
        <v>0.11902834041105739</v>
      </c>
      <c r="BJ84" s="11">
        <f t="shared" si="700"/>
        <v>6.9146987540049623E-2</v>
      </c>
      <c r="BK84" s="11">
        <f t="shared" si="700"/>
        <v>-0.33010869190275982</v>
      </c>
      <c r="BL84" s="11">
        <f t="shared" si="700"/>
        <v>7.8129001051193095E-2</v>
      </c>
      <c r="BM84" s="11">
        <f t="shared" si="700"/>
        <v>9.6849076098785083E-2</v>
      </c>
      <c r="BN84" s="11">
        <f t="shared" si="700"/>
        <v>8.6589701154197757E-2</v>
      </c>
      <c r="BO84" s="11">
        <f t="shared" si="700"/>
        <v>0.12380046689662903</v>
      </c>
      <c r="BP84" s="11">
        <f t="shared" si="700"/>
        <v>-9.3949566552943856E-2</v>
      </c>
      <c r="BQ84" s="11">
        <f t="shared" si="700"/>
        <v>-1.8687406025912782E-2</v>
      </c>
      <c r="BR84" s="11">
        <f t="shared" si="700"/>
        <v>0.13985869278454746</v>
      </c>
      <c r="BS84" s="11">
        <f t="shared" si="700"/>
        <v>4.6231488371205054E-2</v>
      </c>
      <c r="BT84" s="11">
        <f t="shared" si="700"/>
        <v>0.14674088368855706</v>
      </c>
      <c r="BU84" s="11">
        <f t="shared" si="700"/>
        <v>0.39419317376515028</v>
      </c>
      <c r="BV84" s="11">
        <f t="shared" si="700"/>
        <v>0.11750188063927607</v>
      </c>
      <c r="BW84" s="11">
        <f t="shared" si="700"/>
        <v>0.27974189340822664</v>
      </c>
      <c r="BX84" s="11">
        <f t="shared" si="700"/>
        <v>5.3464726465351331E-2</v>
      </c>
      <c r="BY84" s="11">
        <f t="shared" si="700"/>
        <v>1.0153164963529586</v>
      </c>
      <c r="BZ84" s="11">
        <f t="shared" si="700"/>
        <v>0.16058885234323828</v>
      </c>
      <c r="CA84" s="11">
        <f t="shared" si="700"/>
        <v>-0.22476396261240708</v>
      </c>
      <c r="CB84" s="11">
        <f t="shared" si="700"/>
        <v>0.31499384206894349</v>
      </c>
      <c r="CC84" s="11">
        <f t="shared" si="700"/>
        <v>-0.3166906650561721</v>
      </c>
      <c r="CD84" s="11">
        <f t="shared" si="700"/>
        <v>-0.15139019517738378</v>
      </c>
      <c r="CE84" s="11">
        <f t="shared" si="700"/>
        <v>-0.17139338879347418</v>
      </c>
      <c r="CF84" s="11">
        <f t="shared" si="700"/>
        <v>0.96378519546753072</v>
      </c>
      <c r="CG84" s="11">
        <f t="shared" si="700"/>
        <v>-0.60245557168435904</v>
      </c>
      <c r="CH84" s="11">
        <f t="shared" si="700"/>
        <v>-0.55503372726876876</v>
      </c>
      <c r="CI84" s="11">
        <f t="shared" si="700"/>
        <v>-0.29186350062395255</v>
      </c>
      <c r="CJ84" s="11">
        <f t="shared" si="700"/>
        <v>-9.435679573211192E-2</v>
      </c>
      <c r="CK84" s="11">
        <f t="shared" si="700"/>
        <v>-0.46390999694237689</v>
      </c>
      <c r="CL84" s="11">
        <f t="shared" si="700"/>
        <v>0.23511813333105075</v>
      </c>
      <c r="CM84" s="11">
        <f t="shared" si="700"/>
        <v>0.13993049803310478</v>
      </c>
      <c r="CN84" s="11">
        <f t="shared" ref="CN84:DS84" si="701">CM21/CM$7*CN53</f>
        <v>0</v>
      </c>
      <c r="CO84" s="11">
        <f t="shared" si="701"/>
        <v>-9.1514755903376183E-3</v>
      </c>
      <c r="CP84" s="11">
        <f t="shared" si="701"/>
        <v>0.32176343078581227</v>
      </c>
      <c r="CQ84" s="11">
        <f t="shared" si="701"/>
        <v>0.18149673704051686</v>
      </c>
      <c r="CR84" s="11">
        <f t="shared" si="701"/>
        <v>3.5909597072476734E-2</v>
      </c>
      <c r="CS84" s="11">
        <f t="shared" si="701"/>
        <v>5.3540197132514483E-2</v>
      </c>
      <c r="CT84" s="11">
        <f t="shared" si="701"/>
        <v>0.45723938473893411</v>
      </c>
      <c r="CU84" s="11">
        <f t="shared" si="701"/>
        <v>0.14103551981071805</v>
      </c>
      <c r="CV84" s="11">
        <f t="shared" si="701"/>
        <v>6.9918808382263595E-2</v>
      </c>
      <c r="CW84" s="11">
        <f t="shared" si="701"/>
        <v>0.25395137513884758</v>
      </c>
      <c r="CX84" s="11">
        <f t="shared" si="701"/>
        <v>0.29473316077989337</v>
      </c>
      <c r="CY84" s="11">
        <f t="shared" si="701"/>
        <v>0.4236184206911191</v>
      </c>
      <c r="CZ84" s="11">
        <f t="shared" si="701"/>
        <v>0.40308483018403163</v>
      </c>
      <c r="DA84" s="11">
        <f t="shared" si="701"/>
        <v>0.39972931178667548</v>
      </c>
      <c r="DB84" s="11">
        <f t="shared" si="701"/>
        <v>0.20947124277107598</v>
      </c>
      <c r="DC84" s="11">
        <f t="shared" si="701"/>
        <v>0.18299759841066943</v>
      </c>
      <c r="DD84" s="11">
        <f t="shared" si="701"/>
        <v>0.48242118513710691</v>
      </c>
      <c r="DE84" s="11">
        <f t="shared" si="701"/>
        <v>0.23725336127343397</v>
      </c>
      <c r="DF84" s="11">
        <f t="shared" si="701"/>
        <v>0.40831096942129053</v>
      </c>
      <c r="DG84" s="11">
        <f t="shared" si="701"/>
        <v>8.0549306744869043E-2</v>
      </c>
      <c r="DH84" s="11">
        <f t="shared" si="701"/>
        <v>0.26560112717342671</v>
      </c>
      <c r="DI84" s="11">
        <f t="shared" si="701"/>
        <v>4.7587293598189473E-2</v>
      </c>
      <c r="DJ84" s="11">
        <f t="shared" si="701"/>
        <v>3.9492250681290801E-2</v>
      </c>
      <c r="DK84" s="11">
        <f t="shared" si="701"/>
        <v>-0.38068655865611223</v>
      </c>
      <c r="DL84" s="11">
        <f t="shared" si="701"/>
        <v>-0.23224776944310357</v>
      </c>
      <c r="DM84" s="11">
        <f t="shared" si="701"/>
        <v>-0.30764094356544125</v>
      </c>
      <c r="DN84" s="11">
        <f t="shared" si="701"/>
        <v>-0.20726165878131525</v>
      </c>
      <c r="DO84" s="11">
        <f t="shared" si="701"/>
        <v>-0.62500492882901104</v>
      </c>
      <c r="DP84" s="11">
        <f t="shared" si="701"/>
        <v>0.29309062424880467</v>
      </c>
      <c r="DQ84" s="11">
        <f t="shared" si="701"/>
        <v>0.58652634277779991</v>
      </c>
      <c r="DR84" s="11">
        <f t="shared" si="701"/>
        <v>-0.38645459952567041</v>
      </c>
      <c r="DS84" s="11">
        <f t="shared" si="701"/>
        <v>0.70472977200361087</v>
      </c>
      <c r="DT84" s="42">
        <f t="shared" ref="DT84:EY84" si="702">DS21/DS$7*DT53</f>
        <v>-2.7478783999854977</v>
      </c>
      <c r="DU84" s="42">
        <f t="shared" si="702"/>
        <v>1.3377421177569846</v>
      </c>
      <c r="DV84" s="42">
        <f t="shared" si="702"/>
        <v>-1.9369553003829365</v>
      </c>
      <c r="DW84" s="11">
        <f t="shared" si="702"/>
        <v>0.10562706879969905</v>
      </c>
      <c r="DX84" s="11">
        <f t="shared" si="702"/>
        <v>0.87290367093082499</v>
      </c>
      <c r="DY84" s="11">
        <f t="shared" si="702"/>
        <v>1.431824983280191</v>
      </c>
      <c r="DZ84" s="11">
        <f t="shared" si="702"/>
        <v>-0.89023515154329524</v>
      </c>
      <c r="EA84" s="11">
        <f t="shared" si="702"/>
        <v>-1.526983208804142</v>
      </c>
      <c r="EB84" s="11">
        <f t="shared" si="702"/>
        <v>-9.9132440184355991E-2</v>
      </c>
      <c r="EC84" s="11">
        <f t="shared" si="702"/>
        <v>2.5114422083119345</v>
      </c>
      <c r="ED84" s="11">
        <f t="shared" si="702"/>
        <v>-0.93682490103740124</v>
      </c>
      <c r="EE84" s="11">
        <f t="shared" si="702"/>
        <v>7.5063636895624213E-3</v>
      </c>
      <c r="EF84" s="11">
        <f t="shared" si="702"/>
        <v>2.0633730049811647</v>
      </c>
      <c r="EG84" s="11">
        <f t="shared" si="702"/>
        <v>-0.20727316802829587</v>
      </c>
      <c r="EH84" s="11">
        <f t="shared" si="702"/>
        <v>-1.1244955335037472</v>
      </c>
      <c r="EI84" s="11">
        <f t="shared" si="702"/>
        <v>3.4224342604536435</v>
      </c>
      <c r="EJ84" s="11">
        <f t="shared" si="702"/>
        <v>1.1394641373272583</v>
      </c>
      <c r="EK84" s="11">
        <f t="shared" si="702"/>
        <v>-6.6578451746369421E-2</v>
      </c>
      <c r="EL84" s="12">
        <f t="shared" si="702"/>
        <v>-0.21407707639363371</v>
      </c>
      <c r="EM84" s="12">
        <f t="shared" si="702"/>
        <v>0.21337353831495487</v>
      </c>
      <c r="EN84" s="12">
        <f t="shared" si="702"/>
        <v>1.9014975534178045E-2</v>
      </c>
      <c r="EO84" s="12">
        <f t="shared" si="702"/>
        <v>-1.2179346179938077E-2</v>
      </c>
      <c r="EP84" s="12">
        <f t="shared" si="702"/>
        <v>4.630278928798711E-2</v>
      </c>
      <c r="EQ84" s="12">
        <f t="shared" si="702"/>
        <v>5.0944059062422609E-2</v>
      </c>
      <c r="ER84" s="12">
        <f t="shared" si="702"/>
        <v>4.3003152152234381E-2</v>
      </c>
      <c r="ES84" s="12">
        <f t="shared" si="702"/>
        <v>1.9548944312855948E-2</v>
      </c>
      <c r="ET84" s="12">
        <f t="shared" si="702"/>
        <v>2.4423431819807884E-2</v>
      </c>
      <c r="EU84" s="12">
        <f t="shared" si="702"/>
        <v>3.4061738216497141E-2</v>
      </c>
      <c r="EV84" s="12">
        <f t="shared" si="702"/>
        <v>2.7186936557134299E-2</v>
      </c>
      <c r="EW84" s="12">
        <f t="shared" si="702"/>
        <v>2.4115096175631744E-2</v>
      </c>
      <c r="EX84" s="12">
        <f t="shared" si="702"/>
        <v>3.3770573306923721E-2</v>
      </c>
      <c r="EY84" s="12">
        <f t="shared" si="702"/>
        <v>4.868305405626995E-2</v>
      </c>
      <c r="EZ84" s="12">
        <f t="shared" ref="EZ84:FF84" si="703">EY21/EY$7*EZ53</f>
        <v>5.5863380296592269E-2</v>
      </c>
      <c r="FA84" s="12">
        <f t="shared" si="703"/>
        <v>6.831494381898795E-2</v>
      </c>
      <c r="FB84" s="12">
        <f t="shared" si="703"/>
        <v>7.3052967233252886E-2</v>
      </c>
      <c r="FC84" s="12">
        <f t="shared" si="703"/>
        <v>7.3545398693653369E-2</v>
      </c>
      <c r="FD84" s="12">
        <f t="shared" si="703"/>
        <v>7.3650378052126084E-2</v>
      </c>
      <c r="FE84" s="12">
        <f t="shared" si="703"/>
        <v>7.3886558886605572E-2</v>
      </c>
      <c r="FF84" s="12">
        <f t="shared" si="703"/>
        <v>7.3044115927774322E-2</v>
      </c>
      <c r="FG84" s="12">
        <f t="shared" si="462"/>
        <v>6.4479771366223987E-2</v>
      </c>
      <c r="FH84" s="12">
        <f t="shared" si="463"/>
        <v>3.8486364605695107E-2</v>
      </c>
      <c r="FI84" s="12">
        <f t="shared" si="464"/>
        <v>0.57790971388652179</v>
      </c>
      <c r="FJ84" s="12">
        <f t="shared" si="465"/>
        <v>-0.33261281191263226</v>
      </c>
    </row>
    <row r="85" spans="2:166" x14ac:dyDescent="0.2">
      <c r="B85" t="str">
        <f t="shared" si="697"/>
        <v xml:space="preserve">      State and local</v>
      </c>
      <c r="C85" s="11"/>
      <c r="D85" s="11">
        <f t="shared" ref="D85:AA85" si="704">C22/C$7*D54</f>
        <v>0.39346994008183284</v>
      </c>
      <c r="E85" s="11">
        <f t="shared" si="704"/>
        <v>1.2916741646333281</v>
      </c>
      <c r="F85" s="11">
        <f t="shared" si="704"/>
        <v>-1.1921745137932599E-2</v>
      </c>
      <c r="G85" s="11">
        <f t="shared" si="704"/>
        <v>0.19303468655021824</v>
      </c>
      <c r="H85" s="11">
        <f t="shared" si="704"/>
        <v>1.3797598241650872</v>
      </c>
      <c r="I85" s="11">
        <f t="shared" si="704"/>
        <v>0.37584675011260643</v>
      </c>
      <c r="J85" s="11">
        <f t="shared" si="704"/>
        <v>0.13182881382313025</v>
      </c>
      <c r="K85" s="11">
        <f t="shared" si="704"/>
        <v>0.86944476848984287</v>
      </c>
      <c r="L85" s="11">
        <f t="shared" si="704"/>
        <v>0.45563865722990182</v>
      </c>
      <c r="M85" s="11">
        <f t="shared" si="704"/>
        <v>-0.23444288319888013</v>
      </c>
      <c r="N85" s="11">
        <f t="shared" si="704"/>
        <v>1.0632131298972387</v>
      </c>
      <c r="O85" s="11">
        <f t="shared" si="704"/>
        <v>-0.39609437494090466</v>
      </c>
      <c r="P85" s="11">
        <f t="shared" si="704"/>
        <v>0.4651561832168723</v>
      </c>
      <c r="Q85" s="11">
        <f t="shared" si="704"/>
        <v>0.15312038857261046</v>
      </c>
      <c r="R85" s="11">
        <f t="shared" si="704"/>
        <v>0.50530756683310252</v>
      </c>
      <c r="S85" s="11">
        <f t="shared" si="704"/>
        <v>-5.8502633603536282E-2</v>
      </c>
      <c r="T85" s="11">
        <f t="shared" si="704"/>
        <v>0.46088387854188229</v>
      </c>
      <c r="U85" s="11">
        <f t="shared" si="704"/>
        <v>-0.46914263199986633</v>
      </c>
      <c r="V85" s="11">
        <f t="shared" si="704"/>
        <v>1.39894444501659</v>
      </c>
      <c r="W85" s="11">
        <f t="shared" si="704"/>
        <v>0.30047369392975026</v>
      </c>
      <c r="X85" s="11">
        <f t="shared" si="704"/>
        <v>0.19415756332186415</v>
      </c>
      <c r="Y85" s="11">
        <f t="shared" si="704"/>
        <v>-0.35944211603496684</v>
      </c>
      <c r="Z85" s="11">
        <f t="shared" si="704"/>
        <v>0.67066012919026707</v>
      </c>
      <c r="AA85" s="11">
        <f t="shared" si="704"/>
        <v>0.75752680738204581</v>
      </c>
      <c r="AB85" s="11">
        <f t="shared" ref="AB85:BG85" si="705">AA22/AA$7*AB54</f>
        <v>-5.5511921237463666E-2</v>
      </c>
      <c r="AC85" s="11">
        <f t="shared" si="705"/>
        <v>-9.9065674189608849E-2</v>
      </c>
      <c r="AD85" s="11">
        <f t="shared" si="705"/>
        <v>0.18665746331532454</v>
      </c>
      <c r="AE85" s="11">
        <f t="shared" si="705"/>
        <v>-1.0724871828036957E-2</v>
      </c>
      <c r="AF85" s="11">
        <f t="shared" si="705"/>
        <v>1.164352698323958</v>
      </c>
      <c r="AG85" s="11">
        <f t="shared" si="705"/>
        <v>-0.11400843869447053</v>
      </c>
      <c r="AH85" s="11">
        <f t="shared" si="705"/>
        <v>0.28028973785331518</v>
      </c>
      <c r="AI85" s="11">
        <f t="shared" si="705"/>
        <v>0.28615706287231552</v>
      </c>
      <c r="AJ85" s="11">
        <f t="shared" si="705"/>
        <v>0.4791096029646057</v>
      </c>
      <c r="AK85" s="11">
        <f t="shared" si="705"/>
        <v>0.16936671629755432</v>
      </c>
      <c r="AL85" s="11">
        <f t="shared" si="705"/>
        <v>0.24751806642578272</v>
      </c>
      <c r="AM85" s="11">
        <f t="shared" si="705"/>
        <v>9.7456502799816731E-3</v>
      </c>
      <c r="AN85" s="11">
        <f t="shared" si="705"/>
        <v>0.57346003301499382</v>
      </c>
      <c r="AO85" s="11">
        <f t="shared" si="705"/>
        <v>0.51125738508801344</v>
      </c>
      <c r="AP85" s="11">
        <f t="shared" si="705"/>
        <v>-1.9176418563388777E-2</v>
      </c>
      <c r="AQ85" s="11">
        <f t="shared" si="705"/>
        <v>0.2884707917597597</v>
      </c>
      <c r="AR85" s="11">
        <f t="shared" si="705"/>
        <v>-0.18849978439985357</v>
      </c>
      <c r="AS85" s="11">
        <f t="shared" si="705"/>
        <v>0.21848181553182261</v>
      </c>
      <c r="AT85" s="11">
        <f t="shared" si="705"/>
        <v>0.18895115422996495</v>
      </c>
      <c r="AU85" s="11">
        <f t="shared" si="705"/>
        <v>0.97299318811931712</v>
      </c>
      <c r="AV85" s="11">
        <f t="shared" si="705"/>
        <v>0.51532155302737115</v>
      </c>
      <c r="AW85" s="11">
        <f t="shared" si="705"/>
        <v>0.21894720452620756</v>
      </c>
      <c r="AX85" s="11">
        <f t="shared" si="705"/>
        <v>0.4847856448239255</v>
      </c>
      <c r="AY85" s="11">
        <f t="shared" si="705"/>
        <v>0.23475929841584123</v>
      </c>
      <c r="AZ85" s="11">
        <f t="shared" si="705"/>
        <v>0.2275456983469272</v>
      </c>
      <c r="BA85" s="11">
        <f t="shared" si="705"/>
        <v>3.9592250713458232E-2</v>
      </c>
      <c r="BB85" s="11">
        <f t="shared" si="705"/>
        <v>2.9596286866052746E-2</v>
      </c>
      <c r="BC85" s="11">
        <f t="shared" si="705"/>
        <v>0.14907476423838339</v>
      </c>
      <c r="BD85" s="11">
        <f t="shared" si="705"/>
        <v>0.37089702506973765</v>
      </c>
      <c r="BE85" s="11">
        <f t="shared" si="705"/>
        <v>-0.3253436337502581</v>
      </c>
      <c r="BF85" s="11">
        <f t="shared" si="705"/>
        <v>0.20030453427010961</v>
      </c>
      <c r="BG85" s="11">
        <f t="shared" si="705"/>
        <v>-0.1680843367523594</v>
      </c>
      <c r="BH85" s="11">
        <f t="shared" ref="BH85:CM85" si="706">BG22/BG$7*BH54</f>
        <v>8.9636278916128326E-2</v>
      </c>
      <c r="BI85" s="11">
        <f t="shared" si="706"/>
        <v>0.14897875364695268</v>
      </c>
      <c r="BJ85" s="11">
        <f t="shared" si="706"/>
        <v>3.9488325101898654E-2</v>
      </c>
      <c r="BK85" s="11">
        <f t="shared" si="706"/>
        <v>-0.21407813739501705</v>
      </c>
      <c r="BL85" s="11">
        <f t="shared" si="706"/>
        <v>0.10755111992171171</v>
      </c>
      <c r="BM85" s="11">
        <f t="shared" si="706"/>
        <v>6.7759666333454469E-2</v>
      </c>
      <c r="BN85" s="11">
        <f t="shared" si="706"/>
        <v>0.20280617613800639</v>
      </c>
      <c r="BO85" s="11">
        <f t="shared" si="706"/>
        <v>0.16215150993640365</v>
      </c>
      <c r="BP85" s="11">
        <f t="shared" si="706"/>
        <v>-6.579862440792443E-2</v>
      </c>
      <c r="BQ85" s="11">
        <f t="shared" si="706"/>
        <v>-9.3457397109100986E-3</v>
      </c>
      <c r="BR85" s="11">
        <f t="shared" si="706"/>
        <v>0.12120351291136004</v>
      </c>
      <c r="BS85" s="11">
        <f t="shared" si="706"/>
        <v>5.5503078660177611E-2</v>
      </c>
      <c r="BT85" s="11">
        <f t="shared" si="706"/>
        <v>0.15604132128757336</v>
      </c>
      <c r="BU85" s="11">
        <f t="shared" si="706"/>
        <v>0.39476393364862344</v>
      </c>
      <c r="BV85" s="11">
        <f t="shared" si="706"/>
        <v>9.0348587489632315E-2</v>
      </c>
      <c r="BW85" s="11">
        <f t="shared" si="706"/>
        <v>0.25271660464757356</v>
      </c>
      <c r="BX85" s="11">
        <f t="shared" si="706"/>
        <v>5.3475306366933852E-2</v>
      </c>
      <c r="BY85" s="11">
        <f t="shared" si="706"/>
        <v>0.99065034986509926</v>
      </c>
      <c r="BZ85" s="11">
        <f t="shared" si="706"/>
        <v>0.11588831838895076</v>
      </c>
      <c r="CA85" s="11">
        <f t="shared" si="706"/>
        <v>-0.23350427321357148</v>
      </c>
      <c r="CB85" s="11">
        <f t="shared" si="706"/>
        <v>0.10137876784657648</v>
      </c>
      <c r="CC85" s="11">
        <f t="shared" si="706"/>
        <v>-0.18679630914270212</v>
      </c>
      <c r="CD85" s="11">
        <f t="shared" si="706"/>
        <v>-8.5276747540104295E-2</v>
      </c>
      <c r="CE85" s="11">
        <f t="shared" si="706"/>
        <v>0</v>
      </c>
      <c r="CF85" s="11">
        <f t="shared" si="706"/>
        <v>0.17370416714037701</v>
      </c>
      <c r="CG85" s="11">
        <f t="shared" si="706"/>
        <v>9.5619435033817615E-3</v>
      </c>
      <c r="CH85" s="11">
        <f t="shared" si="706"/>
        <v>-0.42415870304978071</v>
      </c>
      <c r="CI85" s="11">
        <f t="shared" si="706"/>
        <v>-0.29157301905350597</v>
      </c>
      <c r="CJ85" s="11">
        <f t="shared" si="706"/>
        <v>-7.5503030969970533E-2</v>
      </c>
      <c r="CK85" s="11">
        <f t="shared" si="706"/>
        <v>-0.39909495807574957</v>
      </c>
      <c r="CL85" s="11">
        <f t="shared" si="706"/>
        <v>0.27326676282293039</v>
      </c>
      <c r="CM85" s="11">
        <f t="shared" si="706"/>
        <v>0.15875317635172936</v>
      </c>
      <c r="CN85" s="11">
        <f t="shared" ref="CN85:DS85" si="707">CM22/CM$7*CN54</f>
        <v>2.7738749822751169E-2</v>
      </c>
      <c r="CO85" s="11">
        <f t="shared" si="707"/>
        <v>0</v>
      </c>
      <c r="CP85" s="11">
        <f t="shared" si="707"/>
        <v>0.34071677423463637</v>
      </c>
      <c r="CQ85" s="11">
        <f t="shared" si="707"/>
        <v>0.21817333335193795</v>
      </c>
      <c r="CR85" s="11">
        <f t="shared" si="707"/>
        <v>0.10797988328739683</v>
      </c>
      <c r="CS85" s="11">
        <f t="shared" si="707"/>
        <v>9.8309981421292145E-2</v>
      </c>
      <c r="CT85" s="11">
        <f t="shared" si="707"/>
        <v>0.48527548171665907</v>
      </c>
      <c r="CU85" s="11">
        <f t="shared" si="707"/>
        <v>0.13224694882134236</v>
      </c>
      <c r="CV85" s="11">
        <f t="shared" si="707"/>
        <v>8.7466353335029653E-2</v>
      </c>
      <c r="CW85" s="11">
        <f t="shared" si="707"/>
        <v>0.30724926056033947</v>
      </c>
      <c r="CX85" s="11">
        <f t="shared" si="707"/>
        <v>0.33008106100831613</v>
      </c>
      <c r="CY85" s="11">
        <f t="shared" si="707"/>
        <v>0.41543074421957232</v>
      </c>
      <c r="CZ85" s="11">
        <f t="shared" si="707"/>
        <v>0.38622757582870459</v>
      </c>
      <c r="DA85" s="11">
        <f t="shared" si="707"/>
        <v>0.39162196799555143</v>
      </c>
      <c r="DB85" s="11">
        <f t="shared" si="707"/>
        <v>0.2011749361511676</v>
      </c>
      <c r="DC85" s="11">
        <f t="shared" si="707"/>
        <v>0.18310496664648607</v>
      </c>
      <c r="DD85" s="11">
        <f t="shared" si="707"/>
        <v>0.47470871557927702</v>
      </c>
      <c r="DE85" s="11">
        <f t="shared" si="707"/>
        <v>0.2291864410608534</v>
      </c>
      <c r="DF85" s="11">
        <f t="shared" si="707"/>
        <v>0.37574827984026959</v>
      </c>
      <c r="DG85" s="11">
        <f t="shared" si="707"/>
        <v>6.4423354231810753E-2</v>
      </c>
      <c r="DH85" s="11">
        <f t="shared" si="707"/>
        <v>0.29021087270193785</v>
      </c>
      <c r="DI85" s="11">
        <f t="shared" si="707"/>
        <v>7.1445501136306377E-2</v>
      </c>
      <c r="DJ85" s="11">
        <f t="shared" si="707"/>
        <v>5.5323789192499459E-2</v>
      </c>
      <c r="DK85" s="11">
        <f t="shared" si="707"/>
        <v>-0.31878323034245076</v>
      </c>
      <c r="DL85" s="11">
        <f t="shared" si="707"/>
        <v>-0.20902454912732193</v>
      </c>
      <c r="DM85" s="11">
        <f t="shared" si="707"/>
        <v>-0.29211370494012623</v>
      </c>
      <c r="DN85" s="11">
        <f t="shared" si="707"/>
        <v>-0.17661560599922366</v>
      </c>
      <c r="DO85" s="11">
        <f t="shared" si="707"/>
        <v>-0.57949302955236504</v>
      </c>
      <c r="DP85" s="11">
        <f t="shared" si="707"/>
        <v>0.31678501346636972</v>
      </c>
      <c r="DQ85" s="11">
        <f t="shared" si="707"/>
        <v>0.56402257171296633</v>
      </c>
      <c r="DR85" s="11">
        <f t="shared" si="707"/>
        <v>-0.3712995644849782</v>
      </c>
      <c r="DS85" s="11">
        <f t="shared" si="707"/>
        <v>0.67495784696882166</v>
      </c>
      <c r="DT85" s="42">
        <f t="shared" ref="DT85:EY85" si="708">DS22/DS$7*DT54</f>
        <v>-2.7446973801502792</v>
      </c>
      <c r="DU85" s="42">
        <f t="shared" si="708"/>
        <v>0.94584453631161536</v>
      </c>
      <c r="DV85" s="42">
        <f t="shared" si="708"/>
        <v>-1.7003009377790341</v>
      </c>
      <c r="DW85" s="11">
        <f t="shared" si="708"/>
        <v>0.18746937716856435</v>
      </c>
      <c r="DX85" s="11">
        <f t="shared" si="708"/>
        <v>0.88416928051052324</v>
      </c>
      <c r="DY85" s="11">
        <f t="shared" si="708"/>
        <v>1.4913535973861245</v>
      </c>
      <c r="DZ85" s="11">
        <f t="shared" si="708"/>
        <v>-0.87277180357178907</v>
      </c>
      <c r="EA85" s="11">
        <f t="shared" si="708"/>
        <v>-1.4701513942420292</v>
      </c>
      <c r="EB85" s="11">
        <f t="shared" si="708"/>
        <v>-7.6481101525687567E-3</v>
      </c>
      <c r="EC85" s="11">
        <f t="shared" si="708"/>
        <v>2.5781155371426139</v>
      </c>
      <c r="ED85" s="11">
        <f t="shared" si="708"/>
        <v>-0.94772036433781681</v>
      </c>
      <c r="EE85" s="11">
        <f t="shared" si="708"/>
        <v>-2.2495528453944636E-2</v>
      </c>
      <c r="EF85" s="11">
        <f t="shared" si="708"/>
        <v>2.0177490780450018</v>
      </c>
      <c r="EG85" s="11">
        <f t="shared" si="708"/>
        <v>-0.24380179344176181</v>
      </c>
      <c r="EH85" s="11">
        <f t="shared" si="708"/>
        <v>-1.1338001107006637</v>
      </c>
      <c r="EI85" s="11">
        <f t="shared" si="708"/>
        <v>3.4233489413264557</v>
      </c>
      <c r="EJ85" s="11">
        <f t="shared" si="708"/>
        <v>1.1034483258096268</v>
      </c>
      <c r="EK85" s="11">
        <f t="shared" si="708"/>
        <v>-7.3943010090702088E-2</v>
      </c>
      <c r="EL85" s="12">
        <f t="shared" si="708"/>
        <v>-0.21496705599445631</v>
      </c>
      <c r="EM85" s="12">
        <f t="shared" si="708"/>
        <v>0.21335417561107684</v>
      </c>
      <c r="EN85" s="12">
        <f t="shared" si="708"/>
        <v>1.901609231603274E-2</v>
      </c>
      <c r="EO85" s="12">
        <f t="shared" si="708"/>
        <v>-1.2201021474164705E-2</v>
      </c>
      <c r="EP85" s="12">
        <f t="shared" si="708"/>
        <v>4.6309436380126585E-2</v>
      </c>
      <c r="EQ85" s="12">
        <f t="shared" si="708"/>
        <v>5.0952118519919661E-2</v>
      </c>
      <c r="ER85" s="12">
        <f t="shared" si="708"/>
        <v>4.300890398826536E-2</v>
      </c>
      <c r="ES85" s="12">
        <f t="shared" si="708"/>
        <v>1.955013474549425E-2</v>
      </c>
      <c r="ET85" s="12">
        <f t="shared" si="708"/>
        <v>2.4425290603138021E-2</v>
      </c>
      <c r="EU85" s="12">
        <f t="shared" si="708"/>
        <v>3.406535254222081E-2</v>
      </c>
      <c r="EV85" s="12">
        <f t="shared" si="708"/>
        <v>2.7189238931478087E-2</v>
      </c>
      <c r="EW85" s="12">
        <f t="shared" si="708"/>
        <v>2.4116906878108992E-2</v>
      </c>
      <c r="EX85" s="12">
        <f t="shared" si="708"/>
        <v>3.3752292771846062E-2</v>
      </c>
      <c r="EY85" s="12">
        <f t="shared" si="708"/>
        <v>4.871224963014275E-2</v>
      </c>
      <c r="EZ85" s="12">
        <f t="shared" ref="EZ85:FF85" si="709">EY22/EY$7*EZ54</f>
        <v>5.5873071563658581E-2</v>
      </c>
      <c r="FA85" s="12">
        <f t="shared" si="709"/>
        <v>6.8329424659066815E-2</v>
      </c>
      <c r="FB85" s="12">
        <f t="shared" si="709"/>
        <v>7.3069517687595217E-2</v>
      </c>
      <c r="FC85" s="12">
        <f t="shared" si="709"/>
        <v>7.3562167202888787E-2</v>
      </c>
      <c r="FD85" s="12">
        <f t="shared" si="709"/>
        <v>7.3667187354519464E-2</v>
      </c>
      <c r="FE85" s="12">
        <f t="shared" si="709"/>
        <v>7.3903468127105229E-2</v>
      </c>
      <c r="FF85" s="12">
        <f t="shared" si="709"/>
        <v>7.3060634754129924E-2</v>
      </c>
      <c r="FG85" s="12">
        <f t="shared" si="462"/>
        <v>6.4492639766811702E-2</v>
      </c>
      <c r="FH85" s="12">
        <f t="shared" si="463"/>
        <v>3.8490950598760364E-2</v>
      </c>
      <c r="FI85" s="12">
        <f t="shared" si="464"/>
        <v>0.12438166780464886</v>
      </c>
      <c r="FJ85" s="12">
        <f t="shared" si="465"/>
        <v>4.9133818536791149E-2</v>
      </c>
    </row>
    <row r="86" spans="2:166" x14ac:dyDescent="0.2">
      <c r="B86" t="str">
        <f t="shared" si="697"/>
        <v xml:space="preserve">      Federal</v>
      </c>
      <c r="C86" s="11"/>
      <c r="D86" s="11">
        <f t="shared" ref="D86:AA86" si="710">C23/C$7*D55</f>
        <v>0.22767360766757777</v>
      </c>
      <c r="E86" s="11">
        <f t="shared" si="710"/>
        <v>-0.23010496141861364</v>
      </c>
      <c r="F86" s="11">
        <f t="shared" si="710"/>
        <v>-0.19494461260661186</v>
      </c>
      <c r="G86" s="11">
        <f t="shared" si="710"/>
        <v>1.2017725257498961E-2</v>
      </c>
      <c r="H86" s="11">
        <f t="shared" si="710"/>
        <v>6.0802376264482975E-2</v>
      </c>
      <c r="I86" s="11">
        <f t="shared" si="710"/>
        <v>0.13524482924287962</v>
      </c>
      <c r="J86" s="11">
        <f t="shared" si="710"/>
        <v>-4.730161924933305E-2</v>
      </c>
      <c r="K86" s="11">
        <f t="shared" si="710"/>
        <v>3.6022418927741856E-2</v>
      </c>
      <c r="L86" s="11">
        <f t="shared" si="710"/>
        <v>2.3757017070141939E-2</v>
      </c>
      <c r="M86" s="11">
        <f t="shared" si="710"/>
        <v>1.1835311784671435E-2</v>
      </c>
      <c r="N86" s="11">
        <f t="shared" si="710"/>
        <v>4.7786733344666703E-2</v>
      </c>
      <c r="O86" s="11">
        <f t="shared" si="710"/>
        <v>0.12065140650807869</v>
      </c>
      <c r="P86" s="11">
        <f t="shared" si="710"/>
        <v>1.1786336498575543E-2</v>
      </c>
      <c r="Q86" s="11">
        <f t="shared" si="710"/>
        <v>7.1295447957265556E-2</v>
      </c>
      <c r="R86" s="11">
        <f t="shared" si="710"/>
        <v>-4.5877826371398527E-2</v>
      </c>
      <c r="S86" s="11">
        <f t="shared" si="710"/>
        <v>0</v>
      </c>
      <c r="T86" s="11">
        <f t="shared" si="710"/>
        <v>1.1681471307078044E-2</v>
      </c>
      <c r="U86" s="11">
        <f t="shared" si="710"/>
        <v>-4.6021121085127195E-2</v>
      </c>
      <c r="V86" s="11">
        <f t="shared" si="710"/>
        <v>-2.3045575163896628E-2</v>
      </c>
      <c r="W86" s="11">
        <f t="shared" si="710"/>
        <v>-7.8917045772137165E-2</v>
      </c>
      <c r="X86" s="11">
        <f t="shared" si="710"/>
        <v>0</v>
      </c>
      <c r="Y86" s="11">
        <f t="shared" si="710"/>
        <v>-4.5012332050227012E-2</v>
      </c>
      <c r="Z86" s="11">
        <f t="shared" si="710"/>
        <v>-1.1308685283362414E-2</v>
      </c>
      <c r="AA86" s="11">
        <f t="shared" si="710"/>
        <v>-1.1373748904652698E-2</v>
      </c>
      <c r="AB86" s="11">
        <f t="shared" ref="AB86:BG86" si="711">AA23/AA$7*AB55</f>
        <v>-4.4076295646535792E-2</v>
      </c>
      <c r="AC86" s="11">
        <f t="shared" si="711"/>
        <v>-8.6702372783011933E-2</v>
      </c>
      <c r="AD86" s="11">
        <f t="shared" si="711"/>
        <v>7.768425385098543E-2</v>
      </c>
      <c r="AE86" s="11">
        <f t="shared" si="711"/>
        <v>1.0753361038176663E-2</v>
      </c>
      <c r="AF86" s="11">
        <f t="shared" si="711"/>
        <v>2.1302781233393089E-2</v>
      </c>
      <c r="AG86" s="11">
        <f t="shared" si="711"/>
        <v>7.3997045305985373E-2</v>
      </c>
      <c r="AH86" s="11">
        <f t="shared" si="711"/>
        <v>-4.0784260560537799E-2</v>
      </c>
      <c r="AI86" s="11">
        <f t="shared" si="711"/>
        <v>0.16808668562680917</v>
      </c>
      <c r="AJ86" s="11">
        <f t="shared" si="711"/>
        <v>-1.001742005502914E-2</v>
      </c>
      <c r="AK86" s="11">
        <f t="shared" si="711"/>
        <v>8.0704138482342924E-2</v>
      </c>
      <c r="AL86" s="11">
        <f t="shared" si="711"/>
        <v>0.12103940860597495</v>
      </c>
      <c r="AM86" s="11">
        <f t="shared" si="711"/>
        <v>0.14061575005163732</v>
      </c>
      <c r="AN86" s="11">
        <f t="shared" si="711"/>
        <v>-0.12272691138726619</v>
      </c>
      <c r="AO86" s="11">
        <f t="shared" si="711"/>
        <v>-2.8829475004646752E-2</v>
      </c>
      <c r="AP86" s="11">
        <f t="shared" si="711"/>
        <v>8.8061670180651377E-2</v>
      </c>
      <c r="AQ86" s="11">
        <f t="shared" si="711"/>
        <v>9.547111978776484E-3</v>
      </c>
      <c r="AR86" s="11">
        <f t="shared" si="711"/>
        <v>0.77086908069634652</v>
      </c>
      <c r="AS86" s="11">
        <f t="shared" si="711"/>
        <v>-0.48052326083890401</v>
      </c>
      <c r="AT86" s="11">
        <f t="shared" si="711"/>
        <v>-0.12760980480130427</v>
      </c>
      <c r="AU86" s="11">
        <f t="shared" si="711"/>
        <v>0.14469633349752248</v>
      </c>
      <c r="AV86" s="11">
        <f t="shared" si="711"/>
        <v>-3.7240730136800265E-2</v>
      </c>
      <c r="AW86" s="11">
        <f t="shared" si="711"/>
        <v>3.8140521109859743E-2</v>
      </c>
      <c r="AX86" s="11">
        <f t="shared" si="711"/>
        <v>4.8272697615464433E-2</v>
      </c>
      <c r="AY86" s="11">
        <f t="shared" si="711"/>
        <v>-1.9344607152175185E-2</v>
      </c>
      <c r="AZ86" s="11">
        <f t="shared" si="711"/>
        <v>0</v>
      </c>
      <c r="BA86" s="11">
        <f t="shared" si="711"/>
        <v>1.9856456115093096E-2</v>
      </c>
      <c r="BB86" s="11">
        <f t="shared" si="711"/>
        <v>0.35980356133266661</v>
      </c>
      <c r="BC86" s="11">
        <f t="shared" si="711"/>
        <v>2.9864161968054616E-2</v>
      </c>
      <c r="BD86" s="11">
        <f t="shared" si="711"/>
        <v>-3.9354356276675551E-2</v>
      </c>
      <c r="BE86" s="11">
        <f t="shared" si="711"/>
        <v>-6.869889349460967E-2</v>
      </c>
      <c r="BF86" s="11">
        <f t="shared" si="711"/>
        <v>3.0054196772050085E-2</v>
      </c>
      <c r="BG86" s="11">
        <f t="shared" si="711"/>
        <v>-3.9424287350421514E-2</v>
      </c>
      <c r="BH86" s="11">
        <f t="shared" ref="BH86:CM86" si="712">BG23/BG$7*BH55</f>
        <v>9.9538466118099678E-3</v>
      </c>
      <c r="BI86" s="11">
        <f t="shared" si="712"/>
        <v>-2.9487309944084401E-2</v>
      </c>
      <c r="BJ86" s="11">
        <f t="shared" si="712"/>
        <v>2.9763020406487678E-2</v>
      </c>
      <c r="BK86" s="11">
        <f t="shared" si="712"/>
        <v>-0.11468784840748375</v>
      </c>
      <c r="BL86" s="11">
        <f t="shared" si="712"/>
        <v>-2.9059060300442745E-2</v>
      </c>
      <c r="BM86" s="11">
        <f t="shared" si="712"/>
        <v>2.9161438634506869E-2</v>
      </c>
      <c r="BN86" s="11">
        <f t="shared" si="712"/>
        <v>-0.11237765164149584</v>
      </c>
      <c r="BO86" s="11">
        <f t="shared" si="712"/>
        <v>-3.7651232909387648E-2</v>
      </c>
      <c r="BP86" s="11">
        <f t="shared" si="712"/>
        <v>-2.807807081696238E-2</v>
      </c>
      <c r="BQ86" s="11">
        <f t="shared" si="712"/>
        <v>-9.3286838083447218E-3</v>
      </c>
      <c r="BR86" s="11">
        <f t="shared" si="712"/>
        <v>1.8656187904252972E-2</v>
      </c>
      <c r="BS86" s="11">
        <f t="shared" si="712"/>
        <v>-9.2152120311232346E-3</v>
      </c>
      <c r="BT86" s="11">
        <f t="shared" si="712"/>
        <v>-9.1152254576719344E-3</v>
      </c>
      <c r="BU86" s="11">
        <f t="shared" si="712"/>
        <v>0</v>
      </c>
      <c r="BV86" s="11">
        <f t="shared" si="712"/>
        <v>2.7200276332214487E-2</v>
      </c>
      <c r="BW86" s="11">
        <f t="shared" si="712"/>
        <v>2.7034533932533231E-2</v>
      </c>
      <c r="BX86" s="11">
        <f t="shared" si="712"/>
        <v>0</v>
      </c>
      <c r="BY86" s="11">
        <f t="shared" si="712"/>
        <v>2.6869002857836777E-2</v>
      </c>
      <c r="BZ86" s="11">
        <f t="shared" si="712"/>
        <v>4.4879938763288482E-2</v>
      </c>
      <c r="CA86" s="11">
        <f t="shared" si="712"/>
        <v>9.0638500553586465E-3</v>
      </c>
      <c r="CB86" s="11">
        <f t="shared" si="712"/>
        <v>0.2216193737286446</v>
      </c>
      <c r="CC86" s="11">
        <f t="shared" si="712"/>
        <v>-0.12782682737354276</v>
      </c>
      <c r="CD86" s="11">
        <f t="shared" si="712"/>
        <v>-6.5544527697945096E-2</v>
      </c>
      <c r="CE86" s="11">
        <f t="shared" si="712"/>
        <v>-0.16584889178042839</v>
      </c>
      <c r="CF86" s="11">
        <f t="shared" si="712"/>
        <v>0.9084846696879284</v>
      </c>
      <c r="CG86" s="11">
        <f t="shared" si="712"/>
        <v>-0.54861520932240804</v>
      </c>
      <c r="CH86" s="11">
        <f t="shared" si="712"/>
        <v>-0.12977296870239402</v>
      </c>
      <c r="CI86" s="11">
        <f t="shared" si="712"/>
        <v>0</v>
      </c>
      <c r="CJ86" s="11">
        <f t="shared" si="712"/>
        <v>-1.8837999243559177E-2</v>
      </c>
      <c r="CK86" s="11">
        <f t="shared" si="712"/>
        <v>-6.4783825589199193E-2</v>
      </c>
      <c r="CL86" s="11">
        <f t="shared" si="712"/>
        <v>-3.7066567389024807E-2</v>
      </c>
      <c r="CM86" s="11">
        <f t="shared" si="712"/>
        <v>-1.8508256082642807E-2</v>
      </c>
      <c r="CN86" s="11">
        <f t="shared" ref="CN86:DS86" si="713">CM23/CM$7*CN55</f>
        <v>-2.753635169903134E-2</v>
      </c>
      <c r="CO86" s="11">
        <f t="shared" si="713"/>
        <v>-9.1338855468173948E-3</v>
      </c>
      <c r="CP86" s="11">
        <f t="shared" si="713"/>
        <v>-1.8149117196886159E-2</v>
      </c>
      <c r="CQ86" s="11">
        <f t="shared" si="713"/>
        <v>-3.5807664890095257E-2</v>
      </c>
      <c r="CR86" s="11">
        <f t="shared" si="713"/>
        <v>-7.0499912796056663E-2</v>
      </c>
      <c r="CS86" s="11">
        <f t="shared" si="713"/>
        <v>-4.4059517586731135E-2</v>
      </c>
      <c r="CT86" s="11">
        <f t="shared" si="713"/>
        <v>-2.6385750311618734E-2</v>
      </c>
      <c r="CU86" s="11">
        <f t="shared" si="713"/>
        <v>8.8003314748999664E-3</v>
      </c>
      <c r="CV86" s="11">
        <f t="shared" si="713"/>
        <v>-1.7367840644047994E-2</v>
      </c>
      <c r="CW86" s="11">
        <f t="shared" si="713"/>
        <v>-5.1475248612039455E-2</v>
      </c>
      <c r="CX86" s="11">
        <f t="shared" si="713"/>
        <v>-3.4081403505168764E-2</v>
      </c>
      <c r="CY86" s="11">
        <f t="shared" si="713"/>
        <v>8.5641631393133747E-3</v>
      </c>
      <c r="CZ86" s="11">
        <f t="shared" si="713"/>
        <v>1.7039942602130032E-2</v>
      </c>
      <c r="DA86" s="11">
        <f t="shared" si="713"/>
        <v>8.4304491542555125E-3</v>
      </c>
      <c r="DB86" s="11">
        <f t="shared" si="713"/>
        <v>8.348958358690723E-3</v>
      </c>
      <c r="DC86" s="11">
        <f t="shared" si="713"/>
        <v>0</v>
      </c>
      <c r="DD86" s="11">
        <f t="shared" si="713"/>
        <v>8.2250883732548456E-3</v>
      </c>
      <c r="DE86" s="11">
        <f t="shared" si="713"/>
        <v>8.145182602620064E-3</v>
      </c>
      <c r="DF86" s="11">
        <f t="shared" si="713"/>
        <v>3.258620236447142E-2</v>
      </c>
      <c r="DG86" s="11">
        <f t="shared" si="713"/>
        <v>1.6145623865328942E-2</v>
      </c>
      <c r="DH86" s="11">
        <f t="shared" si="713"/>
        <v>-2.3805007397075213E-2</v>
      </c>
      <c r="DI86" s="11">
        <f t="shared" si="713"/>
        <v>-2.3601605805665379E-2</v>
      </c>
      <c r="DJ86" s="11">
        <f t="shared" si="713"/>
        <v>-1.5707944667669529E-2</v>
      </c>
      <c r="DK86" s="11">
        <f t="shared" si="713"/>
        <v>-6.1713665856984595E-2</v>
      </c>
      <c r="DL86" s="11">
        <f t="shared" si="713"/>
        <v>-2.3223203178397402E-2</v>
      </c>
      <c r="DM86" s="11">
        <f t="shared" si="713"/>
        <v>-1.5451740704936779E-2</v>
      </c>
      <c r="DN86" s="11">
        <f t="shared" si="713"/>
        <v>-3.06119162951414E-2</v>
      </c>
      <c r="DO86" s="11">
        <f t="shared" si="713"/>
        <v>-4.5416004466486748E-2</v>
      </c>
      <c r="DP86" s="11">
        <f t="shared" si="713"/>
        <v>-2.2773459367941458E-2</v>
      </c>
      <c r="DQ86" s="11">
        <f t="shared" si="713"/>
        <v>2.2909411916451697E-2</v>
      </c>
      <c r="DR86" s="11">
        <f t="shared" si="713"/>
        <v>-1.4971644898739648E-2</v>
      </c>
      <c r="DS86" s="11">
        <f t="shared" si="713"/>
        <v>3.027997436760152E-2</v>
      </c>
      <c r="DT86" s="42">
        <f t="shared" ref="DT86:EY86" si="714">DS23/DS$7*DT55</f>
        <v>3.0193288491460121E-2</v>
      </c>
      <c r="DU86" s="42">
        <f t="shared" si="714"/>
        <v>0.41039302808213046</v>
      </c>
      <c r="DV86" s="42">
        <f t="shared" si="714"/>
        <v>-0.23642131899726543</v>
      </c>
      <c r="DW86" s="11">
        <f t="shared" si="714"/>
        <v>-7.9163662101777013E-2</v>
      </c>
      <c r="DX86" s="11">
        <f t="shared" si="714"/>
        <v>-8.0826958785051011E-3</v>
      </c>
      <c r="DY86" s="11">
        <f t="shared" si="714"/>
        <v>-4.7252312207789804E-2</v>
      </c>
      <c r="DZ86" s="11">
        <f t="shared" si="714"/>
        <v>-1.5570574948709597E-2</v>
      </c>
      <c r="EA86" s="11">
        <f t="shared" si="714"/>
        <v>-5.2903707052262959E-2</v>
      </c>
      <c r="EB86" s="11">
        <f t="shared" si="714"/>
        <v>-8.9221080533765637E-2</v>
      </c>
      <c r="EC86" s="11">
        <f t="shared" si="714"/>
        <v>-3.745140754757547E-2</v>
      </c>
      <c r="ED86" s="11">
        <f t="shared" si="714"/>
        <v>1.5048875074415087E-2</v>
      </c>
      <c r="EE86" s="11">
        <f t="shared" si="714"/>
        <v>3.0311373383132108E-2</v>
      </c>
      <c r="EF86" s="11">
        <f t="shared" si="714"/>
        <v>5.3287795079444866E-2</v>
      </c>
      <c r="EG86" s="11">
        <f t="shared" si="714"/>
        <v>3.770163700583417E-2</v>
      </c>
      <c r="EH86" s="11">
        <f t="shared" si="714"/>
        <v>1.5022323466952299E-2</v>
      </c>
      <c r="EI86" s="11">
        <f t="shared" si="714"/>
        <v>3.0176211085370681E-2</v>
      </c>
      <c r="EJ86" s="11">
        <f t="shared" si="714"/>
        <v>3.7681964742869334E-2</v>
      </c>
      <c r="EK86" s="11">
        <f t="shared" si="714"/>
        <v>7.4294939657554597E-3</v>
      </c>
      <c r="EL86" s="12">
        <f t="shared" si="714"/>
        <v>1.0537802480895099E-3</v>
      </c>
      <c r="EM86" s="12">
        <f t="shared" si="714"/>
        <v>1.5015405475372358E-4</v>
      </c>
      <c r="EN86" s="12">
        <f t="shared" si="714"/>
        <v>1.9981243275154772E-5</v>
      </c>
      <c r="EO86" s="12">
        <f t="shared" si="714"/>
        <v>4.4304626890622813E-6</v>
      </c>
      <c r="EP86" s="12">
        <f t="shared" si="714"/>
        <v>0</v>
      </c>
      <c r="EQ86" s="12">
        <f t="shared" si="714"/>
        <v>0</v>
      </c>
      <c r="ER86" s="12">
        <f t="shared" si="714"/>
        <v>0</v>
      </c>
      <c r="ES86" s="12">
        <f t="shared" si="714"/>
        <v>0</v>
      </c>
      <c r="ET86" s="12">
        <f t="shared" si="714"/>
        <v>0</v>
      </c>
      <c r="EU86" s="12">
        <f t="shared" si="714"/>
        <v>0</v>
      </c>
      <c r="EV86" s="12">
        <f t="shared" si="714"/>
        <v>0</v>
      </c>
      <c r="EW86" s="12">
        <f t="shared" si="714"/>
        <v>0</v>
      </c>
      <c r="EX86" s="12">
        <f t="shared" si="714"/>
        <v>0</v>
      </c>
      <c r="EY86" s="12">
        <f t="shared" si="714"/>
        <v>0</v>
      </c>
      <c r="EZ86" s="12">
        <f t="shared" ref="EZ86:FF86" si="715">EY23/EY$7*EZ55</f>
        <v>0</v>
      </c>
      <c r="FA86" s="12">
        <f t="shared" si="715"/>
        <v>0</v>
      </c>
      <c r="FB86" s="12">
        <f t="shared" si="715"/>
        <v>0</v>
      </c>
      <c r="FC86" s="12">
        <f t="shared" si="715"/>
        <v>0</v>
      </c>
      <c r="FD86" s="12">
        <f t="shared" si="715"/>
        <v>0</v>
      </c>
      <c r="FE86" s="12">
        <f t="shared" si="715"/>
        <v>0</v>
      </c>
      <c r="FF86" s="12">
        <f t="shared" si="715"/>
        <v>0</v>
      </c>
      <c r="FG86" s="12">
        <f t="shared" si="462"/>
        <v>0</v>
      </c>
      <c r="FH86" s="12">
        <f t="shared" si="463"/>
        <v>0</v>
      </c>
      <c r="FI86" s="12">
        <f t="shared" si="464"/>
        <v>0.51316542069886861</v>
      </c>
      <c r="FJ86" s="12">
        <f t="shared" si="465"/>
        <v>-0.34277934973117763</v>
      </c>
    </row>
    <row r="87" spans="2:166" x14ac:dyDescent="0.2">
      <c r="B87" s="23"/>
    </row>
    <row r="89" spans="2:166" x14ac:dyDescent="0.2">
      <c r="B89" s="22" t="s">
        <v>172</v>
      </c>
    </row>
    <row r="90" spans="2:166" x14ac:dyDescent="0.2">
      <c r="C90" s="14" t="str">
        <f t="shared" ref="C90:Z90" si="716">C4</f>
        <v>1990Q1</v>
      </c>
      <c r="D90" s="14" t="str">
        <f t="shared" si="716"/>
        <v>1990Q2</v>
      </c>
      <c r="E90" s="14" t="str">
        <f t="shared" si="716"/>
        <v>1990Q3</v>
      </c>
      <c r="F90" s="14" t="str">
        <f t="shared" si="716"/>
        <v>1990Q4</v>
      </c>
      <c r="G90" s="14" t="str">
        <f t="shared" si="716"/>
        <v>1991Q1</v>
      </c>
      <c r="H90" s="14" t="str">
        <f t="shared" si="716"/>
        <v>1991Q2</v>
      </c>
      <c r="I90" s="14" t="str">
        <f t="shared" si="716"/>
        <v>1991Q3</v>
      </c>
      <c r="J90" s="14" t="str">
        <f t="shared" si="716"/>
        <v>1991Q4</v>
      </c>
      <c r="K90" s="14" t="str">
        <f t="shared" si="716"/>
        <v>1992Q1</v>
      </c>
      <c r="L90" s="14" t="str">
        <f t="shared" si="716"/>
        <v>1992Q2</v>
      </c>
      <c r="M90" s="14" t="str">
        <f t="shared" si="716"/>
        <v>1992Q3</v>
      </c>
      <c r="N90" s="14" t="str">
        <f t="shared" si="716"/>
        <v>1992Q4</v>
      </c>
      <c r="O90" s="14" t="str">
        <f t="shared" si="716"/>
        <v>1993Q1</v>
      </c>
      <c r="P90" s="14" t="str">
        <f t="shared" si="716"/>
        <v>1993Q2</v>
      </c>
      <c r="Q90" s="14" t="str">
        <f t="shared" si="716"/>
        <v>1993Q3</v>
      </c>
      <c r="R90" s="14" t="str">
        <f t="shared" si="716"/>
        <v>1993Q4</v>
      </c>
      <c r="S90" s="14" t="str">
        <f t="shared" si="716"/>
        <v>1994Q1</v>
      </c>
      <c r="T90" s="14" t="str">
        <f t="shared" si="716"/>
        <v>1994Q2</v>
      </c>
      <c r="U90" s="14" t="str">
        <f t="shared" si="716"/>
        <v>1994Q3</v>
      </c>
      <c r="V90" s="14" t="str">
        <f t="shared" si="716"/>
        <v>1994Q4</v>
      </c>
      <c r="W90" s="14" t="str">
        <f t="shared" si="716"/>
        <v>1995Q1</v>
      </c>
      <c r="X90" s="14" t="str">
        <f t="shared" si="716"/>
        <v>1995Q2</v>
      </c>
      <c r="Y90" s="14" t="str">
        <f t="shared" si="716"/>
        <v>1995Q3</v>
      </c>
      <c r="Z90" s="14" t="str">
        <f t="shared" si="716"/>
        <v>1995Q4</v>
      </c>
      <c r="AA90" s="14" t="str">
        <f t="shared" ref="AA90:BF90" si="717">AA4</f>
        <v>1996Q1</v>
      </c>
      <c r="AB90" s="14" t="str">
        <f t="shared" si="717"/>
        <v>1996Q2</v>
      </c>
      <c r="AC90" s="14" t="str">
        <f t="shared" si="717"/>
        <v>1996Q3</v>
      </c>
      <c r="AD90" s="14" t="str">
        <f t="shared" si="717"/>
        <v>1996Q4</v>
      </c>
      <c r="AE90" s="14" t="str">
        <f t="shared" si="717"/>
        <v>1997Q1</v>
      </c>
      <c r="AF90" s="14" t="str">
        <f t="shared" si="717"/>
        <v>1997Q2</v>
      </c>
      <c r="AG90" s="14" t="str">
        <f t="shared" si="717"/>
        <v>1997Q3</v>
      </c>
      <c r="AH90" s="14" t="str">
        <f t="shared" si="717"/>
        <v>1997Q4</v>
      </c>
      <c r="AI90" s="14" t="str">
        <f t="shared" si="717"/>
        <v>1998Q1</v>
      </c>
      <c r="AJ90" s="14" t="str">
        <f t="shared" si="717"/>
        <v>1998Q2</v>
      </c>
      <c r="AK90" s="14" t="str">
        <f t="shared" si="717"/>
        <v>1998Q3</v>
      </c>
      <c r="AL90" s="14" t="str">
        <f t="shared" si="717"/>
        <v>1998Q4</v>
      </c>
      <c r="AM90" s="14" t="str">
        <f t="shared" si="717"/>
        <v>1999Q1</v>
      </c>
      <c r="AN90" s="14" t="str">
        <f t="shared" si="717"/>
        <v>1999Q2</v>
      </c>
      <c r="AO90" s="14" t="str">
        <f t="shared" si="717"/>
        <v>1999Q3</v>
      </c>
      <c r="AP90" s="14" t="str">
        <f t="shared" si="717"/>
        <v>1999Q4</v>
      </c>
      <c r="AQ90" s="14" t="str">
        <f t="shared" si="717"/>
        <v>2000Q1</v>
      </c>
      <c r="AR90" s="14" t="str">
        <f t="shared" si="717"/>
        <v>2000Q2</v>
      </c>
      <c r="AS90" s="14" t="str">
        <f t="shared" si="717"/>
        <v>2000Q3</v>
      </c>
      <c r="AT90" s="14" t="str">
        <f t="shared" si="717"/>
        <v>2000Q4</v>
      </c>
      <c r="AU90" s="14" t="str">
        <f t="shared" si="717"/>
        <v>2001Q1</v>
      </c>
      <c r="AV90" s="14" t="str">
        <f t="shared" si="717"/>
        <v>2001Q2</v>
      </c>
      <c r="AW90" s="14" t="str">
        <f t="shared" si="717"/>
        <v>2001Q3</v>
      </c>
      <c r="AX90" s="14" t="str">
        <f t="shared" si="717"/>
        <v>2001Q4</v>
      </c>
      <c r="AY90" s="14" t="str">
        <f t="shared" si="717"/>
        <v>2002Q1</v>
      </c>
      <c r="AZ90" s="14" t="str">
        <f t="shared" si="717"/>
        <v>2002Q2</v>
      </c>
      <c r="BA90" s="14" t="str">
        <f t="shared" si="717"/>
        <v>2002Q3</v>
      </c>
      <c r="BB90" s="14" t="str">
        <f t="shared" si="717"/>
        <v>2002Q4</v>
      </c>
      <c r="BC90" s="14" t="str">
        <f t="shared" si="717"/>
        <v>2003Q1</v>
      </c>
      <c r="BD90" s="14" t="str">
        <f t="shared" si="717"/>
        <v>2003Q2</v>
      </c>
      <c r="BE90" s="14" t="str">
        <f t="shared" si="717"/>
        <v>2003Q3</v>
      </c>
      <c r="BF90" s="14" t="str">
        <f t="shared" si="717"/>
        <v>2003Q4</v>
      </c>
      <c r="BG90" s="14" t="str">
        <f t="shared" ref="BG90:CL90" si="718">BG4</f>
        <v>2004Q1</v>
      </c>
      <c r="BH90" s="14" t="str">
        <f t="shared" si="718"/>
        <v>2004Q2</v>
      </c>
      <c r="BI90" s="14" t="str">
        <f t="shared" si="718"/>
        <v>2004Q3</v>
      </c>
      <c r="BJ90" s="14" t="str">
        <f t="shared" si="718"/>
        <v>2004Q4</v>
      </c>
      <c r="BK90" s="14" t="str">
        <f t="shared" si="718"/>
        <v>2005Q1</v>
      </c>
      <c r="BL90" s="14" t="str">
        <f t="shared" si="718"/>
        <v>2005Q2</v>
      </c>
      <c r="BM90" s="14" t="str">
        <f t="shared" si="718"/>
        <v>2005Q3</v>
      </c>
      <c r="BN90" s="14" t="str">
        <f t="shared" si="718"/>
        <v>2005Q4</v>
      </c>
      <c r="BO90" s="14" t="str">
        <f t="shared" si="718"/>
        <v>2006Q1</v>
      </c>
      <c r="BP90" s="14" t="str">
        <f t="shared" si="718"/>
        <v>2006Q2</v>
      </c>
      <c r="BQ90" s="14" t="str">
        <f t="shared" si="718"/>
        <v>2006Q3</v>
      </c>
      <c r="BR90" s="14" t="str">
        <f t="shared" si="718"/>
        <v>2006Q4</v>
      </c>
      <c r="BS90" s="14" t="str">
        <f t="shared" si="718"/>
        <v>2007Q1</v>
      </c>
      <c r="BT90" s="14" t="str">
        <f t="shared" si="718"/>
        <v>2007Q2</v>
      </c>
      <c r="BU90" s="14" t="str">
        <f t="shared" si="718"/>
        <v>2007Q3</v>
      </c>
      <c r="BV90" s="14" t="str">
        <f t="shared" si="718"/>
        <v>2007Q4</v>
      </c>
      <c r="BW90" s="14" t="str">
        <f t="shared" si="718"/>
        <v>2008Q1</v>
      </c>
      <c r="BX90" s="14" t="str">
        <f t="shared" si="718"/>
        <v>2008Q2</v>
      </c>
      <c r="BY90" s="14" t="str">
        <f t="shared" si="718"/>
        <v>2008Q3</v>
      </c>
      <c r="BZ90" s="14" t="str">
        <f t="shared" si="718"/>
        <v>2008Q4</v>
      </c>
      <c r="CA90" s="14" t="str">
        <f t="shared" si="718"/>
        <v>2009Q1</v>
      </c>
      <c r="CB90" s="14" t="str">
        <f t="shared" si="718"/>
        <v>2009Q2</v>
      </c>
      <c r="CC90" s="14" t="str">
        <f t="shared" si="718"/>
        <v>2009Q3</v>
      </c>
      <c r="CD90" s="14" t="str">
        <f t="shared" si="718"/>
        <v>2009Q4</v>
      </c>
      <c r="CE90" s="14" t="str">
        <f t="shared" si="718"/>
        <v>2010Q1</v>
      </c>
      <c r="CF90" s="14" t="str">
        <f t="shared" si="718"/>
        <v>2010Q2</v>
      </c>
      <c r="CG90" s="14" t="str">
        <f t="shared" si="718"/>
        <v>2010Q3</v>
      </c>
      <c r="CH90" s="14" t="str">
        <f t="shared" si="718"/>
        <v>2010Q4</v>
      </c>
      <c r="CI90" s="14" t="str">
        <f t="shared" si="718"/>
        <v>2011Q1</v>
      </c>
      <c r="CJ90" s="14" t="str">
        <f t="shared" si="718"/>
        <v>2011Q2</v>
      </c>
      <c r="CK90" s="14" t="str">
        <f t="shared" si="718"/>
        <v>2011Q3</v>
      </c>
      <c r="CL90" s="14" t="str">
        <f t="shared" si="718"/>
        <v>2011Q4</v>
      </c>
      <c r="CM90" s="14" t="str">
        <f t="shared" ref="CM90:DR90" si="719">CM4</f>
        <v>2012Q1</v>
      </c>
      <c r="CN90" s="14" t="str">
        <f t="shared" si="719"/>
        <v>2012Q2</v>
      </c>
      <c r="CO90" s="14" t="str">
        <f t="shared" si="719"/>
        <v>2012Q3</v>
      </c>
      <c r="CP90" s="14" t="str">
        <f t="shared" si="719"/>
        <v>2012Q4</v>
      </c>
      <c r="CQ90" s="14" t="str">
        <f t="shared" si="719"/>
        <v>2013Q1</v>
      </c>
      <c r="CR90" s="14" t="str">
        <f t="shared" si="719"/>
        <v>2013Q2</v>
      </c>
      <c r="CS90" s="14" t="str">
        <f t="shared" si="719"/>
        <v>2013Q3</v>
      </c>
      <c r="CT90" s="14" t="str">
        <f t="shared" si="719"/>
        <v>2013Q4</v>
      </c>
      <c r="CU90" s="14" t="str">
        <f t="shared" si="719"/>
        <v>2014Q1</v>
      </c>
      <c r="CV90" s="14" t="str">
        <f t="shared" si="719"/>
        <v>2014Q2</v>
      </c>
      <c r="CW90" s="14" t="str">
        <f t="shared" si="719"/>
        <v>2014Q3</v>
      </c>
      <c r="CX90" s="14" t="str">
        <f t="shared" si="719"/>
        <v>2014Q4</v>
      </c>
      <c r="CY90" s="14" t="str">
        <f t="shared" si="719"/>
        <v>2015Q1</v>
      </c>
      <c r="CZ90" s="14" t="str">
        <f t="shared" si="719"/>
        <v>2015Q2</v>
      </c>
      <c r="DA90" s="14" t="str">
        <f t="shared" si="719"/>
        <v>2015Q3</v>
      </c>
      <c r="DB90" s="14" t="str">
        <f t="shared" si="719"/>
        <v>2015Q4</v>
      </c>
      <c r="DC90" s="14" t="str">
        <f t="shared" si="719"/>
        <v>2016Q1</v>
      </c>
      <c r="DD90" s="14" t="str">
        <f t="shared" si="719"/>
        <v>2016Q2</v>
      </c>
      <c r="DE90" s="14" t="str">
        <f t="shared" si="719"/>
        <v>2016Q3</v>
      </c>
      <c r="DF90" s="14" t="str">
        <f t="shared" si="719"/>
        <v>2016Q4</v>
      </c>
      <c r="DG90" s="14" t="str">
        <f t="shared" si="719"/>
        <v>2017Q1</v>
      </c>
      <c r="DH90" s="14" t="str">
        <f t="shared" si="719"/>
        <v>2017Q2</v>
      </c>
      <c r="DI90" s="14" t="str">
        <f t="shared" si="719"/>
        <v>2017Q3</v>
      </c>
      <c r="DJ90" s="14" t="str">
        <f t="shared" si="719"/>
        <v>2017Q4</v>
      </c>
      <c r="DK90" s="14" t="str">
        <f t="shared" si="719"/>
        <v>2018Q1</v>
      </c>
      <c r="DL90" s="14" t="str">
        <f t="shared" si="719"/>
        <v>2018Q2</v>
      </c>
      <c r="DM90" s="14" t="str">
        <f t="shared" si="719"/>
        <v>2018Q3</v>
      </c>
      <c r="DN90" s="14" t="str">
        <f t="shared" si="719"/>
        <v>2018Q4</v>
      </c>
      <c r="DO90" s="14" t="str">
        <f t="shared" si="719"/>
        <v>2019Q1</v>
      </c>
      <c r="DP90" s="14" t="str">
        <f t="shared" si="719"/>
        <v>2019Q2</v>
      </c>
      <c r="DQ90" s="14" t="str">
        <f t="shared" si="719"/>
        <v>2019Q3</v>
      </c>
      <c r="DR90" s="14" t="str">
        <f t="shared" si="719"/>
        <v>2019Q4</v>
      </c>
      <c r="DS90" s="14" t="str">
        <f t="shared" ref="DS90:EX90" si="720">DS4</f>
        <v>2020Q1</v>
      </c>
      <c r="DT90" s="14" t="str">
        <f t="shared" si="720"/>
        <v>2020Q2</v>
      </c>
      <c r="DU90" s="14" t="str">
        <f t="shared" si="720"/>
        <v>2020Q3</v>
      </c>
      <c r="DV90" s="14" t="str">
        <f t="shared" si="720"/>
        <v>2020Q4</v>
      </c>
      <c r="DW90" s="14" t="str">
        <f t="shared" si="720"/>
        <v>2021Q1</v>
      </c>
      <c r="DX90" s="14" t="str">
        <f t="shared" si="720"/>
        <v>2021Q2</v>
      </c>
      <c r="DY90" s="14" t="str">
        <f t="shared" si="720"/>
        <v>2021Q3</v>
      </c>
      <c r="DZ90" s="14" t="str">
        <f t="shared" si="720"/>
        <v>2021Q4</v>
      </c>
      <c r="EA90" s="14" t="str">
        <f t="shared" si="720"/>
        <v>2022Q1</v>
      </c>
      <c r="EB90" s="14" t="str">
        <f t="shared" si="720"/>
        <v>2022Q2</v>
      </c>
      <c r="EC90" s="14" t="str">
        <f t="shared" si="720"/>
        <v>2022Q3</v>
      </c>
      <c r="ED90" s="14" t="str">
        <f t="shared" si="720"/>
        <v>2022Q4</v>
      </c>
      <c r="EE90" s="14" t="str">
        <f t="shared" si="720"/>
        <v>2023Q1</v>
      </c>
      <c r="EF90" s="14" t="str">
        <f t="shared" si="720"/>
        <v>2023Q2</v>
      </c>
      <c r="EG90" s="14" t="str">
        <f t="shared" si="720"/>
        <v>2023Q3</v>
      </c>
      <c r="EH90" s="14" t="str">
        <f t="shared" si="720"/>
        <v>2023Q4</v>
      </c>
      <c r="EI90" s="14" t="str">
        <f t="shared" si="720"/>
        <v>2024Q1</v>
      </c>
      <c r="EJ90" s="14" t="str">
        <f t="shared" si="720"/>
        <v>2024Q2</v>
      </c>
      <c r="EK90" s="14" t="str">
        <f t="shared" si="720"/>
        <v>2024Q3</v>
      </c>
      <c r="EL90" s="14" t="str">
        <f t="shared" si="720"/>
        <v>2024Q4</v>
      </c>
      <c r="EM90" s="14" t="str">
        <f t="shared" si="720"/>
        <v>2025Q1</v>
      </c>
      <c r="EN90" s="14" t="str">
        <f t="shared" si="720"/>
        <v>2025Q2</v>
      </c>
      <c r="EO90" s="14" t="str">
        <f t="shared" si="720"/>
        <v>2025Q3</v>
      </c>
      <c r="EP90" s="14" t="str">
        <f t="shared" si="720"/>
        <v>2025Q4</v>
      </c>
      <c r="EQ90" s="14" t="str">
        <f t="shared" si="720"/>
        <v>2026Q1</v>
      </c>
      <c r="ER90" s="14" t="str">
        <f t="shared" si="720"/>
        <v>2026Q2</v>
      </c>
      <c r="ES90" s="14" t="str">
        <f t="shared" si="720"/>
        <v>2026Q3</v>
      </c>
      <c r="ET90" s="14" t="str">
        <f t="shared" si="720"/>
        <v>2026Q4</v>
      </c>
      <c r="EU90" s="14" t="str">
        <f t="shared" si="720"/>
        <v>2027Q1</v>
      </c>
      <c r="EV90" s="14" t="str">
        <f t="shared" si="720"/>
        <v>2027Q2</v>
      </c>
      <c r="EW90" s="14" t="str">
        <f t="shared" si="720"/>
        <v>2027Q3</v>
      </c>
      <c r="EX90" s="14" t="str">
        <f t="shared" si="720"/>
        <v>2027Q4</v>
      </c>
      <c r="EY90" s="14" t="str">
        <f t="shared" ref="EY90:FF90" si="721">EY4</f>
        <v>2028Q1</v>
      </c>
      <c r="EZ90" s="14" t="str">
        <f t="shared" si="721"/>
        <v>2028Q2</v>
      </c>
      <c r="FA90" s="14" t="str">
        <f t="shared" si="721"/>
        <v>2028Q3</v>
      </c>
      <c r="FB90" s="14" t="str">
        <f t="shared" si="721"/>
        <v>2028Q4</v>
      </c>
      <c r="FC90" s="14" t="str">
        <f t="shared" si="721"/>
        <v>2029Q1</v>
      </c>
      <c r="FD90" s="14" t="str">
        <f t="shared" si="721"/>
        <v>2029Q2</v>
      </c>
      <c r="FE90" s="14" t="str">
        <f t="shared" si="721"/>
        <v>2029Q3</v>
      </c>
      <c r="FF90" s="14" t="str">
        <f t="shared" si="721"/>
        <v>2029Q4</v>
      </c>
      <c r="FG90" s="14" t="str">
        <f t="shared" ref="FG90:FJ90" si="722">FG4</f>
        <v>2030Q1</v>
      </c>
      <c r="FH90" s="14" t="str">
        <f t="shared" si="722"/>
        <v>2030Q2</v>
      </c>
      <c r="FI90" s="14" t="str">
        <f t="shared" si="722"/>
        <v>2030Q3</v>
      </c>
      <c r="FJ90" s="14" t="str">
        <f t="shared" si="722"/>
        <v>2030Q4</v>
      </c>
    </row>
    <row r="91" spans="2:166" x14ac:dyDescent="0.2">
      <c r="B91" t="str">
        <f t="shared" ref="B91:B104" si="723">B7</f>
        <v>Employment (thous.)</v>
      </c>
      <c r="C91" s="4"/>
      <c r="D91" s="4"/>
      <c r="E91" s="4"/>
      <c r="F91" s="4"/>
      <c r="G91" s="4">
        <f t="shared" ref="G91:G107" si="724">100*(G7/C7-1)</f>
        <v>0.99526641582716735</v>
      </c>
      <c r="H91" s="4">
        <f t="shared" ref="H91:H107" si="725">100*(H7/D7-1)</f>
        <v>0.41813314081160513</v>
      </c>
      <c r="I91" s="4">
        <f t="shared" ref="I91:I107" si="726">100*(I7/E7-1)</f>
        <v>-7.1558484152789426E-2</v>
      </c>
      <c r="J91" s="4">
        <f t="shared" ref="J91:J107" si="727">100*(J7/F7-1)</f>
        <v>0.54551449210202829</v>
      </c>
      <c r="K91" s="4">
        <f t="shared" ref="K91:K107" si="728">100*(K7/G7-1)</f>
        <v>1.6404278331931144</v>
      </c>
      <c r="L91" s="4">
        <f t="shared" ref="L91:L107" si="729">100*(L7/H7-1)</f>
        <v>1.4768438080402735</v>
      </c>
      <c r="M91" s="4">
        <f t="shared" ref="M91:M107" si="730">100*(M7/I7-1)</f>
        <v>0.82351186036104806</v>
      </c>
      <c r="N91" s="4">
        <f t="shared" ref="N91:N107" si="731">100*(N7/J7-1)</f>
        <v>1.1119391861678318</v>
      </c>
      <c r="O91" s="4">
        <f t="shared" ref="O91:O107" si="732">100*(O7/K7-1)</f>
        <v>0.54389595033996763</v>
      </c>
      <c r="P91" s="4">
        <f t="shared" ref="P91:P107" si="733">100*(P7/L7-1)</f>
        <v>0.72029520295202598</v>
      </c>
      <c r="Q91" s="4">
        <f t="shared" ref="Q91:Q107" si="734">100*(Q7/M7-1)</f>
        <v>2.2935101062413032</v>
      </c>
      <c r="R91" s="4">
        <f t="shared" ref="R91:R107" si="735">100*(R7/N7-1)</f>
        <v>0.61324370540716266</v>
      </c>
      <c r="S91" s="4">
        <f t="shared" ref="S91:S107" si="736">100*(S7/O7-1)</f>
        <v>0.89668959840063511</v>
      </c>
      <c r="T91" s="4">
        <f t="shared" ref="T91:T107" si="737">100*(T7/P7-1)</f>
        <v>0.99065037076115914</v>
      </c>
      <c r="U91" s="4">
        <f t="shared" ref="U91:U107" si="738">100*(U7/Q7-1)</f>
        <v>-2.3144130070007485E-2</v>
      </c>
      <c r="V91" s="4">
        <f t="shared" ref="V91:V107" si="739">100*(V7/R7-1)</f>
        <v>2.3383930141241294</v>
      </c>
      <c r="W91" s="4">
        <f t="shared" ref="W91:W107" si="740">100*(W7/S7-1)</f>
        <v>2.6486785745505337</v>
      </c>
      <c r="X91" s="4">
        <f t="shared" ref="X91:X107" si="741">100*(X7/T7-1)</f>
        <v>2.2230606262878316</v>
      </c>
      <c r="Y91" s="4">
        <f t="shared" ref="Y91:Y107" si="742">100*(Y7/U7-1)</f>
        <v>2.1181781353087459</v>
      </c>
      <c r="Z91" s="4">
        <f t="shared" ref="Z91:Z107" si="743">100*(Z7/V7-1)</f>
        <v>0.46959111212920845</v>
      </c>
      <c r="AA91" s="4">
        <f t="shared" ref="AA91:AA107" si="744">100*(AA7/W7-1)</f>
        <v>2.1006017940274901</v>
      </c>
      <c r="AB91" s="4">
        <f t="shared" ref="AB91:AB107" si="745">100*(AB7/X7-1)</f>
        <v>2.8589274053885338</v>
      </c>
      <c r="AC91" s="4">
        <f t="shared" ref="AC91:AC107" si="746">100*(AC7/Y7-1)</f>
        <v>3.8226126381411207</v>
      </c>
      <c r="AD91" s="4">
        <f t="shared" ref="AD91:AD107" si="747">100*(AD7/Z7-1)</f>
        <v>6.2585499316005544</v>
      </c>
      <c r="AE91" s="4">
        <f t="shared" ref="AE91:AE107" si="748">100*(AE7/AA7-1)</f>
        <v>4.8932384341636936</v>
      </c>
      <c r="AF91" s="4">
        <f t="shared" ref="AF91:AF107" si="749">100*(AF7/AB7-1)</f>
        <v>6.1413193486061113</v>
      </c>
      <c r="AG91" s="4">
        <f t="shared" ref="AG91:AG107" si="750">100*(AG7/AC7-1)</f>
        <v>6.1000573159748051</v>
      </c>
      <c r="AH91" s="4">
        <f t="shared" ref="AH91:AH107" si="751">100*(AH7/AD7-1)</f>
        <v>5.9382040553588533</v>
      </c>
      <c r="AI91" s="4">
        <f t="shared" ref="AI91:AI107" si="752">100*(AI7/AE7-1)</f>
        <v>5.600614927905001</v>
      </c>
      <c r="AJ91" s="4">
        <f t="shared" ref="AJ91:AJ107" si="753">100*(AJ7/AF7-1)</f>
        <v>4.9772461318424277</v>
      </c>
      <c r="AK91" s="4">
        <f t="shared" ref="AK91:AK107" si="754">100*(AK7/AG7-1)</f>
        <v>4.7615372742707107</v>
      </c>
      <c r="AL91" s="4">
        <f t="shared" ref="AL91:AL107" si="755">100*(AL7/AH7-1)</f>
        <v>3.9470352929262376</v>
      </c>
      <c r="AM91" s="4">
        <f t="shared" ref="AM91:AM107" si="756">100*(AM7/AI7-1)</f>
        <v>3.4311387766371437</v>
      </c>
      <c r="AN91" s="4">
        <f t="shared" ref="AN91:AN107" si="757">100*(AN7/AJ7-1)</f>
        <v>2.4375139339592122</v>
      </c>
      <c r="AO91" s="4">
        <f t="shared" ref="AO91:AO107" si="758">100*(AO7/AK7-1)</f>
        <v>2.3744628606507057</v>
      </c>
      <c r="AP91" s="4">
        <f t="shared" ref="AP91:AP107" si="759">100*(AP7/AL7-1)</f>
        <v>2.2675792191343636</v>
      </c>
      <c r="AQ91" s="4">
        <f t="shared" ref="AQ91:AQ107" si="760">100*(AQ7/AM7-1)</f>
        <v>2.3563385750339672</v>
      </c>
      <c r="AR91" s="4">
        <f t="shared" ref="AR91:AR107" si="761">100*(AR7/AN7-1)</f>
        <v>2.5560418832974552</v>
      </c>
      <c r="AS91" s="4">
        <f t="shared" ref="AS91:AS107" si="762">100*(AS7/AO7-1)</f>
        <v>2.1802743931689461</v>
      </c>
      <c r="AT91" s="4">
        <f t="shared" ref="AT91:AT107" si="763">100*(AT7/AP7-1)</f>
        <v>2.0005715918834044</v>
      </c>
      <c r="AU91" s="4">
        <f t="shared" ref="AU91:AU107" si="764">100*(AU7/AQ7-1)</f>
        <v>1.0028687261433245</v>
      </c>
      <c r="AV91" s="4">
        <f t="shared" ref="AV91:AV107" si="765">100*(AV7/AR7-1)</f>
        <v>-0.24050931384108631</v>
      </c>
      <c r="AW91" s="4">
        <f t="shared" ref="AW91:AW107" si="766">100*(AW7/AS7-1)</f>
        <v>-1.7135747987136352</v>
      </c>
      <c r="AX91" s="4">
        <f t="shared" ref="AX91:AX107" si="767">100*(AX7/AT7-1)</f>
        <v>-3.8432800971326952</v>
      </c>
      <c r="AY91" s="4">
        <f t="shared" ref="AY91:AY107" si="768">100*(AY7/AU7-1)</f>
        <v>-4.4551898971879282</v>
      </c>
      <c r="AZ91" s="4">
        <f t="shared" ref="AZ91:AZ107" si="769">100*(AZ7/AV7-1)</f>
        <v>-4.3703318521319918</v>
      </c>
      <c r="BA91" s="4">
        <f t="shared" ref="BA91:BA107" si="770">100*(BA7/AW7-1)</f>
        <v>-3.0808913090205836</v>
      </c>
      <c r="BB91" s="4">
        <f t="shared" ref="BB91:BB107" si="771">100*(BB7/AX7-1)</f>
        <v>-1.8406099752319105</v>
      </c>
      <c r="BC91" s="4">
        <f t="shared" ref="BC91:BC107" si="772">100*(BC7/AY7-1)</f>
        <v>-0.91145833333332593</v>
      </c>
      <c r="BD91" s="4">
        <f t="shared" ref="BD91:BD107" si="773">100*(BD7/AZ7-1)</f>
        <v>-0.66734224770755857</v>
      </c>
      <c r="BE91" s="4">
        <f t="shared" ref="BE91:BE107" si="774">100*(BE7/BA7-1)</f>
        <v>-1.0103250289544286</v>
      </c>
      <c r="BF91" s="4">
        <f t="shared" ref="BF91:BF107" si="775">100*(BF7/BB7-1)</f>
        <v>-0.41064714031268101</v>
      </c>
      <c r="BG91" s="4">
        <f t="shared" ref="BG91:BG107" si="776">100*(BG7/BC7-1)</f>
        <v>-0.16363771601418664</v>
      </c>
      <c r="BH91" s="4">
        <f t="shared" ref="BH91:BH107" si="777">100*(BH7/BD7-1)</f>
        <v>0.64694319341114248</v>
      </c>
      <c r="BI91" s="4">
        <f t="shared" ref="BI91:BI107" si="778">100*(BI7/BE7-1)</f>
        <v>0.98080704986183154</v>
      </c>
      <c r="BJ91" s="4">
        <f t="shared" ref="BJ91:BJ107" si="779">100*(BJ7/BF7-1)</f>
        <v>1.4630632420885137</v>
      </c>
      <c r="BK91" s="4">
        <f t="shared" ref="BK91:BK107" si="780">100*(BK7/BG7-1)</f>
        <v>1.9221695184642451</v>
      </c>
      <c r="BL91" s="4">
        <f t="shared" ref="BL91:BL107" si="781">100*(BL7/BH7-1)</f>
        <v>2.3659422977082123</v>
      </c>
      <c r="BM91" s="4">
        <f t="shared" ref="BM91:BM107" si="782">100*(BM7/BI7-1)</f>
        <v>2.7240231726858299</v>
      </c>
      <c r="BN91" s="4">
        <f t="shared" ref="BN91:BN107" si="783">100*(BN7/BJ7-1)</f>
        <v>3.1679193086395552</v>
      </c>
      <c r="BO91" s="4">
        <f t="shared" ref="BO91:BO107" si="784">100*(BO7/BK7-1)</f>
        <v>3.4794473818863914</v>
      </c>
      <c r="BP91" s="4">
        <f t="shared" ref="BP91:BP107" si="785">100*(BP7/BL7-1)</f>
        <v>3.3376805293918954</v>
      </c>
      <c r="BQ91" s="4">
        <f t="shared" ref="BQ91:BQ107" si="786">100*(BQ7/BM7-1)</f>
        <v>3.3429325653947739</v>
      </c>
      <c r="BR91" s="4">
        <f t="shared" ref="BR91:BR107" si="787">100*(BR7/BN7-1)</f>
        <v>2.7858854796991128</v>
      </c>
      <c r="BS91" s="4">
        <f t="shared" ref="BS91:BS107" si="788">100*(BS7/BO7-1)</f>
        <v>3.1105041324259952</v>
      </c>
      <c r="BT91" s="4">
        <f t="shared" ref="BT91:BT107" si="789">100*(BT7/BP7-1)</f>
        <v>3.0803028886603689</v>
      </c>
      <c r="BU91" s="4">
        <f t="shared" ref="BU91:BU107" si="790">100*(BU7/BQ7-1)</f>
        <v>3.1001091424192495</v>
      </c>
      <c r="BV91" s="4">
        <f t="shared" ref="BV91:BV107" si="791">100*(BV7/BR7-1)</f>
        <v>3.1259378968024887</v>
      </c>
      <c r="BW91" s="4">
        <f t="shared" ref="BW91:BW107" si="792">100*(BW7/BS7-1)</f>
        <v>2.6627083809088958</v>
      </c>
      <c r="BX91" s="4">
        <f t="shared" ref="BX91:BX107" si="793">100*(BX7/BT7-1)</f>
        <v>1.897700993062168</v>
      </c>
      <c r="BY91" s="4">
        <f t="shared" ref="BY91:BY107" si="794">100*(BY7/BU7-1)</f>
        <v>1.425739898193612</v>
      </c>
      <c r="BZ91" s="4">
        <f t="shared" ref="BZ91:BZ107" si="795">100*(BZ7/BV7-1)</f>
        <v>-0.99845530457361997</v>
      </c>
      <c r="CA91" s="4">
        <f t="shared" ref="CA91:CA107" si="796">100*(CA7/BW7-1)</f>
        <v>-3.1653171990390638</v>
      </c>
      <c r="CB91" s="4">
        <f t="shared" ref="CB91:CB107" si="797">100*(CB7/BX7-1)</f>
        <v>-5.2288454264290296</v>
      </c>
      <c r="CC91" s="4">
        <f t="shared" ref="CC91:CC107" si="798">100*(CC7/BY7-1)</f>
        <v>-6.48442184273057</v>
      </c>
      <c r="CD91" s="4">
        <f t="shared" ref="CD91:CD107" si="799">100*(CD7/BZ7-1)</f>
        <v>-5.4225176944124325</v>
      </c>
      <c r="CE91" s="4">
        <f t="shared" ref="CE91:CE107" si="800">100*(CE7/CA7-1)</f>
        <v>-4.3116716054487414</v>
      </c>
      <c r="CF91" s="4">
        <f t="shared" ref="CF91:CF107" si="801">100*(CF7/CB7-1)</f>
        <v>-1.7585049186485957</v>
      </c>
      <c r="CG91" s="4">
        <f t="shared" ref="CG91:CG107" si="802">100*(CG7/CC7-1)</f>
        <v>-0.46543658426538848</v>
      </c>
      <c r="CH91" s="4">
        <f t="shared" ref="CH91:CH107" si="803">100*(CH7/CD7-1)</f>
        <v>0.81052002390913369</v>
      </c>
      <c r="CI91" s="4">
        <f t="shared" ref="CI91:CI107" si="804">100*(CI7/CE7-1)</f>
        <v>1.5171884002304736</v>
      </c>
      <c r="CJ91" s="4">
        <f t="shared" ref="CJ91:CJ107" si="805">100*(CJ7/CF7-1)</f>
        <v>1.7660835484179183</v>
      </c>
      <c r="CK91" s="4">
        <f t="shared" ref="CK91:CK107" si="806">100*(CK7/CG7-1)</f>
        <v>2.1042586186329482</v>
      </c>
      <c r="CL91" s="4">
        <f t="shared" ref="CL91:CL107" si="807">100*(CL7/CH7-1)</f>
        <v>2.0728583625841956</v>
      </c>
      <c r="CM91" s="4">
        <f t="shared" ref="CM91:CM107" si="808">100*(CM7/CI7-1)</f>
        <v>2.3860196746121609</v>
      </c>
      <c r="CN91" s="4">
        <f t="shared" ref="CN91:CN107" si="809">100*(CN7/CJ7-1)</f>
        <v>2.6184157997322544</v>
      </c>
      <c r="CO91" s="4">
        <f t="shared" ref="CO91:CO107" si="810">100*(CO7/CK7-1)</f>
        <v>2.5492441058952764</v>
      </c>
      <c r="CP91" s="4">
        <f t="shared" ref="CP91:CP107" si="811">100*(CP7/CL7-1)</f>
        <v>2.92067475254425</v>
      </c>
      <c r="CQ91" s="4">
        <f t="shared" ref="CQ91:CQ107" si="812">100*(CQ7/CM7-1)</f>
        <v>3.0094463819664519</v>
      </c>
      <c r="CR91" s="4">
        <f t="shared" ref="CR91:CR107" si="813">100*(CR7/CN7-1)</f>
        <v>2.7323904984210001</v>
      </c>
      <c r="CS91" s="4">
        <f t="shared" ref="CS91:CS107" si="814">100*(CS7/CO7-1)</f>
        <v>2.9324644549763024</v>
      </c>
      <c r="CT91" s="4">
        <f t="shared" ref="CT91:CT107" si="815">100*(CT7/CP7-1)</f>
        <v>2.8445648493057973</v>
      </c>
      <c r="CU91" s="4">
        <f t="shared" ref="CU91:CU107" si="816">100*(CU7/CQ7-1)</f>
        <v>2.8161434977578503</v>
      </c>
      <c r="CV91" s="4">
        <f t="shared" ref="CV91:CV107" si="817">100*(CV7/CR7-1)</f>
        <v>2.4659182036888438</v>
      </c>
      <c r="CW91" s="4">
        <f t="shared" ref="CW91:CW107" si="818">100*(CW7/CS7-1)</f>
        <v>2.9817376867736556</v>
      </c>
      <c r="CX91" s="4">
        <f t="shared" ref="CX91:CX107" si="819">100*(CX7/CT7-1)</f>
        <v>2.7614970914279224</v>
      </c>
      <c r="CY91" s="4">
        <f t="shared" ref="CY91:CY107" si="820">100*(CY7/CU7-1)</f>
        <v>2.8502267969295225</v>
      </c>
      <c r="CZ91" s="4">
        <f t="shared" ref="CZ91:CZ107" si="821">100*(CZ7/CV7-1)</f>
        <v>3.3826822322224226</v>
      </c>
      <c r="DA91" s="4">
        <f t="shared" ref="DA91:DA107" si="822">100*(DA7/CW7-1)</f>
        <v>3.2178324233696154</v>
      </c>
      <c r="DB91" s="4">
        <f t="shared" ref="DB91:DB107" si="823">100*(DB7/CX7-1)</f>
        <v>3.2512336316835144</v>
      </c>
      <c r="DC91" s="4">
        <f t="shared" ref="DC91:DC107" si="824">100*(DC7/CY7-1)</f>
        <v>3.3479634459215868</v>
      </c>
      <c r="DD91" s="4">
        <f t="shared" ref="DD91:DD107" si="825">100*(DD7/CZ7-1)</f>
        <v>3.5012091262748291</v>
      </c>
      <c r="DE91" s="4">
        <f t="shared" ref="DE91:DE107" si="826">100*(DE7/DA7-1)</f>
        <v>3.1799912534621555</v>
      </c>
      <c r="DF91" s="4">
        <f t="shared" ref="DF91:DF107" si="827">100*(DF7/DB7-1)</f>
        <v>2.9730009310023897</v>
      </c>
      <c r="DG91" s="4">
        <f t="shared" ref="DG91:DG107" si="828">100*(DG7/DC7-1)</f>
        <v>2.7286529071437249</v>
      </c>
      <c r="DH91" s="4">
        <f t="shared" ref="DH91:DH107" si="829">100*(DH7/DD7-1)</f>
        <v>2.6046322633076047</v>
      </c>
      <c r="DI91" s="4">
        <f t="shared" ref="DI91:DI107" si="830">100*(DI7/DE7-1)</f>
        <v>2.3291486699229091</v>
      </c>
      <c r="DJ91" s="4">
        <f t="shared" ref="DJ91:DJ107" si="831">100*(DJ7/DF7-1)</f>
        <v>2.3065177208068999</v>
      </c>
      <c r="DK91" s="4">
        <f t="shared" ref="DK91:DK107" si="832">100*(DK7/DG7-1)</f>
        <v>2.4884166799808316</v>
      </c>
      <c r="DL91" s="4">
        <f t="shared" ref="DL91:DL107" si="833">100*(DL7/DH7-1)</f>
        <v>2.0474436655974149</v>
      </c>
      <c r="DM91" s="4">
        <f t="shared" ref="DM91:DM107" si="834">100*(DM7/DI7-1)</f>
        <v>2.1420118343195238</v>
      </c>
      <c r="DN91" s="4">
        <f t="shared" ref="DN91:DN107" si="835">100*(DN7/DJ7-1)</f>
        <v>2.3409269442262293</v>
      </c>
      <c r="DO91" s="4">
        <f t="shared" ref="DO91:DO107" si="836">100*(DO7/DK7-1)</f>
        <v>1.9583771775985026</v>
      </c>
      <c r="DP91" s="4">
        <f t="shared" ref="DP91:DP107" si="837">100*(DP7/DL7-1)</f>
        <v>2.3595156783607463</v>
      </c>
      <c r="DQ91" s="4">
        <f t="shared" ref="DQ91:DQ107" si="838">100*(DQ7/DM7-1)</f>
        <v>2.699571312710014</v>
      </c>
      <c r="DR91" s="4">
        <f t="shared" ref="DR91:DR107" si="839">100*(DR7/DN7-1)</f>
        <v>2.3564630027632871</v>
      </c>
      <c r="DS91" s="4">
        <f t="shared" ref="DS91:DS107" si="840">100*(DS7/DO7-1)</f>
        <v>2.2303766985837914</v>
      </c>
      <c r="DT91" s="4">
        <f t="shared" ref="DT91:DT107" si="841">100*(DT7/DP7-1)</f>
        <v>-9.9996208674552722</v>
      </c>
      <c r="DU91" s="4">
        <f t="shared" ref="DU91:DU107" si="842">100*(DU7/DQ7-1)</f>
        <v>-7.840703971119134</v>
      </c>
      <c r="DV91" s="4">
        <f t="shared" ref="DV91:DV107" si="843">100*(DV7/DR7-1)</f>
        <v>-7.4090738657668016</v>
      </c>
      <c r="DW91" s="4">
        <f t="shared" ref="DW91:DW107" si="844">100*(DW7/DS7-1)</f>
        <v>-7.6948962422882854</v>
      </c>
      <c r="DX91" s="4">
        <f t="shared" ref="DX91:DX107" si="845">100*(DX7/DT7-1)</f>
        <v>5.5016113065273764</v>
      </c>
      <c r="DY91" s="4">
        <f t="shared" ref="DY91:DY107" si="846">100*(DY7/DU7-1)</f>
        <v>4.3354959807401894</v>
      </c>
      <c r="DZ91" s="4">
        <f t="shared" ref="DZ91:DZ107" si="847">100*(DZ7/DV7-1)</f>
        <v>5.4162954563861776</v>
      </c>
      <c r="EA91" s="4">
        <f t="shared" ref="EA91:EA107" si="848">100*(EA7/DW7-1)</f>
        <v>5.8978409689310229</v>
      </c>
      <c r="EB91" s="4">
        <f t="shared" ref="EB91:EB107" si="849">100*(EB7/DX7-1)</f>
        <v>5.3325081355187987</v>
      </c>
      <c r="EC91" s="4">
        <f t="shared" ref="EC91:EC107" si="850">100*(EC7/DY7-1)</f>
        <v>4.4603922642210581</v>
      </c>
      <c r="ED91" s="4">
        <f t="shared" ref="ED91:ED107" si="851">100*(ED7/DZ7-1)</f>
        <v>2.377888327603106</v>
      </c>
      <c r="EE91" s="4">
        <f t="shared" ref="EE91:EE107" si="852">100*(EE7/EA7-1)</f>
        <v>2.2070917645258703</v>
      </c>
      <c r="EF91" s="4">
        <f t="shared" ref="EF91:EF107" si="853">100*(EF7/EB7-1)</f>
        <v>1.7532221379833013</v>
      </c>
      <c r="EG91" s="4">
        <f t="shared" ref="EG91:EG107" si="854">100*(EG7/EC7-1)</f>
        <v>0.16286035192811799</v>
      </c>
      <c r="EH91" s="4">
        <f t="shared" ref="EH91:EH107" si="855">100*(EH7/ED7-1)</f>
        <v>0.42025477946003864</v>
      </c>
      <c r="EI91" s="4">
        <f t="shared" ref="EI91:EI107" si="856">100*(EI7/EE7-1)</f>
        <v>0.49026946107784131</v>
      </c>
      <c r="EJ91" s="4">
        <f t="shared" ref="EJ91:EJ107" si="857">100*(EJ7/EF7-1)</f>
        <v>0.52156095743689512</v>
      </c>
      <c r="EK91" s="4">
        <f t="shared" ref="EK91:EK107" si="858">100*(EK7/EG7-1)</f>
        <v>0.69897396602314199</v>
      </c>
      <c r="EL91" s="10">
        <f t="shared" ref="EL91:EL107" si="859">100*(EL7/EH7-1)</f>
        <v>4.2055114432515417E-2</v>
      </c>
      <c r="EM91" s="10">
        <f t="shared" ref="EM91:EM107" si="860">100*(EM7/EI7-1)</f>
        <v>0.64993854977468679</v>
      </c>
      <c r="EN91" s="10">
        <f t="shared" ref="EN91:EN107" si="861">100*(EN7/EJ7-1)</f>
        <v>0.38078384137867349</v>
      </c>
      <c r="EO91" s="10">
        <f t="shared" ref="EO91:EO107" si="862">100*(EO7/EK7-1)</f>
        <v>0.81054546129433191</v>
      </c>
      <c r="EP91" s="10">
        <f t="shared" ref="EP91:EP107" si="863">100*(EP7/EL7-1)</f>
        <v>1.8142020049111585</v>
      </c>
      <c r="EQ91" s="10">
        <f t="shared" ref="EQ91:EQ107" si="864">100*(EQ7/EM7-1)</f>
        <v>1.2157955176802293</v>
      </c>
      <c r="ER91" s="10">
        <f t="shared" ref="ER91:ER107" si="865">100*(ER7/EN7-1)</f>
        <v>1.25143782158883</v>
      </c>
      <c r="ES91" s="10">
        <f t="shared" ref="ES91:ES107" si="866">100*(ES7/EO7-1)</f>
        <v>1.1123992110863234</v>
      </c>
      <c r="ET91" s="10">
        <f t="shared" ref="ET91:ET107" si="867">100*(ET7/EP7-1)</f>
        <v>0.8455955789333558</v>
      </c>
      <c r="EU91" s="10">
        <f t="shared" ref="EU91:EU107" si="868">100*(EU7/EQ7-1)</f>
        <v>0.61005502285031987</v>
      </c>
      <c r="EV91" s="10">
        <f t="shared" ref="EV91:EV107" si="869">100*(EV7/ER7-1)</f>
        <v>0.41487080753495054</v>
      </c>
      <c r="EW91" s="10">
        <f t="shared" ref="EW91:EW107" si="870">100*(EW7/ES7-1)</f>
        <v>0.32025441189644788</v>
      </c>
      <c r="EX91" s="10">
        <f t="shared" ref="EX91:EX107" si="871">100*(EX7/ET7-1)</f>
        <v>0.30365598532411386</v>
      </c>
      <c r="EY91" s="10">
        <f t="shared" ref="EY91:EY107" si="872">100*(EY7/EU7-1)</f>
        <v>0.34942452054280704</v>
      </c>
      <c r="EZ91" s="10">
        <f t="shared" ref="EZ91:EZ107" si="873">100*(EZ7/EV7-1)</f>
        <v>0.47950148839919216</v>
      </c>
      <c r="FA91" s="10">
        <f t="shared" ref="FA91:FA107" si="874">100*(FA7/EW7-1)</f>
        <v>0.69149703663573536</v>
      </c>
      <c r="FB91" s="10">
        <f t="shared" ref="FB91:FB107" si="875">100*(FB7/EX7-1)</f>
        <v>0.87894285321050702</v>
      </c>
      <c r="FC91" s="10">
        <f t="shared" ref="FC91:FC107" si="876">100*(FC7/EY7-1)</f>
        <v>0.99036358955473247</v>
      </c>
      <c r="FD91" s="10">
        <f t="shared" ref="FD91:FD107" si="877">100*(FD7/EZ7-1)</f>
        <v>1.0643649697398061</v>
      </c>
      <c r="FE91" s="10">
        <f t="shared" ref="FE91:FE107" si="878">100*(FE7/FA7-1)</f>
        <v>1.0815472923465519</v>
      </c>
      <c r="FF91" s="10">
        <f t="shared" ref="FF91:FF107" si="879">100*(FF7/FB7-1)</f>
        <v>1.0579770792304544</v>
      </c>
      <c r="FG91" s="10">
        <f t="shared" ref="FG91:FG107" si="880">100*(FG7/FC7-1)</f>
        <v>1.0112532376453265</v>
      </c>
      <c r="FH91" s="10">
        <f t="shared" ref="FH91:FH107" si="881">100*(FH7/FD7-1)</f>
        <v>0.91562418535195977</v>
      </c>
      <c r="FI91" s="10">
        <f t="shared" ref="FI91:FI107" si="882">100*(FI7/FE7-1)</f>
        <v>1.0308158793471023</v>
      </c>
      <c r="FJ91" s="10">
        <f t="shared" ref="FJ91:FJ107" si="883">100*(FJ7/FF7-1)</f>
        <v>0.88057301813706523</v>
      </c>
    </row>
    <row r="92" spans="2:166" x14ac:dyDescent="0.2">
      <c r="B92" t="str">
        <f t="shared" si="723"/>
        <v xml:space="preserve"> Goods producing</v>
      </c>
      <c r="C92" s="4"/>
      <c r="D92" s="4"/>
      <c r="E92" s="4"/>
      <c r="F92" s="4"/>
      <c r="G92" s="4">
        <f t="shared" si="724"/>
        <v>-2.3300504443910519</v>
      </c>
      <c r="H92" s="4">
        <f t="shared" si="725"/>
        <v>-3.0568209062574736</v>
      </c>
      <c r="I92" s="4">
        <f t="shared" si="726"/>
        <v>-2.7559055118109965</v>
      </c>
      <c r="J92" s="4">
        <f t="shared" si="727"/>
        <v>-1.2187690432663101</v>
      </c>
      <c r="K92" s="4">
        <f t="shared" si="728"/>
        <v>-0.31972454500738268</v>
      </c>
      <c r="L92" s="4">
        <f t="shared" si="729"/>
        <v>0.24731049833066621</v>
      </c>
      <c r="M92" s="4">
        <f t="shared" si="730"/>
        <v>-1.3863329652803236</v>
      </c>
      <c r="N92" s="4">
        <f t="shared" si="731"/>
        <v>-2.2578655151141103</v>
      </c>
      <c r="O92" s="4">
        <f t="shared" si="732"/>
        <v>-4.095731556871451</v>
      </c>
      <c r="P92" s="4">
        <f t="shared" si="733"/>
        <v>-5.5754286419143924</v>
      </c>
      <c r="Q92" s="4">
        <f t="shared" si="734"/>
        <v>-4.2672306543916623</v>
      </c>
      <c r="R92" s="4">
        <f t="shared" si="735"/>
        <v>-5.9075990911386045</v>
      </c>
      <c r="S92" s="4">
        <f t="shared" si="736"/>
        <v>-5.4412143040905576</v>
      </c>
      <c r="T92" s="4">
        <f t="shared" si="737"/>
        <v>-4.5460483344219487</v>
      </c>
      <c r="U92" s="4">
        <f t="shared" si="738"/>
        <v>-5.3021442495126747</v>
      </c>
      <c r="V92" s="4">
        <f t="shared" si="739"/>
        <v>-2.0660048296216815</v>
      </c>
      <c r="W92" s="4">
        <f t="shared" si="740"/>
        <v>0.61216161066521835</v>
      </c>
      <c r="X92" s="4">
        <f t="shared" si="741"/>
        <v>0.15054057752836858</v>
      </c>
      <c r="Y92" s="4">
        <f t="shared" si="742"/>
        <v>-1.4134760532454882</v>
      </c>
      <c r="Z92" s="4">
        <f t="shared" si="743"/>
        <v>-8.5068493150684983</v>
      </c>
      <c r="AA92" s="4">
        <f t="shared" si="744"/>
        <v>-2.3255813953488524</v>
      </c>
      <c r="AB92" s="4">
        <f t="shared" si="745"/>
        <v>0.46460781634327653</v>
      </c>
      <c r="AC92" s="4">
        <f t="shared" si="746"/>
        <v>4.5796213808463104</v>
      </c>
      <c r="AD92" s="4">
        <f t="shared" si="747"/>
        <v>16.080251534660881</v>
      </c>
      <c r="AE92" s="4">
        <f t="shared" si="748"/>
        <v>10.825027685492806</v>
      </c>
      <c r="AF92" s="4">
        <f t="shared" si="749"/>
        <v>11.479869423286182</v>
      </c>
      <c r="AG92" s="4">
        <f t="shared" si="750"/>
        <v>11.806202582190872</v>
      </c>
      <c r="AH92" s="4">
        <f t="shared" si="751"/>
        <v>11.788984909067457</v>
      </c>
      <c r="AI92" s="4">
        <f t="shared" si="752"/>
        <v>8.4436672495628251</v>
      </c>
      <c r="AJ92" s="4">
        <f t="shared" si="753"/>
        <v>7.4182528062469499</v>
      </c>
      <c r="AK92" s="4">
        <f t="shared" si="754"/>
        <v>5.3809523809523752</v>
      </c>
      <c r="AL92" s="4">
        <f t="shared" si="755"/>
        <v>1.9960770739587019</v>
      </c>
      <c r="AM92" s="4">
        <f t="shared" si="756"/>
        <v>-0.1958074176457214</v>
      </c>
      <c r="AN92" s="4">
        <f t="shared" si="757"/>
        <v>-2.5329395729213999</v>
      </c>
      <c r="AO92" s="4">
        <f t="shared" si="758"/>
        <v>-4.2702214188883758</v>
      </c>
      <c r="AP92" s="4">
        <f t="shared" si="759"/>
        <v>-4.7624434389140324</v>
      </c>
      <c r="AQ92" s="4">
        <f t="shared" si="760"/>
        <v>-4.9047893825735596</v>
      </c>
      <c r="AR92" s="4">
        <f t="shared" si="761"/>
        <v>-3.146486423493744</v>
      </c>
      <c r="AS92" s="4">
        <f t="shared" si="762"/>
        <v>-2.478168515459056</v>
      </c>
      <c r="AT92" s="4">
        <f t="shared" si="763"/>
        <v>-1.852951656966384</v>
      </c>
      <c r="AU92" s="4">
        <f t="shared" si="764"/>
        <v>-0.66747572815533118</v>
      </c>
      <c r="AV92" s="4">
        <f t="shared" si="765"/>
        <v>-2.815545662375174</v>
      </c>
      <c r="AW92" s="4">
        <f t="shared" si="766"/>
        <v>-3.2671829622458848</v>
      </c>
      <c r="AX92" s="4">
        <f t="shared" si="767"/>
        <v>-6.5714631489773527</v>
      </c>
      <c r="AY92" s="4">
        <f t="shared" si="768"/>
        <v>-8.8943188759926688</v>
      </c>
      <c r="AZ92" s="4">
        <f t="shared" si="769"/>
        <v>-9.7189550575708878</v>
      </c>
      <c r="BA92" s="4">
        <f t="shared" si="770"/>
        <v>-10.257693269952473</v>
      </c>
      <c r="BB92" s="4">
        <f t="shared" si="771"/>
        <v>-9.0932642487046795</v>
      </c>
      <c r="BC92" s="4">
        <f t="shared" si="772"/>
        <v>-8.0863618076974735</v>
      </c>
      <c r="BD92" s="4">
        <f t="shared" si="773"/>
        <v>-7.4053757542512315</v>
      </c>
      <c r="BE92" s="4">
        <f t="shared" si="774"/>
        <v>-6.8302202397546585</v>
      </c>
      <c r="BF92" s="4">
        <f t="shared" si="775"/>
        <v>-5.2009119407238629</v>
      </c>
      <c r="BG92" s="4">
        <f t="shared" si="776"/>
        <v>-2.9471841260577558</v>
      </c>
      <c r="BH92" s="4">
        <f t="shared" si="777"/>
        <v>-1.4366113744075926</v>
      </c>
      <c r="BI92" s="4">
        <f t="shared" si="778"/>
        <v>0.10472770795930675</v>
      </c>
      <c r="BJ92" s="4">
        <f t="shared" si="779"/>
        <v>2.1343754697129125</v>
      </c>
      <c r="BK92" s="4">
        <f t="shared" si="780"/>
        <v>3.3674082982561471</v>
      </c>
      <c r="BL92" s="4">
        <f t="shared" si="781"/>
        <v>5.4395191585274283</v>
      </c>
      <c r="BM92" s="4">
        <f t="shared" si="782"/>
        <v>5.0216709012105731</v>
      </c>
      <c r="BN92" s="4">
        <f t="shared" si="783"/>
        <v>7.3730684326710705</v>
      </c>
      <c r="BO92" s="4">
        <f t="shared" si="784"/>
        <v>8.216986620127976</v>
      </c>
      <c r="BP92" s="4">
        <f t="shared" si="785"/>
        <v>7.7098475131822664</v>
      </c>
      <c r="BQ92" s="4">
        <f t="shared" si="786"/>
        <v>8.5527252027892473</v>
      </c>
      <c r="BR92" s="4">
        <f t="shared" si="787"/>
        <v>5.6332236842105532</v>
      </c>
      <c r="BS92" s="4">
        <f t="shared" si="788"/>
        <v>5.6578416879452087</v>
      </c>
      <c r="BT92" s="4">
        <f t="shared" si="789"/>
        <v>5.7819528975919576</v>
      </c>
      <c r="BU92" s="4">
        <f t="shared" si="790"/>
        <v>6.0435238594651386</v>
      </c>
      <c r="BV92" s="4">
        <f t="shared" si="791"/>
        <v>5.3717399766445961</v>
      </c>
      <c r="BW92" s="4">
        <f t="shared" si="792"/>
        <v>3.357924192317463</v>
      </c>
      <c r="BX92" s="4">
        <f t="shared" si="793"/>
        <v>0.98811757348342688</v>
      </c>
      <c r="BY92" s="4">
        <f t="shared" si="794"/>
        <v>-0.92718506613920226</v>
      </c>
      <c r="BZ92" s="4">
        <f t="shared" si="795"/>
        <v>-7.1542913434305966</v>
      </c>
      <c r="CA92" s="4">
        <f t="shared" si="796"/>
        <v>-9.4511444745262185</v>
      </c>
      <c r="CB92" s="4">
        <f t="shared" si="797"/>
        <v>-13.153331681942026</v>
      </c>
      <c r="CC92" s="4">
        <f t="shared" si="798"/>
        <v>-15.435487896181687</v>
      </c>
      <c r="CD92" s="4">
        <f t="shared" si="799"/>
        <v>-12.387267904509303</v>
      </c>
      <c r="CE92" s="4">
        <f t="shared" si="800"/>
        <v>-11.280239195433539</v>
      </c>
      <c r="CF92" s="4">
        <f t="shared" si="801"/>
        <v>-7.5156873930405155</v>
      </c>
      <c r="CG92" s="4">
        <f t="shared" si="802"/>
        <v>-4.2054006197432496</v>
      </c>
      <c r="CH92" s="4">
        <f t="shared" si="803"/>
        <v>-1.4380865879503268</v>
      </c>
      <c r="CI92" s="4">
        <f t="shared" si="804"/>
        <v>-7.6593137254898913E-2</v>
      </c>
      <c r="CJ92" s="4">
        <f t="shared" si="805"/>
        <v>2.0971472629144117</v>
      </c>
      <c r="CK92" s="4">
        <f t="shared" si="806"/>
        <v>3.558225508317947</v>
      </c>
      <c r="CL92" s="4">
        <f t="shared" si="807"/>
        <v>4.4847181692520222</v>
      </c>
      <c r="CM92" s="4">
        <f t="shared" si="808"/>
        <v>5.1510041391997552</v>
      </c>
      <c r="CN92" s="4">
        <f t="shared" si="809"/>
        <v>5.2711070835221419</v>
      </c>
      <c r="CO92" s="4">
        <f t="shared" si="810"/>
        <v>5.0870147255689391</v>
      </c>
      <c r="CP92" s="4">
        <f t="shared" si="811"/>
        <v>5.2770836395707788</v>
      </c>
      <c r="CQ92" s="4">
        <f t="shared" si="812"/>
        <v>5.467269281236331</v>
      </c>
      <c r="CR92" s="4">
        <f t="shared" si="813"/>
        <v>4.3185078909612651</v>
      </c>
      <c r="CS92" s="4">
        <f t="shared" si="814"/>
        <v>3.6376503892427525</v>
      </c>
      <c r="CT92" s="4">
        <f t="shared" si="815"/>
        <v>2.4434515498463982</v>
      </c>
      <c r="CU92" s="4">
        <f t="shared" si="816"/>
        <v>1.7694221730716331</v>
      </c>
      <c r="CV92" s="4">
        <f t="shared" si="817"/>
        <v>1.7191583000962796</v>
      </c>
      <c r="CW92" s="4">
        <f t="shared" si="818"/>
        <v>2.4993171264681813</v>
      </c>
      <c r="CX92" s="4">
        <f t="shared" si="819"/>
        <v>3.570941801826355</v>
      </c>
      <c r="CY92" s="4">
        <f t="shared" si="820"/>
        <v>4.4009779951100114</v>
      </c>
      <c r="CZ92" s="4">
        <f t="shared" si="821"/>
        <v>4.2996214169821467</v>
      </c>
      <c r="DA92" s="4">
        <f t="shared" si="822"/>
        <v>3.5842771485676161</v>
      </c>
      <c r="DB92" s="4">
        <f t="shared" si="823"/>
        <v>2.5003289906566639</v>
      </c>
      <c r="DC92" s="4">
        <f t="shared" si="824"/>
        <v>2.0426749934946642</v>
      </c>
      <c r="DD92" s="4">
        <f t="shared" si="825"/>
        <v>2.1389681099299951</v>
      </c>
      <c r="DE92" s="4">
        <f t="shared" si="826"/>
        <v>1.2091587342423438</v>
      </c>
      <c r="DF92" s="4">
        <f t="shared" si="827"/>
        <v>0.39799717550390579</v>
      </c>
      <c r="DG92" s="4">
        <f t="shared" si="828"/>
        <v>-0.43350758638276421</v>
      </c>
      <c r="DH92" s="4">
        <f t="shared" si="829"/>
        <v>-0.95189744891484018</v>
      </c>
      <c r="DI92" s="4">
        <f t="shared" si="830"/>
        <v>-1.626842907981696</v>
      </c>
      <c r="DJ92" s="4">
        <f t="shared" si="831"/>
        <v>-0.92071611253196073</v>
      </c>
      <c r="DK92" s="4">
        <f t="shared" si="832"/>
        <v>0.20489179152258785</v>
      </c>
      <c r="DL92" s="4">
        <f t="shared" si="833"/>
        <v>0.9610456176319726</v>
      </c>
      <c r="DM92" s="4">
        <f t="shared" si="834"/>
        <v>2.6744186046511631</v>
      </c>
      <c r="DN92" s="4">
        <f t="shared" si="835"/>
        <v>4.026845637583909</v>
      </c>
      <c r="DO92" s="4">
        <f t="shared" si="836"/>
        <v>3.0926517571884915</v>
      </c>
      <c r="DP92" s="4">
        <f t="shared" si="837"/>
        <v>3.3379870541946799</v>
      </c>
      <c r="DQ92" s="4">
        <f t="shared" si="838"/>
        <v>2.6173398766830225</v>
      </c>
      <c r="DR92" s="4">
        <f t="shared" si="839"/>
        <v>1.1414392059553302</v>
      </c>
      <c r="DS92" s="4">
        <f t="shared" si="840"/>
        <v>0.86773273831659559</v>
      </c>
      <c r="DT92" s="4">
        <f t="shared" si="841"/>
        <v>-9.3957258658805998</v>
      </c>
      <c r="DU92" s="4">
        <f t="shared" si="842"/>
        <v>-8.8779889638258673</v>
      </c>
      <c r="DV92" s="4">
        <f t="shared" si="843"/>
        <v>-9.5927379784102271</v>
      </c>
      <c r="DW92" s="4">
        <f t="shared" si="844"/>
        <v>-10.298635860882388</v>
      </c>
      <c r="DX92" s="4">
        <f t="shared" si="845"/>
        <v>-1.2064524874610405</v>
      </c>
      <c r="DY92" s="4">
        <f t="shared" si="846"/>
        <v>-1.8301709056654625</v>
      </c>
      <c r="DZ92" s="4">
        <f t="shared" si="847"/>
        <v>0.13568521031208647</v>
      </c>
      <c r="EA92" s="4">
        <f t="shared" si="848"/>
        <v>0.86313193588163362</v>
      </c>
      <c r="EB92" s="4">
        <f t="shared" si="849"/>
        <v>1.9346871569703605</v>
      </c>
      <c r="EC92" s="4">
        <f t="shared" si="850"/>
        <v>3.5366689513365523</v>
      </c>
      <c r="ED92" s="4">
        <f t="shared" si="851"/>
        <v>2.7777777777777901</v>
      </c>
      <c r="EE92" s="4">
        <f t="shared" si="852"/>
        <v>2.9611518609073739</v>
      </c>
      <c r="EF92" s="4">
        <f t="shared" si="853"/>
        <v>2.2479472338134299</v>
      </c>
      <c r="EG92" s="4">
        <f t="shared" si="854"/>
        <v>0.51635111876076056</v>
      </c>
      <c r="EH92" s="4">
        <f t="shared" si="855"/>
        <v>0.8437705998681766</v>
      </c>
      <c r="EI92" s="4">
        <f t="shared" si="856"/>
        <v>5.2770448548811189E-2</v>
      </c>
      <c r="EJ92" s="4">
        <f t="shared" si="857"/>
        <v>-3.9494470774104062E-2</v>
      </c>
      <c r="EK92" s="4">
        <f t="shared" si="858"/>
        <v>-0.25026343519496397</v>
      </c>
      <c r="EL92" s="10">
        <f t="shared" si="859"/>
        <v>-5.6847692508824821</v>
      </c>
      <c r="EM92" s="10">
        <f t="shared" si="860"/>
        <v>-1.5031645569620333</v>
      </c>
      <c r="EN92" s="10">
        <f t="shared" si="861"/>
        <v>-1.747056499407329</v>
      </c>
      <c r="EO92" s="10">
        <f t="shared" si="862"/>
        <v>-0.8560015845767599</v>
      </c>
      <c r="EP92" s="10">
        <f t="shared" si="863"/>
        <v>4.7724811662377853</v>
      </c>
      <c r="EQ92" s="10">
        <f t="shared" si="864"/>
        <v>1.7196385542168624</v>
      </c>
      <c r="ER92" s="10">
        <f t="shared" si="865"/>
        <v>2.3120643466134183</v>
      </c>
      <c r="ES92" s="10">
        <f t="shared" si="866"/>
        <v>2.0842481694952397</v>
      </c>
      <c r="ET92" s="10">
        <f t="shared" si="867"/>
        <v>1.7120932062017147</v>
      </c>
      <c r="EU92" s="10">
        <f t="shared" si="868"/>
        <v>1.4817876839995359</v>
      </c>
      <c r="EV92" s="10">
        <f t="shared" si="869"/>
        <v>1.1919688021513553</v>
      </c>
      <c r="EW92" s="10">
        <f t="shared" si="870"/>
        <v>0.90195734607545486</v>
      </c>
      <c r="EX92" s="10">
        <f t="shared" si="871"/>
        <v>0.71832593532021871</v>
      </c>
      <c r="EY92" s="10">
        <f t="shared" si="872"/>
        <v>0.58420059524966206</v>
      </c>
      <c r="EZ92" s="10">
        <f t="shared" si="873"/>
        <v>0.54629739319234094</v>
      </c>
      <c r="FA92" s="10">
        <f t="shared" si="874"/>
        <v>0.6385350738498774</v>
      </c>
      <c r="FB92" s="10">
        <f t="shared" si="875"/>
        <v>0.73830904137994757</v>
      </c>
      <c r="FC92" s="10">
        <f t="shared" si="876"/>
        <v>0.83516221687760517</v>
      </c>
      <c r="FD92" s="10">
        <f t="shared" si="877"/>
        <v>0.99858228356646261</v>
      </c>
      <c r="FE92" s="10">
        <f t="shared" si="878"/>
        <v>1.0652588100569016</v>
      </c>
      <c r="FF92" s="10">
        <f t="shared" si="879"/>
        <v>1.0600790972924434</v>
      </c>
      <c r="FG92" s="10">
        <f t="shared" si="880"/>
        <v>0.97661719137784875</v>
      </c>
      <c r="FH92" s="10">
        <f t="shared" si="881"/>
        <v>0.85304377094075345</v>
      </c>
      <c r="FI92" s="10">
        <f t="shared" si="882"/>
        <v>0.75128812408709056</v>
      </c>
      <c r="FJ92" s="10">
        <f t="shared" si="883"/>
        <v>0.63566256110016983</v>
      </c>
    </row>
    <row r="93" spans="2:166" x14ac:dyDescent="0.2">
      <c r="B93" t="str">
        <f t="shared" si="723"/>
        <v xml:space="preserve">   Natural resources</v>
      </c>
      <c r="C93" s="4"/>
      <c r="D93" s="4"/>
      <c r="E93" s="4"/>
      <c r="F93" s="4"/>
      <c r="G93" s="4">
        <f t="shared" si="724"/>
        <v>-1.7543859649122751</v>
      </c>
      <c r="H93" s="4">
        <f t="shared" si="725"/>
        <v>-8.3333333333333375</v>
      </c>
      <c r="I93" s="4">
        <f t="shared" si="726"/>
        <v>-11.66666666666667</v>
      </c>
      <c r="J93" s="4">
        <f t="shared" si="727"/>
        <v>-11.475409836065564</v>
      </c>
      <c r="K93" s="4">
        <f t="shared" si="728"/>
        <v>-10.71428571428571</v>
      </c>
      <c r="L93" s="4">
        <f t="shared" si="729"/>
        <v>-16.36363636363636</v>
      </c>
      <c r="M93" s="4">
        <f t="shared" si="730"/>
        <v>-15.094339622641506</v>
      </c>
      <c r="N93" s="4">
        <f t="shared" si="731"/>
        <v>-11.111111111111105</v>
      </c>
      <c r="O93" s="4">
        <f t="shared" si="732"/>
        <v>-2.0000000000000018</v>
      </c>
      <c r="P93" s="4">
        <f t="shared" si="733"/>
        <v>6.5217391304347672</v>
      </c>
      <c r="Q93" s="4">
        <f t="shared" si="734"/>
        <v>6.6666666666666652</v>
      </c>
      <c r="R93" s="4">
        <f t="shared" si="735"/>
        <v>2.0833333333333259</v>
      </c>
      <c r="S93" s="4">
        <f t="shared" si="736"/>
        <v>-2.0408163265306034</v>
      </c>
      <c r="T93" s="4">
        <f t="shared" si="737"/>
        <v>-4.0816326530612068</v>
      </c>
      <c r="U93" s="4">
        <f t="shared" si="738"/>
        <v>-6.25</v>
      </c>
      <c r="V93" s="4">
        <f t="shared" si="739"/>
        <v>-2.0408163265306034</v>
      </c>
      <c r="W93" s="4">
        <f t="shared" si="740"/>
        <v>2.0833333333333259</v>
      </c>
      <c r="X93" s="4">
        <f t="shared" si="741"/>
        <v>2.1276595744680771</v>
      </c>
      <c r="Y93" s="4">
        <f t="shared" si="742"/>
        <v>6.6666666666666652</v>
      </c>
      <c r="Z93" s="4">
        <f t="shared" si="743"/>
        <v>0</v>
      </c>
      <c r="AA93" s="4">
        <f t="shared" si="744"/>
        <v>2.0408163265306145</v>
      </c>
      <c r="AB93" s="4">
        <f t="shared" si="745"/>
        <v>-2.0833333333333259</v>
      </c>
      <c r="AC93" s="4">
        <f t="shared" si="746"/>
        <v>0</v>
      </c>
      <c r="AD93" s="4">
        <f t="shared" si="747"/>
        <v>6.25</v>
      </c>
      <c r="AE93" s="4">
        <f t="shared" si="748"/>
        <v>8.0000000000000071</v>
      </c>
      <c r="AF93" s="4">
        <f t="shared" si="749"/>
        <v>14.893617021276583</v>
      </c>
      <c r="AG93" s="4">
        <f t="shared" si="750"/>
        <v>16.66666666666665</v>
      </c>
      <c r="AH93" s="4">
        <f t="shared" si="751"/>
        <v>15.68627450980391</v>
      </c>
      <c r="AI93" s="4">
        <f t="shared" si="752"/>
        <v>-3.7037037037036979</v>
      </c>
      <c r="AJ93" s="4">
        <f t="shared" si="753"/>
        <v>-1.8518518518518601</v>
      </c>
      <c r="AK93" s="4">
        <f t="shared" si="754"/>
        <v>1.7857142857142794</v>
      </c>
      <c r="AL93" s="4">
        <f t="shared" si="755"/>
        <v>15.25423728813562</v>
      </c>
      <c r="AM93" s="4">
        <f t="shared" si="756"/>
        <v>21.153846153846146</v>
      </c>
      <c r="AN93" s="4">
        <f t="shared" si="757"/>
        <v>18.867924528301906</v>
      </c>
      <c r="AO93" s="4">
        <f t="shared" si="758"/>
        <v>12.280701754385959</v>
      </c>
      <c r="AP93" s="4">
        <f t="shared" si="759"/>
        <v>-7.3529411764705843</v>
      </c>
      <c r="AQ93" s="4">
        <f t="shared" si="760"/>
        <v>0</v>
      </c>
      <c r="AR93" s="4">
        <f t="shared" si="761"/>
        <v>1.5873015873015817</v>
      </c>
      <c r="AS93" s="4">
        <f t="shared" si="762"/>
        <v>0</v>
      </c>
      <c r="AT93" s="4">
        <f t="shared" si="763"/>
        <v>0</v>
      </c>
      <c r="AU93" s="4">
        <f t="shared" si="764"/>
        <v>4.7619047619047672</v>
      </c>
      <c r="AV93" s="4">
        <f t="shared" si="765"/>
        <v>-4.6875</v>
      </c>
      <c r="AW93" s="4">
        <f t="shared" si="766"/>
        <v>-10.9375</v>
      </c>
      <c r="AX93" s="4">
        <f t="shared" si="767"/>
        <v>-17.460317460317466</v>
      </c>
      <c r="AY93" s="4">
        <f t="shared" si="768"/>
        <v>-22.727272727272741</v>
      </c>
      <c r="AZ93" s="4">
        <f t="shared" si="769"/>
        <v>-21.311475409836056</v>
      </c>
      <c r="BA93" s="4">
        <f t="shared" si="770"/>
        <v>-15.78947368421052</v>
      </c>
      <c r="BB93" s="4">
        <f t="shared" si="771"/>
        <v>-13.461538461538469</v>
      </c>
      <c r="BC93" s="4">
        <f t="shared" si="772"/>
        <v>-9.8039215686274375</v>
      </c>
      <c r="BD93" s="4">
        <f t="shared" si="773"/>
        <v>-16.666666666666675</v>
      </c>
      <c r="BE93" s="4">
        <f t="shared" si="774"/>
        <v>-22.916666666666664</v>
      </c>
      <c r="BF93" s="4">
        <f t="shared" si="775"/>
        <v>-13.33333333333333</v>
      </c>
      <c r="BG93" s="4">
        <f t="shared" si="776"/>
        <v>-19.565217391304344</v>
      </c>
      <c r="BH93" s="4">
        <f t="shared" si="777"/>
        <v>-5.0000000000000044</v>
      </c>
      <c r="BI93" s="4">
        <f t="shared" si="778"/>
        <v>-2.7027027027027084</v>
      </c>
      <c r="BJ93" s="4">
        <f t="shared" si="779"/>
        <v>-7.6923076923076987</v>
      </c>
      <c r="BK93" s="4">
        <f t="shared" si="780"/>
        <v>-8.1081081081081141</v>
      </c>
      <c r="BL93" s="4">
        <f t="shared" si="781"/>
        <v>-13.15789473684209</v>
      </c>
      <c r="BM93" s="4">
        <f t="shared" si="782"/>
        <v>-8.333333333333325</v>
      </c>
      <c r="BN93" s="4">
        <f t="shared" si="783"/>
        <v>-8.333333333333325</v>
      </c>
      <c r="BO93" s="4">
        <f t="shared" si="784"/>
        <v>-2.9411764705882248</v>
      </c>
      <c r="BP93" s="4">
        <f t="shared" si="785"/>
        <v>0</v>
      </c>
      <c r="BQ93" s="4">
        <f t="shared" si="786"/>
        <v>0</v>
      </c>
      <c r="BR93" s="4">
        <f t="shared" si="787"/>
        <v>0</v>
      </c>
      <c r="BS93" s="4">
        <f t="shared" si="788"/>
        <v>-3.0303030303030165</v>
      </c>
      <c r="BT93" s="4">
        <f t="shared" si="789"/>
        <v>0</v>
      </c>
      <c r="BU93" s="4">
        <f t="shared" si="790"/>
        <v>3.0303030303030276</v>
      </c>
      <c r="BV93" s="4">
        <f t="shared" si="791"/>
        <v>0</v>
      </c>
      <c r="BW93" s="4">
        <f t="shared" si="792"/>
        <v>-6.2500000000000222</v>
      </c>
      <c r="BX93" s="4">
        <f t="shared" si="793"/>
        <v>-9.0909090909090935</v>
      </c>
      <c r="BY93" s="4">
        <f t="shared" si="794"/>
        <v>-11.764705882352944</v>
      </c>
      <c r="BZ93" s="4">
        <f t="shared" si="795"/>
        <v>-15.151515151515172</v>
      </c>
      <c r="CA93" s="4">
        <f t="shared" si="796"/>
        <v>-13.33333333333333</v>
      </c>
      <c r="CB93" s="4">
        <f t="shared" si="797"/>
        <v>-19.999999999999996</v>
      </c>
      <c r="CC93" s="4">
        <f t="shared" si="798"/>
        <v>-19.999999999999996</v>
      </c>
      <c r="CD93" s="4">
        <f t="shared" si="799"/>
        <v>-21.428571428571431</v>
      </c>
      <c r="CE93" s="4">
        <f t="shared" si="800"/>
        <v>-7.6923076923076872</v>
      </c>
      <c r="CF93" s="4">
        <f t="shared" si="801"/>
        <v>-4.1666666666666625</v>
      </c>
      <c r="CG93" s="4">
        <f t="shared" si="802"/>
        <v>0</v>
      </c>
      <c r="CH93" s="4">
        <f t="shared" si="803"/>
        <v>0</v>
      </c>
      <c r="CI93" s="4">
        <f t="shared" si="804"/>
        <v>-12.500000000000011</v>
      </c>
      <c r="CJ93" s="4">
        <f t="shared" si="805"/>
        <v>-8.6956521739130608</v>
      </c>
      <c r="CK93" s="4">
        <f t="shared" si="806"/>
        <v>-12.500000000000011</v>
      </c>
      <c r="CL93" s="4">
        <f t="shared" si="807"/>
        <v>4.5454545454545636</v>
      </c>
      <c r="CM93" s="4">
        <f t="shared" si="808"/>
        <v>4.7619047619047672</v>
      </c>
      <c r="CN93" s="4">
        <f t="shared" si="809"/>
        <v>0</v>
      </c>
      <c r="CO93" s="4">
        <f t="shared" si="810"/>
        <v>0</v>
      </c>
      <c r="CP93" s="4">
        <f t="shared" si="811"/>
        <v>-8.6956521739130608</v>
      </c>
      <c r="CQ93" s="4">
        <f t="shared" si="812"/>
        <v>0</v>
      </c>
      <c r="CR93" s="4">
        <f t="shared" si="813"/>
        <v>9.5238095238095344</v>
      </c>
      <c r="CS93" s="4">
        <f t="shared" si="814"/>
        <v>9.5238095238095344</v>
      </c>
      <c r="CT93" s="4">
        <f t="shared" si="815"/>
        <v>0</v>
      </c>
      <c r="CU93" s="4">
        <f t="shared" si="816"/>
        <v>-4.5454545454545414</v>
      </c>
      <c r="CV93" s="4">
        <f t="shared" si="817"/>
        <v>-8.6956521739130608</v>
      </c>
      <c r="CW93" s="4">
        <f t="shared" si="818"/>
        <v>-8.6956521739130608</v>
      </c>
      <c r="CX93" s="4">
        <f t="shared" si="819"/>
        <v>9.5238095238095344</v>
      </c>
      <c r="CY93" s="4">
        <f t="shared" si="820"/>
        <v>14.285714285714302</v>
      </c>
      <c r="CZ93" s="4">
        <f t="shared" si="821"/>
        <v>14.285714285714302</v>
      </c>
      <c r="DA93" s="4">
        <f t="shared" si="822"/>
        <v>14.285714285714302</v>
      </c>
      <c r="DB93" s="4">
        <f t="shared" si="823"/>
        <v>4.3478260869565188</v>
      </c>
      <c r="DC93" s="4">
        <f t="shared" si="824"/>
        <v>-8.3333333333333481</v>
      </c>
      <c r="DD93" s="4">
        <f t="shared" si="825"/>
        <v>0</v>
      </c>
      <c r="DE93" s="4">
        <f t="shared" si="826"/>
        <v>0</v>
      </c>
      <c r="DF93" s="4">
        <f t="shared" si="827"/>
        <v>0</v>
      </c>
      <c r="DG93" s="4">
        <f t="shared" si="828"/>
        <v>9.0909090909091042</v>
      </c>
      <c r="DH93" s="4">
        <f t="shared" si="829"/>
        <v>0</v>
      </c>
      <c r="DI93" s="4">
        <f t="shared" si="830"/>
        <v>0</v>
      </c>
      <c r="DJ93" s="4">
        <f t="shared" si="831"/>
        <v>0</v>
      </c>
      <c r="DK93" s="4">
        <f t="shared" si="832"/>
        <v>0</v>
      </c>
      <c r="DL93" s="4">
        <f t="shared" si="833"/>
        <v>0</v>
      </c>
      <c r="DM93" s="4">
        <f t="shared" si="834"/>
        <v>0</v>
      </c>
      <c r="DN93" s="4">
        <f t="shared" si="835"/>
        <v>0</v>
      </c>
      <c r="DO93" s="4">
        <f t="shared" si="836"/>
        <v>0</v>
      </c>
      <c r="DP93" s="4">
        <f t="shared" si="837"/>
        <v>0</v>
      </c>
      <c r="DQ93" s="4">
        <f t="shared" si="838"/>
        <v>0</v>
      </c>
      <c r="DR93" s="4">
        <f t="shared" si="839"/>
        <v>0</v>
      </c>
      <c r="DS93" s="4">
        <f t="shared" si="840"/>
        <v>0</v>
      </c>
      <c r="DT93" s="4">
        <f t="shared" si="841"/>
        <v>-12.500000000000011</v>
      </c>
      <c r="DU93" s="4">
        <f t="shared" si="842"/>
        <v>-4.1666666666666625</v>
      </c>
      <c r="DV93" s="4">
        <f t="shared" si="843"/>
        <v>-4.1666666666666625</v>
      </c>
      <c r="DW93" s="4">
        <f t="shared" si="844"/>
        <v>-12.500000000000011</v>
      </c>
      <c r="DX93" s="4">
        <f t="shared" si="845"/>
        <v>9.5238095238095344</v>
      </c>
      <c r="DY93" s="4">
        <f t="shared" si="846"/>
        <v>-8.6956521739130608</v>
      </c>
      <c r="DZ93" s="4">
        <f t="shared" si="847"/>
        <v>0</v>
      </c>
      <c r="EA93" s="4">
        <f t="shared" si="848"/>
        <v>4.7619047619047672</v>
      </c>
      <c r="EB93" s="4">
        <f t="shared" si="849"/>
        <v>-8.6956521739130608</v>
      </c>
      <c r="EC93" s="4">
        <f t="shared" si="850"/>
        <v>0</v>
      </c>
      <c r="ED93" s="4">
        <f t="shared" si="851"/>
        <v>-8.6956521739130608</v>
      </c>
      <c r="EE93" s="4">
        <f t="shared" si="852"/>
        <v>-4.5454545454545414</v>
      </c>
      <c r="EF93" s="4">
        <f t="shared" si="853"/>
        <v>0</v>
      </c>
      <c r="EG93" s="4">
        <f t="shared" si="854"/>
        <v>0</v>
      </c>
      <c r="EH93" s="4">
        <f t="shared" si="855"/>
        <v>0</v>
      </c>
      <c r="EI93" s="4">
        <f t="shared" si="856"/>
        <v>-9.5238095238095237</v>
      </c>
      <c r="EJ93" s="4">
        <f t="shared" si="857"/>
        <v>-4.7619047619047556</v>
      </c>
      <c r="EK93" s="4">
        <f t="shared" si="858"/>
        <v>-14.285714285714279</v>
      </c>
      <c r="EL93" s="10">
        <f t="shared" si="859"/>
        <v>-10.08201428571428</v>
      </c>
      <c r="EM93" s="10">
        <f t="shared" si="860"/>
        <v>3.1001947368421101</v>
      </c>
      <c r="EN93" s="10">
        <f t="shared" si="861"/>
        <v>0.7427150000000049</v>
      </c>
      <c r="EO93" s="10">
        <f t="shared" si="862"/>
        <v>14.380300000000013</v>
      </c>
      <c r="EP93" s="10">
        <f t="shared" si="863"/>
        <v>10.854113248279118</v>
      </c>
      <c r="EQ93" s="10">
        <f t="shared" si="864"/>
        <v>8.2235895516456381</v>
      </c>
      <c r="ER93" s="10">
        <f t="shared" si="865"/>
        <v>6.2484915162352106</v>
      </c>
      <c r="ES93" s="10">
        <f t="shared" si="866"/>
        <v>4.7581911687006651</v>
      </c>
      <c r="ET93" s="10">
        <f t="shared" si="867"/>
        <v>3.6293944273297685</v>
      </c>
      <c r="EU93" s="10">
        <f t="shared" si="868"/>
        <v>2.7719204551291732</v>
      </c>
      <c r="EV93" s="10">
        <f t="shared" si="869"/>
        <v>2.1191055125807878</v>
      </c>
      <c r="EW93" s="10">
        <f t="shared" si="870"/>
        <v>1.6212421571643709</v>
      </c>
      <c r="EX93" s="10">
        <f t="shared" si="871"/>
        <v>1.2410582456652941</v>
      </c>
      <c r="EY93" s="10">
        <f t="shared" si="872"/>
        <v>0.95043948153088476</v>
      </c>
      <c r="EZ93" s="10">
        <f t="shared" si="873"/>
        <v>0.7281403178265311</v>
      </c>
      <c r="FA93" s="10">
        <f t="shared" si="874"/>
        <v>0.55795840113792572</v>
      </c>
      <c r="FB93" s="10">
        <f t="shared" si="875"/>
        <v>0.42763933932215004</v>
      </c>
      <c r="FC93" s="10">
        <f t="shared" si="876"/>
        <v>0.32781559070436117</v>
      </c>
      <c r="FD93" s="10">
        <f t="shared" si="877"/>
        <v>0.25131751987057527</v>
      </c>
      <c r="FE93" s="10">
        <f t="shared" si="878"/>
        <v>0.1926855445687492</v>
      </c>
      <c r="FF93" s="10">
        <f t="shared" si="879"/>
        <v>0.14774761736224828</v>
      </c>
      <c r="FG93" s="10">
        <f t="shared" si="880"/>
        <v>0.11330150722002053</v>
      </c>
      <c r="FH93" s="10">
        <f t="shared" si="881"/>
        <v>8.687836376770619E-2</v>
      </c>
      <c r="FI93" s="10">
        <f t="shared" si="882"/>
        <v>6.6622822038953089E-2</v>
      </c>
      <c r="FJ93" s="10">
        <f t="shared" si="883"/>
        <v>5.1096163468611344E-2</v>
      </c>
    </row>
    <row r="94" spans="2:166" x14ac:dyDescent="0.2">
      <c r="B94" t="str">
        <f t="shared" si="723"/>
        <v xml:space="preserve">   Construction</v>
      </c>
      <c r="C94" s="4"/>
      <c r="D94" s="4"/>
      <c r="E94" s="4"/>
      <c r="F94" s="4"/>
      <c r="G94" s="4">
        <f t="shared" si="724"/>
        <v>-2.6415094339622636</v>
      </c>
      <c r="H94" s="4">
        <f t="shared" si="725"/>
        <v>-6.6492146596858648</v>
      </c>
      <c r="I94" s="4">
        <f t="shared" si="726"/>
        <v>-5.392670157068058</v>
      </c>
      <c r="J94" s="4">
        <f t="shared" si="727"/>
        <v>0.33076074972437919</v>
      </c>
      <c r="K94" s="4">
        <f t="shared" si="728"/>
        <v>1.9379844961240345</v>
      </c>
      <c r="L94" s="4">
        <f t="shared" si="729"/>
        <v>5.4402692091979787</v>
      </c>
      <c r="M94" s="4">
        <f t="shared" si="730"/>
        <v>2.9883785279468666</v>
      </c>
      <c r="N94" s="4">
        <f t="shared" si="731"/>
        <v>1.0439560439560402</v>
      </c>
      <c r="O94" s="4">
        <f t="shared" si="732"/>
        <v>-2.172732210755024</v>
      </c>
      <c r="P94" s="4">
        <f t="shared" si="733"/>
        <v>-7.2340425531914887</v>
      </c>
      <c r="Q94" s="4">
        <f t="shared" si="734"/>
        <v>-6.0720042987640994</v>
      </c>
      <c r="R94" s="4">
        <f t="shared" si="735"/>
        <v>-4.9483414899401783</v>
      </c>
      <c r="S94" s="4">
        <f t="shared" si="736"/>
        <v>-3.331482509716821</v>
      </c>
      <c r="T94" s="4">
        <f t="shared" si="737"/>
        <v>-0.74541284403669694</v>
      </c>
      <c r="U94" s="4">
        <f t="shared" si="738"/>
        <v>-1.1441647597253968</v>
      </c>
      <c r="V94" s="4">
        <f t="shared" si="739"/>
        <v>-5.7208237986261512E-2</v>
      </c>
      <c r="W94" s="4">
        <f t="shared" si="740"/>
        <v>0.97645031591040432</v>
      </c>
      <c r="X94" s="4">
        <f t="shared" si="741"/>
        <v>1.3287117273252491</v>
      </c>
      <c r="Y94" s="4">
        <f t="shared" si="742"/>
        <v>1.736111111111116</v>
      </c>
      <c r="Z94" s="4">
        <f t="shared" si="743"/>
        <v>-1.0303377218088161</v>
      </c>
      <c r="AA94" s="4">
        <f t="shared" si="744"/>
        <v>0.4550625711035261</v>
      </c>
      <c r="AB94" s="4">
        <f t="shared" si="745"/>
        <v>2.109464082098067</v>
      </c>
      <c r="AC94" s="4">
        <f t="shared" si="746"/>
        <v>3.5267349260523329</v>
      </c>
      <c r="AD94" s="4">
        <f t="shared" si="747"/>
        <v>8.5598611914401435</v>
      </c>
      <c r="AE94" s="4">
        <f t="shared" si="748"/>
        <v>10.305775764439407</v>
      </c>
      <c r="AF94" s="4">
        <f t="shared" si="749"/>
        <v>9.8269123394751468</v>
      </c>
      <c r="AG94" s="4">
        <f t="shared" si="750"/>
        <v>9.285714285714274</v>
      </c>
      <c r="AH94" s="4">
        <f t="shared" si="751"/>
        <v>10.122535961640921</v>
      </c>
      <c r="AI94" s="4">
        <f t="shared" si="752"/>
        <v>6.4168377823408784</v>
      </c>
      <c r="AJ94" s="4">
        <f t="shared" si="753"/>
        <v>8.2358922216573482</v>
      </c>
      <c r="AK94" s="4">
        <f t="shared" si="754"/>
        <v>9.5525389643036807</v>
      </c>
      <c r="AL94" s="4">
        <f t="shared" si="755"/>
        <v>8.0309627479438817</v>
      </c>
      <c r="AM94" s="4">
        <f t="shared" si="756"/>
        <v>9.1654606849975728</v>
      </c>
      <c r="AN94" s="4">
        <f t="shared" si="757"/>
        <v>8.642555190230139</v>
      </c>
      <c r="AO94" s="4">
        <f t="shared" si="758"/>
        <v>8.6278109224414923</v>
      </c>
      <c r="AP94" s="4">
        <f t="shared" si="759"/>
        <v>7.9713390058217426</v>
      </c>
      <c r="AQ94" s="4">
        <f t="shared" si="760"/>
        <v>8.6610693769332734</v>
      </c>
      <c r="AR94" s="4">
        <f t="shared" si="761"/>
        <v>7.7821011673151697</v>
      </c>
      <c r="AS94" s="4">
        <f t="shared" si="762"/>
        <v>5.4921841994085341</v>
      </c>
      <c r="AT94" s="4">
        <f t="shared" si="763"/>
        <v>5.3919535462463752</v>
      </c>
      <c r="AU94" s="4">
        <f t="shared" si="764"/>
        <v>3.2126880845872119</v>
      </c>
      <c r="AV94" s="4">
        <f t="shared" si="765"/>
        <v>-1.1231448054552784</v>
      </c>
      <c r="AW94" s="4">
        <f t="shared" si="766"/>
        <v>-2.9235082098518217</v>
      </c>
      <c r="AX94" s="4">
        <f t="shared" si="767"/>
        <v>-8.658008658008665</v>
      </c>
      <c r="AY94" s="4">
        <f t="shared" si="768"/>
        <v>-8.7076438140267882</v>
      </c>
      <c r="AZ94" s="4">
        <f t="shared" si="769"/>
        <v>-7.9918864097362814</v>
      </c>
      <c r="BA94" s="4">
        <f t="shared" si="770"/>
        <v>-6.3118811881188064</v>
      </c>
      <c r="BB94" s="4">
        <f t="shared" si="771"/>
        <v>-3.3606204222317859</v>
      </c>
      <c r="BC94" s="4">
        <f t="shared" si="772"/>
        <v>-4.3590850237375971</v>
      </c>
      <c r="BD94" s="4">
        <f t="shared" si="773"/>
        <v>-2.0723104056437514</v>
      </c>
      <c r="BE94" s="4">
        <f t="shared" si="774"/>
        <v>-1.9815059445178362</v>
      </c>
      <c r="BF94" s="4">
        <f t="shared" si="775"/>
        <v>0.40124832813195344</v>
      </c>
      <c r="BG94" s="4">
        <f t="shared" si="776"/>
        <v>2.8429602888086825</v>
      </c>
      <c r="BH94" s="4">
        <f t="shared" si="777"/>
        <v>2.611436289959479</v>
      </c>
      <c r="BI94" s="4">
        <f t="shared" si="778"/>
        <v>3.0098831985624352</v>
      </c>
      <c r="BJ94" s="4">
        <f t="shared" si="779"/>
        <v>4.2628774422735383</v>
      </c>
      <c r="BK94" s="4">
        <f t="shared" si="780"/>
        <v>4.3878894251864864</v>
      </c>
      <c r="BL94" s="4">
        <f t="shared" si="781"/>
        <v>6.7573497147871864</v>
      </c>
      <c r="BM94" s="4">
        <f t="shared" si="782"/>
        <v>9.2891408634975914</v>
      </c>
      <c r="BN94" s="4">
        <f t="shared" si="783"/>
        <v>10.008517887563873</v>
      </c>
      <c r="BO94" s="4">
        <f t="shared" si="784"/>
        <v>11.433375367801602</v>
      </c>
      <c r="BP94" s="4">
        <f t="shared" si="785"/>
        <v>12.124948623099074</v>
      </c>
      <c r="BQ94" s="4">
        <f t="shared" si="786"/>
        <v>9.8962490023942529</v>
      </c>
      <c r="BR94" s="4">
        <f t="shared" si="787"/>
        <v>7.7429345722028975</v>
      </c>
      <c r="BS94" s="4">
        <f t="shared" si="788"/>
        <v>8.9400226329687129</v>
      </c>
      <c r="BT94" s="4">
        <f t="shared" si="789"/>
        <v>9.5674486803519088</v>
      </c>
      <c r="BU94" s="4">
        <f t="shared" si="790"/>
        <v>9.3681917211329022</v>
      </c>
      <c r="BV94" s="4">
        <f t="shared" si="791"/>
        <v>8.1925979159180429</v>
      </c>
      <c r="BW94" s="4">
        <f t="shared" si="792"/>
        <v>3.5318559556786866</v>
      </c>
      <c r="BX94" s="4">
        <f t="shared" si="793"/>
        <v>-1.5055202408832513</v>
      </c>
      <c r="BY94" s="4">
        <f t="shared" si="794"/>
        <v>-4.116865869853914</v>
      </c>
      <c r="BZ94" s="4">
        <f t="shared" si="795"/>
        <v>-9.6645632680172451</v>
      </c>
      <c r="CA94" s="4">
        <f t="shared" si="796"/>
        <v>-17.357859531772579</v>
      </c>
      <c r="CB94" s="4">
        <f t="shared" si="797"/>
        <v>-22.180706521739111</v>
      </c>
      <c r="CC94" s="4">
        <f t="shared" si="798"/>
        <v>-25.380886426592809</v>
      </c>
      <c r="CD94" s="4">
        <f t="shared" si="799"/>
        <v>-24.448529411764717</v>
      </c>
      <c r="CE94" s="4">
        <f t="shared" si="800"/>
        <v>-19.142047753945768</v>
      </c>
      <c r="CF94" s="4">
        <f t="shared" si="801"/>
        <v>-14.535137494543882</v>
      </c>
      <c r="CG94" s="4">
        <f t="shared" si="802"/>
        <v>-9.4663573085846835</v>
      </c>
      <c r="CH94" s="4">
        <f t="shared" si="803"/>
        <v>-5.9367396593673956</v>
      </c>
      <c r="CI94" s="4">
        <f t="shared" si="804"/>
        <v>-5.6056056056056125</v>
      </c>
      <c r="CJ94" s="4">
        <f t="shared" si="805"/>
        <v>-3.5240040858018351</v>
      </c>
      <c r="CK94" s="4">
        <f t="shared" si="806"/>
        <v>-2.7678113787801051</v>
      </c>
      <c r="CL94" s="4">
        <f t="shared" si="807"/>
        <v>-1.8623900672529836</v>
      </c>
      <c r="CM94" s="4">
        <f t="shared" si="808"/>
        <v>0.90137857900316476</v>
      </c>
      <c r="CN94" s="4">
        <f t="shared" si="809"/>
        <v>3.5468501852832235</v>
      </c>
      <c r="CO94" s="4">
        <f t="shared" si="810"/>
        <v>5.0079072219293419</v>
      </c>
      <c r="CP94" s="4">
        <f t="shared" si="811"/>
        <v>8.0126515550869684</v>
      </c>
      <c r="CQ94" s="4">
        <f t="shared" si="812"/>
        <v>10.089332632685233</v>
      </c>
      <c r="CR94" s="4">
        <f t="shared" si="813"/>
        <v>8.7423312883435642</v>
      </c>
      <c r="CS94" s="4">
        <f t="shared" si="814"/>
        <v>9.7389558232931819</v>
      </c>
      <c r="CT94" s="4">
        <f t="shared" si="815"/>
        <v>7.7598828696925359</v>
      </c>
      <c r="CU94" s="4">
        <f t="shared" si="816"/>
        <v>7.3031026252983411</v>
      </c>
      <c r="CV94" s="4">
        <f t="shared" si="817"/>
        <v>7.1462153267512818</v>
      </c>
      <c r="CW94" s="4">
        <f t="shared" si="818"/>
        <v>8.4172003659652503</v>
      </c>
      <c r="CX94" s="4">
        <f t="shared" si="819"/>
        <v>11.458333333333348</v>
      </c>
      <c r="CY94" s="4">
        <f t="shared" si="820"/>
        <v>12.633451957295371</v>
      </c>
      <c r="CZ94" s="4">
        <f t="shared" si="821"/>
        <v>12.900394910048263</v>
      </c>
      <c r="DA94" s="4">
        <f t="shared" si="822"/>
        <v>9.7046413502109843</v>
      </c>
      <c r="DB94" s="4">
        <f t="shared" si="823"/>
        <v>7.0702966273872292</v>
      </c>
      <c r="DC94" s="4">
        <f t="shared" si="824"/>
        <v>6.8720379146919308</v>
      </c>
      <c r="DD94" s="4">
        <f t="shared" si="825"/>
        <v>7.2289156626506257</v>
      </c>
      <c r="DE94" s="4">
        <f t="shared" si="826"/>
        <v>7.6538461538461444</v>
      </c>
      <c r="DF94" s="4">
        <f t="shared" si="827"/>
        <v>7.2865275142314889</v>
      </c>
      <c r="DG94" s="4">
        <f t="shared" si="828"/>
        <v>6.0606060606060552</v>
      </c>
      <c r="DH94" s="4">
        <f t="shared" si="829"/>
        <v>4.9655672345052304</v>
      </c>
      <c r="DI94" s="4">
        <f t="shared" si="830"/>
        <v>3.9657020364415985</v>
      </c>
      <c r="DJ94" s="4">
        <f t="shared" si="831"/>
        <v>3.9971701450300712</v>
      </c>
      <c r="DK94" s="4">
        <f t="shared" si="832"/>
        <v>4.878048780487787</v>
      </c>
      <c r="DL94" s="4">
        <f t="shared" si="833"/>
        <v>5.0759668508287614</v>
      </c>
      <c r="DM94" s="4">
        <f t="shared" si="834"/>
        <v>5.7044673539518698</v>
      </c>
      <c r="DN94" s="4">
        <f t="shared" si="835"/>
        <v>5.8843537414966063</v>
      </c>
      <c r="DO94" s="4">
        <f t="shared" si="836"/>
        <v>1.9933554817275656</v>
      </c>
      <c r="DP94" s="4">
        <f t="shared" si="837"/>
        <v>2.3660860992441357</v>
      </c>
      <c r="DQ94" s="4">
        <f t="shared" si="838"/>
        <v>1.4629388816645106</v>
      </c>
      <c r="DR94" s="4">
        <f t="shared" si="839"/>
        <v>0.38548024413749271</v>
      </c>
      <c r="DS94" s="4">
        <f t="shared" si="840"/>
        <v>2.2149837133550676</v>
      </c>
      <c r="DT94" s="4">
        <f t="shared" si="841"/>
        <v>-11.13964686998392</v>
      </c>
      <c r="DU94" s="4">
        <f t="shared" si="842"/>
        <v>-3.8449214995193826</v>
      </c>
      <c r="DV94" s="4">
        <f t="shared" si="843"/>
        <v>-1.7600000000000393</v>
      </c>
      <c r="DW94" s="4">
        <f t="shared" si="844"/>
        <v>-1.6889738687062006</v>
      </c>
      <c r="DX94" s="4">
        <f t="shared" si="845"/>
        <v>12.680635838150289</v>
      </c>
      <c r="DY94" s="4">
        <f t="shared" si="846"/>
        <v>4.1986004665111709</v>
      </c>
      <c r="DZ94" s="4">
        <f t="shared" si="847"/>
        <v>2.6384364820846828</v>
      </c>
      <c r="EA94" s="4">
        <f t="shared" si="848"/>
        <v>0.71312803889791443</v>
      </c>
      <c r="EB94" s="4">
        <f t="shared" si="849"/>
        <v>0.92978518756010597</v>
      </c>
      <c r="EC94" s="4">
        <f t="shared" si="850"/>
        <v>2.3984649824112525</v>
      </c>
      <c r="ED94" s="4">
        <f t="shared" si="851"/>
        <v>1.4915899714376568</v>
      </c>
      <c r="EE94" s="4">
        <f t="shared" si="852"/>
        <v>2.6392018023817299</v>
      </c>
      <c r="EF94" s="4">
        <f t="shared" si="853"/>
        <v>0.73062261753493729</v>
      </c>
      <c r="EG94" s="4">
        <f t="shared" si="854"/>
        <v>-2.404747033104282</v>
      </c>
      <c r="EH94" s="4">
        <f t="shared" si="855"/>
        <v>-1.5009380863039379</v>
      </c>
      <c r="EI94" s="4">
        <f t="shared" si="856"/>
        <v>-4.7350266541235309</v>
      </c>
      <c r="EJ94" s="4">
        <f t="shared" si="857"/>
        <v>-4.6988331756543822</v>
      </c>
      <c r="EK94" s="4">
        <f t="shared" si="858"/>
        <v>-3.4880000000000355</v>
      </c>
      <c r="EL94" s="10">
        <f t="shared" si="859"/>
        <v>-4.5947619047619011</v>
      </c>
      <c r="EM94" s="10">
        <f t="shared" si="860"/>
        <v>-0.60806451612904766</v>
      </c>
      <c r="EN94" s="10">
        <f t="shared" si="861"/>
        <v>3.2131039047000876E-2</v>
      </c>
      <c r="EO94" s="10">
        <f t="shared" si="862"/>
        <v>0.54824270557032317</v>
      </c>
      <c r="EP94" s="10">
        <f t="shared" si="863"/>
        <v>1.2967242489431152</v>
      </c>
      <c r="EQ94" s="10">
        <f t="shared" si="864"/>
        <v>1.1334225526051123</v>
      </c>
      <c r="ER94" s="10">
        <f t="shared" si="865"/>
        <v>1.3488716894737074</v>
      </c>
      <c r="ES94" s="10">
        <f t="shared" si="866"/>
        <v>1.2710158332879917</v>
      </c>
      <c r="ET94" s="10">
        <f t="shared" si="867"/>
        <v>1.1003749710518429</v>
      </c>
      <c r="EU94" s="10">
        <f t="shared" si="868"/>
        <v>1.0418334697229747</v>
      </c>
      <c r="EV94" s="10">
        <f t="shared" si="869"/>
        <v>0.94002540026967285</v>
      </c>
      <c r="EW94" s="10">
        <f t="shared" si="870"/>
        <v>0.98476789428081357</v>
      </c>
      <c r="EX94" s="10">
        <f t="shared" si="871"/>
        <v>1.0936621207882524</v>
      </c>
      <c r="EY94" s="10">
        <f t="shared" si="872"/>
        <v>1.2186418958466616</v>
      </c>
      <c r="EZ94" s="10">
        <f t="shared" si="873"/>
        <v>1.3966157992101769</v>
      </c>
      <c r="FA94" s="10">
        <f t="shared" si="874"/>
        <v>1.6443632747583203</v>
      </c>
      <c r="FB94" s="10">
        <f t="shared" si="875"/>
        <v>1.8979280341634874</v>
      </c>
      <c r="FC94" s="10">
        <f t="shared" si="876"/>
        <v>2.0389873359358379</v>
      </c>
      <c r="FD94" s="10">
        <f t="shared" si="877"/>
        <v>2.2681741905733022</v>
      </c>
      <c r="FE94" s="10">
        <f t="shared" si="878"/>
        <v>2.2271223185217126</v>
      </c>
      <c r="FF94" s="10">
        <f t="shared" si="879"/>
        <v>2.1639549022298254</v>
      </c>
      <c r="FG94" s="10">
        <f t="shared" si="880"/>
        <v>2.0904975416155436</v>
      </c>
      <c r="FH94" s="10">
        <f t="shared" si="881"/>
        <v>1.8603232692894212</v>
      </c>
      <c r="FI94" s="10">
        <f t="shared" si="882"/>
        <v>1.8395512835431838</v>
      </c>
      <c r="FJ94" s="10">
        <f t="shared" si="883"/>
        <v>1.6033394956302072</v>
      </c>
    </row>
    <row r="95" spans="2:166" x14ac:dyDescent="0.2">
      <c r="B95" t="str">
        <f t="shared" si="723"/>
        <v xml:space="preserve">   Manufacturing</v>
      </c>
      <c r="C95" s="4"/>
      <c r="D95" s="4"/>
      <c r="E95" s="4"/>
      <c r="F95" s="4"/>
      <c r="G95" s="4">
        <f t="shared" si="724"/>
        <v>-2.2450888681010195</v>
      </c>
      <c r="H95" s="4">
        <f t="shared" si="725"/>
        <v>-1.9303201506591261</v>
      </c>
      <c r="I95" s="4">
        <f t="shared" si="726"/>
        <v>-1.8870867124142099</v>
      </c>
      <c r="J95" s="4">
        <f t="shared" si="727"/>
        <v>-1.5639810426540168</v>
      </c>
      <c r="K95" s="4">
        <f t="shared" si="728"/>
        <v>-0.87719298245614308</v>
      </c>
      <c r="L95" s="4">
        <f t="shared" si="729"/>
        <v>-1.0881741078572538</v>
      </c>
      <c r="M95" s="4">
        <f t="shared" si="730"/>
        <v>-2.5274201239866345</v>
      </c>
      <c r="N95" s="4">
        <f t="shared" si="731"/>
        <v>-3.1455625100304752</v>
      </c>
      <c r="O95" s="4">
        <f t="shared" si="732"/>
        <v>-4.682220434432816</v>
      </c>
      <c r="P95" s="4">
        <f t="shared" si="733"/>
        <v>-5.1609771881572346</v>
      </c>
      <c r="Q95" s="4">
        <f t="shared" si="734"/>
        <v>-3.7997390737116943</v>
      </c>
      <c r="R95" s="4">
        <f t="shared" si="735"/>
        <v>-6.263463131731573</v>
      </c>
      <c r="S95" s="4">
        <f t="shared" si="736"/>
        <v>-6.1107359891964919</v>
      </c>
      <c r="T95" s="4">
        <f t="shared" si="737"/>
        <v>-5.6806550665302051</v>
      </c>
      <c r="U95" s="4">
        <f t="shared" si="738"/>
        <v>-6.5265299203254852</v>
      </c>
      <c r="V95" s="4">
        <f t="shared" si="739"/>
        <v>-2.6869365388014876</v>
      </c>
      <c r="W95" s="4">
        <f t="shared" si="740"/>
        <v>0.48543689320388328</v>
      </c>
      <c r="X95" s="4">
        <f t="shared" si="741"/>
        <v>-0.23512389220475827</v>
      </c>
      <c r="Y95" s="4">
        <f t="shared" si="742"/>
        <v>-2.4664490388102811</v>
      </c>
      <c r="Z95" s="4">
        <f t="shared" si="743"/>
        <v>-10.953678474114458</v>
      </c>
      <c r="AA95" s="4">
        <f t="shared" si="744"/>
        <v>-3.2385042046877976</v>
      </c>
      <c r="AB95" s="4">
        <f t="shared" si="745"/>
        <v>-3.6258158085566983E-2</v>
      </c>
      <c r="AC95" s="4">
        <f t="shared" si="746"/>
        <v>4.9646708813685159</v>
      </c>
      <c r="AD95" s="4">
        <f t="shared" si="747"/>
        <v>18.829049367605077</v>
      </c>
      <c r="AE95" s="4">
        <f t="shared" si="748"/>
        <v>11.020710059171602</v>
      </c>
      <c r="AF95" s="4">
        <f t="shared" si="749"/>
        <v>11.987667754805953</v>
      </c>
      <c r="AG95" s="4">
        <f t="shared" si="750"/>
        <v>12.577502214348968</v>
      </c>
      <c r="AH95" s="4">
        <f t="shared" si="751"/>
        <v>12.291845493562214</v>
      </c>
      <c r="AI95" s="4">
        <f t="shared" si="752"/>
        <v>9.210526315789469</v>
      </c>
      <c r="AJ95" s="4">
        <f t="shared" si="753"/>
        <v>7.2388663967611455</v>
      </c>
      <c r="AK95" s="4">
        <f t="shared" si="754"/>
        <v>4.1070023603462014</v>
      </c>
      <c r="AL95" s="4">
        <f t="shared" si="755"/>
        <v>-3.057636447023615E-2</v>
      </c>
      <c r="AM95" s="4">
        <f t="shared" si="756"/>
        <v>-3.3246911697422776</v>
      </c>
      <c r="AN95" s="4">
        <f t="shared" si="757"/>
        <v>-6.2971911809121099</v>
      </c>
      <c r="AO95" s="4">
        <f t="shared" si="758"/>
        <v>-8.6608222490931031</v>
      </c>
      <c r="AP95" s="4">
        <f t="shared" si="759"/>
        <v>-9.083957791711283</v>
      </c>
      <c r="AQ95" s="4">
        <f t="shared" si="760"/>
        <v>-9.7964978703265473</v>
      </c>
      <c r="AR95" s="4">
        <f t="shared" si="761"/>
        <v>-7.2683319903303678</v>
      </c>
      <c r="AS95" s="4">
        <f t="shared" si="762"/>
        <v>-5.6263445308621591</v>
      </c>
      <c r="AT95" s="4">
        <f t="shared" si="763"/>
        <v>-4.8107653490327866</v>
      </c>
      <c r="AU95" s="4">
        <f t="shared" si="764"/>
        <v>-2.3959426372857529</v>
      </c>
      <c r="AV95" s="4">
        <f t="shared" si="765"/>
        <v>-3.5279805352798066</v>
      </c>
      <c r="AW95" s="4">
        <f t="shared" si="766"/>
        <v>-3.3315798702437172</v>
      </c>
      <c r="AX95" s="4">
        <f t="shared" si="767"/>
        <v>-5.5133415797844147</v>
      </c>
      <c r="AY95" s="4">
        <f t="shared" si="768"/>
        <v>-8.8156244400645072</v>
      </c>
      <c r="AZ95" s="4">
        <f t="shared" si="769"/>
        <v>-10.358493965051341</v>
      </c>
      <c r="BA95" s="4">
        <f t="shared" si="770"/>
        <v>-11.935425358244157</v>
      </c>
      <c r="BB95" s="4">
        <f t="shared" si="771"/>
        <v>-11.53918084907426</v>
      </c>
      <c r="BC95" s="4">
        <f t="shared" si="772"/>
        <v>-9.7661623108665765</v>
      </c>
      <c r="BD95" s="4">
        <f t="shared" si="773"/>
        <v>-9.7467845659163892</v>
      </c>
      <c r="BE95" s="4">
        <f t="shared" si="774"/>
        <v>-8.9392378990731167</v>
      </c>
      <c r="BF95" s="4">
        <f t="shared" si="775"/>
        <v>-7.7801268498942866</v>
      </c>
      <c r="BG95" s="4">
        <f t="shared" si="776"/>
        <v>-5.5749128919860613</v>
      </c>
      <c r="BH95" s="4">
        <f t="shared" si="777"/>
        <v>-3.4068136272545235</v>
      </c>
      <c r="BI95" s="4">
        <f t="shared" si="778"/>
        <v>-1.3345396969011603</v>
      </c>
      <c r="BJ95" s="4">
        <f t="shared" si="779"/>
        <v>1.1233379183860581</v>
      </c>
      <c r="BK95" s="4">
        <f t="shared" si="780"/>
        <v>2.9289667896678973</v>
      </c>
      <c r="BL95" s="4">
        <f t="shared" si="781"/>
        <v>4.9100968188105165</v>
      </c>
      <c r="BM95" s="4">
        <f t="shared" si="782"/>
        <v>2.8885832187069971</v>
      </c>
      <c r="BN95" s="4">
        <f t="shared" si="783"/>
        <v>6.0983903876671963</v>
      </c>
      <c r="BO95" s="4">
        <f t="shared" si="784"/>
        <v>6.5874971991933817</v>
      </c>
      <c r="BP95" s="4">
        <f t="shared" si="785"/>
        <v>5.4054054054053946</v>
      </c>
      <c r="BQ95" s="4">
        <f t="shared" si="786"/>
        <v>7.8654188948306558</v>
      </c>
      <c r="BR95" s="4">
        <f t="shared" si="787"/>
        <v>4.5085470085470147</v>
      </c>
      <c r="BS95" s="4">
        <f t="shared" si="788"/>
        <v>3.8890056758461355</v>
      </c>
      <c r="BT95" s="4">
        <f t="shared" si="789"/>
        <v>3.6689597665207518</v>
      </c>
      <c r="BU95" s="4">
        <f t="shared" si="790"/>
        <v>4.1726915926461494</v>
      </c>
      <c r="BV95" s="4">
        <f t="shared" si="791"/>
        <v>3.8029032917603622</v>
      </c>
      <c r="BW95" s="4">
        <f t="shared" si="792"/>
        <v>3.3184945366248497</v>
      </c>
      <c r="BX95" s="4">
        <f t="shared" si="793"/>
        <v>2.5537904685300816</v>
      </c>
      <c r="BY95" s="4">
        <f t="shared" si="794"/>
        <v>1.0509617291294848</v>
      </c>
      <c r="BZ95" s="4">
        <f t="shared" si="795"/>
        <v>-5.6135513098286349</v>
      </c>
      <c r="CA95" s="4">
        <f t="shared" si="796"/>
        <v>-4.7982765374069869</v>
      </c>
      <c r="CB95" s="4">
        <f t="shared" si="797"/>
        <v>-7.9019607843137329</v>
      </c>
      <c r="CC95" s="4">
        <f t="shared" si="798"/>
        <v>-9.7723704866562127</v>
      </c>
      <c r="CD95" s="4">
        <f t="shared" si="799"/>
        <v>-5.4883138564273848</v>
      </c>
      <c r="CE95" s="4">
        <f t="shared" si="800"/>
        <v>-7.3030240691215891</v>
      </c>
      <c r="CF95" s="4">
        <f t="shared" si="801"/>
        <v>-4.1090057483500146</v>
      </c>
      <c r="CG95" s="4">
        <f t="shared" si="802"/>
        <v>-1.7616354936929035</v>
      </c>
      <c r="CH95" s="4">
        <f t="shared" si="803"/>
        <v>0.59615809229411898</v>
      </c>
      <c r="CI95" s="4">
        <f t="shared" si="804"/>
        <v>2.4411895250776805</v>
      </c>
      <c r="CJ95" s="4">
        <f t="shared" si="805"/>
        <v>4.5959147424511571</v>
      </c>
      <c r="CK95" s="4">
        <f t="shared" si="806"/>
        <v>6.3759132167367616</v>
      </c>
      <c r="CL95" s="4">
        <f t="shared" si="807"/>
        <v>7.1773485513608515</v>
      </c>
      <c r="CM95" s="4">
        <f t="shared" si="808"/>
        <v>6.8890814558058899</v>
      </c>
      <c r="CN95" s="4">
        <f t="shared" si="809"/>
        <v>5.9859902356187655</v>
      </c>
      <c r="CO95" s="4">
        <f t="shared" si="810"/>
        <v>5.1404786680541159</v>
      </c>
      <c r="CP95" s="4">
        <f t="shared" si="811"/>
        <v>4.2801556420233533</v>
      </c>
      <c r="CQ95" s="4">
        <f t="shared" si="812"/>
        <v>3.7089582488852857</v>
      </c>
      <c r="CR95" s="4">
        <f t="shared" si="813"/>
        <v>2.5635890246344939</v>
      </c>
      <c r="CS95" s="4">
        <f t="shared" si="814"/>
        <v>1.2074425969912816</v>
      </c>
      <c r="CT95" s="4">
        <f t="shared" si="815"/>
        <v>0.31421838177532191</v>
      </c>
      <c r="CU95" s="4">
        <f t="shared" si="816"/>
        <v>-0.46902481923001282</v>
      </c>
      <c r="CV95" s="4">
        <f t="shared" si="817"/>
        <v>-0.48818590119117378</v>
      </c>
      <c r="CW95" s="4">
        <f t="shared" si="818"/>
        <v>1.9557989438689916E-2</v>
      </c>
      <c r="CX95" s="4">
        <f t="shared" si="819"/>
        <v>0.13703993735318942</v>
      </c>
      <c r="CY95" s="4">
        <f t="shared" si="820"/>
        <v>0.72648733555860101</v>
      </c>
      <c r="CZ95" s="4">
        <f t="shared" si="821"/>
        <v>0.41208791208791062</v>
      </c>
      <c r="DA95" s="4">
        <f t="shared" si="822"/>
        <v>0.70394994133748945</v>
      </c>
      <c r="DB95" s="4">
        <f t="shared" si="823"/>
        <v>0.29325513196480912</v>
      </c>
      <c r="DC95" s="4">
        <f t="shared" si="824"/>
        <v>-0.29239766081871066</v>
      </c>
      <c r="DD95" s="4">
        <f t="shared" si="825"/>
        <v>-0.41039671682625567</v>
      </c>
      <c r="DE95" s="4">
        <f t="shared" si="826"/>
        <v>-2.038834951456292</v>
      </c>
      <c r="DF95" s="4">
        <f t="shared" si="827"/>
        <v>-3.1384015594541959</v>
      </c>
      <c r="DG95" s="4">
        <f t="shared" si="828"/>
        <v>-3.910068426197455</v>
      </c>
      <c r="DH95" s="4">
        <f t="shared" si="829"/>
        <v>-4.1601255886970172</v>
      </c>
      <c r="DI95" s="4">
        <f t="shared" si="830"/>
        <v>-4.7373637264618633</v>
      </c>
      <c r="DJ95" s="4">
        <f t="shared" si="831"/>
        <v>-3.7230831153149624</v>
      </c>
      <c r="DK95" s="4">
        <f t="shared" si="832"/>
        <v>-2.5228891149542298</v>
      </c>
      <c r="DL95" s="4">
        <f t="shared" si="833"/>
        <v>-1.4742014742014753</v>
      </c>
      <c r="DM95" s="4">
        <f t="shared" si="834"/>
        <v>0.85310029130254428</v>
      </c>
      <c r="DN95" s="4">
        <f t="shared" si="835"/>
        <v>2.9055183946488539</v>
      </c>
      <c r="DO95" s="4">
        <f t="shared" si="836"/>
        <v>3.7987893967856623</v>
      </c>
      <c r="DP95" s="4">
        <f t="shared" si="837"/>
        <v>3.9692435577722174</v>
      </c>
      <c r="DQ95" s="4">
        <f t="shared" si="838"/>
        <v>3.3629048896224534</v>
      </c>
      <c r="DR95" s="4">
        <f t="shared" si="839"/>
        <v>1.6250253910217394</v>
      </c>
      <c r="DS95" s="4">
        <f t="shared" si="840"/>
        <v>4.0217172732748274E-2</v>
      </c>
      <c r="DT95" s="4">
        <f t="shared" si="841"/>
        <v>-8.2950229862082665</v>
      </c>
      <c r="DU95" s="4">
        <f t="shared" si="842"/>
        <v>-12.035928143712571</v>
      </c>
      <c r="DV95" s="4">
        <f t="shared" si="843"/>
        <v>-14.511293224065568</v>
      </c>
      <c r="DW95" s="4">
        <f t="shared" si="844"/>
        <v>-15.718592964824118</v>
      </c>
      <c r="DX95" s="4">
        <f t="shared" si="845"/>
        <v>-9.6338273757628716</v>
      </c>
      <c r="DY95" s="4">
        <f t="shared" si="846"/>
        <v>-5.8997050147492791</v>
      </c>
      <c r="DZ95" s="4">
        <f t="shared" si="847"/>
        <v>-1.6600420855740095</v>
      </c>
      <c r="EA95" s="4">
        <f t="shared" si="848"/>
        <v>0.95397090388744665</v>
      </c>
      <c r="EB95" s="4">
        <f t="shared" si="849"/>
        <v>2.7496382054992941</v>
      </c>
      <c r="EC95" s="4">
        <f t="shared" si="850"/>
        <v>4.4128285507595955</v>
      </c>
      <c r="ED95" s="4">
        <f t="shared" si="851"/>
        <v>3.8040893961008182</v>
      </c>
      <c r="EE95" s="4">
        <f t="shared" si="852"/>
        <v>3.2364753130167845</v>
      </c>
      <c r="EF95" s="4">
        <f t="shared" si="853"/>
        <v>3.3802816901408406</v>
      </c>
      <c r="EG95" s="4">
        <f t="shared" si="854"/>
        <v>2.6789838337182292</v>
      </c>
      <c r="EH95" s="4">
        <f t="shared" si="855"/>
        <v>2.5652771415483278</v>
      </c>
      <c r="EI95" s="4">
        <f t="shared" si="856"/>
        <v>3.5926773455377203</v>
      </c>
      <c r="EJ95" s="4">
        <f t="shared" si="857"/>
        <v>3.3378746594005415</v>
      </c>
      <c r="EK95" s="4">
        <f t="shared" si="858"/>
        <v>2.0917678812415685</v>
      </c>
      <c r="EL95" s="10">
        <f t="shared" si="859"/>
        <v>-6.4308843233586543</v>
      </c>
      <c r="EM95" s="10">
        <f t="shared" si="860"/>
        <v>-2.1231941683233724</v>
      </c>
      <c r="EN95" s="10">
        <f t="shared" si="861"/>
        <v>-2.9394199077125815</v>
      </c>
      <c r="EO95" s="10">
        <f t="shared" si="862"/>
        <v>-1.8495042961004571</v>
      </c>
      <c r="EP95" s="10">
        <f t="shared" si="863"/>
        <v>7.2380475056831539</v>
      </c>
      <c r="EQ95" s="10">
        <f t="shared" si="864"/>
        <v>2.0904411152359526</v>
      </c>
      <c r="ER95" s="10">
        <f t="shared" si="865"/>
        <v>2.9532555152814277</v>
      </c>
      <c r="ES95" s="10">
        <f t="shared" si="866"/>
        <v>2.6254918293864726</v>
      </c>
      <c r="ET95" s="10">
        <f t="shared" si="867"/>
        <v>2.1175523295679399</v>
      </c>
      <c r="EU95" s="10">
        <f t="shared" si="868"/>
        <v>1.7726728901551692</v>
      </c>
      <c r="EV95" s="10">
        <f t="shared" si="869"/>
        <v>1.3573517392058587</v>
      </c>
      <c r="EW95" s="10">
        <f t="shared" si="870"/>
        <v>0.84291006728320905</v>
      </c>
      <c r="EX95" s="10">
        <f t="shared" si="871"/>
        <v>0.4640783846567853</v>
      </c>
      <c r="EY95" s="10">
        <f t="shared" si="872"/>
        <v>0.15730842290810898</v>
      </c>
      <c r="EZ95" s="10">
        <f t="shared" si="873"/>
        <v>-2.5057453160459708E-2</v>
      </c>
      <c r="FA95" s="10">
        <f t="shared" si="874"/>
        <v>-3.7609346898737073E-2</v>
      </c>
      <c r="FB95" s="10">
        <f t="shared" si="875"/>
        <v>-4.2822343892057191E-2</v>
      </c>
      <c r="FC95" s="10">
        <f t="shared" si="876"/>
        <v>2.212131720731314E-2</v>
      </c>
      <c r="FD95" s="10">
        <f t="shared" si="877"/>
        <v>0.13820858755120291</v>
      </c>
      <c r="FE95" s="10">
        <f t="shared" si="878"/>
        <v>0.27469058253930534</v>
      </c>
      <c r="FF95" s="10">
        <f t="shared" si="879"/>
        <v>0.30483298967460826</v>
      </c>
      <c r="FG95" s="10">
        <f t="shared" si="880"/>
        <v>0.21114680817708731</v>
      </c>
      <c r="FH95" s="10">
        <f t="shared" si="881"/>
        <v>0.15680594354336996</v>
      </c>
      <c r="FI95" s="10">
        <f t="shared" si="882"/>
        <v>-4.2843399584713282E-3</v>
      </c>
      <c r="FJ95" s="10">
        <f t="shared" si="883"/>
        <v>-3.9659744061570912E-2</v>
      </c>
    </row>
    <row r="96" spans="2:166" x14ac:dyDescent="0.2">
      <c r="B96" t="str">
        <f t="shared" si="723"/>
        <v xml:space="preserve">      Aerospace</v>
      </c>
      <c r="C96" s="4"/>
      <c r="D96" s="4"/>
      <c r="E96" s="4"/>
      <c r="F96" s="4"/>
      <c r="G96" s="4">
        <f t="shared" si="724"/>
        <v>-1.4022787028921901</v>
      </c>
      <c r="H96" s="4">
        <f t="shared" si="725"/>
        <v>0.20814748736246447</v>
      </c>
      <c r="I96" s="4">
        <f t="shared" si="726"/>
        <v>1.4934289127837674</v>
      </c>
      <c r="J96" s="4">
        <f t="shared" si="727"/>
        <v>1.0460251046025215</v>
      </c>
      <c r="K96" s="4">
        <f t="shared" si="728"/>
        <v>-0.23703703703704671</v>
      </c>
      <c r="L96" s="4">
        <f t="shared" si="729"/>
        <v>-2.0474777448071246</v>
      </c>
      <c r="M96" s="4">
        <f t="shared" si="730"/>
        <v>-4.4143613890523792</v>
      </c>
      <c r="N96" s="4">
        <f t="shared" si="731"/>
        <v>-5.3238686779059403</v>
      </c>
      <c r="O96" s="4">
        <f t="shared" si="732"/>
        <v>-6.6825066825066841</v>
      </c>
      <c r="P96" s="4">
        <f t="shared" si="733"/>
        <v>-7.9672826416237292</v>
      </c>
      <c r="Q96" s="4">
        <f t="shared" si="734"/>
        <v>-8.497536945812822</v>
      </c>
      <c r="R96" s="4">
        <f t="shared" si="735"/>
        <v>-11.715089034676662</v>
      </c>
      <c r="S96" s="4">
        <f t="shared" si="736"/>
        <v>-13.01718650541056</v>
      </c>
      <c r="T96" s="4">
        <f t="shared" si="737"/>
        <v>-12.310730743910481</v>
      </c>
      <c r="U96" s="4">
        <f t="shared" si="738"/>
        <v>-11.170928667563928</v>
      </c>
      <c r="V96" s="4">
        <f t="shared" si="739"/>
        <v>-6.12172682236376</v>
      </c>
      <c r="W96" s="4">
        <f t="shared" si="740"/>
        <v>-3.768752286864252</v>
      </c>
      <c r="X96" s="4">
        <f t="shared" si="741"/>
        <v>-3.6411411411411465</v>
      </c>
      <c r="Y96" s="4">
        <f t="shared" si="742"/>
        <v>-10.757575757575754</v>
      </c>
      <c r="Z96" s="4">
        <f t="shared" si="743"/>
        <v>-28.75989445910291</v>
      </c>
      <c r="AA96" s="4">
        <f t="shared" si="744"/>
        <v>-10.380228136882119</v>
      </c>
      <c r="AB96" s="4">
        <f t="shared" si="745"/>
        <v>-5.9602649006622492</v>
      </c>
      <c r="AC96" s="4">
        <f t="shared" si="746"/>
        <v>7.6400679117147652</v>
      </c>
      <c r="AD96" s="4">
        <f t="shared" si="747"/>
        <v>43.650793650793652</v>
      </c>
      <c r="AE96" s="4">
        <f t="shared" si="748"/>
        <v>21.552821383114139</v>
      </c>
      <c r="AF96" s="4">
        <f t="shared" si="749"/>
        <v>22.618061309030679</v>
      </c>
      <c r="AG96" s="4">
        <f t="shared" si="750"/>
        <v>22.436908517350162</v>
      </c>
      <c r="AH96" s="4">
        <f t="shared" si="751"/>
        <v>19.373848987108634</v>
      </c>
      <c r="AI96" s="4">
        <f t="shared" si="752"/>
        <v>13.123909249563681</v>
      </c>
      <c r="AJ96" s="4">
        <f t="shared" si="753"/>
        <v>10.067567567567547</v>
      </c>
      <c r="AK96" s="4">
        <f t="shared" si="754"/>
        <v>4.4444444444444287</v>
      </c>
      <c r="AL96" s="4">
        <f t="shared" si="755"/>
        <v>-1.4501697007096248</v>
      </c>
      <c r="AM96" s="4">
        <f t="shared" si="756"/>
        <v>-5.7389694538722669</v>
      </c>
      <c r="AN96" s="4">
        <f t="shared" si="757"/>
        <v>-11.141804788213626</v>
      </c>
      <c r="AO96" s="4">
        <f t="shared" si="758"/>
        <v>-15.448658649398695</v>
      </c>
      <c r="AP96" s="4">
        <f t="shared" si="759"/>
        <v>-17.094552285535393</v>
      </c>
      <c r="AQ96" s="4">
        <f t="shared" si="760"/>
        <v>-20.458265139116182</v>
      </c>
      <c r="AR96" s="4">
        <f t="shared" si="761"/>
        <v>-13.298791018998269</v>
      </c>
      <c r="AS96" s="4">
        <f t="shared" si="762"/>
        <v>-9.6280087527352407</v>
      </c>
      <c r="AT96" s="4">
        <f t="shared" si="763"/>
        <v>-6.3066465256797493</v>
      </c>
      <c r="AU96" s="4">
        <f t="shared" si="764"/>
        <v>2.9218106995884785</v>
      </c>
      <c r="AV96" s="4">
        <f t="shared" si="765"/>
        <v>-3.9840637450216931E-2</v>
      </c>
      <c r="AW96" s="4">
        <f t="shared" si="766"/>
        <v>1.9774011299435124</v>
      </c>
      <c r="AX96" s="4">
        <f t="shared" si="767"/>
        <v>0.12091898428052694</v>
      </c>
      <c r="AY96" s="4">
        <f t="shared" si="768"/>
        <v>-7.7968812475009859</v>
      </c>
      <c r="AZ96" s="4">
        <f t="shared" si="769"/>
        <v>-11.717815862893577</v>
      </c>
      <c r="BA96" s="4">
        <f t="shared" si="770"/>
        <v>-16.026909378709931</v>
      </c>
      <c r="BB96" s="4">
        <f t="shared" si="771"/>
        <v>-16.586151368760071</v>
      </c>
      <c r="BC96" s="4">
        <f t="shared" si="772"/>
        <v>-14.310494362532522</v>
      </c>
      <c r="BD96" s="4">
        <f t="shared" si="773"/>
        <v>-14.040632054176061</v>
      </c>
      <c r="BE96" s="4">
        <f t="shared" si="774"/>
        <v>-13.524976437323277</v>
      </c>
      <c r="BF96" s="4">
        <f t="shared" si="775"/>
        <v>-13.513513513513509</v>
      </c>
      <c r="BG96" s="4">
        <f t="shared" si="776"/>
        <v>-10.779352226720661</v>
      </c>
      <c r="BH96" s="4">
        <f t="shared" si="777"/>
        <v>-8.0882352941176627</v>
      </c>
      <c r="BI96" s="4">
        <f t="shared" si="778"/>
        <v>-4.4141689373297099</v>
      </c>
      <c r="BJ96" s="4">
        <f t="shared" si="779"/>
        <v>0</v>
      </c>
      <c r="BK96" s="4">
        <f t="shared" si="780"/>
        <v>4.254112308564939</v>
      </c>
      <c r="BL96" s="4">
        <f t="shared" si="781"/>
        <v>7.4857142857142955</v>
      </c>
      <c r="BM96" s="4">
        <f t="shared" si="782"/>
        <v>2.4515393386544959</v>
      </c>
      <c r="BN96" s="4">
        <f t="shared" si="783"/>
        <v>10.9375</v>
      </c>
      <c r="BO96" s="4">
        <f t="shared" si="784"/>
        <v>10.881392818280755</v>
      </c>
      <c r="BP96" s="4">
        <f t="shared" si="785"/>
        <v>9.5162147793726568</v>
      </c>
      <c r="BQ96" s="4">
        <f t="shared" si="786"/>
        <v>17.36227045075125</v>
      </c>
      <c r="BR96" s="4">
        <f t="shared" si="787"/>
        <v>8.9034205231388377</v>
      </c>
      <c r="BS96" s="4">
        <f t="shared" si="788"/>
        <v>8.5377821393523021</v>
      </c>
      <c r="BT96" s="4">
        <f t="shared" si="789"/>
        <v>8.8834951456310698</v>
      </c>
      <c r="BU96" s="4">
        <f t="shared" si="790"/>
        <v>9.1512565196775864</v>
      </c>
      <c r="BV96" s="4">
        <f t="shared" si="791"/>
        <v>8.5912240184757405</v>
      </c>
      <c r="BW96" s="4">
        <f t="shared" si="792"/>
        <v>8.0470162748643723</v>
      </c>
      <c r="BX96" s="4">
        <f t="shared" si="793"/>
        <v>7.0441373160945231</v>
      </c>
      <c r="BY96" s="4">
        <f t="shared" si="794"/>
        <v>5.8644656820156404</v>
      </c>
      <c r="BZ96" s="4">
        <f t="shared" si="795"/>
        <v>-6.3377286261165349</v>
      </c>
      <c r="CA96" s="4">
        <f t="shared" si="796"/>
        <v>1.464435146443499</v>
      </c>
      <c r="CB96" s="4">
        <f t="shared" si="797"/>
        <v>-1.2494793835901685</v>
      </c>
      <c r="CC96" s="4">
        <f t="shared" si="798"/>
        <v>-3.8572014772261021</v>
      </c>
      <c r="CD96" s="4">
        <f t="shared" si="799"/>
        <v>5.3587647593096976</v>
      </c>
      <c r="CE96" s="4">
        <f t="shared" si="800"/>
        <v>-4.9072164948453452</v>
      </c>
      <c r="CF96" s="4">
        <f t="shared" si="801"/>
        <v>-3.5006326444538161</v>
      </c>
      <c r="CG96" s="4">
        <f t="shared" si="802"/>
        <v>-1.9206145966709331</v>
      </c>
      <c r="CH96" s="4">
        <f t="shared" si="803"/>
        <v>-8.6206896551721535E-2</v>
      </c>
      <c r="CI96" s="4">
        <f t="shared" si="804"/>
        <v>2.0815264527319854</v>
      </c>
      <c r="CJ96" s="4">
        <f t="shared" si="805"/>
        <v>5.6381118881118741</v>
      </c>
      <c r="CK96" s="4">
        <f t="shared" si="806"/>
        <v>9.2689295039164676</v>
      </c>
      <c r="CL96" s="4">
        <f t="shared" si="807"/>
        <v>10.785159620362395</v>
      </c>
      <c r="CM96" s="4">
        <f t="shared" si="808"/>
        <v>10.577740016992344</v>
      </c>
      <c r="CN96" s="4">
        <f t="shared" si="809"/>
        <v>9.3090608191973558</v>
      </c>
      <c r="CO96" s="4">
        <f t="shared" si="810"/>
        <v>8.0047789725209206</v>
      </c>
      <c r="CP96" s="4">
        <f t="shared" si="811"/>
        <v>6.7757009345794428</v>
      </c>
      <c r="CQ96" s="4">
        <f t="shared" si="812"/>
        <v>5.608912792931231</v>
      </c>
      <c r="CR96" s="4">
        <f t="shared" si="813"/>
        <v>3.6336109008327178</v>
      </c>
      <c r="CS96" s="4">
        <f t="shared" si="814"/>
        <v>0.58997050147493457</v>
      </c>
      <c r="CT96" s="4">
        <f t="shared" si="815"/>
        <v>-2.0058351568198463</v>
      </c>
      <c r="CU96" s="4">
        <f t="shared" si="816"/>
        <v>-3.1284103310294631</v>
      </c>
      <c r="CV96" s="4">
        <f t="shared" si="817"/>
        <v>-2.8853177501826255</v>
      </c>
      <c r="CW96" s="4">
        <f t="shared" si="818"/>
        <v>-1.9061583577712593</v>
      </c>
      <c r="CX96" s="4">
        <f t="shared" si="819"/>
        <v>-1.0420543356903456</v>
      </c>
      <c r="CY96" s="4">
        <f t="shared" si="820"/>
        <v>-0.48817123544874219</v>
      </c>
      <c r="CZ96" s="4">
        <f t="shared" si="821"/>
        <v>-0.52651372696502774</v>
      </c>
      <c r="DA96" s="4">
        <f t="shared" si="822"/>
        <v>-0.78475336322870737</v>
      </c>
      <c r="DB96" s="4">
        <f t="shared" si="823"/>
        <v>-1.1658518239940019</v>
      </c>
      <c r="DC96" s="4">
        <f t="shared" si="824"/>
        <v>-1.4716981132075424</v>
      </c>
      <c r="DD96" s="4">
        <f t="shared" si="825"/>
        <v>-2.3818525519848865</v>
      </c>
      <c r="DE96" s="4">
        <f t="shared" si="826"/>
        <v>-4.3314500941619478</v>
      </c>
      <c r="DF96" s="4">
        <f t="shared" si="827"/>
        <v>-6.354642313546421</v>
      </c>
      <c r="DG96" s="4">
        <f t="shared" si="828"/>
        <v>-7.2386058981233177</v>
      </c>
      <c r="DH96" s="4">
        <f t="shared" si="829"/>
        <v>-8.2106893880712573</v>
      </c>
      <c r="DI96" s="4">
        <f t="shared" si="830"/>
        <v>-8.858267716535428</v>
      </c>
      <c r="DJ96" s="4">
        <f t="shared" si="831"/>
        <v>-7.5579032913449806</v>
      </c>
      <c r="DK96" s="4">
        <f t="shared" si="832"/>
        <v>-5.6151940545004049</v>
      </c>
      <c r="DL96" s="4">
        <f t="shared" si="833"/>
        <v>-2.7848101265822822</v>
      </c>
      <c r="DM96" s="4">
        <f t="shared" si="834"/>
        <v>1.4686825053995545</v>
      </c>
      <c r="DN96" s="4">
        <f t="shared" si="835"/>
        <v>5.0989010989010985</v>
      </c>
      <c r="DO96" s="4">
        <f t="shared" si="836"/>
        <v>6.0804899387576494</v>
      </c>
      <c r="DP96" s="4">
        <f t="shared" si="837"/>
        <v>6.6840277777777901</v>
      </c>
      <c r="DQ96" s="4">
        <f t="shared" si="838"/>
        <v>5.7045551298424924</v>
      </c>
      <c r="DR96" s="4">
        <f t="shared" si="839"/>
        <v>3.178586365537428</v>
      </c>
      <c r="DS96" s="4">
        <f t="shared" si="840"/>
        <v>1.7731958762886579</v>
      </c>
      <c r="DT96" s="4">
        <f t="shared" si="841"/>
        <v>-5.6956875508543554</v>
      </c>
      <c r="DU96" s="4">
        <f t="shared" si="842"/>
        <v>-13.894482480869918</v>
      </c>
      <c r="DV96" s="4">
        <f t="shared" si="843"/>
        <v>-19.335224969598709</v>
      </c>
      <c r="DW96" s="4">
        <f t="shared" si="844"/>
        <v>-22.568881685575359</v>
      </c>
      <c r="DX96" s="4">
        <f t="shared" si="845"/>
        <v>-19.154443485763583</v>
      </c>
      <c r="DY96" s="4">
        <f t="shared" si="846"/>
        <v>-12.58185219831619</v>
      </c>
      <c r="DZ96" s="4">
        <f t="shared" si="847"/>
        <v>-4.9246231155778863</v>
      </c>
      <c r="EA96" s="4">
        <f t="shared" si="848"/>
        <v>0.57561486132913231</v>
      </c>
      <c r="EB96" s="4">
        <f t="shared" si="849"/>
        <v>4.7491995731056669</v>
      </c>
      <c r="EC96" s="4">
        <f t="shared" si="850"/>
        <v>9.4703049759229607</v>
      </c>
      <c r="ED96" s="4">
        <f t="shared" si="851"/>
        <v>10.042283298097265</v>
      </c>
      <c r="EE96" s="4">
        <f t="shared" si="852"/>
        <v>9.2091571279916842</v>
      </c>
      <c r="EF96" s="4">
        <f t="shared" si="853"/>
        <v>9.4243504839531145</v>
      </c>
      <c r="EG96" s="4">
        <f t="shared" si="854"/>
        <v>9.139784946236551</v>
      </c>
      <c r="EH96" s="4">
        <f t="shared" si="855"/>
        <v>7.2526416906820268</v>
      </c>
      <c r="EI96" s="4">
        <f t="shared" si="856"/>
        <v>9.7665555026202888</v>
      </c>
      <c r="EJ96" s="4">
        <f t="shared" si="857"/>
        <v>8.6126629422718981</v>
      </c>
      <c r="EK96" s="4">
        <f t="shared" si="858"/>
        <v>6.0456784594715707</v>
      </c>
      <c r="EL96" s="10">
        <f t="shared" si="859"/>
        <v>-9.1368786386027736</v>
      </c>
      <c r="EM96" s="10">
        <f t="shared" si="860"/>
        <v>-1.5573046875000052</v>
      </c>
      <c r="EN96" s="10">
        <f t="shared" si="861"/>
        <v>-3.491697385340764</v>
      </c>
      <c r="EO96" s="10">
        <f t="shared" si="862"/>
        <v>-3.6390498310810759</v>
      </c>
      <c r="EP96" s="10">
        <f t="shared" si="863"/>
        <v>14.401045651902301</v>
      </c>
      <c r="EQ96" s="10">
        <f t="shared" si="864"/>
        <v>4.0785149037769086</v>
      </c>
      <c r="ER96" s="10">
        <f t="shared" si="865"/>
        <v>6.3492846025697824</v>
      </c>
      <c r="ES96" s="10">
        <f t="shared" si="866"/>
        <v>6.2965194605218322</v>
      </c>
      <c r="ET96" s="10">
        <f t="shared" si="867"/>
        <v>5.467930806698984</v>
      </c>
      <c r="EU96" s="10">
        <f t="shared" si="868"/>
        <v>4.538865189659691</v>
      </c>
      <c r="EV96" s="10">
        <f t="shared" si="869"/>
        <v>3.5303848790181336</v>
      </c>
      <c r="EW96" s="10">
        <f t="shared" si="870"/>
        <v>2.551462521382164</v>
      </c>
      <c r="EX96" s="10">
        <f t="shared" si="871"/>
        <v>1.8313199446735373</v>
      </c>
      <c r="EY96" s="10">
        <f t="shared" si="872"/>
        <v>1.2418940510239507</v>
      </c>
      <c r="EZ96" s="10">
        <f t="shared" si="873"/>
        <v>0.89122754535222448</v>
      </c>
      <c r="FA96" s="10">
        <f t="shared" si="874"/>
        <v>0.77220738470800132</v>
      </c>
      <c r="FB96" s="10">
        <f t="shared" si="875"/>
        <v>0.65757852541539208</v>
      </c>
      <c r="FC96" s="10">
        <f t="shared" si="876"/>
        <v>0.54345189636000324</v>
      </c>
      <c r="FD96" s="10">
        <f t="shared" si="877"/>
        <v>0.43028254496777496</v>
      </c>
      <c r="FE96" s="10">
        <f t="shared" si="878"/>
        <v>0.31697162598880446</v>
      </c>
      <c r="FF96" s="10">
        <f t="shared" si="879"/>
        <v>9.2870081236218205E-2</v>
      </c>
      <c r="FG96" s="10">
        <f t="shared" si="880"/>
        <v>-0.12000020541435008</v>
      </c>
      <c r="FH96" s="10">
        <f t="shared" si="881"/>
        <v>-0.20360797439087364</v>
      </c>
      <c r="FI96" s="10">
        <f t="shared" si="882"/>
        <v>-0.39297020236450653</v>
      </c>
      <c r="FJ96" s="10">
        <f t="shared" si="883"/>
        <v>-0.34418913871613332</v>
      </c>
    </row>
    <row r="97" spans="2:166" x14ac:dyDescent="0.2">
      <c r="B97" t="str">
        <f t="shared" si="723"/>
        <v xml:space="preserve"> Services providing</v>
      </c>
      <c r="C97" s="4"/>
      <c r="D97" s="4"/>
      <c r="E97" s="4"/>
      <c r="F97" s="4"/>
      <c r="G97" s="4">
        <f t="shared" si="724"/>
        <v>2.1193666260657773</v>
      </c>
      <c r="H97" s="4">
        <f t="shared" si="725"/>
        <v>1.5822657724589462</v>
      </c>
      <c r="I97" s="4">
        <f t="shared" si="726"/>
        <v>0.82283261120164042</v>
      </c>
      <c r="J97" s="4">
        <f t="shared" si="727"/>
        <v>1.1209158120677465</v>
      </c>
      <c r="K97" s="4">
        <f t="shared" si="728"/>
        <v>2.2741730279898231</v>
      </c>
      <c r="L97" s="4">
        <f t="shared" si="729"/>
        <v>1.8699347697173296</v>
      </c>
      <c r="M97" s="4">
        <f t="shared" si="730"/>
        <v>1.5336697681753941</v>
      </c>
      <c r="N97" s="4">
        <f t="shared" si="731"/>
        <v>2.1855345911949708</v>
      </c>
      <c r="O97" s="4">
        <f t="shared" si="732"/>
        <v>2.0059088788680013</v>
      </c>
      <c r="P97" s="4">
        <f t="shared" si="733"/>
        <v>2.7010245265445265</v>
      </c>
      <c r="Q97" s="4">
        <f t="shared" si="734"/>
        <v>4.3412417970721817</v>
      </c>
      <c r="R97" s="4">
        <f t="shared" si="735"/>
        <v>2.6004000615479361</v>
      </c>
      <c r="S97" s="4">
        <f t="shared" si="736"/>
        <v>2.774390243902447</v>
      </c>
      <c r="T97" s="4">
        <f t="shared" si="737"/>
        <v>2.5922007255139157</v>
      </c>
      <c r="U97" s="4">
        <f t="shared" si="738"/>
        <v>1.4885936511480846</v>
      </c>
      <c r="V97" s="4">
        <f t="shared" si="739"/>
        <v>3.5692861427714329</v>
      </c>
      <c r="W97" s="4">
        <f t="shared" si="740"/>
        <v>3.2037970928507908</v>
      </c>
      <c r="X97" s="4">
        <f t="shared" si="741"/>
        <v>2.7808471454880301</v>
      </c>
      <c r="Y97" s="4">
        <f t="shared" si="742"/>
        <v>3.0618605845036617</v>
      </c>
      <c r="Z97" s="4">
        <f t="shared" si="743"/>
        <v>2.8417318273964653</v>
      </c>
      <c r="AA97" s="4">
        <f t="shared" si="744"/>
        <v>3.2768036792181654</v>
      </c>
      <c r="AB97" s="4">
        <f t="shared" si="745"/>
        <v>3.4868303171474935</v>
      </c>
      <c r="AC97" s="4">
        <f t="shared" si="746"/>
        <v>3.6291183377215042</v>
      </c>
      <c r="AD97" s="4">
        <f t="shared" si="747"/>
        <v>3.9494526382484407</v>
      </c>
      <c r="AE97" s="4">
        <f t="shared" si="748"/>
        <v>3.4024492067909806</v>
      </c>
      <c r="AF97" s="4">
        <f t="shared" si="749"/>
        <v>4.7821871320728349</v>
      </c>
      <c r="AG97" s="4">
        <f t="shared" si="750"/>
        <v>4.6281672732266799</v>
      </c>
      <c r="AH97" s="4">
        <f t="shared" si="751"/>
        <v>4.4021536690257879</v>
      </c>
      <c r="AI97" s="4">
        <f t="shared" si="752"/>
        <v>4.8348025031963004</v>
      </c>
      <c r="AJ97" s="4">
        <f t="shared" si="753"/>
        <v>4.316071251528486</v>
      </c>
      <c r="AK97" s="4">
        <f t="shared" si="754"/>
        <v>4.5907987136575512</v>
      </c>
      <c r="AL97" s="4">
        <f t="shared" si="755"/>
        <v>4.4954753332684616</v>
      </c>
      <c r="AM97" s="4">
        <f t="shared" si="756"/>
        <v>4.4417343303700507</v>
      </c>
      <c r="AN97" s="4">
        <f t="shared" si="757"/>
        <v>3.8238555361951532</v>
      </c>
      <c r="AO97" s="4">
        <f t="shared" si="758"/>
        <v>4.2198726194584646</v>
      </c>
      <c r="AP97" s="4">
        <f t="shared" si="759"/>
        <v>4.1965421982183004</v>
      </c>
      <c r="AQ97" s="4">
        <f t="shared" si="760"/>
        <v>4.2897090003994665</v>
      </c>
      <c r="AR97" s="4">
        <f t="shared" si="761"/>
        <v>4.0491883315024957</v>
      </c>
      <c r="AS97" s="4">
        <f t="shared" si="762"/>
        <v>3.3686555481967639</v>
      </c>
      <c r="AT97" s="4">
        <f t="shared" si="763"/>
        <v>2.9670231463552632</v>
      </c>
      <c r="AU97" s="4">
        <f t="shared" si="764"/>
        <v>1.4084092047496721</v>
      </c>
      <c r="AV97" s="4">
        <f t="shared" si="765"/>
        <v>0.38710812633799829</v>
      </c>
      <c r="AW97" s="4">
        <f t="shared" si="766"/>
        <v>-1.3396627544631112</v>
      </c>
      <c r="AX97" s="4">
        <f t="shared" si="767"/>
        <v>-3.1910892521336387</v>
      </c>
      <c r="AY97" s="4">
        <f t="shared" si="768"/>
        <v>-3.3994828137257738</v>
      </c>
      <c r="AZ97" s="4">
        <f t="shared" si="769"/>
        <v>-3.1082936519529092</v>
      </c>
      <c r="BA97" s="4">
        <f t="shared" si="770"/>
        <v>-1.3873719632789272</v>
      </c>
      <c r="BB97" s="4">
        <f t="shared" si="771"/>
        <v>-0.16735401350786994</v>
      </c>
      <c r="BC97" s="4">
        <f t="shared" si="772"/>
        <v>0.69780732096129672</v>
      </c>
      <c r="BD97" s="4">
        <f t="shared" si="773"/>
        <v>0.81406217022943483</v>
      </c>
      <c r="BE97" s="4">
        <f t="shared" si="774"/>
        <v>0.23947076959918157</v>
      </c>
      <c r="BF97" s="4">
        <f t="shared" si="775"/>
        <v>0.59570137101121468</v>
      </c>
      <c r="BG97" s="4">
        <f t="shared" si="776"/>
        <v>0.40622479763432473</v>
      </c>
      <c r="BH97" s="4">
        <f t="shared" si="777"/>
        <v>1.0676795167030573</v>
      </c>
      <c r="BI97" s="4">
        <f t="shared" si="778"/>
        <v>1.1556723504643429</v>
      </c>
      <c r="BJ97" s="4">
        <f t="shared" si="779"/>
        <v>1.3301592024996145</v>
      </c>
      <c r="BK97" s="4">
        <f t="shared" si="780"/>
        <v>1.6361743269373674</v>
      </c>
      <c r="BL97" s="4">
        <f t="shared" si="781"/>
        <v>1.7606675741255851</v>
      </c>
      <c r="BM97" s="4">
        <f t="shared" si="782"/>
        <v>2.2701777174233939</v>
      </c>
      <c r="BN97" s="4">
        <f t="shared" si="783"/>
        <v>2.3287912604252448</v>
      </c>
      <c r="BO97" s="4">
        <f t="shared" si="784"/>
        <v>2.5259768769208213</v>
      </c>
      <c r="BP97" s="4">
        <f t="shared" si="785"/>
        <v>2.4455494489517005</v>
      </c>
      <c r="BQ97" s="4">
        <f t="shared" si="786"/>
        <v>2.2861761394798341</v>
      </c>
      <c r="BR97" s="4">
        <f t="shared" si="787"/>
        <v>2.1896972305926354</v>
      </c>
      <c r="BS97" s="4">
        <f t="shared" si="788"/>
        <v>2.5693730729702047</v>
      </c>
      <c r="BT97" s="4">
        <f t="shared" si="789"/>
        <v>2.5007096224808567</v>
      </c>
      <c r="BU97" s="4">
        <f t="shared" si="790"/>
        <v>2.4664879356568248</v>
      </c>
      <c r="BV97" s="4">
        <f t="shared" si="791"/>
        <v>2.6398562120871549</v>
      </c>
      <c r="BW97" s="4">
        <f t="shared" si="792"/>
        <v>2.5105767089734998</v>
      </c>
      <c r="BX97" s="4">
        <f t="shared" si="793"/>
        <v>2.0990833817950305</v>
      </c>
      <c r="BY97" s="4">
        <f t="shared" si="794"/>
        <v>1.9499297694786533</v>
      </c>
      <c r="BZ97" s="4">
        <f t="shared" si="795"/>
        <v>0.36937725730548099</v>
      </c>
      <c r="CA97" s="4">
        <f t="shared" si="796"/>
        <v>-1.7784414879174482</v>
      </c>
      <c r="CB97" s="4">
        <f t="shared" si="797"/>
        <v>-3.4934497816593968</v>
      </c>
      <c r="CC97" s="4">
        <f t="shared" si="798"/>
        <v>-4.5465596887916515</v>
      </c>
      <c r="CD97" s="4">
        <f t="shared" si="799"/>
        <v>-3.9909494861380068</v>
      </c>
      <c r="CE97" s="4">
        <f t="shared" si="800"/>
        <v>-2.8942639944713133</v>
      </c>
      <c r="CF97" s="4">
        <f t="shared" si="801"/>
        <v>-0.62392850116633758</v>
      </c>
      <c r="CG97" s="4">
        <f t="shared" si="802"/>
        <v>0.25188203996151515</v>
      </c>
      <c r="CH97" s="4">
        <f t="shared" si="803"/>
        <v>1.2322893892501297</v>
      </c>
      <c r="CI97" s="4">
        <f t="shared" si="804"/>
        <v>1.8133682532452733</v>
      </c>
      <c r="CJ97" s="4">
        <f t="shared" si="805"/>
        <v>1.7053649707287954</v>
      </c>
      <c r="CK97" s="4">
        <f t="shared" si="806"/>
        <v>1.8377890071422653</v>
      </c>
      <c r="CL97" s="4">
        <f t="shared" si="807"/>
        <v>1.6324012004599986</v>
      </c>
      <c r="CM97" s="4">
        <f t="shared" si="808"/>
        <v>1.8817279463162251</v>
      </c>
      <c r="CN97" s="4">
        <f t="shared" si="809"/>
        <v>2.1300261387019459</v>
      </c>
      <c r="CO97" s="4">
        <f t="shared" si="810"/>
        <v>2.0762876309807554</v>
      </c>
      <c r="CP97" s="4">
        <f t="shared" si="811"/>
        <v>2.4782668690492393</v>
      </c>
      <c r="CQ97" s="4">
        <f t="shared" si="812"/>
        <v>2.54679181074704</v>
      </c>
      <c r="CR97" s="4">
        <f t="shared" si="813"/>
        <v>2.4313874972772931</v>
      </c>
      <c r="CS97" s="4">
        <f t="shared" si="814"/>
        <v>2.7971648154686113</v>
      </c>
      <c r="CT97" s="4">
        <f t="shared" si="815"/>
        <v>2.9219292812323383</v>
      </c>
      <c r="CU97" s="4">
        <f t="shared" si="816"/>
        <v>3.0187871326874616</v>
      </c>
      <c r="CV97" s="4">
        <f t="shared" si="817"/>
        <v>2.6102442784615043</v>
      </c>
      <c r="CW97" s="4">
        <f t="shared" si="818"/>
        <v>3.0750534964203657</v>
      </c>
      <c r="CX97" s="4">
        <f t="shared" si="819"/>
        <v>2.6061018368307876</v>
      </c>
      <c r="CY97" s="4">
        <f t="shared" si="820"/>
        <v>2.5536447238530657</v>
      </c>
      <c r="CZ97" s="4">
        <f t="shared" si="821"/>
        <v>3.2070046369453209</v>
      </c>
      <c r="DA97" s="4">
        <f t="shared" si="822"/>
        <v>3.1473460286542077</v>
      </c>
      <c r="DB97" s="4">
        <f t="shared" si="823"/>
        <v>3.3967460600805799</v>
      </c>
      <c r="DC97" s="4">
        <f t="shared" si="824"/>
        <v>3.6020974238163861</v>
      </c>
      <c r="DD97" s="4">
        <f t="shared" si="825"/>
        <v>3.7649657388117763</v>
      </c>
      <c r="DE97" s="4">
        <f t="shared" si="826"/>
        <v>3.5606907690396206</v>
      </c>
      <c r="DF97" s="4">
        <f t="shared" si="827"/>
        <v>3.4676663542642983</v>
      </c>
      <c r="DG97" s="4">
        <f t="shared" si="828"/>
        <v>3.3350448666226606</v>
      </c>
      <c r="DH97" s="4">
        <f t="shared" si="829"/>
        <v>3.2824556735444155</v>
      </c>
      <c r="DI97" s="4">
        <f t="shared" si="830"/>
        <v>3.0759633379720652</v>
      </c>
      <c r="DJ97" s="4">
        <f t="shared" si="831"/>
        <v>2.908085430968721</v>
      </c>
      <c r="DK97" s="4">
        <f t="shared" si="832"/>
        <v>2.9103471121311841</v>
      </c>
      <c r="DL97" s="4">
        <f t="shared" si="833"/>
        <v>2.2460068387278209</v>
      </c>
      <c r="DM97" s="4">
        <f t="shared" si="834"/>
        <v>2.0460893854748585</v>
      </c>
      <c r="DN97" s="4">
        <f t="shared" si="835"/>
        <v>2.0383581951264551</v>
      </c>
      <c r="DO97" s="4">
        <f t="shared" si="836"/>
        <v>1.7543052905065304</v>
      </c>
      <c r="DP97" s="4">
        <f t="shared" si="837"/>
        <v>2.1829259912499621</v>
      </c>
      <c r="DQ97" s="4">
        <f t="shared" si="838"/>
        <v>2.714477976231211</v>
      </c>
      <c r="DR97" s="4">
        <f t="shared" si="839"/>
        <v>2.5787705439026753</v>
      </c>
      <c r="DS97" s="4">
        <f t="shared" si="840"/>
        <v>2.4787599421547402</v>
      </c>
      <c r="DT97" s="4">
        <f t="shared" si="841"/>
        <v>-10.109840842860351</v>
      </c>
      <c r="DU97" s="4">
        <f t="shared" si="842"/>
        <v>-7.6528459437251612</v>
      </c>
      <c r="DV97" s="4">
        <f t="shared" si="843"/>
        <v>-7.0151367619722294</v>
      </c>
      <c r="DW97" s="4">
        <f t="shared" si="844"/>
        <v>-7.2277467863206439</v>
      </c>
      <c r="DX97" s="4">
        <f t="shared" si="845"/>
        <v>6.7356608478803093</v>
      </c>
      <c r="DY97" s="4">
        <f t="shared" si="846"/>
        <v>5.437318134814717</v>
      </c>
      <c r="DZ97" s="4">
        <f t="shared" si="847"/>
        <v>6.3425198724356147</v>
      </c>
      <c r="EA97" s="4">
        <f t="shared" si="848"/>
        <v>6.7712418300653665</v>
      </c>
      <c r="EB97" s="4">
        <f t="shared" si="849"/>
        <v>5.9110768439989858</v>
      </c>
      <c r="EC97" s="4">
        <f t="shared" si="850"/>
        <v>4.6140863059939807</v>
      </c>
      <c r="ED97" s="4">
        <f t="shared" si="851"/>
        <v>2.3118411923998217</v>
      </c>
      <c r="EE97" s="4">
        <f t="shared" si="852"/>
        <v>2.0835188318048203</v>
      </c>
      <c r="EF97" s="4">
        <f t="shared" si="853"/>
        <v>1.6721448898104896</v>
      </c>
      <c r="EG97" s="4">
        <f t="shared" si="854"/>
        <v>0.1046504022499839</v>
      </c>
      <c r="EH97" s="4">
        <f t="shared" si="855"/>
        <v>0.34998687549214758</v>
      </c>
      <c r="EI97" s="4">
        <f t="shared" si="856"/>
        <v>0.56258177060619641</v>
      </c>
      <c r="EJ97" s="4">
        <f t="shared" si="857"/>
        <v>0.61402937794268198</v>
      </c>
      <c r="EK97" s="4">
        <f t="shared" si="858"/>
        <v>0.85592943482521999</v>
      </c>
      <c r="EL97" s="10">
        <f t="shared" si="859"/>
        <v>0.99686110384515914</v>
      </c>
      <c r="EM97" s="10">
        <f t="shared" si="860"/>
        <v>1.0040114488919727</v>
      </c>
      <c r="EN97" s="10">
        <f t="shared" si="861"/>
        <v>0.72914689899077345</v>
      </c>
      <c r="EO97" s="10">
        <f t="shared" si="862"/>
        <v>1.0831173879243261</v>
      </c>
      <c r="EP97" s="10">
        <f t="shared" si="863"/>
        <v>1.3536262888133255</v>
      </c>
      <c r="EQ97" s="10">
        <f t="shared" si="864"/>
        <v>1.1349899304502253</v>
      </c>
      <c r="ER97" s="10">
        <f t="shared" si="865"/>
        <v>1.0820781449501826</v>
      </c>
      <c r="ES97" s="10">
        <f t="shared" si="866"/>
        <v>0.95647108059313535</v>
      </c>
      <c r="ET97" s="10">
        <f t="shared" si="867"/>
        <v>0.70610406618329957</v>
      </c>
      <c r="EU97" s="10">
        <f t="shared" si="868"/>
        <v>0.46945725850204845</v>
      </c>
      <c r="EV97" s="10">
        <f t="shared" si="869"/>
        <v>0.28929022551038575</v>
      </c>
      <c r="EW97" s="10">
        <f t="shared" si="870"/>
        <v>0.22593339567291704</v>
      </c>
      <c r="EX97" s="10">
        <f t="shared" si="871"/>
        <v>0.23629744424489285</v>
      </c>
      <c r="EY97" s="10">
        <f t="shared" si="872"/>
        <v>0.31121331359147408</v>
      </c>
      <c r="EZ97" s="10">
        <f t="shared" si="873"/>
        <v>0.46857428860147543</v>
      </c>
      <c r="FA97" s="10">
        <f t="shared" si="874"/>
        <v>0.70008778808237082</v>
      </c>
      <c r="FB97" s="10">
        <f t="shared" si="875"/>
        <v>0.90188896089431481</v>
      </c>
      <c r="FC97" s="10">
        <f t="shared" si="876"/>
        <v>1.0156665651463559</v>
      </c>
      <c r="FD97" s="10">
        <f t="shared" si="877"/>
        <v>1.0751033704733404</v>
      </c>
      <c r="FE97" s="10">
        <f t="shared" si="878"/>
        <v>1.0842498215246188</v>
      </c>
      <c r="FF97" s="10">
        <f t="shared" si="879"/>
        <v>1.0576531677850776</v>
      </c>
      <c r="FG97" s="10">
        <f t="shared" si="880"/>
        <v>1.0169014436910429</v>
      </c>
      <c r="FH97" s="10">
        <f t="shared" si="881"/>
        <v>0.92578843934243427</v>
      </c>
      <c r="FI97" s="10">
        <f t="shared" si="882"/>
        <v>1.0764156150266269</v>
      </c>
      <c r="FJ97" s="10">
        <f t="shared" si="883"/>
        <v>0.92047004732995763</v>
      </c>
    </row>
    <row r="98" spans="2:166" x14ac:dyDescent="0.2">
      <c r="B98" t="str">
        <f t="shared" si="723"/>
        <v xml:space="preserve">   Wholesale and retail trade</v>
      </c>
      <c r="C98" s="4"/>
      <c r="D98" s="4"/>
      <c r="E98" s="4"/>
      <c r="F98" s="4"/>
      <c r="G98" s="4">
        <f t="shared" si="724"/>
        <v>-0.47232193463064842</v>
      </c>
      <c r="H98" s="4">
        <f t="shared" si="725"/>
        <v>-0.64114652083725465</v>
      </c>
      <c r="I98" s="4">
        <f t="shared" si="726"/>
        <v>-1.2589252160841835</v>
      </c>
      <c r="J98" s="4">
        <f t="shared" si="727"/>
        <v>-2.7142591559769502</v>
      </c>
      <c r="K98" s="4">
        <f t="shared" si="728"/>
        <v>0.37965072133638866</v>
      </c>
      <c r="L98" s="4">
        <f t="shared" si="729"/>
        <v>0.45549440121466223</v>
      </c>
      <c r="M98" s="4">
        <f t="shared" si="730"/>
        <v>0.11417697431019835</v>
      </c>
      <c r="N98" s="4">
        <f t="shared" si="731"/>
        <v>0.7070514045480536</v>
      </c>
      <c r="O98" s="4">
        <f t="shared" si="732"/>
        <v>0.11346444780635512</v>
      </c>
      <c r="P98" s="4">
        <f t="shared" si="733"/>
        <v>0.3400717929340713</v>
      </c>
      <c r="Q98" s="4">
        <f t="shared" si="734"/>
        <v>2.8891845656719317</v>
      </c>
      <c r="R98" s="4">
        <f t="shared" si="735"/>
        <v>1.0056925996205113</v>
      </c>
      <c r="S98" s="4">
        <f t="shared" si="736"/>
        <v>0.92557612391386268</v>
      </c>
      <c r="T98" s="4">
        <f t="shared" si="737"/>
        <v>1.0732442101299311</v>
      </c>
      <c r="U98" s="4">
        <f t="shared" si="738"/>
        <v>0.20321448365046013</v>
      </c>
      <c r="V98" s="4">
        <f t="shared" si="739"/>
        <v>2.2355814390381479</v>
      </c>
      <c r="W98" s="4">
        <f t="shared" si="740"/>
        <v>2.5828186412127918</v>
      </c>
      <c r="X98" s="4">
        <f t="shared" si="741"/>
        <v>2.7011922503725749</v>
      </c>
      <c r="Y98" s="4">
        <f t="shared" si="742"/>
        <v>2.710176991150437</v>
      </c>
      <c r="Z98" s="4">
        <f t="shared" si="743"/>
        <v>3.2892319000367598</v>
      </c>
      <c r="AA98" s="4">
        <f t="shared" si="744"/>
        <v>4.2145593869731934</v>
      </c>
      <c r="AB98" s="4">
        <f t="shared" si="745"/>
        <v>4.3714855795392804</v>
      </c>
      <c r="AC98" s="4">
        <f t="shared" si="746"/>
        <v>3.7874708310895899</v>
      </c>
      <c r="AD98" s="4">
        <f t="shared" si="747"/>
        <v>3.6826187511119102</v>
      </c>
      <c r="AE98" s="4">
        <f t="shared" si="748"/>
        <v>1.5231092436974736</v>
      </c>
      <c r="AF98" s="4">
        <f t="shared" si="749"/>
        <v>3.4063260340632784</v>
      </c>
      <c r="AG98" s="4">
        <f t="shared" si="750"/>
        <v>3.7703216879972246</v>
      </c>
      <c r="AH98" s="4">
        <f t="shared" si="751"/>
        <v>4.6842827728208691</v>
      </c>
      <c r="AI98" s="4">
        <f t="shared" si="752"/>
        <v>4.8801517503017866</v>
      </c>
      <c r="AJ98" s="4">
        <f t="shared" si="753"/>
        <v>3.4789915966386475</v>
      </c>
      <c r="AK98" s="4">
        <f t="shared" si="754"/>
        <v>3.5499999999999865</v>
      </c>
      <c r="AL98" s="4">
        <f t="shared" si="755"/>
        <v>3.6879200131126</v>
      </c>
      <c r="AM98" s="4">
        <f t="shared" si="756"/>
        <v>4.4886550476817</v>
      </c>
      <c r="AN98" s="4">
        <f t="shared" si="757"/>
        <v>3.7680688647068417</v>
      </c>
      <c r="AO98" s="4">
        <f t="shared" si="758"/>
        <v>4.2974408498309913</v>
      </c>
      <c r="AP98" s="4">
        <f t="shared" si="759"/>
        <v>3.8729054694909948</v>
      </c>
      <c r="AQ98" s="4">
        <f t="shared" si="760"/>
        <v>3.8709677419354716</v>
      </c>
      <c r="AR98" s="4">
        <f t="shared" si="761"/>
        <v>3.8347159179840329</v>
      </c>
      <c r="AS98" s="4">
        <f t="shared" si="762"/>
        <v>2.3919753086419471</v>
      </c>
      <c r="AT98" s="4">
        <f t="shared" si="763"/>
        <v>1.7196773702632839</v>
      </c>
      <c r="AU98" s="4">
        <f t="shared" si="764"/>
        <v>0.39387971519466713</v>
      </c>
      <c r="AV98" s="4">
        <f t="shared" si="765"/>
        <v>-1.1456135061802875</v>
      </c>
      <c r="AW98" s="4">
        <f t="shared" si="766"/>
        <v>-2.969103240391846</v>
      </c>
      <c r="AX98" s="4">
        <f t="shared" si="767"/>
        <v>-6.2836624775583498</v>
      </c>
      <c r="AY98" s="4">
        <f t="shared" si="768"/>
        <v>-7.409084050098091</v>
      </c>
      <c r="AZ98" s="4">
        <f t="shared" si="769"/>
        <v>-7.9444952729490703</v>
      </c>
      <c r="BA98" s="4">
        <f t="shared" si="770"/>
        <v>-3.3084808946877931</v>
      </c>
      <c r="BB98" s="4">
        <f t="shared" si="771"/>
        <v>-1.3250319284802137</v>
      </c>
      <c r="BC98" s="4">
        <f t="shared" si="772"/>
        <v>0.84745762711864181</v>
      </c>
      <c r="BD98" s="4">
        <f t="shared" si="773"/>
        <v>1.8552261056816288</v>
      </c>
      <c r="BE98" s="4">
        <f t="shared" si="774"/>
        <v>-0.96385542168674343</v>
      </c>
      <c r="BF98" s="4">
        <f t="shared" si="775"/>
        <v>-0.19414334250121845</v>
      </c>
      <c r="BG98" s="4">
        <f t="shared" si="776"/>
        <v>-0.46864899806075</v>
      </c>
      <c r="BH98" s="4">
        <f t="shared" si="777"/>
        <v>0.71556350626118537</v>
      </c>
      <c r="BI98" s="4">
        <f t="shared" si="778"/>
        <v>0.389294403892948</v>
      </c>
      <c r="BJ98" s="4">
        <f t="shared" si="779"/>
        <v>0.40525206678554415</v>
      </c>
      <c r="BK98" s="4">
        <f t="shared" si="780"/>
        <v>0.94171131677218689</v>
      </c>
      <c r="BL98" s="4">
        <f t="shared" si="781"/>
        <v>1.0980138866461875</v>
      </c>
      <c r="BM98" s="4">
        <f t="shared" si="782"/>
        <v>1.9066084989497467</v>
      </c>
      <c r="BN98" s="4">
        <f t="shared" si="783"/>
        <v>2.4701323861801683</v>
      </c>
      <c r="BO98" s="4">
        <f t="shared" si="784"/>
        <v>2.2518899790896052</v>
      </c>
      <c r="BP98" s="4">
        <f t="shared" si="785"/>
        <v>1.5812170579779572</v>
      </c>
      <c r="BQ98" s="4">
        <f t="shared" si="786"/>
        <v>0.9830347233233061</v>
      </c>
      <c r="BR98" s="4">
        <f t="shared" si="787"/>
        <v>0.36237592563419518</v>
      </c>
      <c r="BS98" s="4">
        <f t="shared" si="788"/>
        <v>1.321378008494567</v>
      </c>
      <c r="BT98" s="4">
        <f t="shared" si="789"/>
        <v>1.5251572327044105</v>
      </c>
      <c r="BU98" s="4">
        <f t="shared" si="790"/>
        <v>1.8684251844873545</v>
      </c>
      <c r="BV98" s="4">
        <f t="shared" si="791"/>
        <v>2.4803767660910303</v>
      </c>
      <c r="BW98" s="4">
        <f t="shared" si="792"/>
        <v>2.3443564663871985</v>
      </c>
      <c r="BX98" s="4">
        <f t="shared" si="793"/>
        <v>1.1770171906458016</v>
      </c>
      <c r="BY98" s="4">
        <f t="shared" si="794"/>
        <v>0.70900123304562523</v>
      </c>
      <c r="BZ98" s="4">
        <f t="shared" si="795"/>
        <v>-1.7003676470588203</v>
      </c>
      <c r="CA98" s="4">
        <f t="shared" si="796"/>
        <v>-5.3094660194174859</v>
      </c>
      <c r="CB98" s="4">
        <f t="shared" si="797"/>
        <v>-6.8115720189805495</v>
      </c>
      <c r="CC98" s="4">
        <f t="shared" si="798"/>
        <v>-7.5451484542393699</v>
      </c>
      <c r="CD98" s="4">
        <f t="shared" si="799"/>
        <v>-6.9502882967118591</v>
      </c>
      <c r="CE98" s="4">
        <f t="shared" si="800"/>
        <v>-5.4629926305671201</v>
      </c>
      <c r="CF98" s="4">
        <f t="shared" si="801"/>
        <v>-2.7595269382391541</v>
      </c>
      <c r="CG98" s="4">
        <f t="shared" si="802"/>
        <v>-2.2678364509187254</v>
      </c>
      <c r="CH98" s="4">
        <f t="shared" si="803"/>
        <v>-0.45218556355719475</v>
      </c>
      <c r="CI98" s="4">
        <f t="shared" si="804"/>
        <v>1.1015082189459457</v>
      </c>
      <c r="CJ98" s="4">
        <f t="shared" si="805"/>
        <v>1.1655405405405217</v>
      </c>
      <c r="CK98" s="4">
        <f t="shared" si="806"/>
        <v>1.5074525745257361</v>
      </c>
      <c r="CL98" s="4">
        <f t="shared" si="807"/>
        <v>0.89165545087483977</v>
      </c>
      <c r="CM98" s="4">
        <f t="shared" si="808"/>
        <v>0.97217566208516182</v>
      </c>
      <c r="CN98" s="4">
        <f t="shared" si="809"/>
        <v>1.4359659375521749</v>
      </c>
      <c r="CO98" s="4">
        <f t="shared" si="810"/>
        <v>1.9689637910895952</v>
      </c>
      <c r="CP98" s="4">
        <f t="shared" si="811"/>
        <v>2.5346006336501636</v>
      </c>
      <c r="CQ98" s="4">
        <f t="shared" si="812"/>
        <v>2.7556440903054646</v>
      </c>
      <c r="CR98" s="4">
        <f t="shared" si="813"/>
        <v>2.5185185185185199</v>
      </c>
      <c r="CS98" s="4">
        <f t="shared" si="814"/>
        <v>2.7000490918016595</v>
      </c>
      <c r="CT98" s="4">
        <f t="shared" si="815"/>
        <v>3.2362985851357884</v>
      </c>
      <c r="CU98" s="4">
        <f t="shared" si="816"/>
        <v>2.7786752827140271</v>
      </c>
      <c r="CV98" s="4">
        <f t="shared" si="817"/>
        <v>1.9910083493898556</v>
      </c>
      <c r="CW98" s="4">
        <f t="shared" si="818"/>
        <v>2.0873167622689426</v>
      </c>
      <c r="CX98" s="4">
        <f t="shared" si="819"/>
        <v>1.4020163831127697</v>
      </c>
      <c r="CY98" s="4">
        <f t="shared" si="820"/>
        <v>1.7761710154039934</v>
      </c>
      <c r="CZ98" s="4">
        <f t="shared" si="821"/>
        <v>2.4716624685138688</v>
      </c>
      <c r="DA98" s="4">
        <f t="shared" si="822"/>
        <v>2.2787576088653339</v>
      </c>
      <c r="DB98" s="4">
        <f t="shared" si="823"/>
        <v>1.7865465278856796</v>
      </c>
      <c r="DC98" s="4">
        <f t="shared" si="824"/>
        <v>1.1428571428571344</v>
      </c>
      <c r="DD98" s="4">
        <f t="shared" si="825"/>
        <v>1.2444307881394723</v>
      </c>
      <c r="DE98" s="4">
        <f t="shared" si="826"/>
        <v>0.65618800549365197</v>
      </c>
      <c r="DF98" s="4">
        <f t="shared" si="827"/>
        <v>1.0683760683760646</v>
      </c>
      <c r="DG98" s="4">
        <f t="shared" si="828"/>
        <v>1.389525118338697</v>
      </c>
      <c r="DH98" s="4">
        <f t="shared" si="829"/>
        <v>1.0925644916540245</v>
      </c>
      <c r="DI98" s="4">
        <f t="shared" si="830"/>
        <v>1.1370527592480251</v>
      </c>
      <c r="DJ98" s="4">
        <f t="shared" si="831"/>
        <v>0.66445182724250706</v>
      </c>
      <c r="DK98" s="4">
        <f t="shared" si="832"/>
        <v>0.78313253012045614</v>
      </c>
      <c r="DL98" s="4">
        <f t="shared" si="833"/>
        <v>-4.5031522065430707E-2</v>
      </c>
      <c r="DM98" s="4">
        <f t="shared" si="834"/>
        <v>-0.19487333233396686</v>
      </c>
      <c r="DN98" s="4">
        <f t="shared" si="835"/>
        <v>-0.60006000600059117</v>
      </c>
      <c r="DO98" s="4">
        <f t="shared" si="836"/>
        <v>-1.4943215780027774E-2</v>
      </c>
      <c r="DP98" s="4">
        <f t="shared" si="837"/>
        <v>-0.72082895329629304</v>
      </c>
      <c r="DQ98" s="4">
        <f t="shared" si="838"/>
        <v>-1.321718233703828</v>
      </c>
      <c r="DR98" s="4">
        <f t="shared" si="839"/>
        <v>-1.1017204950196091</v>
      </c>
      <c r="DS98" s="4">
        <f t="shared" si="840"/>
        <v>-2.0176356299506759</v>
      </c>
      <c r="DT98" s="4">
        <f t="shared" si="841"/>
        <v>-12.222054152170614</v>
      </c>
      <c r="DU98" s="4">
        <f t="shared" si="842"/>
        <v>-5.9208523592085278</v>
      </c>
      <c r="DV98" s="4">
        <f t="shared" si="843"/>
        <v>-4.0286891500076472</v>
      </c>
      <c r="DW98" s="4">
        <f t="shared" si="844"/>
        <v>-2.7150701647346009</v>
      </c>
      <c r="DX98" s="4">
        <f t="shared" si="845"/>
        <v>11.735309322764076</v>
      </c>
      <c r="DY98" s="4">
        <f t="shared" si="846"/>
        <v>5.5816210969098945</v>
      </c>
      <c r="DZ98" s="4">
        <f t="shared" si="847"/>
        <v>4.4522181586897913</v>
      </c>
      <c r="EA98" s="4">
        <f t="shared" si="848"/>
        <v>-0.32925682031984538</v>
      </c>
      <c r="EB98" s="4">
        <f t="shared" si="849"/>
        <v>-1.9740900678593354</v>
      </c>
      <c r="EC98" s="4">
        <f t="shared" si="850"/>
        <v>-2.1452650934722706</v>
      </c>
      <c r="ED98" s="4">
        <f t="shared" si="851"/>
        <v>-3.7448622316943125</v>
      </c>
      <c r="EE98" s="4">
        <f t="shared" si="852"/>
        <v>1.2741859367626285</v>
      </c>
      <c r="EF98" s="4">
        <f t="shared" si="853"/>
        <v>1.3215859030836885</v>
      </c>
      <c r="EG98" s="4">
        <f t="shared" si="854"/>
        <v>3.1318509238986714E-2</v>
      </c>
      <c r="EH98" s="4">
        <f t="shared" si="855"/>
        <v>-0.72750276767358235</v>
      </c>
      <c r="EI98" s="4">
        <f t="shared" si="856"/>
        <v>-1.3824168996582786</v>
      </c>
      <c r="EJ98" s="4">
        <f t="shared" si="857"/>
        <v>-1.366459627329164</v>
      </c>
      <c r="EK98" s="4">
        <f t="shared" si="858"/>
        <v>-1.3149655604258181</v>
      </c>
      <c r="EL98" s="10">
        <f t="shared" si="859"/>
        <v>0.67946471244224593</v>
      </c>
      <c r="EM98" s="10">
        <f t="shared" si="860"/>
        <v>0.16304929910222477</v>
      </c>
      <c r="EN98" s="10">
        <f t="shared" si="861"/>
        <v>0.42348866498740367</v>
      </c>
      <c r="EO98" s="10">
        <f t="shared" si="862"/>
        <v>1.0966211928933989</v>
      </c>
      <c r="EP98" s="10">
        <f t="shared" si="863"/>
        <v>0.84901853741901068</v>
      </c>
      <c r="EQ98" s="10">
        <f t="shared" si="864"/>
        <v>-2.6417785963095408E-2</v>
      </c>
      <c r="ER98" s="10">
        <f t="shared" si="865"/>
        <v>-0.10506513662229544</v>
      </c>
      <c r="ES98" s="10">
        <f t="shared" si="866"/>
        <v>0.34631329561560786</v>
      </c>
      <c r="ET98" s="10">
        <f t="shared" si="867"/>
        <v>0.31843760811698374</v>
      </c>
      <c r="EU98" s="10">
        <f t="shared" si="868"/>
        <v>0.57025590499162337</v>
      </c>
      <c r="EV98" s="10">
        <f t="shared" si="869"/>
        <v>0.5746525767090116</v>
      </c>
      <c r="EW98" s="10">
        <f t="shared" si="870"/>
        <v>0.27733291301823559</v>
      </c>
      <c r="EX98" s="10">
        <f t="shared" si="871"/>
        <v>0.13105292792792156</v>
      </c>
      <c r="EY98" s="10">
        <f t="shared" si="872"/>
        <v>-0.19401222441232102</v>
      </c>
      <c r="EZ98" s="10">
        <f t="shared" si="873"/>
        <v>-0.62080109648958715</v>
      </c>
      <c r="FA98" s="10">
        <f t="shared" si="874"/>
        <v>-0.86515728048517371</v>
      </c>
      <c r="FB98" s="10">
        <f t="shared" si="875"/>
        <v>-0.86279570738986289</v>
      </c>
      <c r="FC98" s="10">
        <f t="shared" si="876"/>
        <v>-0.78413895619258156</v>
      </c>
      <c r="FD98" s="10">
        <f t="shared" si="877"/>
        <v>-0.65444816557622687</v>
      </c>
      <c r="FE98" s="10">
        <f t="shared" si="878"/>
        <v>-0.55913874983956058</v>
      </c>
      <c r="FF98" s="10">
        <f t="shared" si="879"/>
        <v>-0.44975824607992321</v>
      </c>
      <c r="FG98" s="10">
        <f t="shared" si="880"/>
        <v>-0.22336002850517067</v>
      </c>
      <c r="FH98" s="10">
        <f t="shared" si="881"/>
        <v>-0.12664073479126126</v>
      </c>
      <c r="FI98" s="10">
        <f t="shared" si="882"/>
        <v>4.1284997933366263E-2</v>
      </c>
      <c r="FJ98" s="10">
        <f t="shared" si="883"/>
        <v>9.9427083481717915E-2</v>
      </c>
    </row>
    <row r="99" spans="2:166" x14ac:dyDescent="0.2">
      <c r="B99" t="str">
        <f t="shared" si="723"/>
        <v xml:space="preserve">   Transportation and public utilities</v>
      </c>
      <c r="C99" s="4"/>
      <c r="D99" s="4"/>
      <c r="E99" s="4"/>
      <c r="F99" s="4"/>
      <c r="G99" s="4">
        <f t="shared" si="724"/>
        <v>4.793608521970727</v>
      </c>
      <c r="H99" s="4">
        <f t="shared" si="725"/>
        <v>0.3207184092366866</v>
      </c>
      <c r="I99" s="4">
        <f t="shared" si="726"/>
        <v>1.2125079770261671</v>
      </c>
      <c r="J99" s="4">
        <f t="shared" si="727"/>
        <v>2.4901703800786379</v>
      </c>
      <c r="K99" s="4">
        <f t="shared" si="728"/>
        <v>-2.2236340533672294</v>
      </c>
      <c r="L99" s="4">
        <f t="shared" si="729"/>
        <v>-1.2787723785166238</v>
      </c>
      <c r="M99" s="4">
        <f t="shared" si="730"/>
        <v>-3.9092055485498212</v>
      </c>
      <c r="N99" s="4">
        <f t="shared" si="731"/>
        <v>-3.4526854219948833</v>
      </c>
      <c r="O99" s="4">
        <f t="shared" si="732"/>
        <v>-0.77972709551656916</v>
      </c>
      <c r="P99" s="4">
        <f t="shared" si="733"/>
        <v>-2.9792746113989632</v>
      </c>
      <c r="Q99" s="4">
        <f t="shared" si="734"/>
        <v>0</v>
      </c>
      <c r="R99" s="4">
        <f t="shared" si="735"/>
        <v>-4.9668874172185458</v>
      </c>
      <c r="S99" s="4">
        <f t="shared" si="736"/>
        <v>-1.3097576948264522</v>
      </c>
      <c r="T99" s="4">
        <f t="shared" si="737"/>
        <v>0.8678237650200149</v>
      </c>
      <c r="U99" s="4">
        <f t="shared" si="738"/>
        <v>-0.85301837270340686</v>
      </c>
      <c r="V99" s="4">
        <f t="shared" si="739"/>
        <v>5.505226480836245</v>
      </c>
      <c r="W99" s="4">
        <f t="shared" si="740"/>
        <v>6.6357000663574972E-2</v>
      </c>
      <c r="X99" s="4">
        <f t="shared" si="741"/>
        <v>-0.33090668431501324</v>
      </c>
      <c r="Y99" s="4">
        <f t="shared" si="742"/>
        <v>1.588352084712108</v>
      </c>
      <c r="Z99" s="4">
        <f t="shared" si="743"/>
        <v>1.2549537648612885</v>
      </c>
      <c r="AA99" s="4">
        <f t="shared" si="744"/>
        <v>4.1777188328912418</v>
      </c>
      <c r="AB99" s="4">
        <f t="shared" si="745"/>
        <v>0.26560424966799445</v>
      </c>
      <c r="AC99" s="4">
        <f t="shared" si="746"/>
        <v>3.5830618892508159</v>
      </c>
      <c r="AD99" s="4">
        <f t="shared" si="747"/>
        <v>6.1969993476842733</v>
      </c>
      <c r="AE99" s="4">
        <f t="shared" si="748"/>
        <v>4.1374920432845297</v>
      </c>
      <c r="AF99" s="4">
        <f t="shared" si="749"/>
        <v>9.27152317880795</v>
      </c>
      <c r="AG99" s="4">
        <f t="shared" si="750"/>
        <v>2.0125786163522008</v>
      </c>
      <c r="AH99" s="4">
        <f t="shared" si="751"/>
        <v>-5.0982800982800942</v>
      </c>
      <c r="AI99" s="4">
        <f t="shared" si="752"/>
        <v>3.117359413202947</v>
      </c>
      <c r="AJ99" s="4">
        <f t="shared" si="753"/>
        <v>3.0909090909090997</v>
      </c>
      <c r="AK99" s="4">
        <f t="shared" si="754"/>
        <v>5.6103575832305852</v>
      </c>
      <c r="AL99" s="4">
        <f t="shared" si="755"/>
        <v>10.161812297734629</v>
      </c>
      <c r="AM99" s="4">
        <f t="shared" si="756"/>
        <v>2.6081802015412103</v>
      </c>
      <c r="AN99" s="4">
        <f t="shared" si="757"/>
        <v>0.47031158142269991</v>
      </c>
      <c r="AO99" s="4">
        <f t="shared" si="758"/>
        <v>-0.46701692936368389</v>
      </c>
      <c r="AP99" s="4">
        <f t="shared" si="759"/>
        <v>1.3513513513513598</v>
      </c>
      <c r="AQ99" s="4">
        <f t="shared" si="760"/>
        <v>-1.675332177931832</v>
      </c>
      <c r="AR99" s="4">
        <f t="shared" si="761"/>
        <v>-1.0532475131656005</v>
      </c>
      <c r="AS99" s="4">
        <f t="shared" si="762"/>
        <v>-0.99706744868035546</v>
      </c>
      <c r="AT99" s="4">
        <f t="shared" si="763"/>
        <v>-0.98550724637680442</v>
      </c>
      <c r="AU99" s="4">
        <f t="shared" si="764"/>
        <v>0.58754406580492358</v>
      </c>
      <c r="AV99" s="4">
        <f t="shared" si="765"/>
        <v>-1.0053222945002993</v>
      </c>
      <c r="AW99" s="4">
        <f t="shared" si="766"/>
        <v>-3.2582938388625582</v>
      </c>
      <c r="AX99" s="4">
        <f t="shared" si="767"/>
        <v>-8.2552693208430945</v>
      </c>
      <c r="AY99" s="4">
        <f t="shared" si="768"/>
        <v>-8.8200934579439227</v>
      </c>
      <c r="AZ99" s="4">
        <f t="shared" si="769"/>
        <v>-7.7060931899641583</v>
      </c>
      <c r="BA99" s="4">
        <f t="shared" si="770"/>
        <v>-4.3478260869565073</v>
      </c>
      <c r="BB99" s="4">
        <f t="shared" si="771"/>
        <v>-1.9783024888321621</v>
      </c>
      <c r="BC99" s="4">
        <f t="shared" si="772"/>
        <v>-1.3452914798206317</v>
      </c>
      <c r="BD99" s="4">
        <f t="shared" si="773"/>
        <v>-1.8770226537216828</v>
      </c>
      <c r="BE99" s="4">
        <f t="shared" si="774"/>
        <v>-2.9449423815621101</v>
      </c>
      <c r="BF99" s="4">
        <f t="shared" si="775"/>
        <v>-2.018229166666663</v>
      </c>
      <c r="BG99" s="4">
        <f t="shared" si="776"/>
        <v>-2.4025974025973951</v>
      </c>
      <c r="BH99" s="4">
        <f t="shared" si="777"/>
        <v>0.39577836411610612</v>
      </c>
      <c r="BI99" s="4">
        <f t="shared" si="778"/>
        <v>0.461741424802109</v>
      </c>
      <c r="BJ99" s="4">
        <f t="shared" si="779"/>
        <v>2.0598006644518163</v>
      </c>
      <c r="BK99" s="4">
        <f t="shared" si="780"/>
        <v>1.0645375914837052</v>
      </c>
      <c r="BL99" s="4">
        <f t="shared" si="781"/>
        <v>-1.0512483574244391</v>
      </c>
      <c r="BM99" s="4">
        <f t="shared" si="782"/>
        <v>-1.9697964543663793</v>
      </c>
      <c r="BN99" s="4">
        <f t="shared" si="783"/>
        <v>-2.1484375</v>
      </c>
      <c r="BO99" s="4">
        <f t="shared" si="784"/>
        <v>-0.13166556945357621</v>
      </c>
      <c r="BP99" s="4">
        <f t="shared" si="785"/>
        <v>0.86321381142098197</v>
      </c>
      <c r="BQ99" s="4">
        <f t="shared" si="786"/>
        <v>2.009377093101139</v>
      </c>
      <c r="BR99" s="4">
        <f t="shared" si="787"/>
        <v>1.3306719893546148</v>
      </c>
      <c r="BS99" s="4">
        <f t="shared" si="788"/>
        <v>1.911667765326297</v>
      </c>
      <c r="BT99" s="4">
        <f t="shared" si="789"/>
        <v>2.501645819618159</v>
      </c>
      <c r="BU99" s="4">
        <f t="shared" si="790"/>
        <v>2.2324359816152217</v>
      </c>
      <c r="BV99" s="4">
        <f t="shared" si="791"/>
        <v>2.5607353906762942</v>
      </c>
      <c r="BW99" s="4">
        <f t="shared" si="792"/>
        <v>0.84087968952135661</v>
      </c>
      <c r="BX99" s="4">
        <f t="shared" si="793"/>
        <v>0.12845215157355483</v>
      </c>
      <c r="BY99" s="4">
        <f t="shared" si="794"/>
        <v>-1.1560693641618491</v>
      </c>
      <c r="BZ99" s="4">
        <f t="shared" si="795"/>
        <v>-3.3930857874519993</v>
      </c>
      <c r="CA99" s="4">
        <f t="shared" si="796"/>
        <v>-4.6183450930083474</v>
      </c>
      <c r="CB99" s="4">
        <f t="shared" si="797"/>
        <v>-7.6972418216805671</v>
      </c>
      <c r="CC99" s="4">
        <f t="shared" si="798"/>
        <v>-7.7322936972059715</v>
      </c>
      <c r="CD99" s="4">
        <f t="shared" si="799"/>
        <v>-6.9582504970178931</v>
      </c>
      <c r="CE99" s="4">
        <f t="shared" si="800"/>
        <v>-6.254203093476784</v>
      </c>
      <c r="CF99" s="4">
        <f t="shared" si="801"/>
        <v>-3.4746351633078598</v>
      </c>
      <c r="CG99" s="4">
        <f t="shared" si="802"/>
        <v>-1.4788732394366289</v>
      </c>
      <c r="CH99" s="4">
        <f t="shared" si="803"/>
        <v>0.64102564102566095</v>
      </c>
      <c r="CI99" s="4">
        <f t="shared" si="804"/>
        <v>2.0086083213773254</v>
      </c>
      <c r="CJ99" s="4">
        <f t="shared" si="805"/>
        <v>3.3837293016558689</v>
      </c>
      <c r="CK99" s="4">
        <f t="shared" si="806"/>
        <v>3.7884203002144456</v>
      </c>
      <c r="CL99" s="4">
        <f t="shared" si="807"/>
        <v>2.26468506723283</v>
      </c>
      <c r="CM99" s="4">
        <f t="shared" si="808"/>
        <v>2.2503516174402272</v>
      </c>
      <c r="CN99" s="4">
        <f t="shared" si="809"/>
        <v>2.1587743732590425</v>
      </c>
      <c r="CO99" s="4">
        <f t="shared" si="810"/>
        <v>1.1019283746556363</v>
      </c>
      <c r="CP99" s="4">
        <f t="shared" si="811"/>
        <v>1.2456747404844259</v>
      </c>
      <c r="CQ99" s="4">
        <f t="shared" si="812"/>
        <v>0.55020632737277086</v>
      </c>
      <c r="CR99" s="4">
        <f t="shared" si="813"/>
        <v>1.0906612133606108</v>
      </c>
      <c r="CS99" s="4">
        <f t="shared" si="814"/>
        <v>2.1798365122615904</v>
      </c>
      <c r="CT99" s="4">
        <f t="shared" si="815"/>
        <v>3.8961038961038863</v>
      </c>
      <c r="CU99" s="4">
        <f t="shared" si="816"/>
        <v>6.6347469220246147</v>
      </c>
      <c r="CV99" s="4">
        <f t="shared" si="817"/>
        <v>7.3499662845583069</v>
      </c>
      <c r="CW99" s="4">
        <f t="shared" si="818"/>
        <v>7.4666666666666659</v>
      </c>
      <c r="CX99" s="4">
        <f t="shared" si="819"/>
        <v>7.4342105263157876</v>
      </c>
      <c r="CY99" s="4">
        <f t="shared" si="820"/>
        <v>6.6709429121231567</v>
      </c>
      <c r="CZ99" s="4">
        <f t="shared" si="821"/>
        <v>4.8994974874371877</v>
      </c>
      <c r="DA99" s="4">
        <f t="shared" si="822"/>
        <v>4.9007444168734482</v>
      </c>
      <c r="DB99" s="4">
        <f t="shared" si="823"/>
        <v>5.9399877526025824</v>
      </c>
      <c r="DC99" s="4">
        <f t="shared" si="824"/>
        <v>4.4497895369813412</v>
      </c>
      <c r="DD99" s="4">
        <f t="shared" si="825"/>
        <v>5.8083832335329433</v>
      </c>
      <c r="DE99" s="4">
        <f t="shared" si="826"/>
        <v>6.3276167947959649</v>
      </c>
      <c r="DF99" s="4">
        <f t="shared" si="827"/>
        <v>5.0867052023121362</v>
      </c>
      <c r="DG99" s="4">
        <f t="shared" si="828"/>
        <v>6.2751871042026508</v>
      </c>
      <c r="DH99" s="4">
        <f t="shared" si="829"/>
        <v>5.8856819468025012</v>
      </c>
      <c r="DI99" s="4">
        <f t="shared" si="830"/>
        <v>5.3948832035595196</v>
      </c>
      <c r="DJ99" s="4">
        <f t="shared" si="831"/>
        <v>5.6105610561056007</v>
      </c>
      <c r="DK99" s="4">
        <f t="shared" si="832"/>
        <v>5.1462621885157267</v>
      </c>
      <c r="DL99" s="4">
        <f t="shared" si="833"/>
        <v>3.848209513629075</v>
      </c>
      <c r="DM99" s="4">
        <f t="shared" si="834"/>
        <v>2.6385224274406482</v>
      </c>
      <c r="DN99" s="4">
        <f t="shared" si="835"/>
        <v>2.4479166666666607</v>
      </c>
      <c r="DO99" s="4">
        <f t="shared" si="836"/>
        <v>2.1123132405976186</v>
      </c>
      <c r="DP99" s="4">
        <f t="shared" si="837"/>
        <v>3.242408646423045</v>
      </c>
      <c r="DQ99" s="4">
        <f t="shared" si="838"/>
        <v>4.3187660668380312</v>
      </c>
      <c r="DR99" s="4">
        <f t="shared" si="839"/>
        <v>4.0162684290798278</v>
      </c>
      <c r="DS99" s="4">
        <f t="shared" si="840"/>
        <v>3.9858728557013112</v>
      </c>
      <c r="DT99" s="4">
        <f t="shared" si="841"/>
        <v>-6.2811565304087713</v>
      </c>
      <c r="DU99" s="4">
        <f t="shared" si="842"/>
        <v>-6.6535239034007043</v>
      </c>
      <c r="DV99" s="4">
        <f t="shared" si="843"/>
        <v>-5.1319648093841597</v>
      </c>
      <c r="DW99" s="4">
        <f t="shared" si="844"/>
        <v>-5.6283357593401195</v>
      </c>
      <c r="DX99" s="4">
        <f t="shared" si="845"/>
        <v>2.0744680851063846</v>
      </c>
      <c r="DY99" s="4">
        <f t="shared" si="846"/>
        <v>3.3262935586061193</v>
      </c>
      <c r="DZ99" s="4">
        <f t="shared" si="847"/>
        <v>5.6156620298815074</v>
      </c>
      <c r="EA99" s="4">
        <f t="shared" si="848"/>
        <v>9.4601542416452347</v>
      </c>
      <c r="EB99" s="4">
        <f t="shared" si="849"/>
        <v>11.776967170401242</v>
      </c>
      <c r="EC99" s="4">
        <f t="shared" si="850"/>
        <v>11.139499233520688</v>
      </c>
      <c r="ED99" s="4">
        <f t="shared" si="851"/>
        <v>7.0731707317073012</v>
      </c>
      <c r="EE99" s="4">
        <f t="shared" si="852"/>
        <v>2.4894316580554188</v>
      </c>
      <c r="EF99" s="4">
        <f t="shared" si="853"/>
        <v>1.2121212121211977</v>
      </c>
      <c r="EG99" s="4">
        <f t="shared" si="854"/>
        <v>-0.41379310344826781</v>
      </c>
      <c r="EH99" s="4">
        <f t="shared" si="855"/>
        <v>-1.3667425968109326</v>
      </c>
      <c r="EI99" s="4">
        <f t="shared" si="856"/>
        <v>-0.87076076993585216</v>
      </c>
      <c r="EJ99" s="4">
        <f t="shared" si="857"/>
        <v>0.27637033625058649</v>
      </c>
      <c r="EK99" s="4">
        <f t="shared" si="858"/>
        <v>1.2465373961218829</v>
      </c>
      <c r="EL99" s="10">
        <f t="shared" si="859"/>
        <v>1.0248960739029922</v>
      </c>
      <c r="EM99" s="10">
        <f t="shared" si="860"/>
        <v>1.1427461858529941</v>
      </c>
      <c r="EN99" s="10">
        <f t="shared" si="861"/>
        <v>0.33481396417087694</v>
      </c>
      <c r="EO99" s="10">
        <f t="shared" si="862"/>
        <v>-0.54755129958961035</v>
      </c>
      <c r="EP99" s="10">
        <f t="shared" si="863"/>
        <v>-0.45972707434063231</v>
      </c>
      <c r="EQ99" s="10">
        <f t="shared" si="864"/>
        <v>-0.46087758310304761</v>
      </c>
      <c r="ER99" s="10">
        <f t="shared" si="865"/>
        <v>-0.47512945746325252</v>
      </c>
      <c r="ES99" s="10">
        <f t="shared" si="866"/>
        <v>-0.85223138349601602</v>
      </c>
      <c r="ET99" s="10">
        <f t="shared" si="867"/>
        <v>-0.96086418938219342</v>
      </c>
      <c r="EU99" s="10">
        <f t="shared" si="868"/>
        <v>-1.2992122784218685</v>
      </c>
      <c r="EV99" s="10">
        <f t="shared" si="869"/>
        <v>-1.5355414553136826</v>
      </c>
      <c r="EW99" s="10">
        <f t="shared" si="870"/>
        <v>-1.3802131709733656</v>
      </c>
      <c r="EX99" s="10">
        <f t="shared" si="871"/>
        <v>-1.2259123001949757</v>
      </c>
      <c r="EY99" s="10">
        <f t="shared" si="872"/>
        <v>-0.8624357175598063</v>
      </c>
      <c r="EZ99" s="10">
        <f t="shared" si="873"/>
        <v>-0.34740938386551568</v>
      </c>
      <c r="FA99" s="10">
        <f t="shared" si="874"/>
        <v>0.22682604887001023</v>
      </c>
      <c r="FB99" s="10">
        <f t="shared" si="875"/>
        <v>0.65394038345625294</v>
      </c>
      <c r="FC99" s="10">
        <f t="shared" si="876"/>
        <v>0.95408962833360977</v>
      </c>
      <c r="FD99" s="10">
        <f t="shared" si="877"/>
        <v>1.163577959329487</v>
      </c>
      <c r="FE99" s="10">
        <f t="shared" si="878"/>
        <v>1.2942661785026788</v>
      </c>
      <c r="FF99" s="10">
        <f t="shared" si="879"/>
        <v>1.3406251819277015</v>
      </c>
      <c r="FG99" s="10">
        <f t="shared" si="880"/>
        <v>1.3580034622638237</v>
      </c>
      <c r="FH99" s="10">
        <f t="shared" si="881"/>
        <v>1.3639288178968423</v>
      </c>
      <c r="FI99" s="10">
        <f t="shared" si="882"/>
        <v>1.3445030925469448</v>
      </c>
      <c r="FJ99" s="10">
        <f t="shared" si="883"/>
        <v>1.3271020216411245</v>
      </c>
    </row>
    <row r="100" spans="2:166" x14ac:dyDescent="0.2">
      <c r="B100" t="str">
        <f t="shared" si="723"/>
        <v xml:space="preserve">   Information</v>
      </c>
      <c r="C100" s="4"/>
      <c r="D100" s="4"/>
      <c r="E100" s="4"/>
      <c r="F100" s="4"/>
      <c r="G100" s="4">
        <f t="shared" si="724"/>
        <v>1.682439537329139</v>
      </c>
      <c r="H100" s="4">
        <f t="shared" si="725"/>
        <v>4.0084388185654074</v>
      </c>
      <c r="I100" s="4">
        <f t="shared" si="726"/>
        <v>4.4791666666666563</v>
      </c>
      <c r="J100" s="4">
        <f t="shared" si="727"/>
        <v>8.2191780821917924</v>
      </c>
      <c r="K100" s="4">
        <f t="shared" si="728"/>
        <v>7.6525336091003204</v>
      </c>
      <c r="L100" s="4">
        <f t="shared" si="729"/>
        <v>5.9837728194726214</v>
      </c>
      <c r="M100" s="4">
        <f t="shared" si="730"/>
        <v>5.5832502492522362</v>
      </c>
      <c r="N100" s="4">
        <f t="shared" si="731"/>
        <v>5.5501460564751692</v>
      </c>
      <c r="O100" s="4">
        <f t="shared" si="732"/>
        <v>6.1479346781940336</v>
      </c>
      <c r="P100" s="4">
        <f t="shared" si="733"/>
        <v>8.0382775119617111</v>
      </c>
      <c r="Q100" s="4">
        <f t="shared" si="734"/>
        <v>10.292728989612865</v>
      </c>
      <c r="R100" s="4">
        <f t="shared" si="735"/>
        <v>6.9188191881918826</v>
      </c>
      <c r="S100" s="4">
        <f t="shared" si="736"/>
        <v>6.5158371040723972</v>
      </c>
      <c r="T100" s="4">
        <f t="shared" si="737"/>
        <v>6.0230292294065624</v>
      </c>
      <c r="U100" s="4">
        <f t="shared" si="738"/>
        <v>2.9965753424657571</v>
      </c>
      <c r="V100" s="4">
        <f t="shared" si="739"/>
        <v>10.871440897325279</v>
      </c>
      <c r="W100" s="4">
        <f t="shared" si="740"/>
        <v>10.875106202208995</v>
      </c>
      <c r="X100" s="4">
        <f t="shared" si="741"/>
        <v>13.199665831244767</v>
      </c>
      <c r="Y100" s="4">
        <f t="shared" si="742"/>
        <v>16.126350789692424</v>
      </c>
      <c r="Z100" s="4">
        <f t="shared" si="743"/>
        <v>12.996108949416341</v>
      </c>
      <c r="AA100" s="4">
        <f t="shared" si="744"/>
        <v>12.79693486590039</v>
      </c>
      <c r="AB100" s="4">
        <f t="shared" si="745"/>
        <v>11.439114391143912</v>
      </c>
      <c r="AC100" s="4">
        <f t="shared" si="746"/>
        <v>7.0866141732283561</v>
      </c>
      <c r="AD100" s="4">
        <f t="shared" si="747"/>
        <v>4.889807162534443</v>
      </c>
      <c r="AE100" s="4">
        <f t="shared" si="748"/>
        <v>5.6385869565217295</v>
      </c>
      <c r="AF100" s="4">
        <f t="shared" si="749"/>
        <v>5.2980132450331174</v>
      </c>
      <c r="AG100" s="4">
        <f t="shared" si="750"/>
        <v>9.6256684491978781</v>
      </c>
      <c r="AH100" s="4">
        <f t="shared" si="751"/>
        <v>8.470124753775444</v>
      </c>
      <c r="AI100" s="4">
        <f t="shared" si="752"/>
        <v>7.9099678456591604</v>
      </c>
      <c r="AJ100" s="4">
        <f t="shared" si="753"/>
        <v>6.2893081761006275</v>
      </c>
      <c r="AK100" s="4">
        <f t="shared" si="754"/>
        <v>5.9146341463414576</v>
      </c>
      <c r="AL100" s="4">
        <f t="shared" si="755"/>
        <v>7.0217917675544639</v>
      </c>
      <c r="AM100" s="4">
        <f t="shared" si="756"/>
        <v>10.429082240762799</v>
      </c>
      <c r="AN100" s="4">
        <f t="shared" si="757"/>
        <v>11.065088757396445</v>
      </c>
      <c r="AO100" s="4">
        <f t="shared" si="758"/>
        <v>14.622913068508915</v>
      </c>
      <c r="AP100" s="4">
        <f t="shared" si="759"/>
        <v>13.574660633484182</v>
      </c>
      <c r="AQ100" s="4">
        <f t="shared" si="760"/>
        <v>15.650296815974096</v>
      </c>
      <c r="AR100" s="4">
        <f t="shared" si="761"/>
        <v>18.700053276505059</v>
      </c>
      <c r="AS100" s="4">
        <f t="shared" si="762"/>
        <v>17.327975891511805</v>
      </c>
      <c r="AT100" s="4">
        <f t="shared" si="763"/>
        <v>18.177290836653381</v>
      </c>
      <c r="AU100" s="4">
        <f t="shared" si="764"/>
        <v>10.639290713952398</v>
      </c>
      <c r="AV100" s="4">
        <f t="shared" si="765"/>
        <v>4.3087971274685888</v>
      </c>
      <c r="AW100" s="4">
        <f t="shared" si="766"/>
        <v>-2.4828767123287521</v>
      </c>
      <c r="AX100" s="4">
        <f t="shared" si="767"/>
        <v>-4.9726085124315089</v>
      </c>
      <c r="AY100" s="4">
        <f t="shared" si="768"/>
        <v>-6.8325601012231063</v>
      </c>
      <c r="AZ100" s="4">
        <f t="shared" si="769"/>
        <v>-5.6798623063683333</v>
      </c>
      <c r="BA100" s="4">
        <f t="shared" si="770"/>
        <v>-4.302019315188776</v>
      </c>
      <c r="BB100" s="4">
        <f t="shared" si="771"/>
        <v>-3.5033259423503438</v>
      </c>
      <c r="BC100" s="4">
        <f t="shared" si="772"/>
        <v>-2.3992756903576495</v>
      </c>
      <c r="BD100" s="4">
        <f t="shared" si="773"/>
        <v>-2.5547445255474366</v>
      </c>
      <c r="BE100" s="4">
        <f t="shared" si="774"/>
        <v>-1.4220183486238325</v>
      </c>
      <c r="BF100" s="4">
        <f t="shared" si="775"/>
        <v>-0.59742647058823595</v>
      </c>
      <c r="BG100" s="4">
        <f t="shared" si="776"/>
        <v>0.74211502782932648</v>
      </c>
      <c r="BH100" s="4">
        <f t="shared" si="777"/>
        <v>2.1067415730336991</v>
      </c>
      <c r="BI100" s="4">
        <f t="shared" si="778"/>
        <v>1.3029315960911836</v>
      </c>
      <c r="BJ100" s="4">
        <f t="shared" si="779"/>
        <v>1.4794267221451829</v>
      </c>
      <c r="BK100" s="4">
        <f t="shared" si="780"/>
        <v>1.9797421731123199</v>
      </c>
      <c r="BL100" s="4">
        <f t="shared" si="781"/>
        <v>1.7881705639614776</v>
      </c>
      <c r="BM100" s="4">
        <f t="shared" si="782"/>
        <v>2.5723472668810476</v>
      </c>
      <c r="BN100" s="4">
        <f t="shared" si="783"/>
        <v>2.1412300683371299</v>
      </c>
      <c r="BO100" s="4">
        <f t="shared" si="784"/>
        <v>1.9413092550790045</v>
      </c>
      <c r="BP100" s="4">
        <f t="shared" si="785"/>
        <v>4.1891891891891797</v>
      </c>
      <c r="BQ100" s="4">
        <f t="shared" si="786"/>
        <v>6.0008956560680726</v>
      </c>
      <c r="BR100" s="4">
        <f t="shared" si="787"/>
        <v>6.8242640499553975</v>
      </c>
      <c r="BS100" s="4">
        <f t="shared" si="788"/>
        <v>7.1744906997342817</v>
      </c>
      <c r="BT100" s="4">
        <f t="shared" si="789"/>
        <v>5.7933419801124098</v>
      </c>
      <c r="BU100" s="4">
        <f t="shared" si="790"/>
        <v>3.7177862272919082</v>
      </c>
      <c r="BV100" s="4">
        <f t="shared" si="791"/>
        <v>3.2150313152400578</v>
      </c>
      <c r="BW100" s="4">
        <f t="shared" si="792"/>
        <v>3.6363636363636154</v>
      </c>
      <c r="BX100" s="4">
        <f t="shared" si="793"/>
        <v>3.8823048630976853</v>
      </c>
      <c r="BY100" s="4">
        <f t="shared" si="794"/>
        <v>5.3360488798370742</v>
      </c>
      <c r="BZ100" s="4">
        <f t="shared" si="795"/>
        <v>5.4611650485437035</v>
      </c>
      <c r="CA100" s="4">
        <f t="shared" si="796"/>
        <v>3.5087719298245723</v>
      </c>
      <c r="CB100" s="4">
        <f t="shared" si="797"/>
        <v>0.78678206136899576</v>
      </c>
      <c r="CC100" s="4">
        <f t="shared" si="798"/>
        <v>-2.0494972931167865</v>
      </c>
      <c r="CD100" s="4">
        <f t="shared" si="799"/>
        <v>-2.9919447640966768</v>
      </c>
      <c r="CE100" s="4">
        <f t="shared" si="800"/>
        <v>-2.3882896764252703</v>
      </c>
      <c r="CF100" s="4">
        <f t="shared" si="801"/>
        <v>-1.0928961748633781</v>
      </c>
      <c r="CG100" s="4">
        <f t="shared" si="802"/>
        <v>0.27635215159889093</v>
      </c>
      <c r="CH100" s="4">
        <f t="shared" si="803"/>
        <v>1.3444049031237748</v>
      </c>
      <c r="CI100" s="4">
        <f t="shared" si="804"/>
        <v>0.98658247829517265</v>
      </c>
      <c r="CJ100" s="4">
        <f t="shared" si="805"/>
        <v>1.3812154696132728</v>
      </c>
      <c r="CK100" s="4">
        <f t="shared" si="806"/>
        <v>1.9291338582677175</v>
      </c>
      <c r="CL100" s="4">
        <f t="shared" si="807"/>
        <v>1.1705033164260525</v>
      </c>
      <c r="CM100" s="4">
        <f t="shared" si="808"/>
        <v>1.9148104728409665</v>
      </c>
      <c r="CN100" s="4">
        <f t="shared" si="809"/>
        <v>1.8684312962242045</v>
      </c>
      <c r="CO100" s="4">
        <f t="shared" si="810"/>
        <v>0.19312475859405431</v>
      </c>
      <c r="CP100" s="4">
        <f t="shared" si="811"/>
        <v>0.3085229463941408</v>
      </c>
      <c r="CQ100" s="4">
        <f t="shared" si="812"/>
        <v>0.34509202453987253</v>
      </c>
      <c r="CR100" s="4">
        <f t="shared" si="813"/>
        <v>0.64959877722583492</v>
      </c>
      <c r="CS100" s="4">
        <f t="shared" si="814"/>
        <v>2.1588280647648395</v>
      </c>
      <c r="CT100" s="4">
        <f t="shared" si="815"/>
        <v>2.9988465974625012</v>
      </c>
      <c r="CU100" s="4">
        <f t="shared" si="816"/>
        <v>3.3244172716851317</v>
      </c>
      <c r="CV100" s="4">
        <f t="shared" si="817"/>
        <v>3.796507213363709</v>
      </c>
      <c r="CW100" s="4">
        <f t="shared" si="818"/>
        <v>4.9811320754716837</v>
      </c>
      <c r="CX100" s="4">
        <f t="shared" si="819"/>
        <v>3.6207540126912852</v>
      </c>
      <c r="CY100" s="4">
        <f t="shared" si="820"/>
        <v>2.4408284023668347</v>
      </c>
      <c r="CZ100" s="4">
        <f t="shared" si="821"/>
        <v>2.5603511338698093</v>
      </c>
      <c r="DA100" s="4">
        <f t="shared" si="822"/>
        <v>2.8756290438533672</v>
      </c>
      <c r="DB100" s="4">
        <f t="shared" si="823"/>
        <v>5.2233429394813014</v>
      </c>
      <c r="DC100" s="4">
        <f t="shared" si="824"/>
        <v>7.148014440433248</v>
      </c>
      <c r="DD100" s="4">
        <f t="shared" si="825"/>
        <v>8.3452211126961338</v>
      </c>
      <c r="DE100" s="4">
        <f t="shared" si="826"/>
        <v>8.3857442348008284</v>
      </c>
      <c r="DF100" s="4">
        <f t="shared" si="827"/>
        <v>7.9767203012666821</v>
      </c>
      <c r="DG100" s="4">
        <f t="shared" si="828"/>
        <v>7.7493261455525486</v>
      </c>
      <c r="DH100" s="4">
        <f t="shared" si="829"/>
        <v>6.6820276497695508</v>
      </c>
      <c r="DI100" s="4">
        <f t="shared" si="830"/>
        <v>5.6415215989683798</v>
      </c>
      <c r="DJ100" s="4">
        <f t="shared" si="831"/>
        <v>5.0729232720355233</v>
      </c>
      <c r="DK100" s="4">
        <f t="shared" si="832"/>
        <v>4.7842401500938214</v>
      </c>
      <c r="DL100" s="4">
        <f t="shared" si="833"/>
        <v>6.6337550138846124</v>
      </c>
      <c r="DM100" s="4">
        <f t="shared" si="834"/>
        <v>8.1782117790662578</v>
      </c>
      <c r="DN100" s="4">
        <f t="shared" si="835"/>
        <v>8.539529269764623</v>
      </c>
      <c r="DO100" s="4">
        <f t="shared" si="836"/>
        <v>9.6090719188302032</v>
      </c>
      <c r="DP100" s="4">
        <f t="shared" si="837"/>
        <v>8.5648148148148131</v>
      </c>
      <c r="DQ100" s="4">
        <f t="shared" si="838"/>
        <v>8.6600846262341094</v>
      </c>
      <c r="DR100" s="4">
        <f t="shared" si="839"/>
        <v>7.4228523769808152</v>
      </c>
      <c r="DS100" s="4">
        <f t="shared" si="840"/>
        <v>6.7791995643887715</v>
      </c>
      <c r="DT100" s="4">
        <f t="shared" si="841"/>
        <v>4.584221748400874</v>
      </c>
      <c r="DU100" s="4">
        <f t="shared" si="842"/>
        <v>2.1287642782969796</v>
      </c>
      <c r="DV100" s="4">
        <f t="shared" si="843"/>
        <v>3.6749482401656319</v>
      </c>
      <c r="DW100" s="4">
        <f t="shared" si="844"/>
        <v>2.6007139214686337</v>
      </c>
      <c r="DX100" s="4">
        <f t="shared" si="845"/>
        <v>3.8735983690111997</v>
      </c>
      <c r="DY100" s="4">
        <f t="shared" si="846"/>
        <v>5.134722928317248</v>
      </c>
      <c r="DZ100" s="4">
        <f t="shared" si="847"/>
        <v>6.5901148277583754</v>
      </c>
      <c r="EA100" s="4">
        <f t="shared" si="848"/>
        <v>6.2624254473161001</v>
      </c>
      <c r="EB100" s="4">
        <f t="shared" si="849"/>
        <v>7.5809617271835217</v>
      </c>
      <c r="EC100" s="4">
        <f t="shared" si="850"/>
        <v>5.6576402321083075</v>
      </c>
      <c r="ED100" s="4">
        <f t="shared" si="851"/>
        <v>1.7330210772833476</v>
      </c>
      <c r="EE100" s="4">
        <f t="shared" si="852"/>
        <v>0.44434050514499113</v>
      </c>
      <c r="EF100" s="4">
        <f t="shared" si="853"/>
        <v>-3.7400228050171291</v>
      </c>
      <c r="EG100" s="4">
        <f t="shared" si="854"/>
        <v>-5.8810068649885583</v>
      </c>
      <c r="EH100" s="4">
        <f t="shared" si="855"/>
        <v>-4.1436464088397624</v>
      </c>
      <c r="EI100" s="4">
        <f t="shared" si="856"/>
        <v>-6.6821885913853301</v>
      </c>
      <c r="EJ100" s="4">
        <f t="shared" si="857"/>
        <v>-5.0935797204453852</v>
      </c>
      <c r="EK100" s="4">
        <f t="shared" si="858"/>
        <v>-3.768538779479691</v>
      </c>
      <c r="EL100" s="10">
        <f t="shared" si="859"/>
        <v>-5.3252161383285372</v>
      </c>
      <c r="EM100" s="10">
        <f t="shared" si="860"/>
        <v>-0.37387724550896895</v>
      </c>
      <c r="EN100" s="10">
        <f t="shared" si="861"/>
        <v>0.13454817773339567</v>
      </c>
      <c r="EO100" s="10">
        <f t="shared" si="862"/>
        <v>2.2057099545224945</v>
      </c>
      <c r="EP100" s="10">
        <f t="shared" si="863"/>
        <v>4.0205131171019204</v>
      </c>
      <c r="EQ100" s="10">
        <f t="shared" si="864"/>
        <v>3.9984072186054931</v>
      </c>
      <c r="ER100" s="10">
        <f t="shared" si="865"/>
        <v>4.4786221235033397</v>
      </c>
      <c r="ES100" s="10">
        <f t="shared" si="866"/>
        <v>4.1277511543019507</v>
      </c>
      <c r="ET100" s="10">
        <f t="shared" si="867"/>
        <v>3.0889906424594216</v>
      </c>
      <c r="EU100" s="10">
        <f t="shared" si="868"/>
        <v>2.1309412349446166</v>
      </c>
      <c r="EV100" s="10">
        <f t="shared" si="869"/>
        <v>1.2110822002627142</v>
      </c>
      <c r="EW100" s="10">
        <f t="shared" si="870"/>
        <v>0.62339131140791704</v>
      </c>
      <c r="EX100" s="10">
        <f t="shared" si="871"/>
        <v>0.2411394727149796</v>
      </c>
      <c r="EY100" s="10">
        <f t="shared" si="872"/>
        <v>0.19926138184267472</v>
      </c>
      <c r="EZ100" s="10">
        <f t="shared" si="873"/>
        <v>0.48213000041019693</v>
      </c>
      <c r="FA100" s="10">
        <f t="shared" si="874"/>
        <v>1.0001790710529868</v>
      </c>
      <c r="FB100" s="10">
        <f t="shared" si="875"/>
        <v>1.4594266644295528</v>
      </c>
      <c r="FC100" s="10">
        <f t="shared" si="876"/>
        <v>1.8099761531282788</v>
      </c>
      <c r="FD100" s="10">
        <f t="shared" si="877"/>
        <v>2.1770176477088565</v>
      </c>
      <c r="FE100" s="10">
        <f t="shared" si="878"/>
        <v>2.440822493409156</v>
      </c>
      <c r="FF100" s="10">
        <f t="shared" si="879"/>
        <v>2.541872622380259</v>
      </c>
      <c r="FG100" s="10">
        <f t="shared" si="880"/>
        <v>2.4682823259558173</v>
      </c>
      <c r="FH100" s="10">
        <f t="shared" si="881"/>
        <v>2.0999792654171179</v>
      </c>
      <c r="FI100" s="10">
        <f t="shared" si="882"/>
        <v>2.0151073191554403</v>
      </c>
      <c r="FJ100" s="10">
        <f t="shared" si="883"/>
        <v>1.7782571270120506</v>
      </c>
    </row>
    <row r="101" spans="2:166" x14ac:dyDescent="0.2">
      <c r="B101" t="str">
        <f t="shared" si="723"/>
        <v xml:space="preserve">   Financial activities</v>
      </c>
      <c r="C101" s="4"/>
      <c r="D101" s="4"/>
      <c r="E101" s="4"/>
      <c r="F101" s="4"/>
      <c r="G101" s="4">
        <f t="shared" si="724"/>
        <v>0.14177693761816546</v>
      </c>
      <c r="H101" s="4">
        <f t="shared" si="725"/>
        <v>0.28182245185532917</v>
      </c>
      <c r="I101" s="4">
        <f t="shared" si="726"/>
        <v>-0.42253521126760507</v>
      </c>
      <c r="J101" s="4">
        <f t="shared" si="727"/>
        <v>0</v>
      </c>
      <c r="K101" s="4">
        <f t="shared" si="728"/>
        <v>0.99103350637090859</v>
      </c>
      <c r="L101" s="4">
        <f t="shared" si="729"/>
        <v>0.42154566744729838</v>
      </c>
      <c r="M101" s="4">
        <f t="shared" si="730"/>
        <v>2.0273455917020344</v>
      </c>
      <c r="N101" s="4">
        <f t="shared" si="731"/>
        <v>4.1568256967406736</v>
      </c>
      <c r="O101" s="4">
        <f t="shared" si="732"/>
        <v>3.4112149532710356</v>
      </c>
      <c r="P101" s="4">
        <f t="shared" si="733"/>
        <v>3.4048507462686395</v>
      </c>
      <c r="Q101" s="4">
        <f t="shared" si="734"/>
        <v>5.2680221811460148</v>
      </c>
      <c r="R101" s="4">
        <f t="shared" si="735"/>
        <v>2.7210884353741527</v>
      </c>
      <c r="S101" s="4">
        <f t="shared" si="736"/>
        <v>5.6032535020334562</v>
      </c>
      <c r="T101" s="4">
        <f t="shared" si="737"/>
        <v>3.2476319350473792</v>
      </c>
      <c r="U101" s="4">
        <f t="shared" si="738"/>
        <v>-0.70237050043897575</v>
      </c>
      <c r="V101" s="4">
        <f t="shared" si="739"/>
        <v>-2.1633554083885342</v>
      </c>
      <c r="W101" s="4">
        <f t="shared" si="740"/>
        <v>-5.5626872058194383</v>
      </c>
      <c r="X101" s="4">
        <f t="shared" si="741"/>
        <v>-4.2376583660987404</v>
      </c>
      <c r="Y101" s="4">
        <f t="shared" si="742"/>
        <v>-1.7683465959328126</v>
      </c>
      <c r="Z101" s="4">
        <f t="shared" si="743"/>
        <v>1.3537906137184086</v>
      </c>
      <c r="AA101" s="4">
        <f t="shared" si="744"/>
        <v>2.6280018124150484</v>
      </c>
      <c r="AB101" s="4">
        <f t="shared" si="745"/>
        <v>3.8321167883211826</v>
      </c>
      <c r="AC101" s="4">
        <f t="shared" si="746"/>
        <v>2.7452745274527457</v>
      </c>
      <c r="AD101" s="4">
        <f t="shared" si="747"/>
        <v>1.8699910952804988</v>
      </c>
      <c r="AE101" s="4">
        <f t="shared" si="748"/>
        <v>1.1479028697571669</v>
      </c>
      <c r="AF101" s="4">
        <f t="shared" si="749"/>
        <v>2.0650263620386689</v>
      </c>
      <c r="AG101" s="4">
        <f t="shared" si="750"/>
        <v>2.803328953131845</v>
      </c>
      <c r="AH101" s="4">
        <f t="shared" si="751"/>
        <v>5.2447552447552503</v>
      </c>
      <c r="AI101" s="4">
        <f t="shared" si="752"/>
        <v>4.321257092972508</v>
      </c>
      <c r="AJ101" s="4">
        <f t="shared" si="753"/>
        <v>7.4042186827378398</v>
      </c>
      <c r="AK101" s="4">
        <f t="shared" si="754"/>
        <v>8.2658713250958638</v>
      </c>
      <c r="AL101" s="4">
        <f t="shared" si="755"/>
        <v>8.9285714285714413</v>
      </c>
      <c r="AM101" s="4">
        <f t="shared" si="756"/>
        <v>10.292887029288721</v>
      </c>
      <c r="AN101" s="4">
        <f t="shared" si="757"/>
        <v>6.3727454909819681</v>
      </c>
      <c r="AO101" s="4">
        <f t="shared" si="758"/>
        <v>5.1554506099960484</v>
      </c>
      <c r="AP101" s="4">
        <f t="shared" si="759"/>
        <v>1.4487228364468141</v>
      </c>
      <c r="AQ101" s="4">
        <f t="shared" si="760"/>
        <v>1.4036418816388396</v>
      </c>
      <c r="AR101" s="4">
        <f t="shared" si="761"/>
        <v>0.15071590052750938</v>
      </c>
      <c r="AS101" s="4">
        <f t="shared" si="762"/>
        <v>-1.0853293413173537</v>
      </c>
      <c r="AT101" s="4">
        <f t="shared" si="763"/>
        <v>-0.30063885757234399</v>
      </c>
      <c r="AU101" s="4">
        <f t="shared" si="764"/>
        <v>1.0101010101010166</v>
      </c>
      <c r="AV101" s="4">
        <f t="shared" si="765"/>
        <v>1.5048908954100826</v>
      </c>
      <c r="AW101" s="4">
        <f t="shared" si="766"/>
        <v>3.9349224366250324</v>
      </c>
      <c r="AX101" s="4">
        <f t="shared" si="767"/>
        <v>2.7892951375801056</v>
      </c>
      <c r="AY101" s="4">
        <f t="shared" si="768"/>
        <v>-0.33333333333332993</v>
      </c>
      <c r="AZ101" s="4">
        <f t="shared" si="769"/>
        <v>-7.4128984432908496E-2</v>
      </c>
      <c r="BA101" s="4">
        <f t="shared" si="770"/>
        <v>-1.7109574080815371</v>
      </c>
      <c r="BB101" s="4">
        <f t="shared" si="771"/>
        <v>-0.36670333700037361</v>
      </c>
      <c r="BC101" s="4">
        <f t="shared" si="772"/>
        <v>2.4897807506503167</v>
      </c>
      <c r="BD101" s="4">
        <f t="shared" si="773"/>
        <v>2.8931750741839846</v>
      </c>
      <c r="BE101" s="4">
        <f t="shared" si="774"/>
        <v>3.5555555555555562</v>
      </c>
      <c r="BF101" s="4">
        <f t="shared" si="775"/>
        <v>2.3555391976444628</v>
      </c>
      <c r="BG101" s="4">
        <f t="shared" si="776"/>
        <v>0.58013052936911613</v>
      </c>
      <c r="BH101" s="4">
        <f t="shared" si="777"/>
        <v>-0.75702956020188283</v>
      </c>
      <c r="BI101" s="4">
        <f t="shared" si="778"/>
        <v>-1.7882689556509512</v>
      </c>
      <c r="BJ101" s="4">
        <f t="shared" si="779"/>
        <v>-1.4023732470334394</v>
      </c>
      <c r="BK101" s="4">
        <f t="shared" si="780"/>
        <v>-1.4780100937274887</v>
      </c>
      <c r="BL101" s="4">
        <f t="shared" si="781"/>
        <v>-0.21794406102435548</v>
      </c>
      <c r="BM101" s="4">
        <f t="shared" si="782"/>
        <v>1.7844136926438825</v>
      </c>
      <c r="BN101" s="4">
        <f t="shared" si="783"/>
        <v>2.6987600291757952</v>
      </c>
      <c r="BO101" s="4">
        <f t="shared" si="784"/>
        <v>3.4028540065861757</v>
      </c>
      <c r="BP101" s="4">
        <f t="shared" si="785"/>
        <v>2.7666545322169611</v>
      </c>
      <c r="BQ101" s="4">
        <f t="shared" si="786"/>
        <v>0.67978533094810167</v>
      </c>
      <c r="BR101" s="4">
        <f t="shared" si="787"/>
        <v>-0.31960227272728181</v>
      </c>
      <c r="BS101" s="4">
        <f t="shared" si="788"/>
        <v>-0.49539985845720169</v>
      </c>
      <c r="BT101" s="4">
        <f t="shared" si="789"/>
        <v>-0.38965639390720064</v>
      </c>
      <c r="BU101" s="4">
        <f t="shared" si="790"/>
        <v>-0.71073205401562811</v>
      </c>
      <c r="BV101" s="4">
        <f t="shared" si="791"/>
        <v>-0.42750267189167745</v>
      </c>
      <c r="BW101" s="4">
        <f t="shared" si="792"/>
        <v>-0.53342816500711043</v>
      </c>
      <c r="BX101" s="4">
        <f t="shared" si="793"/>
        <v>-1.3513513513513153</v>
      </c>
      <c r="BY101" s="4">
        <f t="shared" si="794"/>
        <v>-1.9327129563350254</v>
      </c>
      <c r="BZ101" s="4">
        <f t="shared" si="795"/>
        <v>-4.0787119856887433</v>
      </c>
      <c r="CA101" s="4">
        <f t="shared" si="796"/>
        <v>-6.6499821237039569</v>
      </c>
      <c r="CB101" s="4">
        <f t="shared" si="797"/>
        <v>-7.8586878154289996</v>
      </c>
      <c r="CC101" s="4">
        <f t="shared" si="798"/>
        <v>-8.9051094890510782</v>
      </c>
      <c r="CD101" s="4">
        <f t="shared" si="799"/>
        <v>-8.7653860499813607</v>
      </c>
      <c r="CE101" s="4">
        <f t="shared" si="800"/>
        <v>-7.6599004212945072</v>
      </c>
      <c r="CF101" s="4">
        <f t="shared" si="801"/>
        <v>-5.8685446009389626</v>
      </c>
      <c r="CG101" s="4">
        <f t="shared" si="802"/>
        <v>-3.8862179487179516</v>
      </c>
      <c r="CH101" s="4">
        <f t="shared" si="803"/>
        <v>-2.0850367947669479</v>
      </c>
      <c r="CI101" s="4">
        <f t="shared" si="804"/>
        <v>-1.2028204064703507</v>
      </c>
      <c r="CJ101" s="4">
        <f t="shared" si="805"/>
        <v>-1.7040731504571971</v>
      </c>
      <c r="CK101" s="4">
        <f t="shared" si="806"/>
        <v>-2.4176740308461953</v>
      </c>
      <c r="CL101" s="4">
        <f t="shared" si="807"/>
        <v>-2.5469728601252739</v>
      </c>
      <c r="CM101" s="4">
        <f t="shared" si="808"/>
        <v>-2.5608732157850644</v>
      </c>
      <c r="CN101" s="4">
        <f t="shared" si="809"/>
        <v>-1.5221987315010455</v>
      </c>
      <c r="CO101" s="4">
        <f t="shared" si="810"/>
        <v>-0.21358393848781576</v>
      </c>
      <c r="CP101" s="4">
        <f t="shared" si="811"/>
        <v>0.85689802913453406</v>
      </c>
      <c r="CQ101" s="4">
        <f t="shared" si="812"/>
        <v>2.8436018957346265</v>
      </c>
      <c r="CR101" s="4">
        <f t="shared" si="813"/>
        <v>3.3490768570201723</v>
      </c>
      <c r="CS101" s="4">
        <f t="shared" si="814"/>
        <v>3.4246575342465668</v>
      </c>
      <c r="CT101" s="4">
        <f t="shared" si="815"/>
        <v>2.8462192013593901</v>
      </c>
      <c r="CU101" s="4">
        <f t="shared" si="816"/>
        <v>1.2149141181398981</v>
      </c>
      <c r="CV101" s="4">
        <f t="shared" si="817"/>
        <v>0.49854590776898799</v>
      </c>
      <c r="CW101" s="4">
        <f t="shared" si="818"/>
        <v>0.7864238410596025</v>
      </c>
      <c r="CX101" s="4">
        <f t="shared" si="819"/>
        <v>1.1152416356877248</v>
      </c>
      <c r="CY101" s="4">
        <f t="shared" si="820"/>
        <v>1.490066225165565</v>
      </c>
      <c r="CZ101" s="4">
        <f t="shared" si="821"/>
        <v>1.5708970649028764</v>
      </c>
      <c r="DA101" s="4">
        <f t="shared" si="822"/>
        <v>1.2731006160164204</v>
      </c>
      <c r="DB101" s="4">
        <f t="shared" si="823"/>
        <v>0.85784313725489891</v>
      </c>
      <c r="DC101" s="4">
        <f t="shared" si="824"/>
        <v>1.5497553017944421</v>
      </c>
      <c r="DD101" s="4">
        <f t="shared" si="825"/>
        <v>1.424501424501412</v>
      </c>
      <c r="DE101" s="4">
        <f t="shared" si="826"/>
        <v>1.6626115166261002</v>
      </c>
      <c r="DF101" s="4">
        <f t="shared" si="827"/>
        <v>1.2150668286755817</v>
      </c>
      <c r="DG101" s="4">
        <f t="shared" si="828"/>
        <v>0.60240963855422436</v>
      </c>
      <c r="DH101" s="4">
        <f t="shared" si="829"/>
        <v>1.2439807383627599</v>
      </c>
      <c r="DI101" s="4">
        <f t="shared" si="830"/>
        <v>1.1567610690067731</v>
      </c>
      <c r="DJ101" s="4">
        <f t="shared" si="831"/>
        <v>2.0408163265306145</v>
      </c>
      <c r="DK101" s="4">
        <f t="shared" si="832"/>
        <v>3.1936127744510934</v>
      </c>
      <c r="DL101" s="4">
        <f t="shared" si="833"/>
        <v>3.2104637336504149</v>
      </c>
      <c r="DM101" s="4">
        <f t="shared" si="834"/>
        <v>2.7208201892744643</v>
      </c>
      <c r="DN101" s="4">
        <f t="shared" si="835"/>
        <v>2.1176470588235352</v>
      </c>
      <c r="DO101" s="4">
        <f t="shared" si="836"/>
        <v>1.5860735009671112</v>
      </c>
      <c r="DP101" s="4">
        <f t="shared" si="837"/>
        <v>1.5745007680491696</v>
      </c>
      <c r="DQ101" s="4">
        <f t="shared" si="838"/>
        <v>2.3032629558541018</v>
      </c>
      <c r="DR101" s="4">
        <f t="shared" si="839"/>
        <v>2.4961597542242808</v>
      </c>
      <c r="DS101" s="4">
        <f t="shared" si="840"/>
        <v>0.72353389185073613</v>
      </c>
      <c r="DT101" s="4">
        <f t="shared" si="841"/>
        <v>-3.4782608695652306</v>
      </c>
      <c r="DU101" s="4">
        <f t="shared" si="842"/>
        <v>-4.2026266416510305</v>
      </c>
      <c r="DV101" s="4">
        <f t="shared" si="843"/>
        <v>-2.9973772948669986</v>
      </c>
      <c r="DW101" s="4">
        <f t="shared" si="844"/>
        <v>-1.8147448015122802</v>
      </c>
      <c r="DX101" s="4">
        <f t="shared" si="845"/>
        <v>1.9584802193497897</v>
      </c>
      <c r="DY101" s="4">
        <f t="shared" si="846"/>
        <v>2.2718370544457578</v>
      </c>
      <c r="DZ101" s="4">
        <f t="shared" si="847"/>
        <v>2.5492468134414858</v>
      </c>
      <c r="EA101" s="4">
        <f t="shared" si="848"/>
        <v>3.7350789372352589</v>
      </c>
      <c r="EB101" s="4">
        <f t="shared" si="849"/>
        <v>3.1886285055704899</v>
      </c>
      <c r="EC101" s="4">
        <f t="shared" si="850"/>
        <v>2.6043661432401333</v>
      </c>
      <c r="ED101" s="4">
        <f t="shared" si="851"/>
        <v>0.45197740112994378</v>
      </c>
      <c r="EE101" s="4">
        <f t="shared" si="852"/>
        <v>-1.1878247958426069</v>
      </c>
      <c r="EF101" s="4">
        <f t="shared" si="853"/>
        <v>-1.0052122114668549</v>
      </c>
      <c r="EG101" s="4">
        <f t="shared" si="854"/>
        <v>-1.903695408734607</v>
      </c>
      <c r="EH101" s="4">
        <f t="shared" si="855"/>
        <v>-1.1998500187476724</v>
      </c>
      <c r="EI101" s="4">
        <f t="shared" si="856"/>
        <v>-2.2915101427498086</v>
      </c>
      <c r="EJ101" s="4">
        <f t="shared" si="857"/>
        <v>-3.6479879654005232</v>
      </c>
      <c r="EK101" s="4">
        <f t="shared" si="858"/>
        <v>-3.1582952815829568</v>
      </c>
      <c r="EL101" s="10">
        <f t="shared" si="859"/>
        <v>-3.3977115749525444</v>
      </c>
      <c r="EM101" s="10">
        <f t="shared" si="860"/>
        <v>-2.0516032295270992</v>
      </c>
      <c r="EN101" s="10">
        <f t="shared" si="861"/>
        <v>-0.47532786885247091</v>
      </c>
      <c r="EO101" s="10">
        <f t="shared" si="862"/>
        <v>0.38722593320235088</v>
      </c>
      <c r="EP101" s="10">
        <f t="shared" si="863"/>
        <v>0.51834429181907282</v>
      </c>
      <c r="EQ101" s="10">
        <f t="shared" si="864"/>
        <v>0.91960481980601916</v>
      </c>
      <c r="ER101" s="10">
        <f t="shared" si="865"/>
        <v>0.86383673590404442</v>
      </c>
      <c r="ES101" s="10">
        <f t="shared" si="866"/>
        <v>0.8298201201172084</v>
      </c>
      <c r="ET101" s="10">
        <f t="shared" si="867"/>
        <v>0.58511772117375571</v>
      </c>
      <c r="EU101" s="10">
        <f t="shared" si="868"/>
        <v>0.33091332544554763</v>
      </c>
      <c r="EV101" s="10">
        <f t="shared" si="869"/>
        <v>0.31289558124811823</v>
      </c>
      <c r="EW101" s="10">
        <f t="shared" si="870"/>
        <v>4.6501325514869407E-2</v>
      </c>
      <c r="EX101" s="10">
        <f t="shared" si="871"/>
        <v>-0.16054719164225739</v>
      </c>
      <c r="EY101" s="10">
        <f t="shared" si="872"/>
        <v>-0.40256647027764325</v>
      </c>
      <c r="EZ101" s="10">
        <f t="shared" si="873"/>
        <v>-0.81209100089165709</v>
      </c>
      <c r="FA101" s="10">
        <f t="shared" si="874"/>
        <v>-1.0987394138760487</v>
      </c>
      <c r="FB101" s="10">
        <f t="shared" si="875"/>
        <v>-0.98632658234144577</v>
      </c>
      <c r="FC101" s="10">
        <f t="shared" si="876"/>
        <v>-1.0063446079006555</v>
      </c>
      <c r="FD101" s="10">
        <f t="shared" si="877"/>
        <v>-0.76547967335751643</v>
      </c>
      <c r="FE101" s="10">
        <f t="shared" si="878"/>
        <v>-0.40567512046789655</v>
      </c>
      <c r="FF101" s="10">
        <f t="shared" si="879"/>
        <v>-0.42565715791009762</v>
      </c>
      <c r="FG101" s="10">
        <f t="shared" si="880"/>
        <v>-0.57344008137978353</v>
      </c>
      <c r="FH101" s="10">
        <f t="shared" si="881"/>
        <v>-0.75622708006750639</v>
      </c>
      <c r="FI101" s="10">
        <f t="shared" si="882"/>
        <v>-0.84515620801074443</v>
      </c>
      <c r="FJ101" s="10">
        <f t="shared" si="883"/>
        <v>-0.96265754160491657</v>
      </c>
    </row>
    <row r="102" spans="2:166" x14ac:dyDescent="0.2">
      <c r="B102" t="str">
        <f t="shared" si="723"/>
        <v xml:space="preserve">   Professional and business services</v>
      </c>
      <c r="C102" s="4"/>
      <c r="D102" s="4"/>
      <c r="E102" s="4"/>
      <c r="F102" s="4"/>
      <c r="G102" s="4">
        <f t="shared" si="724"/>
        <v>2.3510114816839733</v>
      </c>
      <c r="H102" s="4">
        <f t="shared" si="725"/>
        <v>-0.48270313757039496</v>
      </c>
      <c r="I102" s="4">
        <f t="shared" si="726"/>
        <v>-1.6644649933949984</v>
      </c>
      <c r="J102" s="4">
        <f t="shared" si="727"/>
        <v>-0.63711176002122505</v>
      </c>
      <c r="K102" s="4">
        <f t="shared" si="728"/>
        <v>2.8846153846153966</v>
      </c>
      <c r="L102" s="4">
        <f t="shared" si="729"/>
        <v>2.2365939099973087</v>
      </c>
      <c r="M102" s="4">
        <f t="shared" si="730"/>
        <v>2.6867275658237766E-2</v>
      </c>
      <c r="N102" s="4">
        <f t="shared" si="731"/>
        <v>-0.18701576275717002</v>
      </c>
      <c r="O102" s="4">
        <f t="shared" si="732"/>
        <v>0.9605399792315561</v>
      </c>
      <c r="P102" s="4">
        <f t="shared" si="733"/>
        <v>3.4264628360569205</v>
      </c>
      <c r="Q102" s="4">
        <f t="shared" si="734"/>
        <v>8.0042976094547349</v>
      </c>
      <c r="R102" s="4">
        <f t="shared" si="735"/>
        <v>7.1199143468950954</v>
      </c>
      <c r="S102" s="4">
        <f t="shared" si="736"/>
        <v>4.9884289020313721</v>
      </c>
      <c r="T102" s="4">
        <f t="shared" si="737"/>
        <v>6.34556574923546</v>
      </c>
      <c r="U102" s="4">
        <f t="shared" si="738"/>
        <v>5.7448395921412487</v>
      </c>
      <c r="V102" s="4">
        <f t="shared" si="739"/>
        <v>8.8205897051474089</v>
      </c>
      <c r="W102" s="4">
        <f t="shared" si="740"/>
        <v>6.7107518981141423</v>
      </c>
      <c r="X102" s="4">
        <f t="shared" si="741"/>
        <v>3.6903906062784708</v>
      </c>
      <c r="Y102" s="4">
        <f t="shared" si="742"/>
        <v>2.7516462841016054</v>
      </c>
      <c r="Z102" s="4">
        <f t="shared" si="743"/>
        <v>2.502870264064283</v>
      </c>
      <c r="AA102" s="4">
        <f t="shared" si="744"/>
        <v>5.4165710351158802</v>
      </c>
      <c r="AB102" s="4">
        <f t="shared" si="745"/>
        <v>6.2861104691472214</v>
      </c>
      <c r="AC102" s="4">
        <f t="shared" si="746"/>
        <v>7.3243305104143008</v>
      </c>
      <c r="AD102" s="4">
        <f t="shared" si="747"/>
        <v>7.9301075268817245</v>
      </c>
      <c r="AE102" s="4">
        <f t="shared" si="748"/>
        <v>7.5332026997604995</v>
      </c>
      <c r="AF102" s="4">
        <f t="shared" si="749"/>
        <v>10.37181996086105</v>
      </c>
      <c r="AG102" s="4">
        <f t="shared" si="750"/>
        <v>8.8505011729579799</v>
      </c>
      <c r="AH102" s="4">
        <f t="shared" si="751"/>
        <v>8.1154005811540095</v>
      </c>
      <c r="AI102" s="4">
        <f t="shared" si="752"/>
        <v>7.9773233448066305</v>
      </c>
      <c r="AJ102" s="4">
        <f t="shared" si="753"/>
        <v>5.1615445232466639</v>
      </c>
      <c r="AK102" s="4">
        <f t="shared" si="754"/>
        <v>5.6230407523511161</v>
      </c>
      <c r="AL102" s="4">
        <f t="shared" si="755"/>
        <v>4.2426569399117042</v>
      </c>
      <c r="AM102" s="4">
        <f t="shared" si="756"/>
        <v>3.2252015750984464</v>
      </c>
      <c r="AN102" s="4">
        <f t="shared" si="757"/>
        <v>5.6200824278756167</v>
      </c>
      <c r="AO102" s="4">
        <f t="shared" si="758"/>
        <v>6.6406974587274847</v>
      </c>
      <c r="AP102" s="4">
        <f t="shared" si="759"/>
        <v>8.2136279926335209</v>
      </c>
      <c r="AQ102" s="4">
        <f t="shared" si="760"/>
        <v>8.4105358764759544</v>
      </c>
      <c r="AR102" s="4">
        <f t="shared" si="761"/>
        <v>6.6867683575735803</v>
      </c>
      <c r="AS102" s="4">
        <f t="shared" si="762"/>
        <v>6.7316054966081174</v>
      </c>
      <c r="AT102" s="4">
        <f t="shared" si="763"/>
        <v>4.7821647379169496</v>
      </c>
      <c r="AU102" s="4">
        <f t="shared" si="764"/>
        <v>-0.21782841823058119</v>
      </c>
      <c r="AV102" s="4">
        <f t="shared" si="765"/>
        <v>-3.0091438071487953</v>
      </c>
      <c r="AW102" s="4">
        <f t="shared" si="766"/>
        <v>-8.4093872229465294</v>
      </c>
      <c r="AX102" s="4">
        <f t="shared" si="767"/>
        <v>-11.222998213415625</v>
      </c>
      <c r="AY102" s="4">
        <f t="shared" si="768"/>
        <v>-9.017632241813601</v>
      </c>
      <c r="AZ102" s="4">
        <f t="shared" si="769"/>
        <v>-7.5419952005485014</v>
      </c>
      <c r="BA102" s="4">
        <f t="shared" si="770"/>
        <v>-4.0035587188612221</v>
      </c>
      <c r="BB102" s="4">
        <f t="shared" si="771"/>
        <v>-1.4818880351262331</v>
      </c>
      <c r="BC102" s="4">
        <f t="shared" si="772"/>
        <v>-1.0520487264673362</v>
      </c>
      <c r="BD102" s="4">
        <f t="shared" si="773"/>
        <v>-1.427512050426416</v>
      </c>
      <c r="BE102" s="4">
        <f t="shared" si="774"/>
        <v>-1.6496756255792389</v>
      </c>
      <c r="BF102" s="4">
        <f t="shared" si="775"/>
        <v>-0.79851439182915263</v>
      </c>
      <c r="BG102" s="4">
        <f t="shared" si="776"/>
        <v>0.98862152583474305</v>
      </c>
      <c r="BH102" s="4">
        <f t="shared" si="777"/>
        <v>2.9151777318036531</v>
      </c>
      <c r="BI102" s="4">
        <f t="shared" si="778"/>
        <v>4.1839427063701473</v>
      </c>
      <c r="BJ102" s="4">
        <f t="shared" si="779"/>
        <v>5.0542867839760142</v>
      </c>
      <c r="BK102" s="4">
        <f t="shared" si="780"/>
        <v>5.0978943479867089</v>
      </c>
      <c r="BL102" s="4">
        <f t="shared" si="781"/>
        <v>5.2083333333333259</v>
      </c>
      <c r="BM102" s="4">
        <f t="shared" si="782"/>
        <v>6.0057887120115838</v>
      </c>
      <c r="BN102" s="4">
        <f t="shared" si="783"/>
        <v>5.7911617961511341</v>
      </c>
      <c r="BO102" s="4">
        <f t="shared" si="784"/>
        <v>5.5184534270650065</v>
      </c>
      <c r="BP102" s="4">
        <f t="shared" si="785"/>
        <v>6.3401076949800128</v>
      </c>
      <c r="BQ102" s="4">
        <f t="shared" si="786"/>
        <v>6.1774744027303541</v>
      </c>
      <c r="BR102" s="4">
        <f t="shared" si="787"/>
        <v>6.097355566784568</v>
      </c>
      <c r="BS102" s="4">
        <f t="shared" si="788"/>
        <v>6.4956695536309228</v>
      </c>
      <c r="BT102" s="4">
        <f t="shared" si="789"/>
        <v>5.29238810846131</v>
      </c>
      <c r="BU102" s="4">
        <f t="shared" si="790"/>
        <v>4.5001607200257032</v>
      </c>
      <c r="BV102" s="4">
        <f t="shared" si="791"/>
        <v>4.1593903794252984</v>
      </c>
      <c r="BW102" s="4">
        <f t="shared" si="792"/>
        <v>3.8004379105411212</v>
      </c>
      <c r="BX102" s="4">
        <f t="shared" si="793"/>
        <v>3.4284827800186157</v>
      </c>
      <c r="BY102" s="4">
        <f t="shared" si="794"/>
        <v>1.9532451553368357</v>
      </c>
      <c r="BZ102" s="4">
        <f t="shared" si="795"/>
        <v>-1.249809480262154</v>
      </c>
      <c r="CA102" s="4">
        <f t="shared" si="796"/>
        <v>-5.1529305409070076</v>
      </c>
      <c r="CB102" s="4">
        <f t="shared" si="797"/>
        <v>-9.82450877456127</v>
      </c>
      <c r="CC102" s="4">
        <f t="shared" si="798"/>
        <v>-10.740684869512741</v>
      </c>
      <c r="CD102" s="4">
        <f t="shared" si="799"/>
        <v>-8.6433091526470047</v>
      </c>
      <c r="CE102" s="4">
        <f t="shared" si="800"/>
        <v>-5.3534551231136041</v>
      </c>
      <c r="CF102" s="4">
        <f t="shared" si="801"/>
        <v>1.6633399866949894E-2</v>
      </c>
      <c r="CG102" s="4">
        <f t="shared" si="802"/>
        <v>2.6026702720973516</v>
      </c>
      <c r="CH102" s="4">
        <f t="shared" si="803"/>
        <v>3.9026862645717086</v>
      </c>
      <c r="CI102" s="4">
        <f t="shared" si="804"/>
        <v>4.6156428331654897</v>
      </c>
      <c r="CJ102" s="4">
        <f t="shared" si="805"/>
        <v>4.922667553633775</v>
      </c>
      <c r="CK102" s="4">
        <f t="shared" si="806"/>
        <v>5.5180365672870879</v>
      </c>
      <c r="CL102" s="4">
        <f t="shared" si="807"/>
        <v>5.5121951219512244</v>
      </c>
      <c r="CM102" s="4">
        <f t="shared" si="808"/>
        <v>5.3425316861864358</v>
      </c>
      <c r="CN102" s="4">
        <f t="shared" si="809"/>
        <v>6.1974956411475546</v>
      </c>
      <c r="CO102" s="4">
        <f t="shared" si="810"/>
        <v>5.2763034655010976</v>
      </c>
      <c r="CP102" s="4">
        <f t="shared" si="811"/>
        <v>5.8714748035136433</v>
      </c>
      <c r="CQ102" s="4">
        <f t="shared" si="812"/>
        <v>6.0310691440755182</v>
      </c>
      <c r="CR102" s="4">
        <f t="shared" si="813"/>
        <v>4.8656716417910584</v>
      </c>
      <c r="CS102" s="4">
        <f t="shared" si="814"/>
        <v>5.2194543297745977</v>
      </c>
      <c r="CT102" s="4">
        <f t="shared" si="815"/>
        <v>4.6288209606986985</v>
      </c>
      <c r="CU102" s="4">
        <f t="shared" si="816"/>
        <v>4.3234702671646197</v>
      </c>
      <c r="CV102" s="4">
        <f t="shared" si="817"/>
        <v>3.871335041275259</v>
      </c>
      <c r="CW102" s="4">
        <f t="shared" si="818"/>
        <v>5.0028184892897398</v>
      </c>
      <c r="CX102" s="4">
        <f t="shared" si="819"/>
        <v>4.9109627156371793</v>
      </c>
      <c r="CY102" s="4">
        <f t="shared" si="820"/>
        <v>4.7776400936252017</v>
      </c>
      <c r="CZ102" s="4">
        <f t="shared" si="821"/>
        <v>5.8098109070978232</v>
      </c>
      <c r="DA102" s="4">
        <f t="shared" si="822"/>
        <v>5.2073547174875889</v>
      </c>
      <c r="DB102" s="4">
        <f t="shared" si="823"/>
        <v>5.0523803209123308</v>
      </c>
      <c r="DC102" s="4">
        <f t="shared" si="824"/>
        <v>5.3613666228646606</v>
      </c>
      <c r="DD102" s="4">
        <f t="shared" si="825"/>
        <v>5.3483553483553603</v>
      </c>
      <c r="DE102" s="4">
        <f t="shared" si="826"/>
        <v>5.0899349406811956</v>
      </c>
      <c r="DF102" s="4">
        <f t="shared" si="827"/>
        <v>4.7462761928805941</v>
      </c>
      <c r="DG102" s="4">
        <f t="shared" si="828"/>
        <v>5.1134946370666068</v>
      </c>
      <c r="DH102" s="4">
        <f t="shared" si="829"/>
        <v>5.6545789797172619</v>
      </c>
      <c r="DI102" s="4">
        <f t="shared" si="830"/>
        <v>5.7416848749696658</v>
      </c>
      <c r="DJ102" s="4">
        <f t="shared" si="831"/>
        <v>5.567606652205348</v>
      </c>
      <c r="DK102" s="4">
        <f t="shared" si="832"/>
        <v>5.1020408163265252</v>
      </c>
      <c r="DL102" s="4">
        <f t="shared" si="833"/>
        <v>3.2344386271087711</v>
      </c>
      <c r="DM102" s="4">
        <f t="shared" si="834"/>
        <v>2.6632992767764874</v>
      </c>
      <c r="DN102" s="4">
        <f t="shared" si="835"/>
        <v>3.356164383561655</v>
      </c>
      <c r="DO102" s="4">
        <f t="shared" si="836"/>
        <v>2.3255813953488413</v>
      </c>
      <c r="DP102" s="4">
        <f t="shared" si="837"/>
        <v>4.2375746647131729</v>
      </c>
      <c r="DQ102" s="4">
        <f t="shared" si="838"/>
        <v>5.2890528905289003</v>
      </c>
      <c r="DR102" s="4">
        <f t="shared" si="839"/>
        <v>5.4782416611442564</v>
      </c>
      <c r="DS102" s="4">
        <f t="shared" si="840"/>
        <v>6.608561341571062</v>
      </c>
      <c r="DT102" s="4">
        <f t="shared" si="841"/>
        <v>-0.87577035355175248</v>
      </c>
      <c r="DU102" s="4">
        <f t="shared" si="842"/>
        <v>-0.83899745114698332</v>
      </c>
      <c r="DV102" s="4">
        <f t="shared" si="843"/>
        <v>0.6701570680628155</v>
      </c>
      <c r="DW102" s="4">
        <f t="shared" si="844"/>
        <v>-0.93138776777398347</v>
      </c>
      <c r="DX102" s="4">
        <f t="shared" si="845"/>
        <v>4.4611692844677364</v>
      </c>
      <c r="DY102" s="4">
        <f t="shared" si="846"/>
        <v>4.8730855735246825</v>
      </c>
      <c r="DZ102" s="4">
        <f t="shared" si="847"/>
        <v>5.3255668816309498</v>
      </c>
      <c r="EA102" s="4">
        <f t="shared" si="848"/>
        <v>10.425154079181031</v>
      </c>
      <c r="EB102" s="4">
        <f t="shared" si="849"/>
        <v>11.76777696564686</v>
      </c>
      <c r="EC102" s="4">
        <f t="shared" si="850"/>
        <v>9.0482026143790861</v>
      </c>
      <c r="ED102" s="4">
        <f t="shared" si="851"/>
        <v>5.1846731187043194</v>
      </c>
      <c r="EE102" s="4">
        <f t="shared" si="852"/>
        <v>-0.11351811559927594</v>
      </c>
      <c r="EF102" s="4">
        <f t="shared" si="853"/>
        <v>-2.2795216741405055</v>
      </c>
      <c r="EG102" s="4">
        <f t="shared" si="854"/>
        <v>-2.4068177561341053</v>
      </c>
      <c r="EH102" s="4">
        <f t="shared" si="855"/>
        <v>-2.0561449629142636</v>
      </c>
      <c r="EI102" s="4">
        <f t="shared" si="856"/>
        <v>-1.5531773842220042</v>
      </c>
      <c r="EJ102" s="4">
        <f t="shared" si="857"/>
        <v>-0.62141491395794057</v>
      </c>
      <c r="EK102" s="4">
        <f t="shared" si="858"/>
        <v>-0.16313213703099683</v>
      </c>
      <c r="EL102" s="10">
        <f t="shared" si="859"/>
        <v>-0.27047546012269885</v>
      </c>
      <c r="EM102" s="10">
        <f t="shared" si="860"/>
        <v>0.19506493506493694</v>
      </c>
      <c r="EN102" s="10">
        <f t="shared" si="861"/>
        <v>0.15056277056277878</v>
      </c>
      <c r="EO102" s="10">
        <f t="shared" si="862"/>
        <v>-9.890426758951687E-3</v>
      </c>
      <c r="EP102" s="10">
        <f t="shared" si="863"/>
        <v>-9.6166933108188246E-2</v>
      </c>
      <c r="EQ102" s="10">
        <f t="shared" si="864"/>
        <v>4.7526340394066224E-3</v>
      </c>
      <c r="ER102" s="10">
        <f t="shared" si="865"/>
        <v>3.1150789705658433E-2</v>
      </c>
      <c r="ES102" s="10">
        <f t="shared" si="866"/>
        <v>-0.49601214883708833</v>
      </c>
      <c r="ET102" s="10">
        <f t="shared" si="867"/>
        <v>-0.73102381722758292</v>
      </c>
      <c r="EU102" s="10">
        <f t="shared" si="868"/>
        <v>-1.2251996299458168</v>
      </c>
      <c r="EV102" s="10">
        <f t="shared" si="869"/>
        <v>-1.6233697020538118</v>
      </c>
      <c r="EW102" s="10">
        <f t="shared" si="870"/>
        <v>-1.415870419483567</v>
      </c>
      <c r="EX102" s="10">
        <f t="shared" si="871"/>
        <v>-1.1238153722334943</v>
      </c>
      <c r="EY102" s="10">
        <f t="shared" si="872"/>
        <v>-0.55155645937786657</v>
      </c>
      <c r="EZ102" s="10">
        <f t="shared" si="873"/>
        <v>0.27470419737238849</v>
      </c>
      <c r="FA102" s="10">
        <f t="shared" si="874"/>
        <v>1.2163970927824286</v>
      </c>
      <c r="FB102" s="10">
        <f t="shared" si="875"/>
        <v>1.9429720800502093</v>
      </c>
      <c r="FC102" s="10">
        <f t="shared" si="876"/>
        <v>2.431335730460682</v>
      </c>
      <c r="FD102" s="10">
        <f t="shared" si="877"/>
        <v>2.7449773342323791</v>
      </c>
      <c r="FE102" s="10">
        <f t="shared" si="878"/>
        <v>2.9223521484295523</v>
      </c>
      <c r="FF102" s="10">
        <f t="shared" si="879"/>
        <v>2.964010606088574</v>
      </c>
      <c r="FG102" s="10">
        <f t="shared" si="880"/>
        <v>2.9428426420060161</v>
      </c>
      <c r="FH102" s="10">
        <f t="shared" si="881"/>
        <v>2.9156780330634735</v>
      </c>
      <c r="FI102" s="10">
        <f t="shared" si="882"/>
        <v>2.8467692140977663</v>
      </c>
      <c r="FJ102" s="10">
        <f t="shared" si="883"/>
        <v>2.779286728650221</v>
      </c>
    </row>
    <row r="103" spans="2:166" x14ac:dyDescent="0.2">
      <c r="B103" t="str">
        <f t="shared" si="723"/>
        <v xml:space="preserve">   Other services</v>
      </c>
      <c r="C103" s="4"/>
      <c r="D103" s="4"/>
      <c r="E103" s="4"/>
      <c r="F103" s="4"/>
      <c r="G103" s="4">
        <f t="shared" si="724"/>
        <v>3.5201893211063373</v>
      </c>
      <c r="H103" s="4">
        <f t="shared" si="725"/>
        <v>2.9265437518290804</v>
      </c>
      <c r="I103" s="4">
        <f t="shared" si="726"/>
        <v>1.8521198090001301</v>
      </c>
      <c r="J103" s="4">
        <f t="shared" si="727"/>
        <v>2.2282921219091367</v>
      </c>
      <c r="K103" s="4">
        <f t="shared" si="728"/>
        <v>2.0860122874696074</v>
      </c>
      <c r="L103" s="4">
        <f t="shared" si="729"/>
        <v>2.2035825988057978</v>
      </c>
      <c r="M103" s="4">
        <f t="shared" si="730"/>
        <v>3.4521949140502883</v>
      </c>
      <c r="N103" s="4">
        <f t="shared" si="731"/>
        <v>3.5016172127689593</v>
      </c>
      <c r="O103" s="4">
        <f t="shared" si="732"/>
        <v>3.6389083275017775</v>
      </c>
      <c r="P103" s="4">
        <f t="shared" si="733"/>
        <v>4.8546390318542132</v>
      </c>
      <c r="Q103" s="4">
        <f t="shared" si="734"/>
        <v>4.3806646525679893</v>
      </c>
      <c r="R103" s="4">
        <f t="shared" si="735"/>
        <v>3.0298913043478093</v>
      </c>
      <c r="S103" s="4">
        <f t="shared" si="736"/>
        <v>2.9169480081026267</v>
      </c>
      <c r="T103" s="4">
        <f t="shared" si="737"/>
        <v>1.7776598567259327</v>
      </c>
      <c r="U103" s="4">
        <f t="shared" si="738"/>
        <v>1.6182081305091467</v>
      </c>
      <c r="V103" s="4">
        <f t="shared" si="739"/>
        <v>2.901226427535275</v>
      </c>
      <c r="W103" s="4">
        <f t="shared" si="740"/>
        <v>4.2645322136202646</v>
      </c>
      <c r="X103" s="4">
        <f t="shared" si="741"/>
        <v>3.8451511991657972</v>
      </c>
      <c r="Y103" s="4">
        <f t="shared" si="742"/>
        <v>3.6121180735370073</v>
      </c>
      <c r="Z103" s="4">
        <f t="shared" si="743"/>
        <v>2.870690759964134</v>
      </c>
      <c r="AA103" s="4">
        <f t="shared" si="744"/>
        <v>0.69217216209411792</v>
      </c>
      <c r="AB103" s="4">
        <f t="shared" si="745"/>
        <v>1.7698004267603817</v>
      </c>
      <c r="AC103" s="4">
        <f t="shared" si="746"/>
        <v>2.2366612520305029</v>
      </c>
      <c r="AD103" s="4">
        <f t="shared" si="747"/>
        <v>3.625264731531086</v>
      </c>
      <c r="AE103" s="4">
        <f t="shared" si="748"/>
        <v>4.661917260342463</v>
      </c>
      <c r="AF103" s="4">
        <f t="shared" si="749"/>
        <v>4.020720276270362</v>
      </c>
      <c r="AG103" s="4">
        <f t="shared" si="750"/>
        <v>4.2410168662918579</v>
      </c>
      <c r="AH103" s="4">
        <f t="shared" si="751"/>
        <v>4.1235874008175077</v>
      </c>
      <c r="AI103" s="4">
        <f t="shared" si="752"/>
        <v>3.7735849056603765</v>
      </c>
      <c r="AJ103" s="4">
        <f t="shared" si="753"/>
        <v>4.801991937396255</v>
      </c>
      <c r="AK103" s="4">
        <f t="shared" si="754"/>
        <v>4.4436627975143583</v>
      </c>
      <c r="AL103" s="4">
        <f t="shared" si="755"/>
        <v>3.463803255975062</v>
      </c>
      <c r="AM103" s="4">
        <f t="shared" si="756"/>
        <v>4.0391254315304881</v>
      </c>
      <c r="AN103" s="4">
        <f t="shared" si="757"/>
        <v>2.251385903382741</v>
      </c>
      <c r="AO103" s="4">
        <f t="shared" si="758"/>
        <v>2.2114952851369551</v>
      </c>
      <c r="AP103" s="4">
        <f t="shared" si="759"/>
        <v>2.7229103894654605</v>
      </c>
      <c r="AQ103" s="4">
        <f t="shared" si="760"/>
        <v>2.8426059064262876</v>
      </c>
      <c r="AR103" s="4">
        <f t="shared" si="761"/>
        <v>2.5558751936269219</v>
      </c>
      <c r="AS103" s="4">
        <f t="shared" si="762"/>
        <v>2.4601867105985553</v>
      </c>
      <c r="AT103" s="4">
        <f t="shared" si="763"/>
        <v>2.2705051602390114</v>
      </c>
      <c r="AU103" s="4">
        <f t="shared" si="764"/>
        <v>0.66681006668101173</v>
      </c>
      <c r="AV103" s="4">
        <f t="shared" si="765"/>
        <v>1.4241018448591936</v>
      </c>
      <c r="AW103" s="4">
        <f t="shared" si="766"/>
        <v>0.6753135384285569</v>
      </c>
      <c r="AX103" s="4">
        <f t="shared" si="767"/>
        <v>-0.58423624389206674</v>
      </c>
      <c r="AY103" s="4">
        <f t="shared" si="768"/>
        <v>0.27777777777777679</v>
      </c>
      <c r="AZ103" s="4">
        <f t="shared" si="769"/>
        <v>0.35102648654397051</v>
      </c>
      <c r="BA103" s="4">
        <f t="shared" si="770"/>
        <v>0.83049403747870176</v>
      </c>
      <c r="BB103" s="4">
        <f t="shared" si="771"/>
        <v>1.4958863126402377</v>
      </c>
      <c r="BC103" s="4">
        <f t="shared" si="772"/>
        <v>1.7046665246111203</v>
      </c>
      <c r="BD103" s="4">
        <f t="shared" si="773"/>
        <v>1.5687937248251238</v>
      </c>
      <c r="BE103" s="4">
        <f t="shared" si="774"/>
        <v>1.7106652587117077</v>
      </c>
      <c r="BF103" s="4">
        <f t="shared" si="775"/>
        <v>2.1054847878724026</v>
      </c>
      <c r="BG103" s="4">
        <f t="shared" si="776"/>
        <v>1.2780222082547699</v>
      </c>
      <c r="BH103" s="4">
        <f t="shared" si="777"/>
        <v>1.6280525986224204</v>
      </c>
      <c r="BI103" s="4">
        <f t="shared" si="778"/>
        <v>1.3704318936877291</v>
      </c>
      <c r="BJ103" s="4">
        <f t="shared" si="779"/>
        <v>1.2372409526755446</v>
      </c>
      <c r="BK103" s="4">
        <f t="shared" si="780"/>
        <v>2.0997103847745002</v>
      </c>
      <c r="BL103" s="4">
        <f t="shared" si="781"/>
        <v>2.3824193879646627</v>
      </c>
      <c r="BM103" s="4">
        <f t="shared" si="782"/>
        <v>2.591151167554262</v>
      </c>
      <c r="BN103" s="4">
        <f t="shared" si="783"/>
        <v>2.3831347387717638</v>
      </c>
      <c r="BO103" s="4">
        <f t="shared" si="784"/>
        <v>2.3807111741465103</v>
      </c>
      <c r="BP103" s="4">
        <f t="shared" si="785"/>
        <v>1.7352056168505658</v>
      </c>
      <c r="BQ103" s="4">
        <f t="shared" si="786"/>
        <v>1.7470300489168533</v>
      </c>
      <c r="BR103" s="4">
        <f t="shared" si="787"/>
        <v>1.9695613249776311</v>
      </c>
      <c r="BS103" s="4">
        <f t="shared" si="788"/>
        <v>2.3847219473579928</v>
      </c>
      <c r="BT103" s="4">
        <f t="shared" si="789"/>
        <v>2.6126392586019787</v>
      </c>
      <c r="BU103" s="4">
        <f t="shared" si="790"/>
        <v>2.8846153846153744</v>
      </c>
      <c r="BV103" s="4">
        <f t="shared" si="791"/>
        <v>3.3069944395668793</v>
      </c>
      <c r="BW103" s="4">
        <f t="shared" si="792"/>
        <v>3.083019232627815</v>
      </c>
      <c r="BX103" s="4">
        <f t="shared" si="793"/>
        <v>2.9688700999231488</v>
      </c>
      <c r="BY103" s="4">
        <f t="shared" si="794"/>
        <v>3.0040053404539524</v>
      </c>
      <c r="BZ103" s="4">
        <f t="shared" si="795"/>
        <v>1.8319169027384286</v>
      </c>
      <c r="CA103" s="4">
        <f t="shared" si="796"/>
        <v>0.90943183948997142</v>
      </c>
      <c r="CB103" s="4">
        <f t="shared" si="797"/>
        <v>-7.4647755901835477E-2</v>
      </c>
      <c r="CC103" s="4">
        <f t="shared" si="798"/>
        <v>-0.50921210998983168</v>
      </c>
      <c r="CD103" s="4">
        <f t="shared" si="799"/>
        <v>9.2729970326388411E-3</v>
      </c>
      <c r="CE103" s="4">
        <f t="shared" si="800"/>
        <v>0.18582179689679013</v>
      </c>
      <c r="CF103" s="4">
        <f t="shared" si="801"/>
        <v>1.335325427210754</v>
      </c>
      <c r="CG103" s="4">
        <f t="shared" si="802"/>
        <v>1.7029592406476945</v>
      </c>
      <c r="CH103" s="4">
        <f t="shared" si="803"/>
        <v>2.6054705609642959</v>
      </c>
      <c r="CI103" s="4">
        <f t="shared" si="804"/>
        <v>3.0510989520541543</v>
      </c>
      <c r="CJ103" s="4">
        <f t="shared" si="805"/>
        <v>3.3265757464061796</v>
      </c>
      <c r="CK103" s="4">
        <f t="shared" si="806"/>
        <v>3.0469393357123176</v>
      </c>
      <c r="CL103" s="4">
        <f t="shared" si="807"/>
        <v>2.3043556840773638</v>
      </c>
      <c r="CM103" s="4">
        <f t="shared" si="808"/>
        <v>2.5377969762419017</v>
      </c>
      <c r="CN103" s="4">
        <f t="shared" si="809"/>
        <v>2.2830643003656448</v>
      </c>
      <c r="CO103" s="4">
        <f t="shared" si="810"/>
        <v>2.113301367430287</v>
      </c>
      <c r="CP103" s="4">
        <f t="shared" si="811"/>
        <v>2.3849483261195958</v>
      </c>
      <c r="CQ103" s="4">
        <f t="shared" si="812"/>
        <v>2.0098297349482097</v>
      </c>
      <c r="CR103" s="4">
        <f t="shared" si="813"/>
        <v>2.1361932164966291</v>
      </c>
      <c r="CS103" s="4">
        <f t="shared" si="814"/>
        <v>2.4347826086956514</v>
      </c>
      <c r="CT103" s="4">
        <f t="shared" si="815"/>
        <v>2.4588042446725966</v>
      </c>
      <c r="CU103" s="4">
        <f t="shared" si="816"/>
        <v>3.1403252172416796</v>
      </c>
      <c r="CV103" s="4">
        <f t="shared" si="817"/>
        <v>2.4244493768140751</v>
      </c>
      <c r="CW103" s="4">
        <f t="shared" si="818"/>
        <v>2.6400679117147829</v>
      </c>
      <c r="CX103" s="4">
        <f t="shared" si="819"/>
        <v>1.9366790165038728</v>
      </c>
      <c r="CY103" s="4">
        <f t="shared" si="820"/>
        <v>1.6433099766433035</v>
      </c>
      <c r="CZ103" s="4">
        <f t="shared" si="821"/>
        <v>2.6004334055675926</v>
      </c>
      <c r="DA103" s="4">
        <f t="shared" si="822"/>
        <v>2.704490943677107</v>
      </c>
      <c r="DB103" s="4">
        <f t="shared" si="823"/>
        <v>3.3454485379150745</v>
      </c>
      <c r="DC103" s="4">
        <f t="shared" si="824"/>
        <v>4.0131308986458558</v>
      </c>
      <c r="DD103" s="4">
        <f t="shared" si="825"/>
        <v>3.9642567018684183</v>
      </c>
      <c r="DE103" s="4">
        <f t="shared" si="826"/>
        <v>3.7767756482525394</v>
      </c>
      <c r="DF103" s="4">
        <f t="shared" si="827"/>
        <v>3.5968347853888583</v>
      </c>
      <c r="DG103" s="4">
        <f t="shared" si="828"/>
        <v>2.856241123560066</v>
      </c>
      <c r="DH103" s="4">
        <f t="shared" si="829"/>
        <v>2.8520081262697117</v>
      </c>
      <c r="DI103" s="4">
        <f t="shared" si="830"/>
        <v>2.5917591371149129</v>
      </c>
      <c r="DJ103" s="4">
        <f t="shared" si="831"/>
        <v>2.677262556901483</v>
      </c>
      <c r="DK103" s="4">
        <f t="shared" si="832"/>
        <v>3.2602025161092341</v>
      </c>
      <c r="DL103" s="4">
        <f t="shared" si="833"/>
        <v>2.9172680999772105</v>
      </c>
      <c r="DM103" s="4">
        <f t="shared" si="834"/>
        <v>2.9271613342409797</v>
      </c>
      <c r="DN103" s="4">
        <f t="shared" si="835"/>
        <v>2.9155395250976879</v>
      </c>
      <c r="DO103" s="4">
        <f t="shared" si="836"/>
        <v>2.4812421068271195</v>
      </c>
      <c r="DP103" s="4">
        <f t="shared" si="837"/>
        <v>2.4876356388868315</v>
      </c>
      <c r="DQ103" s="4">
        <f t="shared" si="838"/>
        <v>2.5720164609053464</v>
      </c>
      <c r="DR103" s="4">
        <f t="shared" si="839"/>
        <v>2.3583528037383061</v>
      </c>
      <c r="DS103" s="4">
        <f t="shared" si="840"/>
        <v>0.95686843059079596</v>
      </c>
      <c r="DT103" s="4">
        <f t="shared" si="841"/>
        <v>-23.681936041486608</v>
      </c>
      <c r="DU103" s="4">
        <f t="shared" si="842"/>
        <v>-18.648803553517691</v>
      </c>
      <c r="DV103" s="4">
        <f t="shared" si="843"/>
        <v>-17.954205007489843</v>
      </c>
      <c r="DW103" s="4">
        <f t="shared" si="844"/>
        <v>-17.656350972930291</v>
      </c>
      <c r="DX103" s="4">
        <f t="shared" si="845"/>
        <v>12.750094375235953</v>
      </c>
      <c r="DY103" s="4">
        <f t="shared" si="846"/>
        <v>9.6873623954205179</v>
      </c>
      <c r="DZ103" s="4">
        <f t="shared" si="847"/>
        <v>10.963310728568953</v>
      </c>
      <c r="EA103" s="4">
        <f t="shared" si="848"/>
        <v>12.103243808859453</v>
      </c>
      <c r="EB103" s="4">
        <f t="shared" si="849"/>
        <v>9.0399263413409194</v>
      </c>
      <c r="EC103" s="4">
        <f t="shared" si="850"/>
        <v>6.3348052990766623</v>
      </c>
      <c r="ED103" s="4">
        <f t="shared" si="851"/>
        <v>4.442529185928068</v>
      </c>
      <c r="EE103" s="4">
        <f t="shared" si="852"/>
        <v>5.1415681393901513</v>
      </c>
      <c r="EF103" s="4">
        <f t="shared" si="853"/>
        <v>4.9512550855914439</v>
      </c>
      <c r="EG103" s="4">
        <f t="shared" si="854"/>
        <v>3.9036544850498345</v>
      </c>
      <c r="EH103" s="4">
        <f t="shared" si="855"/>
        <v>4.4336084021005417</v>
      </c>
      <c r="EI103" s="4">
        <f t="shared" si="856"/>
        <v>2.8704594214692625</v>
      </c>
      <c r="EJ103" s="4">
        <f t="shared" si="857"/>
        <v>2.6550614394382777</v>
      </c>
      <c r="EK103" s="4">
        <f t="shared" si="858"/>
        <v>2.2309425187122978</v>
      </c>
      <c r="EL103" s="10">
        <f t="shared" si="859"/>
        <v>1.4869118597801823</v>
      </c>
      <c r="EM103" s="10">
        <f t="shared" si="860"/>
        <v>2.4283710895361299</v>
      </c>
      <c r="EN103" s="10">
        <f t="shared" si="861"/>
        <v>2.1528108300676863</v>
      </c>
      <c r="EO103" s="10">
        <f t="shared" si="862"/>
        <v>2.4738839920386724</v>
      </c>
      <c r="EP103" s="10">
        <f t="shared" si="863"/>
        <v>2.7344011283131131</v>
      </c>
      <c r="EQ103" s="10">
        <f t="shared" si="864"/>
        <v>2.4065650634905733</v>
      </c>
      <c r="ER103" s="10">
        <f t="shared" si="865"/>
        <v>2.0935545963224111</v>
      </c>
      <c r="ES103" s="10">
        <f t="shared" si="866"/>
        <v>1.9833135706053939</v>
      </c>
      <c r="ET103" s="10">
        <f t="shared" si="867"/>
        <v>1.7066813170368622</v>
      </c>
      <c r="EU103" s="10">
        <f t="shared" si="868"/>
        <v>1.5577743917489117</v>
      </c>
      <c r="EV103" s="10">
        <f t="shared" si="869"/>
        <v>1.5654728196854206</v>
      </c>
      <c r="EW103" s="10">
        <f t="shared" si="870"/>
        <v>1.5160243127080975</v>
      </c>
      <c r="EX103" s="10">
        <f t="shared" si="871"/>
        <v>1.5126992765625236</v>
      </c>
      <c r="EY103" s="10">
        <f t="shared" si="872"/>
        <v>1.475146348062939</v>
      </c>
      <c r="EZ103" s="10">
        <f t="shared" si="873"/>
        <v>1.4738021447762373</v>
      </c>
      <c r="FA103" s="10">
        <f t="shared" si="874"/>
        <v>1.4442781443482211</v>
      </c>
      <c r="FB103" s="10">
        <f t="shared" si="875"/>
        <v>1.3358667448498007</v>
      </c>
      <c r="FC103" s="10">
        <f t="shared" si="876"/>
        <v>1.1621074649028618</v>
      </c>
      <c r="FD103" s="10">
        <f t="shared" si="877"/>
        <v>0.88258643305498818</v>
      </c>
      <c r="FE103" s="10">
        <f t="shared" si="878"/>
        <v>0.58215175812603714</v>
      </c>
      <c r="FF103" s="10">
        <f t="shared" si="879"/>
        <v>0.38191668360716413</v>
      </c>
      <c r="FG103" s="10">
        <f t="shared" si="880"/>
        <v>0.21181366237581489</v>
      </c>
      <c r="FH103" s="10">
        <f t="shared" si="881"/>
        <v>5.7679073712701978E-2</v>
      </c>
      <c r="FI103" s="10">
        <f t="shared" si="882"/>
        <v>8.449276955440066E-2</v>
      </c>
      <c r="FJ103" s="10">
        <f t="shared" si="883"/>
        <v>7.323117967539261E-2</v>
      </c>
    </row>
    <row r="104" spans="2:166" x14ac:dyDescent="0.2">
      <c r="B104" t="str">
        <f t="shared" si="723"/>
        <v xml:space="preserve">      Leisure and Hospitality</v>
      </c>
      <c r="C104" s="4"/>
      <c r="D104" s="4"/>
      <c r="E104" s="4"/>
      <c r="F104" s="4"/>
      <c r="G104" s="4">
        <f t="shared" si="724"/>
        <v>3.1516499814608689</v>
      </c>
      <c r="H104" s="4">
        <f t="shared" si="725"/>
        <v>1.6146788990825778</v>
      </c>
      <c r="I104" s="4">
        <f t="shared" si="726"/>
        <v>-0.72886297376095754</v>
      </c>
      <c r="J104" s="4">
        <f t="shared" si="727"/>
        <v>0.36549707602338</v>
      </c>
      <c r="K104" s="4">
        <f t="shared" si="728"/>
        <v>-0.43134435657801173</v>
      </c>
      <c r="L104" s="4">
        <f t="shared" si="729"/>
        <v>0.57782592993858017</v>
      </c>
      <c r="M104" s="4">
        <f t="shared" si="730"/>
        <v>3.5976505139500681</v>
      </c>
      <c r="N104" s="4">
        <f t="shared" si="731"/>
        <v>3.3867443554260968</v>
      </c>
      <c r="O104" s="4">
        <f t="shared" si="732"/>
        <v>3.2851985559567032</v>
      </c>
      <c r="P104" s="4">
        <f t="shared" si="733"/>
        <v>3.6624775583482982</v>
      </c>
      <c r="Q104" s="4">
        <f t="shared" si="734"/>
        <v>3.9333805811481382</v>
      </c>
      <c r="R104" s="4">
        <f t="shared" si="735"/>
        <v>2.39520958083832</v>
      </c>
      <c r="S104" s="4">
        <f t="shared" si="736"/>
        <v>2.4117441454037269</v>
      </c>
      <c r="T104" s="4">
        <f t="shared" si="737"/>
        <v>2.8749567024593192</v>
      </c>
      <c r="U104" s="4">
        <f t="shared" si="738"/>
        <v>0.92055915444937408</v>
      </c>
      <c r="V104" s="4">
        <f t="shared" si="739"/>
        <v>3.7839697282421536</v>
      </c>
      <c r="W104" s="4">
        <f t="shared" si="740"/>
        <v>4.7098976109214874</v>
      </c>
      <c r="X104" s="4">
        <f t="shared" si="741"/>
        <v>3.8047138047138107</v>
      </c>
      <c r="Y104" s="4">
        <f t="shared" si="742"/>
        <v>3.7837837837837673</v>
      </c>
      <c r="Z104" s="4">
        <f t="shared" si="743"/>
        <v>4.0768975803778806</v>
      </c>
      <c r="AA104" s="4">
        <f t="shared" si="744"/>
        <v>1.2711864406779405</v>
      </c>
      <c r="AB104" s="4">
        <f t="shared" si="745"/>
        <v>3.0814142069412798</v>
      </c>
      <c r="AC104" s="4">
        <f t="shared" si="746"/>
        <v>5.1432291666666741</v>
      </c>
      <c r="AD104" s="4">
        <f t="shared" si="747"/>
        <v>3.5350318471337516</v>
      </c>
      <c r="AE104" s="4">
        <f t="shared" si="748"/>
        <v>4.6346958480849576</v>
      </c>
      <c r="AF104" s="4">
        <f t="shared" si="749"/>
        <v>2.1711768407803422</v>
      </c>
      <c r="AG104" s="4">
        <f t="shared" si="750"/>
        <v>2.1052631578947212</v>
      </c>
      <c r="AH104" s="4">
        <f t="shared" si="751"/>
        <v>3.5988926484158856</v>
      </c>
      <c r="AI104" s="4">
        <f t="shared" si="752"/>
        <v>3.291294986158122</v>
      </c>
      <c r="AJ104" s="4">
        <f t="shared" si="753"/>
        <v>4.9892208192177545</v>
      </c>
      <c r="AK104" s="4">
        <f t="shared" si="754"/>
        <v>4.4269254093389776</v>
      </c>
      <c r="AL104" s="4">
        <f t="shared" si="755"/>
        <v>1.4548693586698302</v>
      </c>
      <c r="AM104" s="4">
        <f t="shared" si="756"/>
        <v>5.6879094699225696</v>
      </c>
      <c r="AN104" s="4">
        <f t="shared" si="757"/>
        <v>4.3414491053094695</v>
      </c>
      <c r="AO104" s="4">
        <f t="shared" si="758"/>
        <v>3.7166085946573668</v>
      </c>
      <c r="AP104" s="4">
        <f t="shared" si="759"/>
        <v>5.9701492537313383</v>
      </c>
      <c r="AQ104" s="4">
        <f t="shared" si="760"/>
        <v>2.5922795153564326</v>
      </c>
      <c r="AR104" s="4">
        <f t="shared" si="761"/>
        <v>1.8273826258082604</v>
      </c>
      <c r="AS104" s="4">
        <f t="shared" si="762"/>
        <v>-0.16797312430011369</v>
      </c>
      <c r="AT104" s="4">
        <f t="shared" si="763"/>
        <v>0.69041701187515514</v>
      </c>
      <c r="AU104" s="4">
        <f t="shared" si="764"/>
        <v>-2.7464982147773487E-2</v>
      </c>
      <c r="AV104" s="4">
        <f t="shared" si="765"/>
        <v>8.28271673108949E-2</v>
      </c>
      <c r="AW104" s="4">
        <f t="shared" si="766"/>
        <v>0.81323611890073977</v>
      </c>
      <c r="AX104" s="4">
        <f t="shared" si="767"/>
        <v>-3.6204059243005848</v>
      </c>
      <c r="AY104" s="4">
        <f t="shared" si="768"/>
        <v>-3.9285714285714146</v>
      </c>
      <c r="AZ104" s="4">
        <f t="shared" si="769"/>
        <v>-2.8689655172413842</v>
      </c>
      <c r="BA104" s="4">
        <f t="shared" si="770"/>
        <v>-1.5855354659249032</v>
      </c>
      <c r="BB104" s="4">
        <f t="shared" si="771"/>
        <v>0.68298235628911907</v>
      </c>
      <c r="BC104" s="4">
        <f t="shared" si="772"/>
        <v>1.4297969688304102</v>
      </c>
      <c r="BD104" s="4">
        <f t="shared" si="773"/>
        <v>1.022436807725069</v>
      </c>
      <c r="BE104" s="4">
        <f t="shared" si="774"/>
        <v>1.6393442622950838</v>
      </c>
      <c r="BF104" s="4">
        <f t="shared" si="775"/>
        <v>3.3352176370831099</v>
      </c>
      <c r="BG104" s="4">
        <f t="shared" si="776"/>
        <v>2.9320552579644943</v>
      </c>
      <c r="BH104" s="4">
        <f t="shared" si="777"/>
        <v>3.8515603036266555</v>
      </c>
      <c r="BI104" s="4">
        <f t="shared" si="778"/>
        <v>2.4471635150166815</v>
      </c>
      <c r="BJ104" s="4">
        <f t="shared" si="779"/>
        <v>1.8052516411378505</v>
      </c>
      <c r="BK104" s="4">
        <f t="shared" si="780"/>
        <v>2.3829087921117376</v>
      </c>
      <c r="BL104" s="4">
        <f t="shared" si="781"/>
        <v>2.6529507309150047</v>
      </c>
      <c r="BM104" s="4">
        <f t="shared" si="782"/>
        <v>3.5016286644951045</v>
      </c>
      <c r="BN104" s="4">
        <f t="shared" si="783"/>
        <v>3.3315421816227708</v>
      </c>
      <c r="BO104" s="4">
        <f t="shared" si="784"/>
        <v>3.6650615302300737</v>
      </c>
      <c r="BP104" s="4">
        <f t="shared" si="785"/>
        <v>2.7162447257383926</v>
      </c>
      <c r="BQ104" s="4">
        <f t="shared" si="786"/>
        <v>3.3307107264621161</v>
      </c>
      <c r="BR104" s="4">
        <f t="shared" si="787"/>
        <v>3.4061362454498312</v>
      </c>
      <c r="BS104" s="4">
        <f t="shared" si="788"/>
        <v>3.6387096774193717</v>
      </c>
      <c r="BT104" s="4">
        <f t="shared" si="789"/>
        <v>3.7997432605904935</v>
      </c>
      <c r="BU104" s="4">
        <f t="shared" si="790"/>
        <v>3.4771573604060801</v>
      </c>
      <c r="BV104" s="4">
        <f t="shared" si="791"/>
        <v>3.1682172491828142</v>
      </c>
      <c r="BW104" s="4">
        <f t="shared" si="792"/>
        <v>2.9133466135458086</v>
      </c>
      <c r="BX104" s="4">
        <f t="shared" si="793"/>
        <v>1.9539945584961638</v>
      </c>
      <c r="BY104" s="4">
        <f t="shared" si="794"/>
        <v>1.2018641157713894</v>
      </c>
      <c r="BZ104" s="4">
        <f t="shared" si="795"/>
        <v>-0.99926882768706093</v>
      </c>
      <c r="CA104" s="4">
        <f t="shared" si="796"/>
        <v>-3.7986934430195851</v>
      </c>
      <c r="CB104" s="4">
        <f t="shared" si="797"/>
        <v>-5.240174672489073</v>
      </c>
      <c r="CC104" s="4">
        <f t="shared" si="798"/>
        <v>-5.3805138148327769</v>
      </c>
      <c r="CD104" s="4">
        <f t="shared" si="799"/>
        <v>-4.4066962087641599</v>
      </c>
      <c r="CE104" s="4">
        <f t="shared" si="800"/>
        <v>-2.5402414486921598</v>
      </c>
      <c r="CF104" s="4">
        <f t="shared" si="801"/>
        <v>-0.10240655401947407</v>
      </c>
      <c r="CG104" s="4">
        <f t="shared" si="802"/>
        <v>0.35860655737705027</v>
      </c>
      <c r="CH104" s="4">
        <f t="shared" si="803"/>
        <v>1.931496265773891</v>
      </c>
      <c r="CI104" s="4">
        <f t="shared" si="804"/>
        <v>2.2193548387096751</v>
      </c>
      <c r="CJ104" s="4">
        <f t="shared" si="805"/>
        <v>2.5371604305484352</v>
      </c>
      <c r="CK104" s="4">
        <f t="shared" si="806"/>
        <v>2.3481368044921069</v>
      </c>
      <c r="CL104" s="4">
        <f t="shared" si="807"/>
        <v>2.2991409802930685</v>
      </c>
      <c r="CM104" s="4">
        <f t="shared" si="808"/>
        <v>3.1305225953042193</v>
      </c>
      <c r="CN104" s="4">
        <f t="shared" si="809"/>
        <v>3.1492126968257761</v>
      </c>
      <c r="CO104" s="4">
        <f t="shared" si="810"/>
        <v>3.3416458852867592</v>
      </c>
      <c r="CP104" s="4">
        <f t="shared" si="811"/>
        <v>4.0750802667325337</v>
      </c>
      <c r="CQ104" s="4">
        <f t="shared" si="812"/>
        <v>3.9902080783353666</v>
      </c>
      <c r="CR104" s="4">
        <f t="shared" si="813"/>
        <v>4.1919069542040388</v>
      </c>
      <c r="CS104" s="4">
        <f t="shared" si="814"/>
        <v>4.8021235521235495</v>
      </c>
      <c r="CT104" s="4">
        <f t="shared" si="815"/>
        <v>4.0104413858566668</v>
      </c>
      <c r="CU104" s="4">
        <f t="shared" si="816"/>
        <v>4.2372881355932313</v>
      </c>
      <c r="CV104" s="4">
        <f t="shared" si="817"/>
        <v>3.2790697674418556</v>
      </c>
      <c r="CW104" s="4">
        <f t="shared" si="818"/>
        <v>3.0854248215519187</v>
      </c>
      <c r="CX104" s="4">
        <f t="shared" si="819"/>
        <v>2.5781428245494009</v>
      </c>
      <c r="CY104" s="4">
        <f t="shared" si="820"/>
        <v>2.9132791327913354</v>
      </c>
      <c r="CZ104" s="4">
        <f t="shared" si="821"/>
        <v>3.7378968700743087</v>
      </c>
      <c r="DA104" s="4">
        <f t="shared" si="822"/>
        <v>5.0033504578959276</v>
      </c>
      <c r="DB104" s="4">
        <f t="shared" si="823"/>
        <v>5.2713523131672435</v>
      </c>
      <c r="DC104" s="4">
        <f t="shared" si="824"/>
        <v>5.0252359008119418</v>
      </c>
      <c r="DD104" s="4">
        <f t="shared" si="825"/>
        <v>4.6885174734100143</v>
      </c>
      <c r="DE104" s="4">
        <f t="shared" si="826"/>
        <v>3.8289725590299861</v>
      </c>
      <c r="DF104" s="4">
        <f t="shared" si="827"/>
        <v>3.6763152334671423</v>
      </c>
      <c r="DG104" s="4">
        <f t="shared" si="828"/>
        <v>3.3221897200167216</v>
      </c>
      <c r="DH104" s="4">
        <f t="shared" si="829"/>
        <v>3.980924735641711</v>
      </c>
      <c r="DI104" s="4">
        <f t="shared" si="830"/>
        <v>2.8068018848596665</v>
      </c>
      <c r="DJ104" s="4">
        <f t="shared" si="831"/>
        <v>2.7715508457305971</v>
      </c>
      <c r="DK104" s="4">
        <f t="shared" si="832"/>
        <v>3.2962588473205212</v>
      </c>
      <c r="DL104" s="4">
        <f t="shared" si="833"/>
        <v>2.731804586241271</v>
      </c>
      <c r="DM104" s="4">
        <f t="shared" si="834"/>
        <v>2.5109605420486458</v>
      </c>
      <c r="DN104" s="4">
        <f t="shared" si="835"/>
        <v>2.8356137219908817</v>
      </c>
      <c r="DO104" s="4">
        <f t="shared" si="836"/>
        <v>1.4682850430697059</v>
      </c>
      <c r="DP104" s="4">
        <f t="shared" si="837"/>
        <v>1.1257763975155433</v>
      </c>
      <c r="DQ104" s="4">
        <f t="shared" si="838"/>
        <v>1.5940902021773118</v>
      </c>
      <c r="DR104" s="4">
        <f t="shared" si="839"/>
        <v>0.96413420748167056</v>
      </c>
      <c r="DS104" s="4">
        <f t="shared" si="840"/>
        <v>-0.25081998842371167</v>
      </c>
      <c r="DT104" s="4">
        <f t="shared" si="841"/>
        <v>-44.548944337811911</v>
      </c>
      <c r="DU104" s="4">
        <f t="shared" si="842"/>
        <v>-37.007271335629554</v>
      </c>
      <c r="DV104" s="4">
        <f t="shared" si="843"/>
        <v>-35.599694423223823</v>
      </c>
      <c r="DW104" s="4">
        <f t="shared" si="844"/>
        <v>-35.705996131528039</v>
      </c>
      <c r="DX104" s="4">
        <f t="shared" si="845"/>
        <v>28.106611284181394</v>
      </c>
      <c r="DY104" s="4">
        <f t="shared" si="846"/>
        <v>24.635479951397343</v>
      </c>
      <c r="DZ104" s="4">
        <f t="shared" si="847"/>
        <v>28.262158956109129</v>
      </c>
      <c r="EA104" s="4">
        <f t="shared" si="848"/>
        <v>32.460890493381456</v>
      </c>
      <c r="EB104" s="4">
        <f t="shared" si="849"/>
        <v>21.777897865441751</v>
      </c>
      <c r="EC104" s="4">
        <f t="shared" si="850"/>
        <v>12.941749939068959</v>
      </c>
      <c r="ED104" s="4">
        <f t="shared" si="851"/>
        <v>9.1791907514450877</v>
      </c>
      <c r="EE104" s="4">
        <f t="shared" si="852"/>
        <v>9.0392913922325846</v>
      </c>
      <c r="EF104" s="4">
        <f t="shared" si="853"/>
        <v>8.7197692478367053</v>
      </c>
      <c r="EG104" s="4">
        <f t="shared" si="854"/>
        <v>6.6896849374190825</v>
      </c>
      <c r="EH104" s="4">
        <f t="shared" si="855"/>
        <v>9.0851334180432008</v>
      </c>
      <c r="EI104" s="4">
        <f t="shared" si="856"/>
        <v>3.4784419912518239</v>
      </c>
      <c r="EJ104" s="4">
        <f t="shared" si="857"/>
        <v>2.4693877551020371</v>
      </c>
      <c r="EK104" s="4">
        <f t="shared" si="858"/>
        <v>1.1529126213592367</v>
      </c>
      <c r="EL104" s="10">
        <f t="shared" si="859"/>
        <v>-3.3062317996505497</v>
      </c>
      <c r="EM104" s="10">
        <f t="shared" si="860"/>
        <v>1.0471618357488</v>
      </c>
      <c r="EN104" s="10">
        <f t="shared" si="861"/>
        <v>0.22861979685322442</v>
      </c>
      <c r="EO104" s="10">
        <f t="shared" si="862"/>
        <v>1.1289142171565514</v>
      </c>
      <c r="EP104" s="10">
        <f t="shared" si="863"/>
        <v>2.6592668976384015</v>
      </c>
      <c r="EQ104" s="10">
        <f t="shared" si="864"/>
        <v>2.0374209440872981</v>
      </c>
      <c r="ER104" s="10">
        <f t="shared" si="865"/>
        <v>1.9524969701810946</v>
      </c>
      <c r="ES104" s="10">
        <f t="shared" si="866"/>
        <v>1.8773664313903371</v>
      </c>
      <c r="ET104" s="10">
        <f t="shared" si="867"/>
        <v>1.3885384849171123</v>
      </c>
      <c r="EU104" s="10">
        <f t="shared" si="868"/>
        <v>1.2541626792016647</v>
      </c>
      <c r="EV104" s="10">
        <f t="shared" si="869"/>
        <v>1.4914813424501627</v>
      </c>
      <c r="EW104" s="10">
        <f t="shared" si="870"/>
        <v>1.5616011477360692</v>
      </c>
      <c r="EX104" s="10">
        <f t="shared" si="871"/>
        <v>1.4839865559290066</v>
      </c>
      <c r="EY104" s="10">
        <f t="shared" si="872"/>
        <v>1.5543298196255551</v>
      </c>
      <c r="EZ104" s="10">
        <f t="shared" si="873"/>
        <v>1.639518042303223</v>
      </c>
      <c r="FA104" s="10">
        <f t="shared" si="874"/>
        <v>1.6711689812691333</v>
      </c>
      <c r="FB104" s="10">
        <f t="shared" si="875"/>
        <v>1.4832707225670205</v>
      </c>
      <c r="FC104" s="10">
        <f t="shared" si="876"/>
        <v>1.1472216526553058</v>
      </c>
      <c r="FD104" s="10">
        <f t="shared" si="877"/>
        <v>0.57765166544609947</v>
      </c>
      <c r="FE104" s="10">
        <f t="shared" si="878"/>
        <v>-9.0220238880633907E-2</v>
      </c>
      <c r="FF104" s="10">
        <f t="shared" si="879"/>
        <v>-0.58369256910137945</v>
      </c>
      <c r="FG104" s="10">
        <f t="shared" si="880"/>
        <v>-0.99039227147152964</v>
      </c>
      <c r="FH104" s="10">
        <f t="shared" si="881"/>
        <v>-1.3817605132543265</v>
      </c>
      <c r="FI104" s="10">
        <f t="shared" si="882"/>
        <v>-1.4236064470905418</v>
      </c>
      <c r="FJ104" s="10">
        <f t="shared" si="883"/>
        <v>-1.6374689428004907</v>
      </c>
    </row>
    <row r="105" spans="2:166" x14ac:dyDescent="0.2">
      <c r="B105" t="str">
        <f t="shared" ref="B105:B107" si="884">B21</f>
        <v xml:space="preserve">   Government</v>
      </c>
      <c r="C105" s="4"/>
      <c r="D105" s="4"/>
      <c r="E105" s="4"/>
      <c r="F105" s="4"/>
      <c r="G105" s="4">
        <f t="shared" si="724"/>
        <v>3.0351805012646338</v>
      </c>
      <c r="H105" s="4">
        <f t="shared" si="725"/>
        <v>4.4782905205728474</v>
      </c>
      <c r="I105" s="4">
        <f t="shared" si="726"/>
        <v>3.4805890227576963</v>
      </c>
      <c r="J105" s="4">
        <f t="shared" si="727"/>
        <v>4.054659498207891</v>
      </c>
      <c r="K105" s="4">
        <f t="shared" si="728"/>
        <v>5.3113144387413547</v>
      </c>
      <c r="L105" s="4">
        <f t="shared" si="729"/>
        <v>3.5465622280243636</v>
      </c>
      <c r="M105" s="4">
        <f t="shared" si="730"/>
        <v>2.1992238033635259</v>
      </c>
      <c r="N105" s="4">
        <f t="shared" si="731"/>
        <v>4.0043057050591857</v>
      </c>
      <c r="O105" s="4">
        <f t="shared" si="732"/>
        <v>1.8648018648018905</v>
      </c>
      <c r="P105" s="4">
        <f t="shared" si="733"/>
        <v>1.8491279680605155</v>
      </c>
      <c r="Q105" s="4">
        <f t="shared" si="734"/>
        <v>2.65822784810128</v>
      </c>
      <c r="R105" s="4">
        <f t="shared" si="735"/>
        <v>1.5317739598426749</v>
      </c>
      <c r="S105" s="4">
        <f t="shared" si="736"/>
        <v>1.9346785937174982</v>
      </c>
      <c r="T105" s="4">
        <f t="shared" si="737"/>
        <v>1.9187126057355064</v>
      </c>
      <c r="U105" s="4">
        <f t="shared" si="738"/>
        <v>0.59597205096588723</v>
      </c>
      <c r="V105" s="4">
        <f t="shared" si="739"/>
        <v>2.1202854230377044</v>
      </c>
      <c r="W105" s="4">
        <f t="shared" si="740"/>
        <v>2.6122448979591706</v>
      </c>
      <c r="X105" s="4">
        <f t="shared" si="741"/>
        <v>2.1255060728744946</v>
      </c>
      <c r="Y105" s="4">
        <f t="shared" si="742"/>
        <v>2.3289070480081664</v>
      </c>
      <c r="Z105" s="4">
        <f t="shared" si="743"/>
        <v>1.1379516869634898</v>
      </c>
      <c r="AA105" s="4">
        <f t="shared" si="744"/>
        <v>2.0286396181384392</v>
      </c>
      <c r="AB105" s="4">
        <f t="shared" si="745"/>
        <v>1.5064420218037666</v>
      </c>
      <c r="AC105" s="4">
        <f t="shared" si="746"/>
        <v>1.8965861449391275</v>
      </c>
      <c r="AD105" s="4">
        <f t="shared" si="747"/>
        <v>1.2238452427951074</v>
      </c>
      <c r="AE105" s="4">
        <f t="shared" si="748"/>
        <v>-3.8986354775827348E-2</v>
      </c>
      <c r="AF105" s="4">
        <f t="shared" si="749"/>
        <v>2.2456551454794083</v>
      </c>
      <c r="AG105" s="4">
        <f t="shared" si="750"/>
        <v>2.5078369905956022</v>
      </c>
      <c r="AH105" s="4">
        <f t="shared" si="751"/>
        <v>2.476599063962559</v>
      </c>
      <c r="AI105" s="4">
        <f t="shared" si="752"/>
        <v>3.3346333853354171</v>
      </c>
      <c r="AJ105" s="4">
        <f t="shared" si="753"/>
        <v>2.0817417876241473</v>
      </c>
      <c r="AK105" s="4">
        <f t="shared" si="754"/>
        <v>2.6376146788990695</v>
      </c>
      <c r="AL105" s="4">
        <f t="shared" si="755"/>
        <v>2.8924833491912327</v>
      </c>
      <c r="AM105" s="4">
        <f t="shared" si="756"/>
        <v>2.3211926778637482</v>
      </c>
      <c r="AN105" s="4">
        <f t="shared" si="757"/>
        <v>2.2825070159027128</v>
      </c>
      <c r="AO105" s="4">
        <f t="shared" si="758"/>
        <v>2.7188081936685426</v>
      </c>
      <c r="AP105" s="4">
        <f t="shared" si="759"/>
        <v>2.1453671167005695</v>
      </c>
      <c r="AQ105" s="4">
        <f t="shared" si="760"/>
        <v>2.4345260051641393</v>
      </c>
      <c r="AR105" s="4">
        <f t="shared" si="761"/>
        <v>2.5059447594658613</v>
      </c>
      <c r="AS105" s="4">
        <f t="shared" si="762"/>
        <v>0.97897026831035294</v>
      </c>
      <c r="AT105" s="4">
        <f t="shared" si="763"/>
        <v>0.95962339308346412</v>
      </c>
      <c r="AU105" s="4">
        <f t="shared" si="764"/>
        <v>2.4846957148001447</v>
      </c>
      <c r="AV105" s="4">
        <f t="shared" si="765"/>
        <v>2.4625267665953077</v>
      </c>
      <c r="AW105" s="4">
        <f t="shared" si="766"/>
        <v>3.5727109515260258</v>
      </c>
      <c r="AX105" s="4">
        <f t="shared" si="767"/>
        <v>4.4476327116212522</v>
      </c>
      <c r="AY105" s="4">
        <f t="shared" si="768"/>
        <v>2.7055516514406186</v>
      </c>
      <c r="AZ105" s="4">
        <f t="shared" si="769"/>
        <v>2.2117729014280663</v>
      </c>
      <c r="BA105" s="4">
        <f t="shared" si="770"/>
        <v>1.837406829606536</v>
      </c>
      <c r="BB105" s="4">
        <f t="shared" si="771"/>
        <v>1.5109890109890056</v>
      </c>
      <c r="BC105" s="4">
        <f t="shared" si="772"/>
        <v>1.436879917892564</v>
      </c>
      <c r="BD105" s="4">
        <f t="shared" si="773"/>
        <v>1.6016357130686831</v>
      </c>
      <c r="BE105" s="4">
        <f t="shared" si="774"/>
        <v>0.81702127659573076</v>
      </c>
      <c r="BF105" s="4">
        <f t="shared" si="775"/>
        <v>0.57510148849797549</v>
      </c>
      <c r="BG105" s="4">
        <f t="shared" si="776"/>
        <v>-8.4317032040470696E-2</v>
      </c>
      <c r="BH105" s="4">
        <f t="shared" si="777"/>
        <v>-0.46956230085528627</v>
      </c>
      <c r="BI105" s="4">
        <f t="shared" si="778"/>
        <v>0.40520006753332893</v>
      </c>
      <c r="BJ105" s="4">
        <f t="shared" si="779"/>
        <v>0.1345442314160783</v>
      </c>
      <c r="BK105" s="4">
        <f t="shared" si="780"/>
        <v>-8.4388185654005188E-2</v>
      </c>
      <c r="BL105" s="4">
        <f t="shared" si="781"/>
        <v>-0.11794439764110098</v>
      </c>
      <c r="BM105" s="4">
        <f t="shared" si="782"/>
        <v>-0.15133680847485564</v>
      </c>
      <c r="BN105" s="4">
        <f t="shared" si="783"/>
        <v>-0.11756802149814893</v>
      </c>
      <c r="BO105" s="4">
        <f t="shared" si="784"/>
        <v>0.67567567567567988</v>
      </c>
      <c r="BP105" s="4">
        <f t="shared" si="785"/>
        <v>0.3711201079622084</v>
      </c>
      <c r="BQ105" s="4">
        <f t="shared" si="786"/>
        <v>0.16840687100032614</v>
      </c>
      <c r="BR105" s="4">
        <f t="shared" si="787"/>
        <v>0.26904321506640017</v>
      </c>
      <c r="BS105" s="4">
        <f t="shared" si="788"/>
        <v>0.13422818791943847</v>
      </c>
      <c r="BT105" s="4">
        <f t="shared" si="789"/>
        <v>0.57142857142857828</v>
      </c>
      <c r="BU105" s="4">
        <f t="shared" si="790"/>
        <v>1.3281775386684735</v>
      </c>
      <c r="BV105" s="4">
        <f t="shared" si="791"/>
        <v>1.2912963273520095</v>
      </c>
      <c r="BW105" s="4">
        <f t="shared" si="792"/>
        <v>1.7258713136729442</v>
      </c>
      <c r="BX105" s="4">
        <f t="shared" si="793"/>
        <v>1.5541443850267456</v>
      </c>
      <c r="BY105" s="4">
        <f t="shared" si="794"/>
        <v>2.6713124274100108</v>
      </c>
      <c r="BZ105" s="4">
        <f t="shared" si="795"/>
        <v>2.7483443708609334</v>
      </c>
      <c r="CA105" s="4">
        <f t="shared" si="796"/>
        <v>1.8118926041838179</v>
      </c>
      <c r="CB105" s="4">
        <f t="shared" si="797"/>
        <v>2.2708573309198732</v>
      </c>
      <c r="CC105" s="4">
        <f t="shared" si="798"/>
        <v>-0.11312217194572316</v>
      </c>
      <c r="CD105" s="4">
        <f t="shared" si="799"/>
        <v>-0.66065098291976376</v>
      </c>
      <c r="CE105" s="4">
        <f t="shared" si="800"/>
        <v>-0.55007280375343193</v>
      </c>
      <c r="CF105" s="4">
        <f t="shared" si="801"/>
        <v>0.48270313757039496</v>
      </c>
      <c r="CG105" s="4">
        <f t="shared" si="802"/>
        <v>2.2204460492503131E-14</v>
      </c>
      <c r="CH105" s="4">
        <f t="shared" si="803"/>
        <v>-0.6974858069748513</v>
      </c>
      <c r="CI105" s="4">
        <f t="shared" si="804"/>
        <v>-0.91101350252156266</v>
      </c>
      <c r="CJ105" s="4">
        <f t="shared" si="805"/>
        <v>-2.6261008807045738</v>
      </c>
      <c r="CK105" s="4">
        <f t="shared" si="806"/>
        <v>-2.4267917812651807</v>
      </c>
      <c r="CL105" s="4">
        <f t="shared" si="807"/>
        <v>-1.0780790591310097</v>
      </c>
      <c r="CM105" s="4">
        <f t="shared" si="808"/>
        <v>-0.32835330815957908</v>
      </c>
      <c r="CN105" s="4">
        <f t="shared" si="809"/>
        <v>-0.16444663706626228</v>
      </c>
      <c r="CO105" s="4">
        <f t="shared" si="810"/>
        <v>0.64665892886752729</v>
      </c>
      <c r="CP105" s="4">
        <f t="shared" si="811"/>
        <v>0.80911492734476731</v>
      </c>
      <c r="CQ105" s="4">
        <f t="shared" si="812"/>
        <v>0.88947455114478657</v>
      </c>
      <c r="CR105" s="4">
        <f t="shared" si="813"/>
        <v>0.95536155493329833</v>
      </c>
      <c r="CS105" s="4">
        <f t="shared" si="814"/>
        <v>1.0708401976935678</v>
      </c>
      <c r="CT105" s="4">
        <f t="shared" si="815"/>
        <v>1.3267813267813677</v>
      </c>
      <c r="CU105" s="4">
        <f t="shared" si="816"/>
        <v>1.2571428571428678</v>
      </c>
      <c r="CV105" s="4">
        <f t="shared" si="817"/>
        <v>1.3215859030836885</v>
      </c>
      <c r="CW105" s="4">
        <f t="shared" si="818"/>
        <v>1.6951915240424054</v>
      </c>
      <c r="CX105" s="4">
        <f t="shared" si="819"/>
        <v>1.4064015518913342</v>
      </c>
      <c r="CY105" s="4">
        <f t="shared" si="820"/>
        <v>1.9348597226700903</v>
      </c>
      <c r="CZ105" s="4">
        <f t="shared" si="821"/>
        <v>2.5603864734299542</v>
      </c>
      <c r="DA105" s="4">
        <f t="shared" si="822"/>
        <v>2.8369931078698452</v>
      </c>
      <c r="DB105" s="4">
        <f t="shared" si="823"/>
        <v>2.6781444285031153</v>
      </c>
      <c r="DC105" s="4">
        <f t="shared" si="824"/>
        <v>2.230306864916165</v>
      </c>
      <c r="DD105" s="4">
        <f t="shared" si="825"/>
        <v>2.3865598995132631</v>
      </c>
      <c r="DE105" s="4">
        <f t="shared" si="826"/>
        <v>2.0885286783042023</v>
      </c>
      <c r="DF105" s="4">
        <f t="shared" si="827"/>
        <v>2.4685607824872058</v>
      </c>
      <c r="DG105" s="4">
        <f t="shared" si="828"/>
        <v>2.2744855330341984</v>
      </c>
      <c r="DH105" s="4">
        <f t="shared" si="829"/>
        <v>1.8708786995859539</v>
      </c>
      <c r="DI105" s="4">
        <f t="shared" si="830"/>
        <v>1.5114503816793912</v>
      </c>
      <c r="DJ105" s="4">
        <f t="shared" si="831"/>
        <v>0.8181818181818068</v>
      </c>
      <c r="DK105" s="4">
        <f t="shared" si="832"/>
        <v>-7.5642965204236745E-2</v>
      </c>
      <c r="DL105" s="4">
        <f t="shared" si="833"/>
        <v>-1.0236339003462325</v>
      </c>
      <c r="DM105" s="4">
        <f t="shared" si="834"/>
        <v>-1.7145435403820186</v>
      </c>
      <c r="DN105" s="4">
        <f t="shared" si="835"/>
        <v>-2.1941689209497794</v>
      </c>
      <c r="DO105" s="4">
        <f t="shared" si="836"/>
        <v>-2.7252081756245272</v>
      </c>
      <c r="DP105" s="4">
        <f t="shared" si="837"/>
        <v>-1.7034220532319511</v>
      </c>
      <c r="DQ105" s="4">
        <f t="shared" si="838"/>
        <v>6.1208875286911102E-2</v>
      </c>
      <c r="DR105" s="4">
        <f t="shared" si="839"/>
        <v>-0.32267977873386977</v>
      </c>
      <c r="DS105" s="4">
        <f t="shared" si="840"/>
        <v>2.3968871595330787</v>
      </c>
      <c r="DT105" s="4">
        <f t="shared" si="841"/>
        <v>-4.4406622311619852</v>
      </c>
      <c r="DU105" s="4">
        <f t="shared" si="842"/>
        <v>-3.2115002293928607</v>
      </c>
      <c r="DV105" s="4">
        <f t="shared" si="843"/>
        <v>-6.3203329736395979</v>
      </c>
      <c r="DW105" s="4">
        <f t="shared" si="844"/>
        <v>-7.432740538075711</v>
      </c>
      <c r="DX105" s="4">
        <f t="shared" si="845"/>
        <v>0.30764248704664432</v>
      </c>
      <c r="DY105" s="4">
        <f t="shared" si="846"/>
        <v>0.60041080739454689</v>
      </c>
      <c r="DZ105" s="4">
        <f t="shared" si="847"/>
        <v>2.8467994076024405</v>
      </c>
      <c r="EA105" s="4">
        <f t="shared" si="848"/>
        <v>-0.80459770114942319</v>
      </c>
      <c r="EB105" s="4">
        <f t="shared" si="849"/>
        <v>-2.6957223567393163</v>
      </c>
      <c r="EC105" s="4">
        <f t="shared" si="850"/>
        <v>-0.50259148735670722</v>
      </c>
      <c r="ED105" s="4">
        <f t="shared" si="851"/>
        <v>-0.70400000000000462</v>
      </c>
      <c r="EE105" s="4">
        <f t="shared" si="852"/>
        <v>2.7478894222810579</v>
      </c>
      <c r="EF105" s="4">
        <f t="shared" si="853"/>
        <v>7.2660915726609154</v>
      </c>
      <c r="EG105" s="4">
        <f t="shared" si="854"/>
        <v>1.6258879242304847</v>
      </c>
      <c r="EH105" s="4">
        <f t="shared" si="855"/>
        <v>1.2246213341926993</v>
      </c>
      <c r="EI105" s="4">
        <f t="shared" si="856"/>
        <v>7.8943128725632583</v>
      </c>
      <c r="EJ105" s="4">
        <f t="shared" si="857"/>
        <v>5.8614290133003344</v>
      </c>
      <c r="EK105" s="4">
        <f t="shared" si="858"/>
        <v>6.1820441130786108</v>
      </c>
      <c r="EL105" s="10">
        <f t="shared" si="859"/>
        <v>8.3568767908309702</v>
      </c>
      <c r="EM105" s="10">
        <f t="shared" si="860"/>
        <v>2.0660743616544464</v>
      </c>
      <c r="EN105" s="10">
        <f t="shared" si="861"/>
        <v>-0.10324324324324508</v>
      </c>
      <c r="EO105" s="10">
        <f t="shared" si="862"/>
        <v>4.1398478642484804E-3</v>
      </c>
      <c r="EP105" s="10">
        <f t="shared" si="863"/>
        <v>0.52274290841796134</v>
      </c>
      <c r="EQ105" s="10">
        <f t="shared" si="864"/>
        <v>0.20671902670887921</v>
      </c>
      <c r="ER105" s="10">
        <f t="shared" si="865"/>
        <v>0.25498933668990365</v>
      </c>
      <c r="ES105" s="10">
        <f t="shared" si="866"/>
        <v>0.31837476593639114</v>
      </c>
      <c r="ET105" s="10">
        <f t="shared" si="867"/>
        <v>0.27529162322534884</v>
      </c>
      <c r="EU105" s="10">
        <f t="shared" si="868"/>
        <v>0.24207624065717415</v>
      </c>
      <c r="EV105" s="10">
        <f t="shared" si="869"/>
        <v>0.21071075823926311</v>
      </c>
      <c r="EW105" s="10">
        <f t="shared" si="870"/>
        <v>0.21994596713235115</v>
      </c>
      <c r="EX105" s="10">
        <f t="shared" si="871"/>
        <v>0.23872682524366251</v>
      </c>
      <c r="EY105" s="10">
        <f t="shared" si="872"/>
        <v>0.26805703869283715</v>
      </c>
      <c r="EZ105" s="10">
        <f t="shared" si="873"/>
        <v>0.32559833497676216</v>
      </c>
      <c r="FA105" s="10">
        <f t="shared" si="874"/>
        <v>0.41439623158698868</v>
      </c>
      <c r="FB105" s="10">
        <f t="shared" si="875"/>
        <v>0.49354595429718096</v>
      </c>
      <c r="FC105" s="10">
        <f t="shared" si="876"/>
        <v>0.54396257321358554</v>
      </c>
      <c r="FD105" s="10">
        <f t="shared" si="877"/>
        <v>0.58030969002269561</v>
      </c>
      <c r="FE105" s="10">
        <f t="shared" si="878"/>
        <v>0.59220930060708277</v>
      </c>
      <c r="FF105" s="10">
        <f t="shared" si="879"/>
        <v>0.59290561949520981</v>
      </c>
      <c r="FG105" s="10">
        <f t="shared" si="880"/>
        <v>0.57525863451379777</v>
      </c>
      <c r="FH105" s="10">
        <f t="shared" si="881"/>
        <v>0.50468986803282601</v>
      </c>
      <c r="FI105" s="10">
        <f t="shared" si="882"/>
        <v>1.5099634338477719</v>
      </c>
      <c r="FJ105" s="10">
        <f t="shared" si="883"/>
        <v>0.67626926157073886</v>
      </c>
    </row>
    <row r="106" spans="2:166" x14ac:dyDescent="0.2">
      <c r="B106" t="str">
        <f t="shared" si="884"/>
        <v xml:space="preserve">      State and local</v>
      </c>
      <c r="C106" s="4"/>
      <c r="D106" s="4"/>
      <c r="E106" s="4"/>
      <c r="F106" s="4"/>
      <c r="G106" s="4">
        <f t="shared" si="724"/>
        <v>4.0584415584415501</v>
      </c>
      <c r="H106" s="4">
        <f t="shared" si="725"/>
        <v>6.1158798283261762</v>
      </c>
      <c r="I106" s="4">
        <f t="shared" si="726"/>
        <v>4.0720438527799496</v>
      </c>
      <c r="J106" s="4">
        <f t="shared" si="727"/>
        <v>4.3864229765012919</v>
      </c>
      <c r="K106" s="4">
        <f t="shared" si="728"/>
        <v>5.7982319292771756</v>
      </c>
      <c r="L106" s="4">
        <f t="shared" si="729"/>
        <v>3.8169868554094988</v>
      </c>
      <c r="M106" s="4">
        <f t="shared" si="730"/>
        <v>2.5081514923501524</v>
      </c>
      <c r="N106" s="4">
        <f t="shared" si="731"/>
        <v>4.4022011005502515</v>
      </c>
      <c r="O106" s="4">
        <f t="shared" si="732"/>
        <v>1.7449004669451984</v>
      </c>
      <c r="P106" s="4">
        <f t="shared" si="733"/>
        <v>1.753104455807164</v>
      </c>
      <c r="Q106" s="4">
        <f t="shared" si="734"/>
        <v>2.5691216050893084</v>
      </c>
      <c r="R106" s="4">
        <f t="shared" si="735"/>
        <v>1.4614278869190311</v>
      </c>
      <c r="S106" s="4">
        <f t="shared" si="736"/>
        <v>2.1739130434782705</v>
      </c>
      <c r="T106" s="4">
        <f t="shared" si="737"/>
        <v>2.1536252692031299</v>
      </c>
      <c r="U106" s="4">
        <f t="shared" si="738"/>
        <v>0.85877862595418186</v>
      </c>
      <c r="V106" s="4">
        <f t="shared" si="739"/>
        <v>2.573789846517105</v>
      </c>
      <c r="W106" s="4">
        <f t="shared" si="740"/>
        <v>3.3096926713947816</v>
      </c>
      <c r="X106" s="4">
        <f t="shared" si="741"/>
        <v>2.7641133754977787</v>
      </c>
      <c r="Y106" s="4">
        <f t="shared" si="742"/>
        <v>3.0037842951750049</v>
      </c>
      <c r="Z106" s="4">
        <f t="shared" si="743"/>
        <v>1.5883977900552626</v>
      </c>
      <c r="AA106" s="4">
        <f t="shared" si="744"/>
        <v>2.4713958810068881</v>
      </c>
      <c r="AB106" s="4">
        <f t="shared" si="745"/>
        <v>1.9603373603829466</v>
      </c>
      <c r="AC106" s="4">
        <f t="shared" si="746"/>
        <v>2.5028702640643052</v>
      </c>
      <c r="AD106" s="4">
        <f t="shared" si="747"/>
        <v>1.540901880806711</v>
      </c>
      <c r="AE106" s="4">
        <f t="shared" si="748"/>
        <v>4.4662795891015072E-2</v>
      </c>
      <c r="AF106" s="4">
        <f t="shared" si="749"/>
        <v>2.52626872345183</v>
      </c>
      <c r="AG106" s="4">
        <f t="shared" si="750"/>
        <v>2.4865591397849274</v>
      </c>
      <c r="AH106" s="4">
        <f t="shared" si="751"/>
        <v>2.7002901138138746</v>
      </c>
      <c r="AI106" s="4">
        <f t="shared" si="752"/>
        <v>3.3482142857142794</v>
      </c>
      <c r="AJ106" s="4">
        <f t="shared" si="753"/>
        <v>1.984300043610987</v>
      </c>
      <c r="AK106" s="4">
        <f t="shared" si="754"/>
        <v>2.6010928961748725</v>
      </c>
      <c r="AL106" s="4">
        <f t="shared" si="755"/>
        <v>2.5423728813559254</v>
      </c>
      <c r="AM106" s="4">
        <f t="shared" si="756"/>
        <v>1.9438444924406051</v>
      </c>
      <c r="AN106" s="4">
        <f t="shared" si="757"/>
        <v>2.1595039555270423</v>
      </c>
      <c r="AO106" s="4">
        <f t="shared" si="758"/>
        <v>2.8973157221985568</v>
      </c>
      <c r="AP106" s="4">
        <f t="shared" si="759"/>
        <v>2.3098114007205073</v>
      </c>
      <c r="AQ106" s="4">
        <f t="shared" si="760"/>
        <v>2.923728813559312</v>
      </c>
      <c r="AR106" s="4">
        <f t="shared" si="761"/>
        <v>1.2557555462536341</v>
      </c>
      <c r="AS106" s="4">
        <f t="shared" si="762"/>
        <v>0.64182194616977384</v>
      </c>
      <c r="AT106" s="4">
        <f t="shared" si="763"/>
        <v>1.0977630488815171</v>
      </c>
      <c r="AU106" s="4">
        <f t="shared" si="764"/>
        <v>2.5524907369287808</v>
      </c>
      <c r="AV106" s="4">
        <f t="shared" si="765"/>
        <v>4.0926002480363932</v>
      </c>
      <c r="AW106" s="4">
        <f t="shared" si="766"/>
        <v>4.0732359596790779</v>
      </c>
      <c r="AX106" s="4">
        <f t="shared" si="767"/>
        <v>4.6711739397664598</v>
      </c>
      <c r="AY106" s="4">
        <f t="shared" si="768"/>
        <v>3.0309112806101934</v>
      </c>
      <c r="AZ106" s="4">
        <f t="shared" si="769"/>
        <v>2.3828435266084247</v>
      </c>
      <c r="BA106" s="4">
        <f t="shared" si="770"/>
        <v>1.9964419845819315</v>
      </c>
      <c r="BB106" s="4">
        <f t="shared" si="771"/>
        <v>1.0569583088666956</v>
      </c>
      <c r="BC106" s="4">
        <f t="shared" si="772"/>
        <v>0.87668030391583329</v>
      </c>
      <c r="BD106" s="4">
        <f t="shared" si="773"/>
        <v>1.1442979053529978</v>
      </c>
      <c r="BE106" s="4">
        <f t="shared" si="774"/>
        <v>0.42635658914729202</v>
      </c>
      <c r="BF106" s="4">
        <f t="shared" si="775"/>
        <v>0.75537478210343512</v>
      </c>
      <c r="BG106" s="4">
        <f t="shared" si="776"/>
        <v>0.13518733101585134</v>
      </c>
      <c r="BH106" s="4">
        <f t="shared" si="777"/>
        <v>-0.40268456375840422</v>
      </c>
      <c r="BI106" s="4">
        <f t="shared" si="778"/>
        <v>0.52103434967192275</v>
      </c>
      <c r="BJ106" s="4">
        <f t="shared" si="779"/>
        <v>0.21145713187236126</v>
      </c>
      <c r="BK106" s="4">
        <f t="shared" si="780"/>
        <v>0.11571841851494291</v>
      </c>
      <c r="BL106" s="4">
        <f t="shared" si="781"/>
        <v>0.15402387370042625</v>
      </c>
      <c r="BM106" s="4">
        <f t="shared" si="782"/>
        <v>0</v>
      </c>
      <c r="BN106" s="4">
        <f t="shared" si="783"/>
        <v>0.32610780740456313</v>
      </c>
      <c r="BO106" s="4">
        <f t="shared" si="784"/>
        <v>1.0787902138316374</v>
      </c>
      <c r="BP106" s="4">
        <f t="shared" si="785"/>
        <v>0.73048827374087022</v>
      </c>
      <c r="BQ106" s="4">
        <f t="shared" si="786"/>
        <v>0.5759262814359678</v>
      </c>
      <c r="BR106" s="4">
        <f t="shared" si="787"/>
        <v>0.42065009560228184</v>
      </c>
      <c r="BS106" s="4">
        <f t="shared" si="788"/>
        <v>0.20964360587001352</v>
      </c>
      <c r="BT106" s="4">
        <f t="shared" si="789"/>
        <v>0.66793893129772908</v>
      </c>
      <c r="BU106" s="4">
        <f t="shared" si="790"/>
        <v>1.5079213590379892</v>
      </c>
      <c r="BV106" s="4">
        <f t="shared" si="791"/>
        <v>1.4470677837014501</v>
      </c>
      <c r="BW106" s="4">
        <f t="shared" si="792"/>
        <v>1.863826550019021</v>
      </c>
      <c r="BX106" s="4">
        <f t="shared" si="793"/>
        <v>1.6492890995260634</v>
      </c>
      <c r="BY106" s="4">
        <f t="shared" si="794"/>
        <v>2.8582173749529982</v>
      </c>
      <c r="BZ106" s="4">
        <f t="shared" si="795"/>
        <v>2.9091591591591692</v>
      </c>
      <c r="CA106" s="4">
        <f t="shared" si="796"/>
        <v>1.8857356235997047</v>
      </c>
      <c r="CB106" s="4">
        <f t="shared" si="797"/>
        <v>1.9768743006341127</v>
      </c>
      <c r="CC106" s="4">
        <f t="shared" si="798"/>
        <v>-0.40219378427790442</v>
      </c>
      <c r="CD106" s="4">
        <f t="shared" si="799"/>
        <v>-0.80248039394492654</v>
      </c>
      <c r="CE106" s="4">
        <f t="shared" si="800"/>
        <v>-0.32985156679493643</v>
      </c>
      <c r="CF106" s="4">
        <f t="shared" si="801"/>
        <v>-0.20117044623263469</v>
      </c>
      <c r="CG106" s="4">
        <f t="shared" si="802"/>
        <v>0.18355359765054313</v>
      </c>
      <c r="CH106" s="4">
        <f t="shared" si="803"/>
        <v>-0.47802904945760671</v>
      </c>
      <c r="CI106" s="4">
        <f t="shared" si="804"/>
        <v>-1.0479867622724792</v>
      </c>
      <c r="CJ106" s="4">
        <f t="shared" si="805"/>
        <v>-1.5209822246655791</v>
      </c>
      <c r="CK106" s="4">
        <f t="shared" si="806"/>
        <v>-2.3268596555515053</v>
      </c>
      <c r="CL106" s="4">
        <f t="shared" si="807"/>
        <v>-0.97912433031591695</v>
      </c>
      <c r="CM106" s="4">
        <f t="shared" si="808"/>
        <v>-9.2902266815308998E-2</v>
      </c>
      <c r="CN106" s="4">
        <f t="shared" si="809"/>
        <v>0.11164867882398344</v>
      </c>
      <c r="CO106" s="4">
        <f t="shared" si="810"/>
        <v>0.91915212905646637</v>
      </c>
      <c r="CP106" s="4">
        <f t="shared" si="811"/>
        <v>1.0634328358208656</v>
      </c>
      <c r="CQ106" s="4">
        <f t="shared" si="812"/>
        <v>1.1902547889157455</v>
      </c>
      <c r="CR106" s="4">
        <f t="shared" si="813"/>
        <v>1.3568773234200693</v>
      </c>
      <c r="CS106" s="4">
        <f t="shared" si="814"/>
        <v>1.5613382899628103</v>
      </c>
      <c r="CT106" s="4">
        <f t="shared" si="815"/>
        <v>1.86450064611412</v>
      </c>
      <c r="CU106" s="4">
        <f t="shared" si="816"/>
        <v>1.69086564969676</v>
      </c>
      <c r="CV106" s="4">
        <f t="shared" si="817"/>
        <v>1.6504676324958556</v>
      </c>
      <c r="CW106" s="4">
        <f t="shared" si="818"/>
        <v>2.0863836017569692</v>
      </c>
      <c r="CX106" s="4">
        <f t="shared" si="819"/>
        <v>1.7760057992025846</v>
      </c>
      <c r="CY106" s="4">
        <f t="shared" si="820"/>
        <v>2.3676125067775056</v>
      </c>
      <c r="CZ106" s="4">
        <f t="shared" si="821"/>
        <v>2.9947681760779554</v>
      </c>
      <c r="DA106" s="4">
        <f t="shared" si="822"/>
        <v>3.1731803513804335</v>
      </c>
      <c r="DB106" s="4">
        <f t="shared" si="823"/>
        <v>2.9024216524216495</v>
      </c>
      <c r="DC106" s="4">
        <f t="shared" si="824"/>
        <v>2.4187853107344504</v>
      </c>
      <c r="DD106" s="4">
        <f t="shared" si="825"/>
        <v>2.6099141706078077</v>
      </c>
      <c r="DE106" s="4">
        <f t="shared" si="826"/>
        <v>2.2762814943527054</v>
      </c>
      <c r="DF106" s="4">
        <f t="shared" si="827"/>
        <v>2.6475168714310549</v>
      </c>
      <c r="DG106" s="4">
        <f t="shared" si="828"/>
        <v>2.3961385967936621</v>
      </c>
      <c r="DH106" s="4">
        <f t="shared" si="829"/>
        <v>2.014339364970974</v>
      </c>
      <c r="DI106" s="4">
        <f t="shared" si="830"/>
        <v>1.6819571865443583</v>
      </c>
      <c r="DJ106" s="4">
        <f t="shared" si="831"/>
        <v>1.011463250168565</v>
      </c>
      <c r="DK106" s="4">
        <f t="shared" si="832"/>
        <v>0.18518518518519933</v>
      </c>
      <c r="DL106" s="4">
        <f t="shared" si="833"/>
        <v>-0.87014725568941298</v>
      </c>
      <c r="DM106" s="4">
        <f t="shared" si="834"/>
        <v>-1.6541353383458746</v>
      </c>
      <c r="DN106" s="4">
        <f t="shared" si="835"/>
        <v>-2.1528704939919652</v>
      </c>
      <c r="DO106" s="4">
        <f t="shared" si="836"/>
        <v>-2.7726432532347522</v>
      </c>
      <c r="DP106" s="4">
        <f t="shared" si="837"/>
        <v>-1.6374071573261428</v>
      </c>
      <c r="DQ106" s="4">
        <f t="shared" si="838"/>
        <v>0.23785253143049356</v>
      </c>
      <c r="DR106" s="4">
        <f t="shared" si="839"/>
        <v>-0.22172949002219333</v>
      </c>
      <c r="DS106" s="4">
        <f t="shared" si="840"/>
        <v>2.6270307639129076</v>
      </c>
      <c r="DT106" s="4">
        <f t="shared" si="841"/>
        <v>-5.0798009267204236</v>
      </c>
      <c r="DU106" s="4">
        <f t="shared" si="842"/>
        <v>-4.4067796610169356</v>
      </c>
      <c r="DV106" s="4">
        <f t="shared" si="843"/>
        <v>-7.367521367521368</v>
      </c>
      <c r="DW106" s="4">
        <f t="shared" si="844"/>
        <v>-8.3529808016167166</v>
      </c>
      <c r="DX106" s="4">
        <f t="shared" si="845"/>
        <v>0.30735852467909108</v>
      </c>
      <c r="DY106" s="4">
        <f t="shared" si="846"/>
        <v>1.524822695035466</v>
      </c>
      <c r="DZ106" s="4">
        <f t="shared" si="847"/>
        <v>3.5430891308359413</v>
      </c>
      <c r="EA106" s="4">
        <f t="shared" si="848"/>
        <v>-0.60639470782800631</v>
      </c>
      <c r="EB106" s="4">
        <f t="shared" si="849"/>
        <v>-2.5234318673395872</v>
      </c>
      <c r="EC106" s="4">
        <f t="shared" si="850"/>
        <v>-0.10478519035979073</v>
      </c>
      <c r="ED106" s="4">
        <f t="shared" si="851"/>
        <v>-0.39208697201924547</v>
      </c>
      <c r="EE106" s="4">
        <f t="shared" si="852"/>
        <v>3.2723239046034358</v>
      </c>
      <c r="EF106" s="4">
        <f t="shared" si="853"/>
        <v>7.9511834319526464</v>
      </c>
      <c r="EG106" s="4">
        <f t="shared" si="854"/>
        <v>1.4860139860140009</v>
      </c>
      <c r="EH106" s="4">
        <f t="shared" si="855"/>
        <v>1.0377527285739818</v>
      </c>
      <c r="EI106" s="4">
        <f t="shared" si="856"/>
        <v>8.4496956677408086</v>
      </c>
      <c r="EJ106" s="4">
        <f t="shared" si="857"/>
        <v>6.2178828365878624</v>
      </c>
      <c r="EK106" s="4">
        <f t="shared" si="858"/>
        <v>6.6494401378122348</v>
      </c>
      <c r="EL106" s="10">
        <f t="shared" si="859"/>
        <v>9.1170178856029729</v>
      </c>
      <c r="EM106" s="10">
        <f t="shared" si="860"/>
        <v>2.1822878837900239</v>
      </c>
      <c r="EN106" s="10">
        <f t="shared" si="861"/>
        <v>-0.13270440251571536</v>
      </c>
      <c r="EO106" s="10">
        <f t="shared" si="862"/>
        <v>1.9059925698616809E-3</v>
      </c>
      <c r="EP106" s="10">
        <f t="shared" si="863"/>
        <v>0.57708430504015418</v>
      </c>
      <c r="EQ106" s="10">
        <f t="shared" si="864"/>
        <v>0.22821545593900705</v>
      </c>
      <c r="ER106" s="10">
        <f t="shared" si="865"/>
        <v>0.28150564585707194</v>
      </c>
      <c r="ES106" s="10">
        <f t="shared" si="866"/>
        <v>0.3515520137073791</v>
      </c>
      <c r="ET106" s="10">
        <f t="shared" si="867"/>
        <v>0.30395019070101892</v>
      </c>
      <c r="EU106" s="10">
        <f t="shared" si="868"/>
        <v>0.26724884072897304</v>
      </c>
      <c r="EV106" s="10">
        <f t="shared" si="869"/>
        <v>0.23260105465134906</v>
      </c>
      <c r="EW106" s="10">
        <f t="shared" si="870"/>
        <v>0.24278583710652946</v>
      </c>
      <c r="EX106" s="10">
        <f t="shared" si="871"/>
        <v>0.26345533324518833</v>
      </c>
      <c r="EY106" s="10">
        <f t="shared" si="872"/>
        <v>0.29585698943450645</v>
      </c>
      <c r="EZ106" s="10">
        <f t="shared" si="873"/>
        <v>0.35934556309922261</v>
      </c>
      <c r="FA106" s="10">
        <f t="shared" si="874"/>
        <v>0.45732419584112449</v>
      </c>
      <c r="FB106" s="10">
        <f t="shared" si="875"/>
        <v>0.54468344005424996</v>
      </c>
      <c r="FC106" s="10">
        <f t="shared" si="876"/>
        <v>0.60021002302175219</v>
      </c>
      <c r="FD106" s="10">
        <f t="shared" si="877"/>
        <v>0.64024157449869001</v>
      </c>
      <c r="FE106" s="10">
        <f t="shared" si="878"/>
        <v>0.65327792170926102</v>
      </c>
      <c r="FF106" s="10">
        <f t="shared" si="879"/>
        <v>0.65394740558573083</v>
      </c>
      <c r="FG106" s="10">
        <f t="shared" si="880"/>
        <v>0.63438729982721043</v>
      </c>
      <c r="FH106" s="10">
        <f t="shared" si="881"/>
        <v>0.55648047809031542</v>
      </c>
      <c r="FI106" s="10">
        <f t="shared" si="882"/>
        <v>0.66942752322773913</v>
      </c>
      <c r="FJ106" s="10">
        <f t="shared" si="883"/>
        <v>0.6165003498194821</v>
      </c>
    </row>
    <row r="107" spans="2:166" x14ac:dyDescent="0.2">
      <c r="B107" t="str">
        <f t="shared" si="884"/>
        <v xml:space="preserve">      Federal</v>
      </c>
      <c r="C107" s="4"/>
      <c r="D107" s="4"/>
      <c r="E107" s="4"/>
      <c r="F107" s="4"/>
      <c r="G107" s="4">
        <f t="shared" si="724"/>
        <v>-2.7565084226646164</v>
      </c>
      <c r="H107" s="4">
        <f t="shared" si="725"/>
        <v>-4.6199701937406967</v>
      </c>
      <c r="I107" s="4">
        <f t="shared" si="726"/>
        <v>0</v>
      </c>
      <c r="J107" s="4">
        <f t="shared" si="727"/>
        <v>2.0504731861198611</v>
      </c>
      <c r="K107" s="4">
        <f t="shared" si="728"/>
        <v>2.3622047244094446</v>
      </c>
      <c r="L107" s="4">
        <f t="shared" si="729"/>
        <v>1.8750000000000044</v>
      </c>
      <c r="M107" s="4">
        <f t="shared" si="730"/>
        <v>0.30721966205837781</v>
      </c>
      <c r="N107" s="4">
        <f t="shared" si="731"/>
        <v>1.5455950540958385</v>
      </c>
      <c r="O107" s="4">
        <f t="shared" si="732"/>
        <v>2.6153846153846194</v>
      </c>
      <c r="P107" s="4">
        <f t="shared" si="733"/>
        <v>2.4539877300613355</v>
      </c>
      <c r="Q107" s="4">
        <f t="shared" si="734"/>
        <v>3.2159264931087339</v>
      </c>
      <c r="R107" s="4">
        <f t="shared" si="735"/>
        <v>1.9786910197869156</v>
      </c>
      <c r="S107" s="4">
        <f t="shared" si="736"/>
        <v>0.44977511244377322</v>
      </c>
      <c r="T107" s="4">
        <f t="shared" si="737"/>
        <v>0.44910179640720305</v>
      </c>
      <c r="U107" s="4">
        <f t="shared" si="738"/>
        <v>-1.0385756676557722</v>
      </c>
      <c r="V107" s="4">
        <f t="shared" si="739"/>
        <v>-0.74626865671640896</v>
      </c>
      <c r="W107" s="4">
        <f t="shared" si="740"/>
        <v>-1.7910447761193771</v>
      </c>
      <c r="X107" s="4">
        <f t="shared" si="741"/>
        <v>-1.9374068554396273</v>
      </c>
      <c r="Y107" s="4">
        <f t="shared" si="742"/>
        <v>-1.9490254872563728</v>
      </c>
      <c r="Z107" s="4">
        <f t="shared" si="743"/>
        <v>-1.8045112781954975</v>
      </c>
      <c r="AA107" s="4">
        <f t="shared" si="744"/>
        <v>-0.91185410334347905</v>
      </c>
      <c r="AB107" s="4">
        <f t="shared" si="745"/>
        <v>-1.5197568389057836</v>
      </c>
      <c r="AC107" s="4">
        <f t="shared" si="746"/>
        <v>-2.1406727828746308</v>
      </c>
      <c r="AD107" s="4">
        <f t="shared" si="747"/>
        <v>-0.91883614088822396</v>
      </c>
      <c r="AE107" s="4">
        <f t="shared" si="748"/>
        <v>-0.61349693251533388</v>
      </c>
      <c r="AF107" s="4">
        <f t="shared" si="749"/>
        <v>0.30864197530864335</v>
      </c>
      <c r="AG107" s="4">
        <f t="shared" si="750"/>
        <v>2.6562500000000044</v>
      </c>
      <c r="AH107" s="4">
        <f t="shared" si="751"/>
        <v>0.92735703245749868</v>
      </c>
      <c r="AI107" s="4">
        <f t="shared" si="752"/>
        <v>3.240740740740744</v>
      </c>
      <c r="AJ107" s="4">
        <f t="shared" si="753"/>
        <v>2.7692307692307683</v>
      </c>
      <c r="AK107" s="4">
        <f t="shared" si="754"/>
        <v>2.8919330289193468</v>
      </c>
      <c r="AL107" s="4">
        <f t="shared" si="755"/>
        <v>5.3598774885145639</v>
      </c>
      <c r="AM107" s="4">
        <f t="shared" si="756"/>
        <v>4.9327354260089606</v>
      </c>
      <c r="AN107" s="4">
        <f t="shared" si="757"/>
        <v>3.1437125748502881</v>
      </c>
      <c r="AO107" s="4">
        <f t="shared" si="758"/>
        <v>1.4792899408283988</v>
      </c>
      <c r="AP107" s="4">
        <f t="shared" si="759"/>
        <v>1.017441860465107</v>
      </c>
      <c r="AQ107" s="4">
        <f t="shared" si="760"/>
        <v>-0.85470085470085166</v>
      </c>
      <c r="AR107" s="4">
        <f t="shared" si="761"/>
        <v>11.175616835994218</v>
      </c>
      <c r="AS107" s="4">
        <f t="shared" si="762"/>
        <v>3.3527696793002937</v>
      </c>
      <c r="AT107" s="4">
        <f t="shared" si="763"/>
        <v>0</v>
      </c>
      <c r="AU107" s="4">
        <f t="shared" si="764"/>
        <v>2.0114942528735691</v>
      </c>
      <c r="AV107" s="4">
        <f t="shared" si="765"/>
        <v>-7.8328981723237545</v>
      </c>
      <c r="AW107" s="4">
        <f t="shared" si="766"/>
        <v>0.14104372355430161</v>
      </c>
      <c r="AX107" s="4">
        <f t="shared" si="767"/>
        <v>2.8776978417266008</v>
      </c>
      <c r="AY107" s="4">
        <f t="shared" si="768"/>
        <v>0.42253521126760507</v>
      </c>
      <c r="AZ107" s="4">
        <f t="shared" si="769"/>
        <v>0.99150141643058465</v>
      </c>
      <c r="BA107" s="4">
        <f t="shared" si="770"/>
        <v>0.70422535211267512</v>
      </c>
      <c r="BB107" s="4">
        <f t="shared" si="771"/>
        <v>4.7552447552447585</v>
      </c>
      <c r="BC107" s="4">
        <f t="shared" si="772"/>
        <v>5.4698457223001373</v>
      </c>
      <c r="BD107" s="4">
        <f t="shared" si="773"/>
        <v>4.9088359046283614</v>
      </c>
      <c r="BE107" s="4">
        <f t="shared" si="774"/>
        <v>3.6363636363636376</v>
      </c>
      <c r="BF107" s="4">
        <f t="shared" si="775"/>
        <v>-0.66755674232310547</v>
      </c>
      <c r="BG107" s="4">
        <f t="shared" si="776"/>
        <v>-1.5957446808510412</v>
      </c>
      <c r="BH107" s="4">
        <f t="shared" si="777"/>
        <v>-0.93582887700536244</v>
      </c>
      <c r="BI107" s="4">
        <f t="shared" si="778"/>
        <v>-0.40485829959513442</v>
      </c>
      <c r="BJ107" s="4">
        <f t="shared" si="779"/>
        <v>-0.40322580645162365</v>
      </c>
      <c r="BK107" s="4">
        <f t="shared" si="780"/>
        <v>-1.4864864864864935</v>
      </c>
      <c r="BL107" s="4">
        <f t="shared" si="781"/>
        <v>-2.0242914979757054</v>
      </c>
      <c r="BM107" s="4">
        <f t="shared" si="782"/>
        <v>-1.2195121951219523</v>
      </c>
      <c r="BN107" s="4">
        <f t="shared" si="783"/>
        <v>-3.238866396761142</v>
      </c>
      <c r="BO107" s="4">
        <f t="shared" si="784"/>
        <v>-2.1947873799725737</v>
      </c>
      <c r="BP107" s="4">
        <f t="shared" si="785"/>
        <v>-2.2038567493112837</v>
      </c>
      <c r="BQ107" s="4">
        <f t="shared" si="786"/>
        <v>-2.7434842249657088</v>
      </c>
      <c r="BR107" s="4">
        <f t="shared" si="787"/>
        <v>-0.83682008368201055</v>
      </c>
      <c r="BS107" s="4">
        <f t="shared" si="788"/>
        <v>-0.42075736325384305</v>
      </c>
      <c r="BT107" s="4">
        <f t="shared" si="789"/>
        <v>-0.14084507042254613</v>
      </c>
      <c r="BU107" s="4">
        <f t="shared" si="790"/>
        <v>0</v>
      </c>
      <c r="BV107" s="4">
        <f t="shared" si="791"/>
        <v>0.14064697609001975</v>
      </c>
      <c r="BW107" s="4">
        <f t="shared" si="792"/>
        <v>0.70422535211267512</v>
      </c>
      <c r="BX107" s="4">
        <f t="shared" si="793"/>
        <v>0.84626234132580969</v>
      </c>
      <c r="BY107" s="4">
        <f t="shared" si="794"/>
        <v>1.2693935119887367</v>
      </c>
      <c r="BZ107" s="4">
        <f t="shared" si="795"/>
        <v>1.5449438202247201</v>
      </c>
      <c r="CA107" s="4">
        <f t="shared" si="796"/>
        <v>1.2587412587412583</v>
      </c>
      <c r="CB107" s="4">
        <f t="shared" si="797"/>
        <v>4.4755244755244838</v>
      </c>
      <c r="CC107" s="4">
        <f t="shared" si="798"/>
        <v>2.089136490250687</v>
      </c>
      <c r="CD107" s="4">
        <f t="shared" si="799"/>
        <v>0.41493775933609811</v>
      </c>
      <c r="CE107" s="4">
        <f t="shared" si="800"/>
        <v>-2.2099447513812098</v>
      </c>
      <c r="CF107" s="4">
        <f t="shared" si="801"/>
        <v>5.4886211512717553</v>
      </c>
      <c r="CG107" s="4">
        <f t="shared" si="802"/>
        <v>-1.3642564802182955</v>
      </c>
      <c r="CH107" s="4">
        <f t="shared" si="803"/>
        <v>-2.3415977961432466</v>
      </c>
      <c r="CI107" s="4">
        <f t="shared" si="804"/>
        <v>0.14124293785309217</v>
      </c>
      <c r="CJ107" s="4">
        <f t="shared" si="805"/>
        <v>-10.279187817258894</v>
      </c>
      <c r="CK107" s="4">
        <f t="shared" si="806"/>
        <v>-3.1811894882434411</v>
      </c>
      <c r="CL107" s="4">
        <f t="shared" si="807"/>
        <v>-1.833568406205921</v>
      </c>
      <c r="CM107" s="4">
        <f t="shared" si="808"/>
        <v>-2.1156558533145242</v>
      </c>
      <c r="CN107" s="4">
        <f t="shared" si="809"/>
        <v>-2.2630834512022524</v>
      </c>
      <c r="CO107" s="4">
        <f t="shared" si="810"/>
        <v>-1.4285714285714235</v>
      </c>
      <c r="CP107" s="4">
        <f t="shared" si="811"/>
        <v>-1.1494252873562982</v>
      </c>
      <c r="CQ107" s="4">
        <f t="shared" si="812"/>
        <v>-1.4409221902017211</v>
      </c>
      <c r="CR107" s="4">
        <f t="shared" si="813"/>
        <v>-2.1707670043415228</v>
      </c>
      <c r="CS107" s="4">
        <f t="shared" si="814"/>
        <v>-2.753623188405796</v>
      </c>
      <c r="CT107" s="4">
        <f t="shared" si="815"/>
        <v>-2.9069767441860628</v>
      </c>
      <c r="CU107" s="4">
        <f t="shared" si="816"/>
        <v>-2.1929824561403466</v>
      </c>
      <c r="CV107" s="4">
        <f t="shared" si="817"/>
        <v>-1.3313609467455634</v>
      </c>
      <c r="CW107" s="4">
        <f t="shared" si="818"/>
        <v>-1.4903129657227954</v>
      </c>
      <c r="CX107" s="4">
        <f t="shared" si="819"/>
        <v>-1.646706586826352</v>
      </c>
      <c r="CY107" s="4">
        <f t="shared" si="820"/>
        <v>-1.6442451420029758</v>
      </c>
      <c r="CZ107" s="4">
        <f t="shared" si="821"/>
        <v>-1.0494752623688153</v>
      </c>
      <c r="DA107" s="4">
        <f t="shared" si="822"/>
        <v>0</v>
      </c>
      <c r="DB107" s="4">
        <f t="shared" si="823"/>
        <v>0.76103500761033338</v>
      </c>
      <c r="DC107" s="4">
        <f t="shared" si="824"/>
        <v>0.60790273556228236</v>
      </c>
      <c r="DD107" s="4">
        <f t="shared" si="825"/>
        <v>0.45454545454546302</v>
      </c>
      <c r="DE107" s="4">
        <f t="shared" si="826"/>
        <v>0.45385779122539827</v>
      </c>
      <c r="DF107" s="4">
        <f t="shared" si="827"/>
        <v>0.90634441087613649</v>
      </c>
      <c r="DG107" s="4">
        <f t="shared" si="828"/>
        <v>1.2084592145015227</v>
      </c>
      <c r="DH107" s="4">
        <f t="shared" si="829"/>
        <v>0.60331825037707176</v>
      </c>
      <c r="DI107" s="4">
        <f t="shared" si="830"/>
        <v>0</v>
      </c>
      <c r="DJ107" s="4">
        <f t="shared" si="831"/>
        <v>-0.89820359281438389</v>
      </c>
      <c r="DK107" s="4">
        <f t="shared" si="832"/>
        <v>-2.3880597014925287</v>
      </c>
      <c r="DL107" s="4">
        <f t="shared" si="833"/>
        <v>-2.3988005997001571</v>
      </c>
      <c r="DM107" s="4">
        <f t="shared" si="834"/>
        <v>-2.259036144578308</v>
      </c>
      <c r="DN107" s="4">
        <f t="shared" si="835"/>
        <v>-2.5679758308156941</v>
      </c>
      <c r="DO107" s="4">
        <f t="shared" si="836"/>
        <v>-2.2935779816513735</v>
      </c>
      <c r="DP107" s="4">
        <f t="shared" si="837"/>
        <v>-2.3041474654377891</v>
      </c>
      <c r="DQ107" s="4">
        <f t="shared" si="838"/>
        <v>-1.5408320493066174</v>
      </c>
      <c r="DR107" s="4">
        <f t="shared" si="839"/>
        <v>-1.2403100775193798</v>
      </c>
      <c r="DS107" s="4">
        <f t="shared" si="840"/>
        <v>0.3129890453834161</v>
      </c>
      <c r="DT107" s="4">
        <f t="shared" si="841"/>
        <v>1.4150943396226356</v>
      </c>
      <c r="DU107" s="4">
        <f t="shared" si="842"/>
        <v>7.8247261345852914</v>
      </c>
      <c r="DV107" s="4">
        <f t="shared" si="843"/>
        <v>3.2967032967033072</v>
      </c>
      <c r="DW107" s="4">
        <f t="shared" si="844"/>
        <v>1.0920436817472678</v>
      </c>
      <c r="DX107" s="4">
        <f t="shared" si="845"/>
        <v>0.31007751937983663</v>
      </c>
      <c r="DY107" s="4">
        <f t="shared" si="846"/>
        <v>-6.9666182873730058</v>
      </c>
      <c r="DZ107" s="4">
        <f t="shared" si="847"/>
        <v>-2.8875379939209855</v>
      </c>
      <c r="EA107" s="4">
        <f t="shared" si="848"/>
        <v>-2.4691358024691579</v>
      </c>
      <c r="EB107" s="4">
        <f t="shared" si="849"/>
        <v>-4.1731066460587112</v>
      </c>
      <c r="EC107" s="4">
        <f t="shared" si="850"/>
        <v>-4.0561622464898583</v>
      </c>
      <c r="ED107" s="4">
        <f t="shared" si="851"/>
        <v>-3.4428794992175438</v>
      </c>
      <c r="EE107" s="4">
        <f t="shared" si="852"/>
        <v>-1.7405063291139111</v>
      </c>
      <c r="EF107" s="4">
        <f t="shared" si="853"/>
        <v>1.2903225806451646</v>
      </c>
      <c r="EG107" s="4">
        <f t="shared" si="854"/>
        <v>2.9268292682926855</v>
      </c>
      <c r="EH107" s="4">
        <f t="shared" si="855"/>
        <v>2.9173419773095954</v>
      </c>
      <c r="EI107" s="4">
        <f t="shared" si="856"/>
        <v>2.898550724637694</v>
      </c>
      <c r="EJ107" s="4">
        <f t="shared" si="857"/>
        <v>2.5477707006369199</v>
      </c>
      <c r="EK107" s="4">
        <f t="shared" si="858"/>
        <v>1.8957345971563955</v>
      </c>
      <c r="EL107" s="10">
        <f t="shared" si="859"/>
        <v>1.5971496062991974</v>
      </c>
      <c r="EM107" s="10">
        <f t="shared" si="860"/>
        <v>0.96431924882629527</v>
      </c>
      <c r="EN107" s="10">
        <f t="shared" si="861"/>
        <v>0.18085403726708638</v>
      </c>
      <c r="EO107" s="10">
        <f t="shared" si="862"/>
        <v>2.5627906976755099E-2</v>
      </c>
      <c r="EP107" s="10">
        <f t="shared" si="863"/>
        <v>3.6271090127826255E-3</v>
      </c>
      <c r="EQ107" s="10">
        <f t="shared" si="864"/>
        <v>5.1149943733896919E-4</v>
      </c>
      <c r="ER107" s="10">
        <f t="shared" si="865"/>
        <v>9.299950849417371E-5</v>
      </c>
      <c r="ES107" s="10">
        <f t="shared" si="866"/>
        <v>0</v>
      </c>
      <c r="ET107" s="10">
        <f t="shared" si="867"/>
        <v>0</v>
      </c>
      <c r="EU107" s="10">
        <f t="shared" si="868"/>
        <v>0</v>
      </c>
      <c r="EV107" s="10">
        <f t="shared" si="869"/>
        <v>0</v>
      </c>
      <c r="EW107" s="10">
        <f t="shared" si="870"/>
        <v>0</v>
      </c>
      <c r="EX107" s="10">
        <f t="shared" si="871"/>
        <v>0</v>
      </c>
      <c r="EY107" s="10">
        <f t="shared" si="872"/>
        <v>0</v>
      </c>
      <c r="EZ107" s="10">
        <f t="shared" si="873"/>
        <v>0</v>
      </c>
      <c r="FA107" s="10">
        <f t="shared" si="874"/>
        <v>0</v>
      </c>
      <c r="FB107" s="10">
        <f t="shared" si="875"/>
        <v>0</v>
      </c>
      <c r="FC107" s="10">
        <f t="shared" si="876"/>
        <v>0</v>
      </c>
      <c r="FD107" s="10">
        <f t="shared" si="877"/>
        <v>0</v>
      </c>
      <c r="FE107" s="10">
        <f t="shared" si="878"/>
        <v>0</v>
      </c>
      <c r="FF107" s="10">
        <f t="shared" si="879"/>
        <v>0</v>
      </c>
      <c r="FG107" s="10">
        <f t="shared" si="880"/>
        <v>0</v>
      </c>
      <c r="FH107" s="10">
        <f t="shared" si="881"/>
        <v>0</v>
      </c>
      <c r="FI107" s="10">
        <f t="shared" si="882"/>
        <v>9.714022127352484</v>
      </c>
      <c r="FJ107" s="10">
        <f t="shared" si="883"/>
        <v>1.2607466644594778</v>
      </c>
    </row>
    <row r="108" spans="2:166" x14ac:dyDescent="0.2">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row>
    <row r="109" spans="2:166" x14ac:dyDescent="0.2">
      <c r="B109" t="str">
        <f>B25</f>
        <v>Personal income (mil. $2012)</v>
      </c>
      <c r="C109" s="4"/>
      <c r="D109" s="4"/>
      <c r="E109" s="4"/>
      <c r="F109" s="4"/>
      <c r="G109" s="4">
        <f t="shared" ref="G109:P112" si="885">100*(G25/C25-1)</f>
        <v>3.1850692684609605</v>
      </c>
      <c r="H109" s="4">
        <f t="shared" si="885"/>
        <v>2.589886873460534</v>
      </c>
      <c r="I109" s="4">
        <f t="shared" si="885"/>
        <v>2.6057337831784322</v>
      </c>
      <c r="J109" s="4">
        <f t="shared" si="885"/>
        <v>3.2791602372427953</v>
      </c>
      <c r="K109" s="4">
        <f t="shared" si="885"/>
        <v>4.0833599020735134</v>
      </c>
      <c r="L109" s="4">
        <f t="shared" si="885"/>
        <v>4.1651777882027563</v>
      </c>
      <c r="M109" s="4">
        <f t="shared" si="885"/>
        <v>4.593054070281144</v>
      </c>
      <c r="N109" s="4">
        <f t="shared" si="885"/>
        <v>6.0156059216305957</v>
      </c>
      <c r="O109" s="4">
        <f t="shared" si="885"/>
        <v>2.6214048570680992</v>
      </c>
      <c r="P109" s="4">
        <f t="shared" si="885"/>
        <v>2.4750042895609559</v>
      </c>
      <c r="Q109" s="4">
        <f t="shared" ref="Q109:Z112" si="886">100*(Q25/M25-1)</f>
        <v>0.64400458909299463</v>
      </c>
      <c r="R109" s="4">
        <f t="shared" si="886"/>
        <v>-1.3498138870658316</v>
      </c>
      <c r="S109" s="4">
        <f t="shared" si="886"/>
        <v>1.1125424408622964</v>
      </c>
      <c r="T109" s="4">
        <f t="shared" si="886"/>
        <v>2.0981614143255278</v>
      </c>
      <c r="U109" s="4">
        <f t="shared" si="886"/>
        <v>3.3884031633939937</v>
      </c>
      <c r="V109" s="4">
        <f t="shared" si="886"/>
        <v>5.1930834004777493</v>
      </c>
      <c r="W109" s="4">
        <f t="shared" si="886"/>
        <v>4.6436677551912497</v>
      </c>
      <c r="X109" s="4">
        <f t="shared" si="886"/>
        <v>3.7895271675891795</v>
      </c>
      <c r="Y109" s="4">
        <f t="shared" si="886"/>
        <v>4.3883362407537874</v>
      </c>
      <c r="Z109" s="4">
        <f t="shared" si="886"/>
        <v>2.8686756347941822</v>
      </c>
      <c r="AA109" s="4">
        <f t="shared" ref="AA109:AJ112" si="887">100*(AA25/W25-1)</f>
        <v>4.9853733800961697</v>
      </c>
      <c r="AB109" s="4">
        <f t="shared" si="887"/>
        <v>5.9086720537775195</v>
      </c>
      <c r="AC109" s="4">
        <f t="shared" si="887"/>
        <v>6.3782063049832027</v>
      </c>
      <c r="AD109" s="4">
        <f t="shared" si="887"/>
        <v>6.8670121447888866</v>
      </c>
      <c r="AE109" s="4">
        <f t="shared" si="887"/>
        <v>6.7939181221098544</v>
      </c>
      <c r="AF109" s="4">
        <f t="shared" si="887"/>
        <v>6.5879897724258507</v>
      </c>
      <c r="AG109" s="4">
        <f t="shared" si="887"/>
        <v>6.3014599160024387</v>
      </c>
      <c r="AH109" s="4">
        <f t="shared" si="887"/>
        <v>7.4218158995903893</v>
      </c>
      <c r="AI109" s="4">
        <f t="shared" si="887"/>
        <v>10.505465233196333</v>
      </c>
      <c r="AJ109" s="4">
        <f t="shared" si="887"/>
        <v>11.639230975703097</v>
      </c>
      <c r="AK109" s="4">
        <f t="shared" ref="AK109:AT112" si="888">100*(AK25/AG25-1)</f>
        <v>12.95968100598779</v>
      </c>
      <c r="AL109" s="4">
        <f t="shared" si="888"/>
        <v>12.587769997875697</v>
      </c>
      <c r="AM109" s="4">
        <f t="shared" si="888"/>
        <v>9.3000275080554307</v>
      </c>
      <c r="AN109" s="4">
        <f t="shared" si="888"/>
        <v>6.1952264523662981</v>
      </c>
      <c r="AO109" s="4">
        <f t="shared" si="888"/>
        <v>6.5629031870249044</v>
      </c>
      <c r="AP109" s="4">
        <f t="shared" si="888"/>
        <v>7.9514248979440927</v>
      </c>
      <c r="AQ109" s="4">
        <f t="shared" si="888"/>
        <v>7.1026798425108284</v>
      </c>
      <c r="AR109" s="4">
        <f t="shared" si="888"/>
        <v>6.0745144904887249</v>
      </c>
      <c r="AS109" s="4">
        <f t="shared" si="888"/>
        <v>2.5084756858201107</v>
      </c>
      <c r="AT109" s="4">
        <f t="shared" si="888"/>
        <v>-0.15042972149190703</v>
      </c>
      <c r="AU109" s="4">
        <f t="shared" ref="AU109:BD112" si="889">100*(AU25/AQ25-1)</f>
        <v>-1.3605323369249578</v>
      </c>
      <c r="AV109" s="4">
        <f t="shared" si="889"/>
        <v>1.143831416534602</v>
      </c>
      <c r="AW109" s="4">
        <f t="shared" si="889"/>
        <v>-0.29081076282643226</v>
      </c>
      <c r="AX109" s="4">
        <f t="shared" si="889"/>
        <v>-0.51245172409672968</v>
      </c>
      <c r="AY109" s="4">
        <f t="shared" si="889"/>
        <v>-0.38415145832852993</v>
      </c>
      <c r="AZ109" s="4">
        <f t="shared" si="889"/>
        <v>-1.9405242084901797</v>
      </c>
      <c r="BA109" s="4">
        <f t="shared" si="889"/>
        <v>0.19134711784627445</v>
      </c>
      <c r="BB109" s="4">
        <f t="shared" si="889"/>
        <v>0.18181229491591733</v>
      </c>
      <c r="BC109" s="4">
        <f t="shared" si="889"/>
        <v>-1.0401608749026403</v>
      </c>
      <c r="BD109" s="4">
        <f t="shared" si="889"/>
        <v>0.79380903918140344</v>
      </c>
      <c r="BE109" s="4">
        <f t="shared" ref="BE109:BN112" si="890">100*(BE25/BA25-1)</f>
        <v>1.612454600649138</v>
      </c>
      <c r="BF109" s="4">
        <f t="shared" si="890"/>
        <v>0.86450687886936439</v>
      </c>
      <c r="BG109" s="4">
        <f t="shared" si="890"/>
        <v>2.1389114911517071</v>
      </c>
      <c r="BH109" s="4">
        <f t="shared" si="890"/>
        <v>3.1556406723464603</v>
      </c>
      <c r="BI109" s="4">
        <f t="shared" si="890"/>
        <v>3.155773990933386</v>
      </c>
      <c r="BJ109" s="4">
        <f t="shared" si="890"/>
        <v>16.142303865278794</v>
      </c>
      <c r="BK109" s="4">
        <f t="shared" si="890"/>
        <v>5.0443737775898168</v>
      </c>
      <c r="BL109" s="4">
        <f t="shared" si="890"/>
        <v>2.5022025811104909</v>
      </c>
      <c r="BM109" s="4">
        <f t="shared" si="890"/>
        <v>0.98536598231062644</v>
      </c>
      <c r="BN109" s="4">
        <f t="shared" si="890"/>
        <v>-8.7501026406732745</v>
      </c>
      <c r="BO109" s="4">
        <f t="shared" ref="BO109:BX112" si="891">100*(BO25/BK25-1)</f>
        <v>4.0996302418598418</v>
      </c>
      <c r="BP109" s="4">
        <f t="shared" si="891"/>
        <v>6.237128493490407</v>
      </c>
      <c r="BQ109" s="4">
        <f t="shared" si="891"/>
        <v>8.6442952807646467</v>
      </c>
      <c r="BR109" s="4">
        <f t="shared" si="891"/>
        <v>10.865122685335971</v>
      </c>
      <c r="BS109" s="4">
        <f t="shared" si="891"/>
        <v>8.1018332647406091</v>
      </c>
      <c r="BT109" s="4">
        <f t="shared" si="891"/>
        <v>7.4081067403005907</v>
      </c>
      <c r="BU109" s="4">
        <f t="shared" si="891"/>
        <v>6.1253200146349274</v>
      </c>
      <c r="BV109" s="4">
        <f t="shared" si="891"/>
        <v>2.8508145801402485</v>
      </c>
      <c r="BW109" s="4">
        <f t="shared" si="891"/>
        <v>1.5836995545094323</v>
      </c>
      <c r="BX109" s="4">
        <f t="shared" si="891"/>
        <v>2.1258581302354695</v>
      </c>
      <c r="BY109" s="4">
        <f t="shared" ref="BY109:CH112" si="892">100*(BY25/BU25-1)</f>
        <v>-0.26474986157126734</v>
      </c>
      <c r="BZ109" s="4">
        <f t="shared" si="892"/>
        <v>-0.69728581089295583</v>
      </c>
      <c r="CA109" s="4">
        <f t="shared" si="892"/>
        <v>-3.9045546833473832</v>
      </c>
      <c r="CB109" s="4">
        <f t="shared" si="892"/>
        <v>-6.7723227152985732</v>
      </c>
      <c r="CC109" s="4">
        <f t="shared" si="892"/>
        <v>-7.2458354281552229</v>
      </c>
      <c r="CD109" s="4">
        <f t="shared" si="892"/>
        <v>-7.7176645075206611</v>
      </c>
      <c r="CE109" s="4">
        <f t="shared" si="892"/>
        <v>-3.9292369528699633</v>
      </c>
      <c r="CF109" s="4">
        <f t="shared" si="892"/>
        <v>-1.028837976572794</v>
      </c>
      <c r="CG109" s="4">
        <f t="shared" si="892"/>
        <v>2.7167784310823784</v>
      </c>
      <c r="CH109" s="4">
        <f t="shared" si="892"/>
        <v>4.4243370259303472</v>
      </c>
      <c r="CI109" s="4">
        <f t="shared" ref="CI109:CR112" si="893">100*(CI25/CE25-1)</f>
        <v>6.0957029640841709</v>
      </c>
      <c r="CJ109" s="4">
        <f t="shared" si="893"/>
        <v>4.1118217620392361</v>
      </c>
      <c r="CK109" s="4">
        <f t="shared" si="893"/>
        <v>3.8922745006572113</v>
      </c>
      <c r="CL109" s="4">
        <f t="shared" si="893"/>
        <v>4.7546914083032021</v>
      </c>
      <c r="CM109" s="4">
        <f t="shared" si="893"/>
        <v>6.1089882799775452</v>
      </c>
      <c r="CN109" s="4">
        <f t="shared" si="893"/>
        <v>8.8219065896430582</v>
      </c>
      <c r="CO109" s="4">
        <f t="shared" si="893"/>
        <v>8.7090506070016449</v>
      </c>
      <c r="CP109" s="4">
        <f t="shared" si="893"/>
        <v>11.675148149505098</v>
      </c>
      <c r="CQ109" s="4">
        <f t="shared" si="893"/>
        <v>4.076368270592301</v>
      </c>
      <c r="CR109" s="4">
        <f t="shared" si="893"/>
        <v>2.1798441152957482</v>
      </c>
      <c r="CS109" s="4">
        <f t="shared" ref="CS109:DB112" si="894">100*(CS25/CO25-1)</f>
        <v>2.0011000287778913</v>
      </c>
      <c r="CT109" s="4">
        <f t="shared" si="894"/>
        <v>-2.4301438931692676</v>
      </c>
      <c r="CU109" s="4">
        <f t="shared" si="894"/>
        <v>4.3512351022854556</v>
      </c>
      <c r="CV109" s="4">
        <f t="shared" si="894"/>
        <v>6.3689860636581441</v>
      </c>
      <c r="CW109" s="4">
        <f t="shared" si="894"/>
        <v>8.5976486773794889</v>
      </c>
      <c r="CX109" s="4">
        <f t="shared" si="894"/>
        <v>11.866477993943448</v>
      </c>
      <c r="CY109" s="4">
        <f t="shared" si="894"/>
        <v>9.9118439617057241</v>
      </c>
      <c r="CZ109" s="4">
        <f t="shared" si="894"/>
        <v>7.6695021342887637</v>
      </c>
      <c r="DA109" s="4">
        <f t="shared" si="894"/>
        <v>5.3318079619991909</v>
      </c>
      <c r="DB109" s="4">
        <f t="shared" si="894"/>
        <v>2.892035996073794</v>
      </c>
      <c r="DC109" s="4">
        <f t="shared" ref="DC109:DL112" si="895">100*(DC25/CY25-1)</f>
        <v>4.1827048732063776</v>
      </c>
      <c r="DD109" s="4">
        <f t="shared" si="895"/>
        <v>4.6235319404961173</v>
      </c>
      <c r="DE109" s="4">
        <f t="shared" si="895"/>
        <v>5.5718127817828922</v>
      </c>
      <c r="DF109" s="4">
        <f t="shared" si="895"/>
        <v>7.4572499407828063</v>
      </c>
      <c r="DG109" s="4">
        <f t="shared" si="895"/>
        <v>5.6812554004762816</v>
      </c>
      <c r="DH109" s="4">
        <f t="shared" si="895"/>
        <v>6.1812529200232946</v>
      </c>
      <c r="DI109" s="4">
        <f t="shared" si="895"/>
        <v>5.9660563932760091</v>
      </c>
      <c r="DJ109" s="4">
        <f t="shared" si="895"/>
        <v>5.0586800295295609</v>
      </c>
      <c r="DK109" s="4">
        <f t="shared" si="895"/>
        <v>5.6275701439371995</v>
      </c>
      <c r="DL109" s="4">
        <f t="shared" si="895"/>
        <v>4.974021588259836</v>
      </c>
      <c r="DM109" s="4">
        <f t="shared" ref="DM109:DV112" si="896">100*(DM25/DI25-1)</f>
        <v>5.6647275739563518</v>
      </c>
      <c r="DN109" s="4">
        <f t="shared" si="896"/>
        <v>5.705286373429086</v>
      </c>
      <c r="DO109" s="4">
        <f t="shared" si="896"/>
        <v>7.2365982233102866</v>
      </c>
      <c r="DP109" s="4">
        <f t="shared" si="896"/>
        <v>6.8065770598452868</v>
      </c>
      <c r="DQ109" s="4">
        <f t="shared" si="896"/>
        <v>5.3889935767156505</v>
      </c>
      <c r="DR109" s="4">
        <f t="shared" si="896"/>
        <v>4.9836263233275169</v>
      </c>
      <c r="DS109" s="4">
        <f t="shared" si="896"/>
        <v>3.069347786004184</v>
      </c>
      <c r="DT109" s="4">
        <f t="shared" si="896"/>
        <v>10.350035882812868</v>
      </c>
      <c r="DU109" s="4">
        <f t="shared" si="896"/>
        <v>6.5518910640488537</v>
      </c>
      <c r="DV109" s="4">
        <f t="shared" si="896"/>
        <v>4.1418239369477083</v>
      </c>
      <c r="DW109" s="4">
        <f t="shared" ref="DW109:EF112" si="897">100*(DW25/DS25-1)</f>
        <v>13.955204359615037</v>
      </c>
      <c r="DX109" s="4">
        <f t="shared" si="897"/>
        <v>1.1159928021752474</v>
      </c>
      <c r="DY109" s="4">
        <f t="shared" si="897"/>
        <v>2.9031251738881769</v>
      </c>
      <c r="DZ109" s="4">
        <f t="shared" si="897"/>
        <v>3.9354722801371755</v>
      </c>
      <c r="EA109" s="4">
        <f t="shared" si="897"/>
        <v>-6.6156734346337291</v>
      </c>
      <c r="EB109" s="4">
        <f t="shared" si="897"/>
        <v>-2.7854147245964356</v>
      </c>
      <c r="EC109" s="4">
        <f t="shared" si="897"/>
        <v>-0.84325352011330734</v>
      </c>
      <c r="ED109" s="4">
        <f t="shared" si="897"/>
        <v>0.18509014109915345</v>
      </c>
      <c r="EE109" s="4">
        <f t="shared" si="897"/>
        <v>2.1966656327851775</v>
      </c>
      <c r="EF109" s="4">
        <f t="shared" si="897"/>
        <v>4.8203257936167532</v>
      </c>
      <c r="EG109" s="4">
        <f t="shared" ref="EG109:EP112" si="898">100*(EG25/EC25-1)</f>
        <v>4.5415413343527611</v>
      </c>
      <c r="EH109" s="4">
        <f t="shared" si="898"/>
        <v>5.2646033681086557</v>
      </c>
      <c r="EI109" s="10">
        <f t="shared" si="898"/>
        <v>4.4991637945962282</v>
      </c>
      <c r="EJ109" s="10">
        <f t="shared" si="898"/>
        <v>3.7468586326892206</v>
      </c>
      <c r="EK109" s="10">
        <f t="shared" si="898"/>
        <v>2.1251996729885869</v>
      </c>
      <c r="EL109" s="10">
        <f t="shared" si="898"/>
        <v>1.4607866016361326</v>
      </c>
      <c r="EM109" s="10">
        <f t="shared" si="898"/>
        <v>1.3340747978457523</v>
      </c>
      <c r="EN109" s="10">
        <f t="shared" si="898"/>
        <v>0.99884810540091795</v>
      </c>
      <c r="EO109" s="10">
        <f t="shared" si="898"/>
        <v>3.2101656178352478</v>
      </c>
      <c r="EP109" s="10">
        <f t="shared" si="898"/>
        <v>3.6274027558190314</v>
      </c>
      <c r="EQ109" s="10">
        <f t="shared" ref="EQ109:EZ112" si="899">100*(EQ25/EM25-1)</f>
        <v>4.2996385952903005</v>
      </c>
      <c r="ER109" s="10">
        <f t="shared" si="899"/>
        <v>4.7478217602195949</v>
      </c>
      <c r="ES109" s="10">
        <f t="shared" si="899"/>
        <v>4.5411776804591186</v>
      </c>
      <c r="ET109" s="10">
        <f t="shared" si="899"/>
        <v>4.3546403350038121</v>
      </c>
      <c r="EU109" s="10">
        <f t="shared" si="899"/>
        <v>4.2423790144924478</v>
      </c>
      <c r="EV109" s="10">
        <f t="shared" si="899"/>
        <v>4.2594674795529697</v>
      </c>
      <c r="EW109" s="10">
        <f t="shared" si="899"/>
        <v>4.4155837519191277</v>
      </c>
      <c r="EX109" s="10">
        <f t="shared" si="899"/>
        <v>4.3954538840632829</v>
      </c>
      <c r="EY109" s="10">
        <f t="shared" si="899"/>
        <v>4.3139412563715007</v>
      </c>
      <c r="EZ109" s="10">
        <f t="shared" si="899"/>
        <v>4.1424782292471818</v>
      </c>
      <c r="FA109" s="10">
        <f t="shared" ref="FA109:FF112" si="900">100*(FA25/EW25-1)</f>
        <v>3.9391538680362048</v>
      </c>
      <c r="FB109" s="10">
        <f t="shared" si="900"/>
        <v>3.8153376458222255</v>
      </c>
      <c r="FC109" s="10">
        <f t="shared" si="900"/>
        <v>3.5469804993391918</v>
      </c>
      <c r="FD109" s="10">
        <f t="shared" si="900"/>
        <v>3.3687462268558122</v>
      </c>
      <c r="FE109" s="10">
        <f t="shared" si="900"/>
        <v>3.2797431437812108</v>
      </c>
      <c r="FF109" s="10">
        <f t="shared" si="900"/>
        <v>3.2107641694024025</v>
      </c>
      <c r="FG109" s="10">
        <f t="shared" ref="FG109:FG112" si="901">100*(FG25/FC25-1)</f>
        <v>3.1958811819750688</v>
      </c>
      <c r="FH109" s="10">
        <f t="shared" ref="FH109:FH112" si="902">100*(FH25/FD25-1)</f>
        <v>3.1069231798492414</v>
      </c>
      <c r="FI109" s="10">
        <f t="shared" ref="FI109:FI112" si="903">100*(FI25/FE25-1)</f>
        <v>3.0229186517796602</v>
      </c>
      <c r="FJ109" s="10">
        <f t="shared" ref="FJ109:FJ112" si="904">100*(FJ25/FF25-1)</f>
        <v>2.9696303868629759</v>
      </c>
    </row>
    <row r="110" spans="2:166" x14ac:dyDescent="0.2">
      <c r="B110" t="str">
        <f>B26</f>
        <v>Personal income (mil. $)</v>
      </c>
      <c r="C110" s="4"/>
      <c r="D110" s="4"/>
      <c r="E110" s="4"/>
      <c r="F110" s="4"/>
      <c r="G110" s="4">
        <f t="shared" si="885"/>
        <v>7.4020410103632361</v>
      </c>
      <c r="H110" s="4">
        <f t="shared" si="885"/>
        <v>6.3989900838532954</v>
      </c>
      <c r="I110" s="4">
        <f t="shared" si="885"/>
        <v>5.7938594172289859</v>
      </c>
      <c r="J110" s="4">
        <f t="shared" si="885"/>
        <v>5.8610544240481399</v>
      </c>
      <c r="K110" s="4">
        <f t="shared" si="885"/>
        <v>6.7925000008285163</v>
      </c>
      <c r="L110" s="4">
        <f t="shared" si="885"/>
        <v>7.0022298873484212</v>
      </c>
      <c r="M110" s="4">
        <f t="shared" si="885"/>
        <v>7.3972162359320359</v>
      </c>
      <c r="N110" s="4">
        <f t="shared" si="885"/>
        <v>8.8272178022840606</v>
      </c>
      <c r="O110" s="4">
        <f t="shared" si="885"/>
        <v>5.3113456548184779</v>
      </c>
      <c r="P110" s="4">
        <f t="shared" si="885"/>
        <v>5.1693258919346841</v>
      </c>
      <c r="Q110" s="4">
        <f t="shared" si="886"/>
        <v>3.0804074353903088</v>
      </c>
      <c r="R110" s="4">
        <f t="shared" si="886"/>
        <v>0.91705062780700342</v>
      </c>
      <c r="S110" s="4">
        <f t="shared" si="886"/>
        <v>3.191562299867301</v>
      </c>
      <c r="T110" s="4">
        <f t="shared" si="886"/>
        <v>4.0795651387858012</v>
      </c>
      <c r="U110" s="4">
        <f t="shared" si="886"/>
        <v>5.6924467731438</v>
      </c>
      <c r="V110" s="4">
        <f t="shared" si="886"/>
        <v>7.4227639004436297</v>
      </c>
      <c r="W110" s="4">
        <f t="shared" si="886"/>
        <v>7.0001630862960518</v>
      </c>
      <c r="X110" s="4">
        <f t="shared" si="886"/>
        <v>6.1530526074511149</v>
      </c>
      <c r="Y110" s="4">
        <f t="shared" si="886"/>
        <v>6.4382700885912136</v>
      </c>
      <c r="Z110" s="4">
        <f t="shared" si="886"/>
        <v>4.8577979640145097</v>
      </c>
      <c r="AA110" s="4">
        <f t="shared" si="887"/>
        <v>7.0867357095622863</v>
      </c>
      <c r="AB110" s="4">
        <f t="shared" si="887"/>
        <v>8.1211375487137083</v>
      </c>
      <c r="AC110" s="4">
        <f t="shared" si="887"/>
        <v>8.6196435901548121</v>
      </c>
      <c r="AD110" s="4">
        <f t="shared" si="887"/>
        <v>9.3814747843113722</v>
      </c>
      <c r="AE110" s="4">
        <f t="shared" si="887"/>
        <v>9.182235740515754</v>
      </c>
      <c r="AF110" s="4">
        <f t="shared" si="887"/>
        <v>8.5190210996184401</v>
      </c>
      <c r="AG110" s="4">
        <f t="shared" si="887"/>
        <v>8.0520477974098004</v>
      </c>
      <c r="AH110" s="4">
        <f t="shared" si="887"/>
        <v>8.7926868368214386</v>
      </c>
      <c r="AI110" s="4">
        <f t="shared" si="887"/>
        <v>11.432030087776157</v>
      </c>
      <c r="AJ110" s="4">
        <f t="shared" si="887"/>
        <v>12.496736128070429</v>
      </c>
      <c r="AK110" s="4">
        <f t="shared" si="888"/>
        <v>13.879537675171715</v>
      </c>
      <c r="AL110" s="4">
        <f t="shared" si="888"/>
        <v>13.445991013698855</v>
      </c>
      <c r="AM110" s="4">
        <f t="shared" si="888"/>
        <v>10.343335413986798</v>
      </c>
      <c r="AN110" s="4">
        <f t="shared" si="888"/>
        <v>7.6237945650818206</v>
      </c>
      <c r="AO110" s="4">
        <f t="shared" si="888"/>
        <v>8.255925022860545</v>
      </c>
      <c r="AP110" s="4">
        <f t="shared" si="888"/>
        <v>10.042302894255094</v>
      </c>
      <c r="AQ110" s="4">
        <f t="shared" si="888"/>
        <v>9.8466327971536529</v>
      </c>
      <c r="AR110" s="4">
        <f t="shared" si="888"/>
        <v>8.6925439026724671</v>
      </c>
      <c r="AS110" s="4">
        <f t="shared" si="888"/>
        <v>5.1368253207393133</v>
      </c>
      <c r="AT110" s="4">
        <f t="shared" si="888"/>
        <v>2.3668094416515517</v>
      </c>
      <c r="AU110" s="4">
        <f t="shared" si="889"/>
        <v>1.0549686330404207</v>
      </c>
      <c r="AV110" s="4">
        <f t="shared" si="889"/>
        <v>3.6116595128900864</v>
      </c>
      <c r="AW110" s="4">
        <f t="shared" si="889"/>
        <v>1.5392963138775695</v>
      </c>
      <c r="AX110" s="4">
        <f t="shared" si="889"/>
        <v>0.78625760875554729</v>
      </c>
      <c r="AY110" s="4">
        <f t="shared" si="889"/>
        <v>0.37546387476263821</v>
      </c>
      <c r="AZ110" s="4">
        <f t="shared" si="889"/>
        <v>-0.92301548313474813</v>
      </c>
      <c r="BA110" s="4">
        <f t="shared" si="889"/>
        <v>1.7034988535010953</v>
      </c>
      <c r="BB110" s="4">
        <f t="shared" si="889"/>
        <v>2.1261618176616759</v>
      </c>
      <c r="BC110" s="4">
        <f t="shared" si="889"/>
        <v>1.4474515078461536</v>
      </c>
      <c r="BD110" s="4">
        <f t="shared" si="889"/>
        <v>2.669504454619287</v>
      </c>
      <c r="BE110" s="4">
        <f t="shared" si="890"/>
        <v>3.6489785342959546</v>
      </c>
      <c r="BF110" s="4">
        <f t="shared" si="890"/>
        <v>2.9120710595538446</v>
      </c>
      <c r="BG110" s="4">
        <f t="shared" si="890"/>
        <v>4.2190209632109177</v>
      </c>
      <c r="BH110" s="4">
        <f t="shared" si="890"/>
        <v>5.8581530088799294</v>
      </c>
      <c r="BI110" s="4">
        <f t="shared" si="890"/>
        <v>5.6820486296774497</v>
      </c>
      <c r="BJ110" s="4">
        <f t="shared" si="890"/>
        <v>19.416795321108072</v>
      </c>
      <c r="BK110" s="4">
        <f t="shared" si="890"/>
        <v>7.8026156632273747</v>
      </c>
      <c r="BL110" s="4">
        <f t="shared" si="890"/>
        <v>5.1499464877713397</v>
      </c>
      <c r="BM110" s="4">
        <f t="shared" si="890"/>
        <v>4.201090520123274</v>
      </c>
      <c r="BN110" s="4">
        <f t="shared" si="890"/>
        <v>-5.8995684658910914</v>
      </c>
      <c r="BO110" s="4">
        <f t="shared" si="891"/>
        <v>7.2853062739352659</v>
      </c>
      <c r="BP110" s="4">
        <f t="shared" si="891"/>
        <v>9.7566806377021855</v>
      </c>
      <c r="BQ110" s="4">
        <f t="shared" si="891"/>
        <v>11.843122857126032</v>
      </c>
      <c r="BR110" s="4">
        <f t="shared" si="891"/>
        <v>13.041404950360857</v>
      </c>
      <c r="BS110" s="4">
        <f t="shared" si="891"/>
        <v>10.656325826789947</v>
      </c>
      <c r="BT110" s="4">
        <f t="shared" si="891"/>
        <v>9.9152084197701171</v>
      </c>
      <c r="BU110" s="4">
        <f t="shared" si="891"/>
        <v>8.4361394636482956</v>
      </c>
      <c r="BV110" s="4">
        <f t="shared" si="891"/>
        <v>6.3332547427650709</v>
      </c>
      <c r="BW110" s="4">
        <f t="shared" si="891"/>
        <v>4.9197017443960656</v>
      </c>
      <c r="BX110" s="4">
        <f t="shared" si="891"/>
        <v>5.6099489067697128</v>
      </c>
      <c r="BY110" s="4">
        <f t="shared" si="892"/>
        <v>3.6517302071047641</v>
      </c>
      <c r="BZ110" s="4">
        <f t="shared" si="892"/>
        <v>0.53360855273010266</v>
      </c>
      <c r="CA110" s="4">
        <f t="shared" si="892"/>
        <v>-4.1512932826469839</v>
      </c>
      <c r="CB110" s="4">
        <f t="shared" si="892"/>
        <v>-7.5420053392646231</v>
      </c>
      <c r="CC110" s="4">
        <f t="shared" si="892"/>
        <v>-8.3551308646170437</v>
      </c>
      <c r="CD110" s="4">
        <f t="shared" si="892"/>
        <v>-6.6272941587792626</v>
      </c>
      <c r="CE110" s="4">
        <f t="shared" si="892"/>
        <v>-1.7546501026179606</v>
      </c>
      <c r="CF110" s="4">
        <f t="shared" si="892"/>
        <v>0.96663850889933123</v>
      </c>
      <c r="CG110" s="4">
        <f t="shared" si="892"/>
        <v>4.2700554197644847</v>
      </c>
      <c r="CH110" s="4">
        <f t="shared" si="892"/>
        <v>5.8657950901867428</v>
      </c>
      <c r="CI110" s="4">
        <f t="shared" si="893"/>
        <v>8.0463852391038806</v>
      </c>
      <c r="CJ110" s="4">
        <f t="shared" si="893"/>
        <v>6.9026000262186971</v>
      </c>
      <c r="CK110" s="4">
        <f t="shared" si="893"/>
        <v>6.96575907175081</v>
      </c>
      <c r="CL110" s="4">
        <f t="shared" si="893"/>
        <v>7.5210802612401872</v>
      </c>
      <c r="CM110" s="4">
        <f t="shared" si="893"/>
        <v>8.7191064759210022</v>
      </c>
      <c r="CN110" s="4">
        <f t="shared" si="893"/>
        <v>10.679452343610208</v>
      </c>
      <c r="CO110" s="4">
        <f t="shared" si="893"/>
        <v>10.375268519640235</v>
      </c>
      <c r="CP110" s="4">
        <f t="shared" si="893"/>
        <v>13.647607840276255</v>
      </c>
      <c r="CQ110" s="4">
        <f t="shared" si="893"/>
        <v>5.5861801894113494</v>
      </c>
      <c r="CR110" s="4">
        <f t="shared" si="893"/>
        <v>3.4657451867947442</v>
      </c>
      <c r="CS110" s="4">
        <f t="shared" si="894"/>
        <v>3.4093503235882228</v>
      </c>
      <c r="CT110" s="4">
        <f t="shared" si="894"/>
        <v>-1.2731647529919621</v>
      </c>
      <c r="CU110" s="4">
        <f t="shared" si="894"/>
        <v>5.7034646230380792</v>
      </c>
      <c r="CV110" s="4">
        <f t="shared" si="894"/>
        <v>8.1743230658903201</v>
      </c>
      <c r="CW110" s="4">
        <f t="shared" si="894"/>
        <v>10.288311855816911</v>
      </c>
      <c r="CX110" s="4">
        <f t="shared" si="894"/>
        <v>13.041463025753819</v>
      </c>
      <c r="CY110" s="4">
        <f t="shared" si="894"/>
        <v>10.063021624141676</v>
      </c>
      <c r="CZ110" s="4">
        <f t="shared" si="894"/>
        <v>7.8723614130888686</v>
      </c>
      <c r="DA110" s="4">
        <f t="shared" si="894"/>
        <v>5.5167448078161874</v>
      </c>
      <c r="DB110" s="4">
        <f t="shared" si="894"/>
        <v>3.1300528376829506</v>
      </c>
      <c r="DC110" s="4">
        <f t="shared" si="895"/>
        <v>4.9455500720115175</v>
      </c>
      <c r="DD110" s="4">
        <f t="shared" si="895"/>
        <v>5.532020970520346</v>
      </c>
      <c r="DE110" s="4">
        <f t="shared" si="895"/>
        <v>6.5792166427969923</v>
      </c>
      <c r="DF110" s="4">
        <f t="shared" si="895"/>
        <v>9.0632117129001664</v>
      </c>
      <c r="DG110" s="4">
        <f t="shared" si="895"/>
        <v>7.8330626266378323</v>
      </c>
      <c r="DH110" s="4">
        <f t="shared" si="895"/>
        <v>7.8763538636715147</v>
      </c>
      <c r="DI110" s="4">
        <f t="shared" si="895"/>
        <v>7.6658855142695215</v>
      </c>
      <c r="DJ110" s="4">
        <f t="shared" si="895"/>
        <v>6.8944755339011454</v>
      </c>
      <c r="DK110" s="4">
        <f t="shared" si="895"/>
        <v>7.5973942083553014</v>
      </c>
      <c r="DL110" s="4">
        <f t="shared" si="895"/>
        <v>7.2772099805737289</v>
      </c>
      <c r="DM110" s="4">
        <f t="shared" si="896"/>
        <v>7.9643576216808398</v>
      </c>
      <c r="DN110" s="4">
        <f t="shared" si="896"/>
        <v>7.7694982313710081</v>
      </c>
      <c r="DO110" s="4">
        <f t="shared" si="896"/>
        <v>8.7925760886337088</v>
      </c>
      <c r="DP110" s="4">
        <f t="shared" si="896"/>
        <v>8.3932906722619336</v>
      </c>
      <c r="DQ110" s="4">
        <f t="shared" si="896"/>
        <v>6.8535598516048069</v>
      </c>
      <c r="DR110" s="4">
        <f t="shared" si="896"/>
        <v>6.4575006197355567</v>
      </c>
      <c r="DS110" s="4">
        <f t="shared" si="896"/>
        <v>4.625644731212919</v>
      </c>
      <c r="DT110" s="4">
        <f t="shared" si="896"/>
        <v>10.949659963470948</v>
      </c>
      <c r="DU110" s="4">
        <f t="shared" si="896"/>
        <v>7.7409968075848656</v>
      </c>
      <c r="DV110" s="4">
        <f t="shared" si="896"/>
        <v>5.399534347761592</v>
      </c>
      <c r="DW110" s="4">
        <f t="shared" si="897"/>
        <v>16.274606003844916</v>
      </c>
      <c r="DX110" s="4">
        <f t="shared" si="897"/>
        <v>5.199994511691064</v>
      </c>
      <c r="DY110" s="4">
        <f t="shared" si="897"/>
        <v>7.6629051453490193</v>
      </c>
      <c r="DZ110" s="4">
        <f t="shared" si="897"/>
        <v>10.004459274584931</v>
      </c>
      <c r="EA110" s="4">
        <f t="shared" si="897"/>
        <v>-0.43031725701796475</v>
      </c>
      <c r="EB110" s="4">
        <f t="shared" si="897"/>
        <v>3.939489665919349</v>
      </c>
      <c r="EC110" s="4">
        <f t="shared" si="897"/>
        <v>5.7861209562044547</v>
      </c>
      <c r="ED110" s="4">
        <f t="shared" si="897"/>
        <v>6.188593448385693</v>
      </c>
      <c r="EE110" s="4">
        <f t="shared" si="897"/>
        <v>7.356659271065058</v>
      </c>
      <c r="EF110" s="4">
        <f t="shared" si="897"/>
        <v>8.9072238271011841</v>
      </c>
      <c r="EG110" s="4">
        <f t="shared" si="898"/>
        <v>8.0874877814107737</v>
      </c>
      <c r="EH110" s="4">
        <f t="shared" si="898"/>
        <v>8.2112853904295235</v>
      </c>
      <c r="EI110" s="10">
        <f t="shared" si="898"/>
        <v>7.2903038801927167</v>
      </c>
      <c r="EJ110" s="10">
        <f t="shared" si="898"/>
        <v>6.4168843749043969</v>
      </c>
      <c r="EK110" s="10">
        <f t="shared" si="898"/>
        <v>4.4583708780020048</v>
      </c>
      <c r="EL110" s="10">
        <f t="shared" si="898"/>
        <v>3.9354986455824248</v>
      </c>
      <c r="EM110" s="10">
        <f t="shared" si="898"/>
        <v>3.7293743514194455</v>
      </c>
      <c r="EN110" s="10">
        <f t="shared" si="898"/>
        <v>3.498682179388779</v>
      </c>
      <c r="EO110" s="10">
        <f t="shared" si="898"/>
        <v>6.1408959910550509</v>
      </c>
      <c r="EP110" s="10">
        <f t="shared" si="898"/>
        <v>6.7080833780467364</v>
      </c>
      <c r="EQ110" s="10">
        <f t="shared" si="899"/>
        <v>7.3910818606461426</v>
      </c>
      <c r="ER110" s="10">
        <f t="shared" si="899"/>
        <v>7.7550178395445757</v>
      </c>
      <c r="ES110" s="10">
        <f t="shared" si="899"/>
        <v>7.3624636225582574</v>
      </c>
      <c r="ET110" s="10">
        <f t="shared" si="899"/>
        <v>7.0614986052375261</v>
      </c>
      <c r="EU110" s="10">
        <f t="shared" si="899"/>
        <v>6.7502496713323312</v>
      </c>
      <c r="EV110" s="10">
        <f t="shared" si="899"/>
        <v>6.5351919175887785</v>
      </c>
      <c r="EW110" s="10">
        <f t="shared" si="899"/>
        <v>6.5401316652830888</v>
      </c>
      <c r="EX110" s="10">
        <f t="shared" si="899"/>
        <v>6.3936304543240841</v>
      </c>
      <c r="EY110" s="10">
        <f t="shared" si="899"/>
        <v>6.2056643689291979</v>
      </c>
      <c r="EZ110" s="10">
        <f t="shared" si="899"/>
        <v>6.0952670037097256</v>
      </c>
      <c r="FA110" s="10">
        <f t="shared" si="900"/>
        <v>5.9986219134117613</v>
      </c>
      <c r="FB110" s="10">
        <f t="shared" si="900"/>
        <v>5.927387010188645</v>
      </c>
      <c r="FC110" s="10">
        <f t="shared" si="900"/>
        <v>5.6926454098674917</v>
      </c>
      <c r="FD110" s="10">
        <f t="shared" si="900"/>
        <v>5.5275513121234354</v>
      </c>
      <c r="FE110" s="10">
        <f t="shared" si="900"/>
        <v>5.4233024062210866</v>
      </c>
      <c r="FF110" s="10">
        <f t="shared" si="900"/>
        <v>5.33005777348039</v>
      </c>
      <c r="FG110" s="10">
        <f t="shared" si="901"/>
        <v>5.2981663984410732</v>
      </c>
      <c r="FH110" s="10">
        <f t="shared" si="902"/>
        <v>5.2371232102604415</v>
      </c>
      <c r="FI110" s="10">
        <f t="shared" si="903"/>
        <v>5.1546150516163403</v>
      </c>
      <c r="FJ110" s="10">
        <f t="shared" si="904"/>
        <v>5.1269224641755429</v>
      </c>
    </row>
    <row r="111" spans="2:166" x14ac:dyDescent="0.2">
      <c r="B111" t="str">
        <f>B27</f>
        <v xml:space="preserve">  Wage and salary disbursements (mil. $)</v>
      </c>
      <c r="C111" s="4"/>
      <c r="D111" s="4"/>
      <c r="E111" s="4"/>
      <c r="F111" s="4"/>
      <c r="G111" s="4">
        <f t="shared" si="885"/>
        <v>6.9983429741458103</v>
      </c>
      <c r="H111" s="4">
        <f t="shared" si="885"/>
        <v>5.6066681763509818</v>
      </c>
      <c r="I111" s="4">
        <f t="shared" si="885"/>
        <v>5.7939642103302047</v>
      </c>
      <c r="J111" s="4">
        <f t="shared" si="885"/>
        <v>6.3957016343276551</v>
      </c>
      <c r="K111" s="4">
        <f t="shared" si="885"/>
        <v>9.2954307516822645</v>
      </c>
      <c r="L111" s="4">
        <f t="shared" si="885"/>
        <v>8.8828481771178183</v>
      </c>
      <c r="M111" s="4">
        <f t="shared" si="885"/>
        <v>8.1607912276759222</v>
      </c>
      <c r="N111" s="4">
        <f t="shared" si="885"/>
        <v>10.143938235324622</v>
      </c>
      <c r="O111" s="4">
        <f t="shared" si="885"/>
        <v>3.4302753337645209</v>
      </c>
      <c r="P111" s="4">
        <f t="shared" si="885"/>
        <v>3.3485793634548511</v>
      </c>
      <c r="Q111" s="4">
        <f t="shared" si="886"/>
        <v>1.3547080844382497</v>
      </c>
      <c r="R111" s="4">
        <f t="shared" si="886"/>
        <v>-3.6433075786052815</v>
      </c>
      <c r="S111" s="4">
        <f t="shared" si="886"/>
        <v>1.3355283433501786</v>
      </c>
      <c r="T111" s="4">
        <f t="shared" si="886"/>
        <v>2.4825378333607651</v>
      </c>
      <c r="U111" s="4">
        <f t="shared" si="886"/>
        <v>3.2948592946987043</v>
      </c>
      <c r="V111" s="4">
        <f t="shared" si="886"/>
        <v>7.4450952483243071</v>
      </c>
      <c r="W111" s="4">
        <f t="shared" si="886"/>
        <v>7.0267757764912897</v>
      </c>
      <c r="X111" s="4">
        <f t="shared" si="886"/>
        <v>5.9372762611063168</v>
      </c>
      <c r="Y111" s="4">
        <f t="shared" si="886"/>
        <v>7.4488757695038155</v>
      </c>
      <c r="Z111" s="4">
        <f t="shared" si="886"/>
        <v>4.5241322245616944</v>
      </c>
      <c r="AA111" s="4">
        <f t="shared" si="887"/>
        <v>7.6090509728218514</v>
      </c>
      <c r="AB111" s="4">
        <f t="shared" si="887"/>
        <v>9.0607685971309415</v>
      </c>
      <c r="AC111" s="4">
        <f t="shared" si="887"/>
        <v>10.711299175380518</v>
      </c>
      <c r="AD111" s="4">
        <f t="shared" si="887"/>
        <v>13.807722675813716</v>
      </c>
      <c r="AE111" s="4">
        <f t="shared" si="887"/>
        <v>14.156290721616305</v>
      </c>
      <c r="AF111" s="4">
        <f t="shared" si="887"/>
        <v>15.203796741712505</v>
      </c>
      <c r="AG111" s="4">
        <f t="shared" si="887"/>
        <v>13.477756334694346</v>
      </c>
      <c r="AH111" s="4">
        <f t="shared" si="887"/>
        <v>13.914517693412609</v>
      </c>
      <c r="AI111" s="4">
        <f t="shared" si="887"/>
        <v>14.644035177720504</v>
      </c>
      <c r="AJ111" s="4">
        <f t="shared" si="887"/>
        <v>13.926478856537416</v>
      </c>
      <c r="AK111" s="4">
        <f t="shared" si="888"/>
        <v>15.557404250484709</v>
      </c>
      <c r="AL111" s="4">
        <f t="shared" si="888"/>
        <v>14.495961092282371</v>
      </c>
      <c r="AM111" s="4">
        <f t="shared" si="888"/>
        <v>13.939855043154026</v>
      </c>
      <c r="AN111" s="4">
        <f t="shared" si="888"/>
        <v>10.455537384229796</v>
      </c>
      <c r="AO111" s="4">
        <f t="shared" si="888"/>
        <v>12.111710720278236</v>
      </c>
      <c r="AP111" s="4">
        <f t="shared" si="888"/>
        <v>15.210540178529453</v>
      </c>
      <c r="AQ111" s="4">
        <f t="shared" si="888"/>
        <v>12.279815323346565</v>
      </c>
      <c r="AR111" s="4">
        <f t="shared" si="888"/>
        <v>8.7858545902361751</v>
      </c>
      <c r="AS111" s="4">
        <f t="shared" si="888"/>
        <v>2.666638042183278</v>
      </c>
      <c r="AT111" s="4">
        <f t="shared" si="888"/>
        <v>-1.5437908543884715</v>
      </c>
      <c r="AU111" s="4">
        <f t="shared" si="889"/>
        <v>-3.6615514170129204</v>
      </c>
      <c r="AV111" s="4">
        <f t="shared" si="889"/>
        <v>1.5228726914764179</v>
      </c>
      <c r="AW111" s="4">
        <f t="shared" si="889"/>
        <v>-1.3619722339038631</v>
      </c>
      <c r="AX111" s="4">
        <f t="shared" si="889"/>
        <v>-2.1946051902510755</v>
      </c>
      <c r="AY111" s="4">
        <f t="shared" si="889"/>
        <v>-2.5239645651622622</v>
      </c>
      <c r="AZ111" s="4">
        <f t="shared" si="889"/>
        <v>-4.2783228857283913</v>
      </c>
      <c r="BA111" s="4">
        <f t="shared" si="889"/>
        <v>5.162035987151814E-2</v>
      </c>
      <c r="BB111" s="4">
        <f t="shared" si="889"/>
        <v>8.804398824988624E-2</v>
      </c>
      <c r="BC111" s="4">
        <f t="shared" si="889"/>
        <v>-1.0302622626236713</v>
      </c>
      <c r="BD111" s="4">
        <f t="shared" si="889"/>
        <v>0.82845577981822682</v>
      </c>
      <c r="BE111" s="4">
        <f t="shared" si="890"/>
        <v>2.232183608219418</v>
      </c>
      <c r="BF111" s="4">
        <f t="shared" si="890"/>
        <v>1.2788038796514245</v>
      </c>
      <c r="BG111" s="4">
        <f t="shared" si="890"/>
        <v>2.0301785350009149</v>
      </c>
      <c r="BH111" s="4">
        <f t="shared" si="890"/>
        <v>3.2409121785513584</v>
      </c>
      <c r="BI111" s="4">
        <f t="shared" si="890"/>
        <v>1.968897643293599</v>
      </c>
      <c r="BJ111" s="4">
        <f t="shared" si="890"/>
        <v>4.4944933163050038</v>
      </c>
      <c r="BK111" s="4">
        <f t="shared" si="890"/>
        <v>5.4492233385029953</v>
      </c>
      <c r="BL111" s="4">
        <f t="shared" si="890"/>
        <v>3.7519088497834474</v>
      </c>
      <c r="BM111" s="4">
        <f t="shared" si="890"/>
        <v>4.8637372519023891</v>
      </c>
      <c r="BN111" s="4">
        <f t="shared" si="890"/>
        <v>6.6626879413240525</v>
      </c>
      <c r="BO111" s="4">
        <f t="shared" si="891"/>
        <v>9.4205265391535278</v>
      </c>
      <c r="BP111" s="4">
        <f t="shared" si="891"/>
        <v>9.7302553922159021</v>
      </c>
      <c r="BQ111" s="4">
        <f t="shared" si="891"/>
        <v>9.9296859755785292</v>
      </c>
      <c r="BR111" s="4">
        <f t="shared" si="891"/>
        <v>9.5421793211661221</v>
      </c>
      <c r="BS111" s="4">
        <f t="shared" si="891"/>
        <v>8.4717633731591349</v>
      </c>
      <c r="BT111" s="4">
        <f t="shared" si="891"/>
        <v>9.1152845495575221</v>
      </c>
      <c r="BU111" s="4">
        <f t="shared" si="891"/>
        <v>9.1758439287962688</v>
      </c>
      <c r="BV111" s="4">
        <f t="shared" si="891"/>
        <v>7.8391410806499584</v>
      </c>
      <c r="BW111" s="4">
        <f t="shared" si="891"/>
        <v>5.6162302493616867</v>
      </c>
      <c r="BX111" s="4">
        <f t="shared" si="891"/>
        <v>3.4041048930373963</v>
      </c>
      <c r="BY111" s="4">
        <f t="shared" si="892"/>
        <v>2.7239065242406379</v>
      </c>
      <c r="BZ111" s="4">
        <f t="shared" si="892"/>
        <v>-0.62290129597997179</v>
      </c>
      <c r="CA111" s="4">
        <f t="shared" si="892"/>
        <v>-3.6262418460294765</v>
      </c>
      <c r="CB111" s="4">
        <f t="shared" si="892"/>
        <v>-3.0672965819137588</v>
      </c>
      <c r="CC111" s="4">
        <f t="shared" si="892"/>
        <v>-5.1076325923880228</v>
      </c>
      <c r="CD111" s="4">
        <f t="shared" si="892"/>
        <v>-3.0391641036246697</v>
      </c>
      <c r="CE111" s="4">
        <f t="shared" si="892"/>
        <v>-1.2508222373044275</v>
      </c>
      <c r="CF111" s="4">
        <f t="shared" si="892"/>
        <v>0.16765319845308824</v>
      </c>
      <c r="CG111" s="4">
        <f t="shared" si="892"/>
        <v>2.6953311943144431</v>
      </c>
      <c r="CH111" s="4">
        <f t="shared" si="892"/>
        <v>3.6880549802720708</v>
      </c>
      <c r="CI111" s="4">
        <f t="shared" si="893"/>
        <v>6.7951597147876353</v>
      </c>
      <c r="CJ111" s="4">
        <f t="shared" si="893"/>
        <v>6.0207264339007027</v>
      </c>
      <c r="CK111" s="4">
        <f t="shared" si="893"/>
        <v>6.5753446447496477</v>
      </c>
      <c r="CL111" s="4">
        <f t="shared" si="893"/>
        <v>6.5912919378629642</v>
      </c>
      <c r="CM111" s="4">
        <f t="shared" si="893"/>
        <v>7.7939810693009148</v>
      </c>
      <c r="CN111" s="4">
        <f t="shared" si="893"/>
        <v>7.8444590872610132</v>
      </c>
      <c r="CO111" s="4">
        <f t="shared" si="893"/>
        <v>7.2276390394607093</v>
      </c>
      <c r="CP111" s="4">
        <f t="shared" si="893"/>
        <v>7.4672117315537578</v>
      </c>
      <c r="CQ111" s="4">
        <f t="shared" si="893"/>
        <v>5.2710028970031964</v>
      </c>
      <c r="CR111" s="4">
        <f t="shared" si="893"/>
        <v>4.970078132853506</v>
      </c>
      <c r="CS111" s="4">
        <f t="shared" si="894"/>
        <v>4.7309463905724325</v>
      </c>
      <c r="CT111" s="4">
        <f t="shared" si="894"/>
        <v>3.8939194623855977</v>
      </c>
      <c r="CU111" s="4">
        <f t="shared" si="894"/>
        <v>6.6793782173896421</v>
      </c>
      <c r="CV111" s="4">
        <f t="shared" si="894"/>
        <v>6.7117543889474662</v>
      </c>
      <c r="CW111" s="4">
        <f t="shared" si="894"/>
        <v>8.5343782831660775</v>
      </c>
      <c r="CX111" s="4">
        <f t="shared" si="894"/>
        <v>9.9996557374157913</v>
      </c>
      <c r="CY111" s="4">
        <f t="shared" si="894"/>
        <v>6.4393151545323324</v>
      </c>
      <c r="CZ111" s="4">
        <f t="shared" si="894"/>
        <v>7.3921835063927688</v>
      </c>
      <c r="DA111" s="4">
        <f t="shared" si="894"/>
        <v>5.9133012634046356</v>
      </c>
      <c r="DB111" s="4">
        <f t="shared" si="894"/>
        <v>3.8263351985534877</v>
      </c>
      <c r="DC111" s="4">
        <f t="shared" si="895"/>
        <v>6.6704196120365156</v>
      </c>
      <c r="DD111" s="4">
        <f t="shared" si="895"/>
        <v>6.0879531900811745</v>
      </c>
      <c r="DE111" s="4">
        <f t="shared" si="895"/>
        <v>6.3050702868437059</v>
      </c>
      <c r="DF111" s="4">
        <f t="shared" si="895"/>
        <v>9.6003814388313291</v>
      </c>
      <c r="DG111" s="4">
        <f t="shared" si="895"/>
        <v>7.8438090718232933</v>
      </c>
      <c r="DH111" s="4">
        <f t="shared" si="895"/>
        <v>8.3330767879887357</v>
      </c>
      <c r="DI111" s="4">
        <f t="shared" si="895"/>
        <v>8.763228416328861</v>
      </c>
      <c r="DJ111" s="4">
        <f t="shared" si="895"/>
        <v>8.0024697579872637</v>
      </c>
      <c r="DK111" s="4">
        <f t="shared" si="895"/>
        <v>10.422158123087355</v>
      </c>
      <c r="DL111" s="4">
        <f t="shared" si="895"/>
        <v>9.8781796337636951</v>
      </c>
      <c r="DM111" s="4">
        <f t="shared" si="896"/>
        <v>10.893434182085304</v>
      </c>
      <c r="DN111" s="4">
        <f t="shared" si="896"/>
        <v>9.7897052801347417</v>
      </c>
      <c r="DO111" s="4">
        <f t="shared" si="896"/>
        <v>9.4347492741253305</v>
      </c>
      <c r="DP111" s="4">
        <f t="shared" si="896"/>
        <v>8.6279591792159938</v>
      </c>
      <c r="DQ111" s="4">
        <f t="shared" si="896"/>
        <v>6.3796491310268655</v>
      </c>
      <c r="DR111" s="4">
        <f t="shared" si="896"/>
        <v>7.0208435406059699</v>
      </c>
      <c r="DS111" s="4">
        <f t="shared" si="896"/>
        <v>6.6519778494513515</v>
      </c>
      <c r="DT111" s="4">
        <f t="shared" si="896"/>
        <v>1.261433548275237</v>
      </c>
      <c r="DU111" s="4">
        <f t="shared" si="896"/>
        <v>5.9479102338847234</v>
      </c>
      <c r="DV111" s="4">
        <f t="shared" si="896"/>
        <v>7.2968329964227197</v>
      </c>
      <c r="DW111" s="4">
        <f t="shared" si="897"/>
        <v>6.2273959101720955</v>
      </c>
      <c r="DX111" s="4">
        <f t="shared" si="897"/>
        <v>15.100559271646773</v>
      </c>
      <c r="DY111" s="4">
        <f t="shared" si="897"/>
        <v>11.510903970538955</v>
      </c>
      <c r="DZ111" s="4">
        <f t="shared" si="897"/>
        <v>11.209420893886591</v>
      </c>
      <c r="EA111" s="4">
        <f t="shared" si="897"/>
        <v>9.1736300845613563</v>
      </c>
      <c r="EB111" s="4">
        <f t="shared" si="897"/>
        <v>5.8373543596948352</v>
      </c>
      <c r="EC111" s="4">
        <f t="shared" si="897"/>
        <v>5.3769483039233457</v>
      </c>
      <c r="ED111" s="4">
        <f t="shared" si="897"/>
        <v>2.114407989150302</v>
      </c>
      <c r="EE111" s="4">
        <f t="shared" si="897"/>
        <v>5.8123999199725107</v>
      </c>
      <c r="EF111" s="4">
        <f t="shared" si="897"/>
        <v>9.4753097053468913</v>
      </c>
      <c r="EG111" s="4">
        <f t="shared" si="898"/>
        <v>9.3022285362017954</v>
      </c>
      <c r="EH111" s="4">
        <f t="shared" si="898"/>
        <v>12.991086242616001</v>
      </c>
      <c r="EI111" s="10">
        <f t="shared" si="898"/>
        <v>10.248179712030826</v>
      </c>
      <c r="EJ111" s="10">
        <f t="shared" si="898"/>
        <v>8.6625659394081289</v>
      </c>
      <c r="EK111" s="10">
        <f t="shared" si="898"/>
        <v>5.7569509458952117</v>
      </c>
      <c r="EL111" s="10">
        <f t="shared" si="898"/>
        <v>3.5458963098984553</v>
      </c>
      <c r="EM111" s="10">
        <f t="shared" si="898"/>
        <v>3.3555792699067055</v>
      </c>
      <c r="EN111" s="10">
        <f t="shared" si="898"/>
        <v>2.2916440585352804</v>
      </c>
      <c r="EO111" s="10">
        <f t="shared" si="898"/>
        <v>5.2119801941161059</v>
      </c>
      <c r="EP111" s="10">
        <f t="shared" si="898"/>
        <v>6.0266922611586837</v>
      </c>
      <c r="EQ111" s="10">
        <f t="shared" si="899"/>
        <v>7.0177369404417655</v>
      </c>
      <c r="ER111" s="10">
        <f t="shared" si="899"/>
        <v>7.5110320614676596</v>
      </c>
      <c r="ES111" s="10">
        <f t="shared" si="899"/>
        <v>6.9116806047093693</v>
      </c>
      <c r="ET111" s="10">
        <f t="shared" si="899"/>
        <v>6.2881477725096557</v>
      </c>
      <c r="EU111" s="10">
        <f t="shared" si="899"/>
        <v>5.6328708763722757</v>
      </c>
      <c r="EV111" s="10">
        <f t="shared" si="899"/>
        <v>5.362235719306474</v>
      </c>
      <c r="EW111" s="10">
        <f t="shared" si="899"/>
        <v>5.6026665188540603</v>
      </c>
      <c r="EX111" s="10">
        <f t="shared" si="899"/>
        <v>5.6269584680427753</v>
      </c>
      <c r="EY111" s="10">
        <f t="shared" si="899"/>
        <v>5.632827564346865</v>
      </c>
      <c r="EZ111" s="10">
        <f t="shared" si="899"/>
        <v>5.6174959192534901</v>
      </c>
      <c r="FA111" s="10">
        <f t="shared" si="900"/>
        <v>5.5270496108660083</v>
      </c>
      <c r="FB111" s="10">
        <f t="shared" si="900"/>
        <v>5.4570928805141028</v>
      </c>
      <c r="FC111" s="10">
        <f t="shared" si="900"/>
        <v>5.251691008496584</v>
      </c>
      <c r="FD111" s="10">
        <f t="shared" si="900"/>
        <v>5.1189707031428888</v>
      </c>
      <c r="FE111" s="10">
        <f t="shared" si="900"/>
        <v>5.1328000623312997</v>
      </c>
      <c r="FF111" s="10">
        <f t="shared" si="900"/>
        <v>5.1371620410156638</v>
      </c>
      <c r="FG111" s="10">
        <f t="shared" si="901"/>
        <v>5.1524600195697712</v>
      </c>
      <c r="FH111" s="10">
        <f t="shared" si="902"/>
        <v>5.1374624862386753</v>
      </c>
      <c r="FI111" s="10">
        <f t="shared" si="903"/>
        <v>5.0608977190278237</v>
      </c>
      <c r="FJ111" s="10">
        <f t="shared" si="904"/>
        <v>5.0285598914841856</v>
      </c>
    </row>
    <row r="112" spans="2:166" x14ac:dyDescent="0.2">
      <c r="B112" t="str">
        <f>B28</f>
        <v>Per capita personal income ($)</v>
      </c>
      <c r="C112" s="4"/>
      <c r="D112" s="4"/>
      <c r="E112" s="4"/>
      <c r="F112" s="4"/>
      <c r="G112" s="4">
        <f t="shared" si="885"/>
        <v>3.9696609318338849</v>
      </c>
      <c r="H112" s="4">
        <f t="shared" si="885"/>
        <v>3.4250627512877996</v>
      </c>
      <c r="I112" s="4">
        <f t="shared" si="885"/>
        <v>3.3721019616746117</v>
      </c>
      <c r="J112" s="4">
        <f t="shared" si="885"/>
        <v>3.9628694090952932</v>
      </c>
      <c r="K112" s="4">
        <f t="shared" si="885"/>
        <v>5.2742852849675836</v>
      </c>
      <c r="L112" s="4">
        <f t="shared" si="885"/>
        <v>5.6564866079917397</v>
      </c>
      <c r="M112" s="4">
        <f t="shared" si="885"/>
        <v>6.0464762841987874</v>
      </c>
      <c r="N112" s="4">
        <f t="shared" si="885"/>
        <v>7.3610186139061229</v>
      </c>
      <c r="O112" s="4">
        <f t="shared" si="885"/>
        <v>3.7812748916054018</v>
      </c>
      <c r="P112" s="4">
        <f t="shared" si="885"/>
        <v>3.5748490470860039</v>
      </c>
      <c r="Q112" s="4">
        <f t="shared" si="886"/>
        <v>1.498701260466162</v>
      </c>
      <c r="R112" s="4">
        <f t="shared" si="886"/>
        <v>-0.61610217932384082</v>
      </c>
      <c r="S112" s="4">
        <f t="shared" si="886"/>
        <v>1.6627007793049264</v>
      </c>
      <c r="T112" s="4">
        <f t="shared" si="886"/>
        <v>2.5895036297137519</v>
      </c>
      <c r="U112" s="4">
        <f t="shared" si="886"/>
        <v>4.2378158561549251</v>
      </c>
      <c r="V112" s="4">
        <f t="shared" si="886"/>
        <v>6.0032658102103786</v>
      </c>
      <c r="W112" s="4">
        <f t="shared" si="886"/>
        <v>5.6381457526610168</v>
      </c>
      <c r="X112" s="4">
        <f t="shared" si="886"/>
        <v>4.8414563033731817</v>
      </c>
      <c r="Y112" s="4">
        <f t="shared" si="886"/>
        <v>5.1503208900135711</v>
      </c>
      <c r="Z112" s="4">
        <f t="shared" si="886"/>
        <v>3.6037420370462314</v>
      </c>
      <c r="AA112" s="4">
        <f t="shared" si="887"/>
        <v>5.8092417202034952</v>
      </c>
      <c r="AB112" s="4">
        <f t="shared" si="887"/>
        <v>6.8212140020278422</v>
      </c>
      <c r="AC112" s="4">
        <f t="shared" si="887"/>
        <v>7.2818266690984901</v>
      </c>
      <c r="AD112" s="4">
        <f t="shared" si="887"/>
        <v>7.9701966535435931</v>
      </c>
      <c r="AE112" s="4">
        <f t="shared" si="887"/>
        <v>7.6678729111160138</v>
      </c>
      <c r="AF112" s="4">
        <f t="shared" si="887"/>
        <v>6.8648532802617623</v>
      </c>
      <c r="AG112" s="4">
        <f t="shared" si="887"/>
        <v>6.2377862954568819</v>
      </c>
      <c r="AH112" s="4">
        <f t="shared" si="887"/>
        <v>6.8101093635649868</v>
      </c>
      <c r="AI112" s="4">
        <f t="shared" si="887"/>
        <v>9.2859449685221094</v>
      </c>
      <c r="AJ112" s="4">
        <f t="shared" si="887"/>
        <v>10.280032691315832</v>
      </c>
      <c r="AK112" s="4">
        <f t="shared" si="888"/>
        <v>11.636069868376797</v>
      </c>
      <c r="AL112" s="4">
        <f t="shared" si="888"/>
        <v>11.237645247834461</v>
      </c>
      <c r="AM112" s="4">
        <f t="shared" si="888"/>
        <v>8.2228566628944186</v>
      </c>
      <c r="AN112" s="4">
        <f t="shared" si="888"/>
        <v>5.568793877997269</v>
      </c>
      <c r="AO112" s="4">
        <f t="shared" si="888"/>
        <v>6.2039419187887024</v>
      </c>
      <c r="AP112" s="4">
        <f t="shared" si="888"/>
        <v>7.996734042952669</v>
      </c>
      <c r="AQ112" s="4">
        <f t="shared" si="888"/>
        <v>7.8925181747774742</v>
      </c>
      <c r="AR112" s="4">
        <f t="shared" si="888"/>
        <v>6.9039748863563677</v>
      </c>
      <c r="AS112" s="4">
        <f t="shared" si="888"/>
        <v>3.5704593493748327</v>
      </c>
      <c r="AT112" s="4">
        <f t="shared" si="888"/>
        <v>0.98176462090586725</v>
      </c>
      <c r="AU112" s="4">
        <f t="shared" si="889"/>
        <v>-0.2343667856048226</v>
      </c>
      <c r="AV112" s="4">
        <f t="shared" si="889"/>
        <v>2.2819365246399714</v>
      </c>
      <c r="AW112" s="4">
        <f t="shared" si="889"/>
        <v>0.17975348713379358</v>
      </c>
      <c r="AX112" s="4">
        <f t="shared" si="889"/>
        <v>-0.61593816592925288</v>
      </c>
      <c r="AY112" s="4">
        <f t="shared" si="889"/>
        <v>-1.0195659871207519</v>
      </c>
      <c r="AZ112" s="4">
        <f t="shared" si="889"/>
        <v>-2.2117206184776084</v>
      </c>
      <c r="BA112" s="4">
        <f t="shared" si="889"/>
        <v>0.52944973524666761</v>
      </c>
      <c r="BB112" s="4">
        <f t="shared" si="889"/>
        <v>1.1080521795175491</v>
      </c>
      <c r="BC112" s="4">
        <f t="shared" si="889"/>
        <v>0.56071428311073035</v>
      </c>
      <c r="BD112" s="4">
        <f t="shared" si="889"/>
        <v>1.8280695563367866</v>
      </c>
      <c r="BE112" s="4">
        <f t="shared" si="890"/>
        <v>2.7997354092708759</v>
      </c>
      <c r="BF112" s="4">
        <f t="shared" si="890"/>
        <v>2.0396516392092501</v>
      </c>
      <c r="BG112" s="4">
        <f t="shared" si="890"/>
        <v>3.3027077730169552</v>
      </c>
      <c r="BH112" s="4">
        <f t="shared" si="890"/>
        <v>4.908443452746547</v>
      </c>
      <c r="BI112" s="4">
        <f t="shared" si="890"/>
        <v>4.7103889454210623</v>
      </c>
      <c r="BJ112" s="4">
        <f t="shared" si="890"/>
        <v>18.255737830232</v>
      </c>
      <c r="BK112" s="4">
        <f t="shared" si="890"/>
        <v>6.6366289941954815</v>
      </c>
      <c r="BL112" s="4">
        <f t="shared" si="890"/>
        <v>3.8249998454228384</v>
      </c>
      <c r="BM112" s="4">
        <f t="shared" si="890"/>
        <v>2.6696959598476289</v>
      </c>
      <c r="BN112" s="4">
        <f t="shared" si="890"/>
        <v>-7.4622298425255025</v>
      </c>
      <c r="BO112" s="4">
        <f t="shared" si="891"/>
        <v>5.3709371285165286</v>
      </c>
      <c r="BP112" s="4">
        <f t="shared" si="891"/>
        <v>7.7734920135479335</v>
      </c>
      <c r="BQ112" s="4">
        <f t="shared" si="891"/>
        <v>9.8870392058695078</v>
      </c>
      <c r="BR112" s="4">
        <f t="shared" si="891"/>
        <v>11.182641282434647</v>
      </c>
      <c r="BS112" s="4">
        <f t="shared" si="891"/>
        <v>8.967489325346655</v>
      </c>
      <c r="BT112" s="4">
        <f t="shared" si="891"/>
        <v>8.3534348130288816</v>
      </c>
      <c r="BU112" s="4">
        <f t="shared" si="891"/>
        <v>6.9953162502183419</v>
      </c>
      <c r="BV112" s="4">
        <f t="shared" si="891"/>
        <v>5.0108136274334969</v>
      </c>
      <c r="BW112" s="4">
        <f t="shared" si="891"/>
        <v>3.7028874783667787</v>
      </c>
      <c r="BX112" s="4">
        <f t="shared" si="891"/>
        <v>4.4750757174475186</v>
      </c>
      <c r="BY112" s="4">
        <f t="shared" si="892"/>
        <v>2.6153327050921327</v>
      </c>
      <c r="BZ112" s="4">
        <f t="shared" si="892"/>
        <v>-0.4222640412473555</v>
      </c>
      <c r="CA112" s="4">
        <f t="shared" si="892"/>
        <v>-5.0545460957689636</v>
      </c>
      <c r="CB112" s="4">
        <f t="shared" si="892"/>
        <v>-8.4496438207473883</v>
      </c>
      <c r="CC112" s="4">
        <f t="shared" si="892"/>
        <v>-9.3124106562982085</v>
      </c>
      <c r="CD112" s="4">
        <f t="shared" si="892"/>
        <v>-7.6538141240304665</v>
      </c>
      <c r="CE112" s="4">
        <f t="shared" si="892"/>
        <v>-2.8500073087888822</v>
      </c>
      <c r="CF112" s="4">
        <f t="shared" si="892"/>
        <v>-0.11308998511091461</v>
      </c>
      <c r="CG112" s="4">
        <f t="shared" si="892"/>
        <v>3.2507307570738275</v>
      </c>
      <c r="CH112" s="4">
        <f t="shared" si="892"/>
        <v>4.951981748205414</v>
      </c>
      <c r="CI112" s="4">
        <f t="shared" si="893"/>
        <v>7.2363698551244138</v>
      </c>
      <c r="CJ112" s="4">
        <f t="shared" si="893"/>
        <v>6.1983552727326696</v>
      </c>
      <c r="CK112" s="4">
        <f t="shared" si="893"/>
        <v>6.3184718481754887</v>
      </c>
      <c r="CL112" s="4">
        <f t="shared" si="893"/>
        <v>6.8740930227398245</v>
      </c>
      <c r="CM112" s="4">
        <f t="shared" si="893"/>
        <v>8.0000679832531887</v>
      </c>
      <c r="CN112" s="4">
        <f t="shared" si="893"/>
        <v>9.8053329640884535</v>
      </c>
      <c r="CO112" s="4">
        <f t="shared" si="893"/>
        <v>9.3099474170268195</v>
      </c>
      <c r="CP112" s="4">
        <f t="shared" si="893"/>
        <v>12.330192861389545</v>
      </c>
      <c r="CQ112" s="4">
        <f t="shared" si="893"/>
        <v>4.1672255287214854</v>
      </c>
      <c r="CR112" s="4">
        <f t="shared" si="893"/>
        <v>1.9174047781903791</v>
      </c>
      <c r="CS112" s="4">
        <f t="shared" si="894"/>
        <v>1.7406566579412086</v>
      </c>
      <c r="CT112" s="4">
        <f t="shared" si="894"/>
        <v>-2.9485828518979074</v>
      </c>
      <c r="CU112" s="4">
        <f t="shared" si="894"/>
        <v>3.8556858688302498</v>
      </c>
      <c r="CV112" s="4">
        <f t="shared" si="894"/>
        <v>6.256299239497487</v>
      </c>
      <c r="CW112" s="4">
        <f t="shared" si="894"/>
        <v>8.3066039072861706</v>
      </c>
      <c r="CX112" s="4">
        <f t="shared" si="894"/>
        <v>10.952108894682722</v>
      </c>
      <c r="CY112" s="4">
        <f t="shared" si="894"/>
        <v>7.9104369036127942</v>
      </c>
      <c r="CZ112" s="4">
        <f t="shared" si="894"/>
        <v>5.5747079391293308</v>
      </c>
      <c r="DA112" s="4">
        <f t="shared" si="894"/>
        <v>3.0741877016865482</v>
      </c>
      <c r="DB112" s="4">
        <f t="shared" si="894"/>
        <v>0.61414380123456791</v>
      </c>
      <c r="DC112" s="4">
        <f t="shared" si="895"/>
        <v>2.3899470054330685</v>
      </c>
      <c r="DD112" s="4">
        <f t="shared" si="895"/>
        <v>3.1457319007491602</v>
      </c>
      <c r="DE112" s="4">
        <f t="shared" si="895"/>
        <v>4.4630296566368965</v>
      </c>
      <c r="DF112" s="4">
        <f t="shared" si="895"/>
        <v>7.2070050399757779</v>
      </c>
      <c r="DG112" s="4">
        <f t="shared" si="895"/>
        <v>6.2121187532159228</v>
      </c>
      <c r="DH112" s="4">
        <f t="shared" si="895"/>
        <v>6.3065970558316753</v>
      </c>
      <c r="DI112" s="4">
        <f t="shared" si="895"/>
        <v>6.0302355372332084</v>
      </c>
      <c r="DJ112" s="4">
        <f t="shared" si="895"/>
        <v>5.150562601346409</v>
      </c>
      <c r="DK112" s="4">
        <f t="shared" si="895"/>
        <v>5.7369391047176199</v>
      </c>
      <c r="DL112" s="4">
        <f t="shared" si="895"/>
        <v>5.3822705563193018</v>
      </c>
      <c r="DM112" s="4">
        <f t="shared" si="896"/>
        <v>6.0625970898116055</v>
      </c>
      <c r="DN112" s="4">
        <f t="shared" si="896"/>
        <v>5.885895932320917</v>
      </c>
      <c r="DO112" s="4">
        <f t="shared" si="896"/>
        <v>6.8796599676106851</v>
      </c>
      <c r="DP112" s="4">
        <f t="shared" si="896"/>
        <v>6.4300695585461032</v>
      </c>
      <c r="DQ112" s="4">
        <f t="shared" si="896"/>
        <v>4.8572567172772141</v>
      </c>
      <c r="DR112" s="4">
        <f t="shared" si="896"/>
        <v>4.4580843483344346</v>
      </c>
      <c r="DS112" s="4">
        <f t="shared" si="896"/>
        <v>2.7524948523688142</v>
      </c>
      <c r="DT112" s="4">
        <f t="shared" si="896"/>
        <v>9.2001427156896742</v>
      </c>
      <c r="DU112" s="4">
        <f t="shared" si="896"/>
        <v>6.3425805224360143</v>
      </c>
      <c r="DV112" s="4">
        <f t="shared" si="896"/>
        <v>4.3081782374109645</v>
      </c>
      <c r="DW112" s="4">
        <f t="shared" si="897"/>
        <v>15.261833478375642</v>
      </c>
      <c r="DX112" s="4">
        <f t="shared" si="897"/>
        <v>4.2934897099539571</v>
      </c>
      <c r="DY112" s="4">
        <f t="shared" si="897"/>
        <v>6.6214287957152562</v>
      </c>
      <c r="DZ112" s="4">
        <f t="shared" si="897"/>
        <v>8.7679885139086977</v>
      </c>
      <c r="EA112" s="4">
        <f t="shared" si="897"/>
        <v>-1.6934208153531194</v>
      </c>
      <c r="EB112" s="4">
        <f t="shared" si="897"/>
        <v>2.5342733380278704</v>
      </c>
      <c r="EC112" s="4">
        <f t="shared" si="897"/>
        <v>4.3280534525914627</v>
      </c>
      <c r="ED112" s="4">
        <f t="shared" si="897"/>
        <v>4.7393893993696867</v>
      </c>
      <c r="EE112" s="4">
        <f t="shared" si="897"/>
        <v>5.9308600177456317</v>
      </c>
      <c r="EF112" s="4">
        <f t="shared" si="897"/>
        <v>7.5098652922989118</v>
      </c>
      <c r="EG112" s="4">
        <f t="shared" si="898"/>
        <v>6.7509211501693533</v>
      </c>
      <c r="EH112" s="4">
        <f t="shared" si="898"/>
        <v>6.9198242476337546</v>
      </c>
      <c r="EI112" s="10">
        <f t="shared" si="898"/>
        <v>6.0472016288999564</v>
      </c>
      <c r="EJ112" s="10">
        <f t="shared" si="898"/>
        <v>5.20741513119789</v>
      </c>
      <c r="EK112" s="10">
        <f t="shared" si="898"/>
        <v>3.2821608438893035</v>
      </c>
      <c r="EL112" s="10">
        <f t="shared" si="898"/>
        <v>2.7664359813468709</v>
      </c>
      <c r="EM112" s="10">
        <f t="shared" si="898"/>
        <v>2.5824978432976264</v>
      </c>
      <c r="EN112" s="10">
        <f t="shared" si="898"/>
        <v>2.3744759980650398</v>
      </c>
      <c r="EO112" s="10">
        <f t="shared" si="898"/>
        <v>5.0099553929900509</v>
      </c>
      <c r="EP112" s="10">
        <f t="shared" si="898"/>
        <v>5.5970189536109771</v>
      </c>
      <c r="EQ112" s="10">
        <f t="shared" si="899"/>
        <v>6.2799285627886059</v>
      </c>
      <c r="ER112" s="10">
        <f t="shared" si="899"/>
        <v>6.6511345753145212</v>
      </c>
      <c r="ES112" s="10">
        <f t="shared" si="899"/>
        <v>6.2787123040120019</v>
      </c>
      <c r="ET112" s="10">
        <f t="shared" si="899"/>
        <v>5.9996421786210119</v>
      </c>
      <c r="EU112" s="10">
        <f t="shared" si="899"/>
        <v>5.7080953879319107</v>
      </c>
      <c r="EV112" s="10">
        <f t="shared" si="899"/>
        <v>5.5088609014064982</v>
      </c>
      <c r="EW112" s="10">
        <f t="shared" si="899"/>
        <v>5.5226739328357199</v>
      </c>
      <c r="EX112" s="10">
        <f t="shared" si="899"/>
        <v>5.3824490110851109</v>
      </c>
      <c r="EY112" s="10">
        <f t="shared" si="899"/>
        <v>5.2002080494885305</v>
      </c>
      <c r="EZ112" s="10">
        <f t="shared" si="899"/>
        <v>5.0941902900909497</v>
      </c>
      <c r="FA112" s="10">
        <f t="shared" si="900"/>
        <v>5.0023499159972618</v>
      </c>
      <c r="FB112" s="10">
        <f t="shared" si="900"/>
        <v>4.9357820555843812</v>
      </c>
      <c r="FC112" s="10">
        <f t="shared" si="900"/>
        <v>4.704601278701559</v>
      </c>
      <c r="FD112" s="10">
        <f t="shared" si="900"/>
        <v>4.5397774159734228</v>
      </c>
      <c r="FE112" s="10">
        <f t="shared" si="900"/>
        <v>4.4326409238202524</v>
      </c>
      <c r="FF112" s="10">
        <f t="shared" si="900"/>
        <v>4.3347656329494777</v>
      </c>
      <c r="FG112" s="10">
        <f t="shared" si="901"/>
        <v>4.2990157147836827</v>
      </c>
      <c r="FH112" s="10">
        <f t="shared" si="902"/>
        <v>4.2360303660639698</v>
      </c>
      <c r="FI112" s="10">
        <f t="shared" si="903"/>
        <v>4.1538522170815773</v>
      </c>
      <c r="FJ112" s="10">
        <f t="shared" si="904"/>
        <v>4.1275721569302037</v>
      </c>
    </row>
    <row r="113" spans="2:166" x14ac:dyDescent="0.2">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row>
    <row r="114" spans="2:166" x14ac:dyDescent="0.2">
      <c r="B114" t="str">
        <f>B30</f>
        <v>Seattle MSA CPI-U (1982-1984=100)</v>
      </c>
      <c r="C114" s="4"/>
      <c r="D114" s="4"/>
      <c r="E114" s="4"/>
      <c r="F114" s="4"/>
      <c r="G114" s="4" t="e">
        <f t="shared" ref="G114:AD114" si="905">100*(G30/C30-1)</f>
        <v>#DIV/0!</v>
      </c>
      <c r="H114" s="4" t="e">
        <f t="shared" si="905"/>
        <v>#DIV/0!</v>
      </c>
      <c r="I114" s="4" t="e">
        <f t="shared" si="905"/>
        <v>#DIV/0!</v>
      </c>
      <c r="J114" s="4" t="e">
        <f t="shared" si="905"/>
        <v>#DIV/0!</v>
      </c>
      <c r="K114" s="4" t="e">
        <f t="shared" si="905"/>
        <v>#DIV/0!</v>
      </c>
      <c r="L114" s="4" t="e">
        <f t="shared" si="905"/>
        <v>#DIV/0!</v>
      </c>
      <c r="M114" s="4" t="e">
        <f t="shared" si="905"/>
        <v>#DIV/0!</v>
      </c>
      <c r="N114" s="4" t="e">
        <f t="shared" si="905"/>
        <v>#DIV/0!</v>
      </c>
      <c r="O114" s="4" t="e">
        <f t="shared" si="905"/>
        <v>#DIV/0!</v>
      </c>
      <c r="P114" s="4" t="e">
        <f t="shared" si="905"/>
        <v>#DIV/0!</v>
      </c>
      <c r="Q114" s="4" t="e">
        <f t="shared" si="905"/>
        <v>#DIV/0!</v>
      </c>
      <c r="R114" s="4" t="e">
        <f t="shared" si="905"/>
        <v>#DIV/0!</v>
      </c>
      <c r="S114" s="4" t="e">
        <f t="shared" si="905"/>
        <v>#DIV/0!</v>
      </c>
      <c r="T114" s="4" t="e">
        <f t="shared" si="905"/>
        <v>#DIV/0!</v>
      </c>
      <c r="U114" s="4" t="e">
        <f t="shared" si="905"/>
        <v>#DIV/0!</v>
      </c>
      <c r="V114" s="4" t="e">
        <f t="shared" si="905"/>
        <v>#DIV/0!</v>
      </c>
      <c r="W114" s="4" t="e">
        <f t="shared" si="905"/>
        <v>#DIV/0!</v>
      </c>
      <c r="X114" s="4" t="e">
        <f t="shared" si="905"/>
        <v>#DIV/0!</v>
      </c>
      <c r="Y114" s="4" t="e">
        <f t="shared" si="905"/>
        <v>#DIV/0!</v>
      </c>
      <c r="Z114" s="4" t="e">
        <f t="shared" si="905"/>
        <v>#DIV/0!</v>
      </c>
      <c r="AA114" s="4" t="e">
        <f t="shared" si="905"/>
        <v>#DIV/0!</v>
      </c>
      <c r="AB114" s="4" t="e">
        <f t="shared" si="905"/>
        <v>#DIV/0!</v>
      </c>
      <c r="AC114" s="4" t="e">
        <f t="shared" si="905"/>
        <v>#DIV/0!</v>
      </c>
      <c r="AD114" s="4" t="e">
        <f t="shared" si="905"/>
        <v>#DIV/0!</v>
      </c>
      <c r="AE114" s="4" t="e">
        <f t="shared" ref="AE114:BJ114" si="906">100*(AE30/AA30-1)</f>
        <v>#DIV/0!</v>
      </c>
      <c r="AF114" s="4" t="e">
        <f t="shared" si="906"/>
        <v>#DIV/0!</v>
      </c>
      <c r="AG114" s="4" t="e">
        <f t="shared" si="906"/>
        <v>#DIV/0!</v>
      </c>
      <c r="AH114" s="4" t="e">
        <f t="shared" si="906"/>
        <v>#DIV/0!</v>
      </c>
      <c r="AI114" s="4" t="e">
        <f t="shared" si="906"/>
        <v>#DIV/0!</v>
      </c>
      <c r="AJ114" s="4" t="e">
        <f t="shared" si="906"/>
        <v>#DIV/0!</v>
      </c>
      <c r="AK114" s="4" t="e">
        <f t="shared" si="906"/>
        <v>#DIV/0!</v>
      </c>
      <c r="AL114" s="4" t="e">
        <f t="shared" si="906"/>
        <v>#DIV/0!</v>
      </c>
      <c r="AM114" s="4">
        <f t="shared" si="906"/>
        <v>2.4624624624624669</v>
      </c>
      <c r="AN114" s="4">
        <f t="shared" si="906"/>
        <v>3.294399520814606</v>
      </c>
      <c r="AO114" s="4">
        <f t="shared" si="906"/>
        <v>2.9080118694362111</v>
      </c>
      <c r="AP114" s="4">
        <f t="shared" si="906"/>
        <v>3.0705639208739255</v>
      </c>
      <c r="AQ114" s="4">
        <f t="shared" si="906"/>
        <v>3.2239155920281259</v>
      </c>
      <c r="AR114" s="4">
        <f t="shared" si="906"/>
        <v>3.5082632647144063</v>
      </c>
      <c r="AS114" s="4">
        <f t="shared" si="906"/>
        <v>3.979238754325265</v>
      </c>
      <c r="AT114" s="4">
        <f t="shared" si="906"/>
        <v>4.1535376682898972</v>
      </c>
      <c r="AU114" s="4">
        <f t="shared" si="906"/>
        <v>4.4860874503123149</v>
      </c>
      <c r="AV114" s="4">
        <f t="shared" si="906"/>
        <v>3.7815126050420256</v>
      </c>
      <c r="AW114" s="4">
        <f t="shared" si="906"/>
        <v>3.6051026067664971</v>
      </c>
      <c r="AX114" s="4">
        <f t="shared" si="906"/>
        <v>2.8602860286028431</v>
      </c>
      <c r="AY114" s="4">
        <f t="shared" si="906"/>
        <v>1.9565217391304346</v>
      </c>
      <c r="AZ114" s="4">
        <f t="shared" si="906"/>
        <v>2.0782726045883937</v>
      </c>
      <c r="BA114" s="4">
        <f t="shared" si="906"/>
        <v>1.8736616702355491</v>
      </c>
      <c r="BB114" s="4">
        <f t="shared" si="906"/>
        <v>1.8449197860962441</v>
      </c>
      <c r="BC114" s="4">
        <f t="shared" si="906"/>
        <v>1.9722814498934094</v>
      </c>
      <c r="BD114" s="4">
        <f t="shared" si="906"/>
        <v>1.5335801163405716</v>
      </c>
      <c r="BE114" s="4">
        <f t="shared" si="906"/>
        <v>2.154492905937988</v>
      </c>
      <c r="BF114" s="4">
        <f t="shared" si="906"/>
        <v>0.99763717511158756</v>
      </c>
      <c r="BG114" s="4">
        <f t="shared" si="906"/>
        <v>1.1500261369576492</v>
      </c>
      <c r="BH114" s="4">
        <f t="shared" si="906"/>
        <v>1.4583333333333393</v>
      </c>
      <c r="BI114" s="4">
        <f t="shared" si="906"/>
        <v>0.10288065843619965</v>
      </c>
      <c r="BJ114" s="4">
        <f t="shared" si="906"/>
        <v>1.7936054068105056</v>
      </c>
      <c r="BK114" s="4">
        <f t="shared" ref="BK114:CP114" si="907">100*(BK30/BG30-1)</f>
        <v>2.1188630490956095</v>
      </c>
      <c r="BL114" s="4">
        <f t="shared" si="907"/>
        <v>2.9517453798767912</v>
      </c>
      <c r="BM114" s="4">
        <f t="shared" si="907"/>
        <v>2.7235354573484027</v>
      </c>
      <c r="BN114" s="4">
        <f t="shared" si="907"/>
        <v>3.2175689479060132</v>
      </c>
      <c r="BO114" s="4">
        <f t="shared" si="907"/>
        <v>3.0364372469635637</v>
      </c>
      <c r="BP114" s="4">
        <f t="shared" si="907"/>
        <v>3.615058588880582</v>
      </c>
      <c r="BQ114" s="4">
        <f t="shared" si="907"/>
        <v>4.8524262131065532</v>
      </c>
      <c r="BR114" s="4">
        <f t="shared" si="907"/>
        <v>3.6862939139040263</v>
      </c>
      <c r="BS114" s="4">
        <f t="shared" si="907"/>
        <v>3.9803536345776047</v>
      </c>
      <c r="BT114" s="4">
        <f t="shared" si="907"/>
        <v>3.7721366698748815</v>
      </c>
      <c r="BU114" s="4">
        <f t="shared" si="907"/>
        <v>3.0429389312977229</v>
      </c>
      <c r="BV114" s="4">
        <f t="shared" si="907"/>
        <v>4.3648293963254536</v>
      </c>
      <c r="BW114" s="4">
        <f t="shared" si="907"/>
        <v>4.7349128972527632</v>
      </c>
      <c r="BX114" s="4">
        <f t="shared" si="907"/>
        <v>4.6343765143979532</v>
      </c>
      <c r="BY114" s="4">
        <f t="shared" si="907"/>
        <v>5.4482400985285562</v>
      </c>
      <c r="BZ114" s="4">
        <f t="shared" si="907"/>
        <v>2.5382207762812969</v>
      </c>
      <c r="CA114" s="4">
        <f t="shared" si="907"/>
        <v>1.3570681194977618</v>
      </c>
      <c r="CB114" s="4">
        <f t="shared" si="907"/>
        <v>0.42347716635937616</v>
      </c>
      <c r="CC114" s="4">
        <f t="shared" si="907"/>
        <v>-0.26652615864234397</v>
      </c>
      <c r="CD114" s="4">
        <f t="shared" si="907"/>
        <v>0.7531856542436266</v>
      </c>
      <c r="CE114" s="4">
        <f t="shared" si="907"/>
        <v>0.5998122249562865</v>
      </c>
      <c r="CF114" s="4">
        <f t="shared" si="907"/>
        <v>-0.12004192640813205</v>
      </c>
      <c r="CG114" s="4">
        <f t="shared" si="907"/>
        <v>0.22321232026345506</v>
      </c>
      <c r="CH114" s="4">
        <f t="shared" si="907"/>
        <v>0.49571450385395011</v>
      </c>
      <c r="CI114" s="4">
        <f t="shared" si="907"/>
        <v>1.5025322334520252</v>
      </c>
      <c r="CJ114" s="4">
        <f t="shared" si="907"/>
        <v>2.6363638372095766</v>
      </c>
      <c r="CK114" s="4">
        <f t="shared" si="907"/>
        <v>2.7081640273232344</v>
      </c>
      <c r="CL114" s="4">
        <f t="shared" si="907"/>
        <v>3.6587809642093516</v>
      </c>
      <c r="CM114" s="4">
        <f t="shared" si="907"/>
        <v>2.7287543249579382</v>
      </c>
      <c r="CN114" s="4">
        <f t="shared" si="907"/>
        <v>2.7783039581198654</v>
      </c>
      <c r="CO114" s="4">
        <f t="shared" si="907"/>
        <v>2.7385483939951216</v>
      </c>
      <c r="CP114" s="4">
        <f t="shared" si="907"/>
        <v>1.831206131778873</v>
      </c>
      <c r="CQ114" s="4">
        <f t="shared" ref="CQ114:DV114" si="908">100*(CQ30/CM30-1)</f>
        <v>1.7620809013166872</v>
      </c>
      <c r="CR114" s="4">
        <f t="shared" si="908"/>
        <v>1.2926439511509624</v>
      </c>
      <c r="CS114" s="4">
        <f t="shared" si="908"/>
        <v>1.0632230562042766</v>
      </c>
      <c r="CT114" s="4">
        <f t="shared" si="908"/>
        <v>0.93752346937923114</v>
      </c>
      <c r="CU114" s="4">
        <f t="shared" si="908"/>
        <v>1.1971754662398304</v>
      </c>
      <c r="CV114" s="4">
        <f t="shared" si="908"/>
        <v>2.1948007104413803</v>
      </c>
      <c r="CW114" s="4">
        <f t="shared" si="908"/>
        <v>1.8198519568145555</v>
      </c>
      <c r="CX114" s="4">
        <f t="shared" si="908"/>
        <v>1.8729254591374866</v>
      </c>
      <c r="CY114" s="4">
        <f t="shared" si="908"/>
        <v>1.1228735016682423</v>
      </c>
      <c r="CZ114" s="4">
        <f t="shared" si="908"/>
        <v>1.0065593273148821</v>
      </c>
      <c r="DA114" s="4">
        <f t="shared" si="908"/>
        <v>1.7929890567793372</v>
      </c>
      <c r="DB114" s="4">
        <f t="shared" si="908"/>
        <v>1.6863324298443505</v>
      </c>
      <c r="DC114" s="4">
        <f t="shared" si="908"/>
        <v>2.2183660833577701</v>
      </c>
      <c r="DD114" s="4">
        <f t="shared" si="908"/>
        <v>2.1392816580634744</v>
      </c>
      <c r="DE114" s="4">
        <f t="shared" si="908"/>
        <v>2.1024016660241562</v>
      </c>
      <c r="DF114" s="4">
        <f t="shared" si="908"/>
        <v>2.5031124305688435</v>
      </c>
      <c r="DG114" s="4">
        <f t="shared" si="908"/>
        <v>3.4115452973196847</v>
      </c>
      <c r="DH114" s="4">
        <f t="shared" si="908"/>
        <v>3.0207113762543925</v>
      </c>
      <c r="DI114" s="4">
        <f t="shared" si="908"/>
        <v>2.5012942426636986</v>
      </c>
      <c r="DJ114" s="4">
        <f t="shared" si="908"/>
        <v>3.2585126965404498</v>
      </c>
      <c r="DK114" s="4">
        <f t="shared" si="908"/>
        <v>3.2862818541596894</v>
      </c>
      <c r="DL114" s="4">
        <f t="shared" si="908"/>
        <v>3.3100076906090736</v>
      </c>
      <c r="DM114" s="4">
        <f t="shared" si="908"/>
        <v>3.1488647453983942</v>
      </c>
      <c r="DN114" s="4">
        <f t="shared" si="908"/>
        <v>2.939662923678088</v>
      </c>
      <c r="DO114" s="4">
        <f t="shared" si="908"/>
        <v>2.7134920960635078</v>
      </c>
      <c r="DP114" s="4">
        <f t="shared" si="908"/>
        <v>2.3386597482237148</v>
      </c>
      <c r="DQ114" s="4">
        <f t="shared" si="908"/>
        <v>3.1885872066267806</v>
      </c>
      <c r="DR114" s="4">
        <f t="shared" si="908"/>
        <v>2.1983233778552824</v>
      </c>
      <c r="DS114" s="4">
        <f t="shared" si="908"/>
        <v>2.4739923865981117</v>
      </c>
      <c r="DT114" s="4">
        <f t="shared" si="908"/>
        <v>1.1060576597598848</v>
      </c>
      <c r="DU114" s="4">
        <f t="shared" si="908"/>
        <v>1.6479595841390582</v>
      </c>
      <c r="DV114" s="4">
        <f t="shared" si="908"/>
        <v>1.7579192371300456</v>
      </c>
      <c r="DW114" s="4">
        <f t="shared" ref="DW114:FB114" si="909">100*(DW30/DS30-1)</f>
        <v>1.7138401006681514</v>
      </c>
      <c r="DX114" s="4">
        <f t="shared" si="909"/>
        <v>4.470214891574753</v>
      </c>
      <c r="DY114" s="4">
        <f t="shared" si="909"/>
        <v>5.1943630332918156</v>
      </c>
      <c r="DZ114" s="4">
        <f t="shared" si="909"/>
        <v>7.050539342224349</v>
      </c>
      <c r="EA114" s="4">
        <f t="shared" si="909"/>
        <v>8.0599407562293113</v>
      </c>
      <c r="EB114" s="4">
        <f t="shared" si="909"/>
        <v>9.6379216590726013</v>
      </c>
      <c r="EC114" s="4">
        <f t="shared" si="909"/>
        <v>9.0395857245815883</v>
      </c>
      <c r="ED114" s="4">
        <f t="shared" si="909"/>
        <v>8.6695561349113159</v>
      </c>
      <c r="EE114" s="4">
        <f t="shared" si="909"/>
        <v>8.0331400486329372</v>
      </c>
      <c r="EF114" s="4">
        <f t="shared" si="909"/>
        <v>5.7588765837299327</v>
      </c>
      <c r="EG114" s="4">
        <f t="shared" si="909"/>
        <v>5.4018409038054438</v>
      </c>
      <c r="EH114" s="4">
        <f t="shared" si="909"/>
        <v>4.5881252440733711</v>
      </c>
      <c r="EI114" s="4">
        <f t="shared" si="909"/>
        <v>4.2691208912584599</v>
      </c>
      <c r="EJ114" s="4">
        <f t="shared" si="909"/>
        <v>4.1318924290781878</v>
      </c>
      <c r="EK114" s="4">
        <f t="shared" si="909"/>
        <v>3.1151200903471787</v>
      </c>
      <c r="EL114" s="10">
        <f t="shared" si="909"/>
        <v>3.0520395847021708</v>
      </c>
      <c r="EM114" s="10">
        <f t="shared" si="909"/>
        <v>2.993919058198391</v>
      </c>
      <c r="EN114" s="10">
        <f t="shared" si="909"/>
        <v>2.9102660212020792</v>
      </c>
      <c r="EO114" s="10">
        <f t="shared" si="909"/>
        <v>3.1738926006323664</v>
      </c>
      <c r="EP114" s="10">
        <f t="shared" si="909"/>
        <v>3.1723887275111107</v>
      </c>
      <c r="EQ114" s="10">
        <f t="shared" si="909"/>
        <v>3.1851970866062507</v>
      </c>
      <c r="ER114" s="10">
        <f t="shared" si="909"/>
        <v>3.2548304307672637</v>
      </c>
      <c r="ES114" s="10">
        <f t="shared" si="909"/>
        <v>3.3255651490508908</v>
      </c>
      <c r="ET114" s="10">
        <f t="shared" si="909"/>
        <v>3.4298679021174783</v>
      </c>
      <c r="EU114" s="10">
        <f t="shared" si="909"/>
        <v>3.3712998782340575</v>
      </c>
      <c r="EV114" s="10">
        <f t="shared" si="909"/>
        <v>3.1039224517615205</v>
      </c>
      <c r="EW114" s="10">
        <f t="shared" si="909"/>
        <v>2.8132102749165</v>
      </c>
      <c r="EX114" s="10">
        <f t="shared" si="909"/>
        <v>2.535922230946186</v>
      </c>
      <c r="EY114" s="10">
        <f t="shared" si="909"/>
        <v>2.259808234371885</v>
      </c>
      <c r="EZ114" s="10">
        <f t="shared" si="909"/>
        <v>2.2545801111607755</v>
      </c>
      <c r="FA114" s="10">
        <f t="shared" si="909"/>
        <v>2.3861614912257023</v>
      </c>
      <c r="FB114" s="10">
        <f t="shared" si="909"/>
        <v>2.4664268231168851</v>
      </c>
      <c r="FC114" s="10">
        <f t="shared" ref="FC114:FF114" si="910">100*(FC30/EY30-1)</f>
        <v>2.55223314985078</v>
      </c>
      <c r="FD114" s="10">
        <f t="shared" si="910"/>
        <v>2.615644061299105</v>
      </c>
      <c r="FE114" s="10">
        <f t="shared" si="910"/>
        <v>2.6285339239639827</v>
      </c>
      <c r="FF114" s="10">
        <f t="shared" si="910"/>
        <v>2.6049953440621554</v>
      </c>
      <c r="FG114" s="10">
        <f t="shared" ref="FG114:FG118" si="911">100*(FG30/FC30-1)</f>
        <v>2.5711448483167754</v>
      </c>
      <c r="FH114" s="10">
        <f t="shared" ref="FH114:FH118" si="912">100*(FH30/FD30-1)</f>
        <v>2.6158776599533473</v>
      </c>
      <c r="FI114" s="10">
        <f t="shared" ref="FI114:FI118" si="913">100*(FI30/FE30-1)</f>
        <v>2.6056064640475052</v>
      </c>
      <c r="FJ114" s="10">
        <f t="shared" ref="FJ114:FJ118" si="914">100*(FJ30/FF30-1)</f>
        <v>2.6436276448728702</v>
      </c>
    </row>
    <row r="115" spans="2:166" x14ac:dyDescent="0.2">
      <c r="B115" t="str">
        <f>B31</f>
        <v>Seattle MSA CPI-W (1982-1984=100)</v>
      </c>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f t="shared" ref="AM115:AV118" si="915">100*(AM31/AI31-1)</f>
        <v>2.3427866831072786</v>
      </c>
      <c r="AN115" s="4">
        <f t="shared" si="915"/>
        <v>3.4185401909454738</v>
      </c>
      <c r="AO115" s="4">
        <f t="shared" si="915"/>
        <v>3.0525030525030417</v>
      </c>
      <c r="AP115" s="4">
        <f t="shared" si="915"/>
        <v>3.1837477258944702</v>
      </c>
      <c r="AQ115" s="4">
        <f t="shared" si="915"/>
        <v>3.3734939759036076</v>
      </c>
      <c r="AR115" s="4">
        <f t="shared" si="915"/>
        <v>3.5735556879094688</v>
      </c>
      <c r="AS115" s="4">
        <f t="shared" si="915"/>
        <v>3.9099526066350698</v>
      </c>
      <c r="AT115" s="4">
        <f t="shared" si="915"/>
        <v>4.1727887158389709</v>
      </c>
      <c r="AU115" s="4">
        <f t="shared" si="915"/>
        <v>4.4289044289044233</v>
      </c>
      <c r="AV115" s="4">
        <f t="shared" si="915"/>
        <v>3.7090281771132716</v>
      </c>
      <c r="AW115" s="4">
        <f t="shared" ref="AW115:BF118" si="916">100*(AW31/AS31-1)</f>
        <v>3.477765108323827</v>
      </c>
      <c r="AX115" s="4">
        <f t="shared" si="916"/>
        <v>2.7362482369534424</v>
      </c>
      <c r="AY115" s="4">
        <f t="shared" si="916"/>
        <v>1.8415178571428603</v>
      </c>
      <c r="AZ115" s="4">
        <f t="shared" si="916"/>
        <v>1.9406709176601034</v>
      </c>
      <c r="BA115" s="4">
        <f t="shared" si="916"/>
        <v>1.8181818181818299</v>
      </c>
      <c r="BB115" s="4">
        <f t="shared" si="916"/>
        <v>1.6199890170236264</v>
      </c>
      <c r="BC115" s="4">
        <f t="shared" si="916"/>
        <v>2.0273972602739665</v>
      </c>
      <c r="BD115" s="4">
        <f t="shared" si="916"/>
        <v>1.3598041881969003</v>
      </c>
      <c r="BE115" s="4">
        <f t="shared" si="916"/>
        <v>1.8398268398268192</v>
      </c>
      <c r="BF115" s="4">
        <f t="shared" si="916"/>
        <v>0.81059173196433854</v>
      </c>
      <c r="BG115" s="4">
        <f t="shared" ref="BG115:BP118" si="917">100*(BG31/BC31-1)</f>
        <v>0.85929108485500727</v>
      </c>
      <c r="BH115" s="4">
        <f t="shared" si="917"/>
        <v>1.8245237456399277</v>
      </c>
      <c r="BI115" s="4">
        <f t="shared" si="917"/>
        <v>0.74388947927737092</v>
      </c>
      <c r="BJ115" s="4">
        <f t="shared" si="917"/>
        <v>2.3586169927633183</v>
      </c>
      <c r="BK115" s="4">
        <f t="shared" si="917"/>
        <v>2.4494142705005384</v>
      </c>
      <c r="BL115" s="4">
        <f t="shared" si="917"/>
        <v>3.0303030303030276</v>
      </c>
      <c r="BM115" s="4">
        <f t="shared" si="917"/>
        <v>3.0063291139240667</v>
      </c>
      <c r="BN115" s="4">
        <f t="shared" si="917"/>
        <v>3.3516627389369003</v>
      </c>
      <c r="BO115" s="4">
        <f t="shared" si="917"/>
        <v>2.9106029106028997</v>
      </c>
      <c r="BP115" s="4">
        <f t="shared" si="917"/>
        <v>3.9130434782608692</v>
      </c>
      <c r="BQ115" s="4">
        <f t="shared" ref="BQ115:BZ118" si="918">100*(BQ31/BM31-1)</f>
        <v>5.0179211469533858</v>
      </c>
      <c r="BR115" s="4">
        <f t="shared" si="918"/>
        <v>3.4203192297947771</v>
      </c>
      <c r="BS115" s="4">
        <f t="shared" si="918"/>
        <v>3.9121212121212112</v>
      </c>
      <c r="BT115" s="4">
        <f t="shared" si="918"/>
        <v>3.6027565838050668</v>
      </c>
      <c r="BU115" s="4">
        <f t="shared" si="918"/>
        <v>2.4963432471964975</v>
      </c>
      <c r="BV115" s="4">
        <f t="shared" si="918"/>
        <v>4.6376776090151894</v>
      </c>
      <c r="BW115" s="4">
        <f t="shared" si="918"/>
        <v>5.1451790071252779</v>
      </c>
      <c r="BX115" s="4">
        <f t="shared" si="918"/>
        <v>5.0168908485335173</v>
      </c>
      <c r="BY115" s="4">
        <f t="shared" si="918"/>
        <v>6.2092093996765296</v>
      </c>
      <c r="BZ115" s="4">
        <f t="shared" si="918"/>
        <v>2.336519709410001</v>
      </c>
      <c r="CA115" s="4">
        <f t="shared" ref="CA115:CJ118" si="919">100*(CA31/BW31-1)</f>
        <v>1.1186509624096397</v>
      </c>
      <c r="CB115" s="4">
        <f t="shared" si="919"/>
        <v>3.2801274046745377E-2</v>
      </c>
      <c r="CC115" s="4">
        <f t="shared" si="919"/>
        <v>-0.62703506469657944</v>
      </c>
      <c r="CD115" s="4">
        <f t="shared" si="919"/>
        <v>1.1743012644385598</v>
      </c>
      <c r="CE115" s="4">
        <f t="shared" si="919"/>
        <v>1.1259325629022765</v>
      </c>
      <c r="CF115" s="4">
        <f t="shared" si="919"/>
        <v>0.44436805886916009</v>
      </c>
      <c r="CG115" s="4">
        <f t="shared" si="919"/>
        <v>0.70806272056536113</v>
      </c>
      <c r="CH115" s="4">
        <f t="shared" si="919"/>
        <v>0.84139072548183869</v>
      </c>
      <c r="CI115" s="4">
        <f t="shared" si="919"/>
        <v>2.0681237709920142</v>
      </c>
      <c r="CJ115" s="4">
        <f t="shared" si="919"/>
        <v>3.2012806022973406</v>
      </c>
      <c r="CK115" s="4">
        <f t="shared" ref="CK115:CT118" si="920">100*(CK31/CG31-1)</f>
        <v>3.1837954923828793</v>
      </c>
      <c r="CL115" s="4">
        <f t="shared" si="920"/>
        <v>4.0426939333804368</v>
      </c>
      <c r="CM115" s="4">
        <f t="shared" si="920"/>
        <v>2.7862172815448005</v>
      </c>
      <c r="CN115" s="4">
        <f t="shared" si="920"/>
        <v>2.758598121666278</v>
      </c>
      <c r="CO115" s="4">
        <f t="shared" si="920"/>
        <v>2.6856582725387934</v>
      </c>
      <c r="CP115" s="4">
        <f t="shared" si="920"/>
        <v>1.8407565615072619</v>
      </c>
      <c r="CQ115" s="4">
        <f t="shared" si="920"/>
        <v>1.9221737238291903</v>
      </c>
      <c r="CR115" s="4">
        <f t="shared" si="920"/>
        <v>1.1332611510944224</v>
      </c>
      <c r="CS115" s="4">
        <f t="shared" si="920"/>
        <v>1.0952481520591251</v>
      </c>
      <c r="CT115" s="4">
        <f t="shared" si="920"/>
        <v>1.0261673738453103</v>
      </c>
      <c r="CU115" s="4">
        <f t="shared" ref="CU115:DD118" si="921">100*(CU31/CQ31-1)</f>
        <v>1.2957529741018492</v>
      </c>
      <c r="CV115" s="4">
        <f t="shared" si="921"/>
        <v>2.4382410237463459</v>
      </c>
      <c r="CW115" s="4">
        <f t="shared" si="921"/>
        <v>2.1425318475994715</v>
      </c>
      <c r="CX115" s="4">
        <f t="shared" si="921"/>
        <v>1.5985035108005308</v>
      </c>
      <c r="CY115" s="4">
        <f t="shared" si="921"/>
        <v>0.4707708873280092</v>
      </c>
      <c r="CZ115" s="4">
        <f t="shared" si="921"/>
        <v>0.43177733650556771</v>
      </c>
      <c r="DA115" s="4">
        <f t="shared" si="921"/>
        <v>1.2390017629902994</v>
      </c>
      <c r="DB115" s="4">
        <f t="shared" si="921"/>
        <v>1.5335608177066584</v>
      </c>
      <c r="DC115" s="4">
        <f t="shared" si="921"/>
        <v>2.3797952105011566</v>
      </c>
      <c r="DD115" s="4">
        <f t="shared" si="921"/>
        <v>2.2759085066008433</v>
      </c>
      <c r="DE115" s="4">
        <f t="shared" ref="DE115:DN118" si="922">100*(DE31/DA31-1)</f>
        <v>1.9769696969696993</v>
      </c>
      <c r="DF115" s="4">
        <f t="shared" si="922"/>
        <v>2.5326274791706016</v>
      </c>
      <c r="DG115" s="4">
        <f t="shared" si="922"/>
        <v>3.6544890937418861</v>
      </c>
      <c r="DH115" s="4">
        <f t="shared" si="922"/>
        <v>3.1703122630894365</v>
      </c>
      <c r="DI115" s="4">
        <f t="shared" si="922"/>
        <v>2.82694052529191</v>
      </c>
      <c r="DJ115" s="4">
        <f t="shared" si="922"/>
        <v>3.718968163588654</v>
      </c>
      <c r="DK115" s="4">
        <f t="shared" si="922"/>
        <v>3.5252533555667709</v>
      </c>
      <c r="DL115" s="4">
        <f t="shared" si="922"/>
        <v>3.585524089454406</v>
      </c>
      <c r="DM115" s="4">
        <f t="shared" si="922"/>
        <v>3.1707561419191732</v>
      </c>
      <c r="DN115" s="4">
        <f t="shared" si="922"/>
        <v>2.9570195320630432</v>
      </c>
      <c r="DO115" s="4">
        <f t="shared" ref="DO115:DX118" si="923">100*(DO31/DK31-1)</f>
        <v>2.4811231222374719</v>
      </c>
      <c r="DP115" s="4">
        <f t="shared" si="923"/>
        <v>1.9048792462621922</v>
      </c>
      <c r="DQ115" s="4">
        <f t="shared" si="923"/>
        <v>2.5257976448794794</v>
      </c>
      <c r="DR115" s="4">
        <f t="shared" si="923"/>
        <v>1.8774492803079967</v>
      </c>
      <c r="DS115" s="4">
        <f t="shared" si="923"/>
        <v>2.5981500817225722</v>
      </c>
      <c r="DT115" s="4">
        <f t="shared" si="923"/>
        <v>1.2438608414654606</v>
      </c>
      <c r="DU115" s="4">
        <f t="shared" si="923"/>
        <v>2.4082034095876503</v>
      </c>
      <c r="DV115" s="4">
        <f t="shared" si="923"/>
        <v>1.8474018408481951</v>
      </c>
      <c r="DW115" s="4">
        <f t="shared" si="923"/>
        <v>1.6951895311078324</v>
      </c>
      <c r="DX115" s="4">
        <f t="shared" si="923"/>
        <v>5.0004433017111438</v>
      </c>
      <c r="DY115" s="4">
        <f t="shared" ref="DY115:EH118" si="924">100*(DY31/DU31-1)</f>
        <v>5.0791268127670319</v>
      </c>
      <c r="DZ115" s="4">
        <f t="shared" si="924"/>
        <v>7.069674328817066</v>
      </c>
      <c r="EA115" s="4">
        <f t="shared" si="924"/>
        <v>8.1002139358899541</v>
      </c>
      <c r="EB115" s="4">
        <f t="shared" si="924"/>
        <v>9.0033378883935598</v>
      </c>
      <c r="EC115" s="4">
        <f t="shared" si="924"/>
        <v>9.2258217392775954</v>
      </c>
      <c r="ED115" s="4">
        <f t="shared" si="924"/>
        <v>8.6460705294718831</v>
      </c>
      <c r="EE115" s="4">
        <f t="shared" si="924"/>
        <v>7.4952077513395388</v>
      </c>
      <c r="EF115" s="4">
        <f t="shared" si="924"/>
        <v>5.6379376306212592</v>
      </c>
      <c r="EG115" s="4">
        <f t="shared" si="924"/>
        <v>5.0733890362730349</v>
      </c>
      <c r="EH115" s="4">
        <f t="shared" si="924"/>
        <v>4.3503179917732338</v>
      </c>
      <c r="EI115" s="4">
        <f t="shared" ref="EI115:ER118" si="925">100*(EI31/EE31-1)</f>
        <v>4.1909225081021795</v>
      </c>
      <c r="EJ115" s="4">
        <f t="shared" si="925"/>
        <v>4.0623031141081345</v>
      </c>
      <c r="EK115" s="4">
        <f t="shared" si="925"/>
        <v>2.9855412731466524</v>
      </c>
      <c r="EL115" s="10">
        <f t="shared" si="925"/>
        <v>2.9392665454304412</v>
      </c>
      <c r="EM115" s="10">
        <f t="shared" si="925"/>
        <v>3.0760513687727586</v>
      </c>
      <c r="EN115" s="10">
        <f t="shared" si="925"/>
        <v>2.9458037683969041</v>
      </c>
      <c r="EO115" s="10">
        <f t="shared" si="925"/>
        <v>3.0663657505527464</v>
      </c>
      <c r="EP115" s="10">
        <f t="shared" si="925"/>
        <v>3.1503298639918853</v>
      </c>
      <c r="EQ115" s="10">
        <f t="shared" si="925"/>
        <v>3.1192143239666903</v>
      </c>
      <c r="ER115" s="10">
        <f t="shared" si="925"/>
        <v>3.1780019724912956</v>
      </c>
      <c r="ES115" s="10">
        <f t="shared" ref="ES115:FB118" si="926">100*(ES31/EO31-1)</f>
        <v>3.290229821176105</v>
      </c>
      <c r="ET115" s="10">
        <f t="shared" si="926"/>
        <v>3.4071595142526778</v>
      </c>
      <c r="EU115" s="10">
        <f t="shared" si="926"/>
        <v>3.3534719709128691</v>
      </c>
      <c r="EV115" s="10">
        <f t="shared" si="926"/>
        <v>3.1238474748563227</v>
      </c>
      <c r="EW115" s="10">
        <f t="shared" si="926"/>
        <v>2.8216636575413734</v>
      </c>
      <c r="EX115" s="10">
        <f t="shared" si="926"/>
        <v>2.5017829645947121</v>
      </c>
      <c r="EY115" s="10">
        <f t="shared" si="926"/>
        <v>2.3065071657119907</v>
      </c>
      <c r="EZ115" s="10">
        <f t="shared" si="926"/>
        <v>2.3112163537876595</v>
      </c>
      <c r="FA115" s="10">
        <f t="shared" si="926"/>
        <v>2.4337575803086819</v>
      </c>
      <c r="FB115" s="10">
        <f t="shared" si="926"/>
        <v>2.552454249720526</v>
      </c>
      <c r="FC115" s="10">
        <f t="shared" ref="FC115:FF118" si="927">100*(FC31/EY31-1)</f>
        <v>2.6139857123181232</v>
      </c>
      <c r="FD115" s="10">
        <f t="shared" si="927"/>
        <v>2.6600211479432145</v>
      </c>
      <c r="FE115" s="10">
        <f t="shared" si="927"/>
        <v>2.674201932348641</v>
      </c>
      <c r="FF115" s="10">
        <f t="shared" si="927"/>
        <v>2.6556959512508138</v>
      </c>
      <c r="FG115" s="10">
        <f t="shared" si="911"/>
        <v>2.6267405280477663</v>
      </c>
      <c r="FH115" s="10">
        <f t="shared" si="912"/>
        <v>2.6722973277026663</v>
      </c>
      <c r="FI115" s="10">
        <f t="shared" si="913"/>
        <v>2.6679400878391935</v>
      </c>
      <c r="FJ115" s="10">
        <f t="shared" si="914"/>
        <v>2.7088601679938762</v>
      </c>
    </row>
    <row r="116" spans="2:166" x14ac:dyDescent="0.2">
      <c r="B116" t="str">
        <f>B32</f>
        <v>Seattle MSA S&amp;P CoreLogic Case-Shilller Home Price Index</v>
      </c>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f t="shared" si="915"/>
        <v>9.0686901685624655</v>
      </c>
      <c r="AN116" s="4">
        <f t="shared" si="915"/>
        <v>8.9365963726297117</v>
      </c>
      <c r="AO116" s="4">
        <f t="shared" si="915"/>
        <v>8.5413318016674502</v>
      </c>
      <c r="AP116" s="4">
        <f t="shared" si="915"/>
        <v>8.9765012619173579</v>
      </c>
      <c r="AQ116" s="4">
        <f t="shared" si="915"/>
        <v>9.2907512858815942</v>
      </c>
      <c r="AR116" s="4">
        <f t="shared" si="915"/>
        <v>8.9607757472830016</v>
      </c>
      <c r="AS116" s="4">
        <f t="shared" si="915"/>
        <v>7.9902111102933882</v>
      </c>
      <c r="AT116" s="4">
        <f t="shared" si="915"/>
        <v>6.5781744059896452</v>
      </c>
      <c r="AU116" s="4">
        <f t="shared" si="915"/>
        <v>5.9359614970404317</v>
      </c>
      <c r="AV116" s="4">
        <f t="shared" si="915"/>
        <v>5.0870793756682797</v>
      </c>
      <c r="AW116" s="4">
        <f t="shared" si="916"/>
        <v>5.0593877811968779</v>
      </c>
      <c r="AX116" s="4">
        <f t="shared" si="916"/>
        <v>5.0678659274592253</v>
      </c>
      <c r="AY116" s="4">
        <f t="shared" si="916"/>
        <v>4.8942236014630991</v>
      </c>
      <c r="AZ116" s="4">
        <f t="shared" si="916"/>
        <v>4.0539362097513409</v>
      </c>
      <c r="BA116" s="4">
        <f t="shared" si="916"/>
        <v>3.7679567796503388</v>
      </c>
      <c r="BB116" s="4">
        <f t="shared" si="916"/>
        <v>3.6555787828099762</v>
      </c>
      <c r="BC116" s="4">
        <f t="shared" si="916"/>
        <v>3.7245463074222052</v>
      </c>
      <c r="BD116" s="4">
        <f t="shared" si="916"/>
        <v>4.5135258427478231</v>
      </c>
      <c r="BE116" s="4">
        <f t="shared" si="916"/>
        <v>5.3518422067529325</v>
      </c>
      <c r="BF116" s="4">
        <f t="shared" si="916"/>
        <v>6.6725394905919222</v>
      </c>
      <c r="BG116" s="4">
        <f t="shared" si="917"/>
        <v>7.7676322470969561</v>
      </c>
      <c r="BH116" s="4">
        <f t="shared" si="917"/>
        <v>9.2115648917716832</v>
      </c>
      <c r="BI116" s="4">
        <f t="shared" si="917"/>
        <v>10.182565759490036</v>
      </c>
      <c r="BJ116" s="4">
        <f t="shared" si="917"/>
        <v>10.896648056345647</v>
      </c>
      <c r="BK116" s="4">
        <f t="shared" si="917"/>
        <v>13.247963001890772</v>
      </c>
      <c r="BL116" s="4">
        <f t="shared" si="917"/>
        <v>14.569077112491801</v>
      </c>
      <c r="BM116" s="4">
        <f t="shared" si="917"/>
        <v>16.478924505362926</v>
      </c>
      <c r="BN116" s="4">
        <f t="shared" si="917"/>
        <v>18.343019654017812</v>
      </c>
      <c r="BO116" s="4">
        <f t="shared" si="917"/>
        <v>18.302248367195318</v>
      </c>
      <c r="BP116" s="4">
        <f t="shared" si="917"/>
        <v>17.473154920698008</v>
      </c>
      <c r="BQ116" s="4">
        <f t="shared" si="918"/>
        <v>15.813058703829807</v>
      </c>
      <c r="BR116" s="4">
        <f t="shared" si="918"/>
        <v>12.954953351645692</v>
      </c>
      <c r="BS116" s="4">
        <f t="shared" si="918"/>
        <v>10.862453876560462</v>
      </c>
      <c r="BT116" s="4">
        <f t="shared" si="918"/>
        <v>8.8776898309523169</v>
      </c>
      <c r="BU116" s="4">
        <f t="shared" si="918"/>
        <v>5.5384342323254954</v>
      </c>
      <c r="BV116" s="4">
        <f t="shared" si="918"/>
        <v>1.7840344674508124</v>
      </c>
      <c r="BW116" s="4">
        <f t="shared" si="918"/>
        <v>-2.519383355123761</v>
      </c>
      <c r="BX116" s="4">
        <f t="shared" si="918"/>
        <v>-6.1435147221431619</v>
      </c>
      <c r="BY116" s="4">
        <f t="shared" si="918"/>
        <v>-9.1176617207873072</v>
      </c>
      <c r="BZ116" s="4">
        <f t="shared" si="918"/>
        <v>-11.592316396861913</v>
      </c>
      <c r="CA116" s="4">
        <f t="shared" si="919"/>
        <v>-15.374980675336747</v>
      </c>
      <c r="CB116" s="4">
        <f t="shared" si="919"/>
        <v>-16.595480731716648</v>
      </c>
      <c r="CC116" s="4">
        <f t="shared" si="919"/>
        <v>-14.762545143893323</v>
      </c>
      <c r="CD116" s="4">
        <f t="shared" si="919"/>
        <v>-10.304370225341653</v>
      </c>
      <c r="CE116" s="4">
        <f t="shared" si="919"/>
        <v>-4.8839290311222028</v>
      </c>
      <c r="CF116" s="4">
        <f t="shared" si="919"/>
        <v>-2.1607342810079144</v>
      </c>
      <c r="CG116" s="4">
        <f t="shared" si="919"/>
        <v>-2.344383417623086</v>
      </c>
      <c r="CH116" s="4">
        <f t="shared" si="919"/>
        <v>-4.8078250297672209</v>
      </c>
      <c r="CI116" s="4">
        <f t="shared" si="919"/>
        <v>-7.0741213122319513</v>
      </c>
      <c r="CJ116" s="4">
        <f t="shared" si="919"/>
        <v>-6.9229870713287234</v>
      </c>
      <c r="CK116" s="4">
        <f t="shared" si="920"/>
        <v>-6.424415442126941</v>
      </c>
      <c r="CL116" s="4">
        <f t="shared" si="920"/>
        <v>-5.8430587196685373</v>
      </c>
      <c r="CM116" s="4">
        <f t="shared" si="920"/>
        <v>-2.7000625141207824</v>
      </c>
      <c r="CN116" s="4">
        <f t="shared" si="920"/>
        <v>0.24936699523698813</v>
      </c>
      <c r="CO116" s="4">
        <f t="shared" si="920"/>
        <v>3.7337696514533558</v>
      </c>
      <c r="CP116" s="4">
        <f t="shared" si="920"/>
        <v>7.369787630591329</v>
      </c>
      <c r="CQ116" s="4">
        <f t="shared" si="920"/>
        <v>9.4732940202503677</v>
      </c>
      <c r="CR116" s="4">
        <f t="shared" si="920"/>
        <v>11.447710891339158</v>
      </c>
      <c r="CS116" s="4">
        <f t="shared" si="920"/>
        <v>13.056036746957966</v>
      </c>
      <c r="CT116" s="4">
        <f t="shared" si="920"/>
        <v>12.905715159533827</v>
      </c>
      <c r="CU116" s="4">
        <f t="shared" si="921"/>
        <v>11.948047253913652</v>
      </c>
      <c r="CV116" s="4">
        <f t="shared" si="921"/>
        <v>9.4424063990774521</v>
      </c>
      <c r="CW116" s="4">
        <f t="shared" si="921"/>
        <v>6.6589528948603371</v>
      </c>
      <c r="CX116" s="4">
        <f t="shared" si="921"/>
        <v>6.4723754500436215</v>
      </c>
      <c r="CY116" s="4">
        <f t="shared" si="921"/>
        <v>6.9082124316180327</v>
      </c>
      <c r="CZ116" s="4">
        <f t="shared" si="921"/>
        <v>7.1550403669676799</v>
      </c>
      <c r="DA116" s="4">
        <f t="shared" si="921"/>
        <v>7.8544606943954376</v>
      </c>
      <c r="DB116" s="4">
        <f t="shared" si="921"/>
        <v>9.6395162661530698</v>
      </c>
      <c r="DC116" s="4">
        <f t="shared" si="921"/>
        <v>10.445382476428321</v>
      </c>
      <c r="DD116" s="4">
        <f t="shared" si="921"/>
        <v>10.557068154540627</v>
      </c>
      <c r="DE116" s="4">
        <f t="shared" si="922"/>
        <v>11.3516590559694</v>
      </c>
      <c r="DF116" s="4">
        <f t="shared" si="922"/>
        <v>10.825252777567673</v>
      </c>
      <c r="DG116" s="4">
        <f t="shared" si="922"/>
        <v>11.657946237554961</v>
      </c>
      <c r="DH116" s="4">
        <f t="shared" si="922"/>
        <v>12.987696529583182</v>
      </c>
      <c r="DI116" s="4">
        <f t="shared" si="922"/>
        <v>13.372493710977995</v>
      </c>
      <c r="DJ116" s="4">
        <f t="shared" si="922"/>
        <v>12.964612908515383</v>
      </c>
      <c r="DK116" s="4">
        <f t="shared" si="922"/>
        <v>12.638519109293899</v>
      </c>
      <c r="DL116" s="4">
        <f t="shared" si="922"/>
        <v>12.888306979972942</v>
      </c>
      <c r="DM116" s="4">
        <f t="shared" si="922"/>
        <v>9.9301767930347182</v>
      </c>
      <c r="DN116" s="4">
        <f t="shared" si="922"/>
        <v>6.4681774733437836</v>
      </c>
      <c r="DO116" s="4">
        <f t="shared" si="923"/>
        <v>2.7173650602308141</v>
      </c>
      <c r="DP116" s="4">
        <f t="shared" si="923"/>
        <v>-1.0188786548819606</v>
      </c>
      <c r="DQ116" s="4">
        <f t="shared" si="923"/>
        <v>0.70927493233379213</v>
      </c>
      <c r="DR116" s="4">
        <f t="shared" si="923"/>
        <v>3.4615867205908257</v>
      </c>
      <c r="DS116" s="4">
        <f t="shared" si="923"/>
        <v>6.0532035323973554</v>
      </c>
      <c r="DT116" s="4">
        <f t="shared" si="923"/>
        <v>6.7423614695265366</v>
      </c>
      <c r="DU116" s="4">
        <f t="shared" si="923"/>
        <v>8.6828265145697525</v>
      </c>
      <c r="DV116" s="4">
        <f t="shared" si="923"/>
        <v>12.871487305926777</v>
      </c>
      <c r="DW116" s="4">
        <f t="shared" si="923"/>
        <v>16.142445032846208</v>
      </c>
      <c r="DX116" s="4">
        <f t="shared" si="923"/>
        <v>22.867676677725889</v>
      </c>
      <c r="DY116" s="4">
        <f t="shared" si="924"/>
        <v>24.417245126895558</v>
      </c>
      <c r="DZ116" s="4">
        <f t="shared" si="924"/>
        <v>23.505796590331119</v>
      </c>
      <c r="EA116" s="4">
        <f t="shared" si="924"/>
        <v>26.378100460453659</v>
      </c>
      <c r="EB116" s="4">
        <f t="shared" si="924"/>
        <v>22.659168075138258</v>
      </c>
      <c r="EC116" s="4">
        <f t="shared" si="924"/>
        <v>10.172050718373949</v>
      </c>
      <c r="ED116" s="4">
        <f t="shared" si="924"/>
        <v>1.4231444214612976</v>
      </c>
      <c r="EE116" s="4">
        <f t="shared" si="924"/>
        <v>-8.4493633547200844</v>
      </c>
      <c r="EF116" s="4">
        <f t="shared" si="924"/>
        <v>-10.381136934519574</v>
      </c>
      <c r="EG116" s="4">
        <f t="shared" si="924"/>
        <v>-1.2706740120922877</v>
      </c>
      <c r="EH116" s="4">
        <f t="shared" si="924"/>
        <v>2.8920303575608708</v>
      </c>
      <c r="EI116" s="4">
        <f t="shared" si="925"/>
        <v>6.6670133084403949</v>
      </c>
      <c r="EJ116" s="4">
        <f t="shared" si="925"/>
        <v>6.9970660824574038</v>
      </c>
      <c r="EK116" s="4">
        <f t="shared" si="925"/>
        <v>5.4248503091160361</v>
      </c>
      <c r="EL116" s="10">
        <f t="shared" si="925"/>
        <v>5.6622321863101899</v>
      </c>
      <c r="EM116" s="10">
        <f t="shared" si="925"/>
        <v>6.0400585475570701</v>
      </c>
      <c r="EN116" s="10">
        <f t="shared" si="925"/>
        <v>5.8746234267238906</v>
      </c>
      <c r="EO116" s="10">
        <f t="shared" si="925"/>
        <v>4.3712725952857578</v>
      </c>
      <c r="EP116" s="10">
        <f t="shared" si="925"/>
        <v>4.0538778533171671</v>
      </c>
      <c r="EQ116" s="10">
        <f t="shared" si="925"/>
        <v>4.1552348025673647</v>
      </c>
      <c r="ER116" s="10">
        <f t="shared" si="925"/>
        <v>4.3674918847195876</v>
      </c>
      <c r="ES116" s="10">
        <f t="shared" si="926"/>
        <v>4.2252709738508365</v>
      </c>
      <c r="ET116" s="10">
        <f t="shared" si="926"/>
        <v>4.1450132938268824</v>
      </c>
      <c r="EU116" s="10">
        <f t="shared" si="926"/>
        <v>4.1842203718064575</v>
      </c>
      <c r="EV116" s="10">
        <f t="shared" si="926"/>
        <v>4.3199947027009022</v>
      </c>
      <c r="EW116" s="10">
        <f t="shared" si="926"/>
        <v>4.5188357231153553</v>
      </c>
      <c r="EX116" s="10">
        <f t="shared" si="926"/>
        <v>4.6710648485701389</v>
      </c>
      <c r="EY116" s="10">
        <f t="shared" si="926"/>
        <v>4.773753653517443</v>
      </c>
      <c r="EZ116" s="10">
        <f t="shared" si="926"/>
        <v>4.8265976672340116</v>
      </c>
      <c r="FA116" s="10">
        <f t="shared" si="926"/>
        <v>4.8758505882271264</v>
      </c>
      <c r="FB116" s="10">
        <f t="shared" si="926"/>
        <v>4.9080684032299038</v>
      </c>
      <c r="FC116" s="10">
        <f t="shared" si="927"/>
        <v>4.8866907140072913</v>
      </c>
      <c r="FD116" s="10">
        <f t="shared" si="927"/>
        <v>4.8524087741830479</v>
      </c>
      <c r="FE116" s="10">
        <f t="shared" si="927"/>
        <v>4.7740724351897468</v>
      </c>
      <c r="FF116" s="10">
        <f t="shared" si="927"/>
        <v>4.6874198384513344</v>
      </c>
      <c r="FG116" s="10">
        <f t="shared" si="911"/>
        <v>4.5969612200192023</v>
      </c>
      <c r="FH116" s="10">
        <f t="shared" si="912"/>
        <v>4.4988800752391311</v>
      </c>
      <c r="FI116" s="10">
        <f t="shared" si="913"/>
        <v>4.4499260452921297</v>
      </c>
      <c r="FJ116" s="10">
        <f t="shared" si="914"/>
        <v>4.3568785229552986</v>
      </c>
    </row>
    <row r="117" spans="2:166" x14ac:dyDescent="0.2">
      <c r="B117" t="str">
        <f>B33</f>
        <v>Housing permits (thous.)</v>
      </c>
      <c r="C117" s="4"/>
      <c r="D117" s="4"/>
      <c r="E117" s="4"/>
      <c r="F117" s="4"/>
      <c r="G117" s="4">
        <f t="shared" ref="G117:P118" si="928">100*(G33/C33-1)</f>
        <v>-70.629460946610067</v>
      </c>
      <c r="H117" s="4">
        <f t="shared" si="928"/>
        <v>-54.228569117644376</v>
      </c>
      <c r="I117" s="4">
        <f t="shared" si="928"/>
        <v>-40.967451864159486</v>
      </c>
      <c r="J117" s="4">
        <f t="shared" si="928"/>
        <v>-43.824476991878484</v>
      </c>
      <c r="K117" s="4">
        <f t="shared" si="928"/>
        <v>35.341035642386046</v>
      </c>
      <c r="L117" s="4">
        <f t="shared" si="928"/>
        <v>37.126430486211248</v>
      </c>
      <c r="M117" s="4">
        <f t="shared" si="928"/>
        <v>3.3452835497972844</v>
      </c>
      <c r="N117" s="4">
        <f t="shared" si="928"/>
        <v>46.549999379480433</v>
      </c>
      <c r="O117" s="4">
        <f t="shared" si="928"/>
        <v>-23.664532196072365</v>
      </c>
      <c r="P117" s="4">
        <f t="shared" si="928"/>
        <v>-16.717638543305579</v>
      </c>
      <c r="Q117" s="4">
        <f t="shared" ref="Q117:Z118" si="929">100*(Q33/M33-1)</f>
        <v>9.3910612395093462</v>
      </c>
      <c r="R117" s="4">
        <f t="shared" si="929"/>
        <v>29.934382398094183</v>
      </c>
      <c r="S117" s="4">
        <f t="shared" si="929"/>
        <v>21.85014650481374</v>
      </c>
      <c r="T117" s="4">
        <f t="shared" si="929"/>
        <v>17.938021454112029</v>
      </c>
      <c r="U117" s="4">
        <f t="shared" si="929"/>
        <v>27.990775439607951</v>
      </c>
      <c r="V117" s="4">
        <f t="shared" si="929"/>
        <v>-7.6417004048582875</v>
      </c>
      <c r="W117" s="4">
        <f t="shared" si="929"/>
        <v>6.1147372037100522</v>
      </c>
      <c r="X117" s="4">
        <f t="shared" si="929"/>
        <v>-0.35371399696815242</v>
      </c>
      <c r="Y117" s="4">
        <f t="shared" si="929"/>
        <v>-21.576576576576578</v>
      </c>
      <c r="Z117" s="4">
        <f t="shared" si="929"/>
        <v>-5.5068493150684965</v>
      </c>
      <c r="AA117" s="4">
        <f t="shared" ref="AA117:AJ118" si="930">100*(AA33/W33-1)</f>
        <v>12.495953382971825</v>
      </c>
      <c r="AB117" s="4">
        <f t="shared" si="930"/>
        <v>6.3894523326571973</v>
      </c>
      <c r="AC117" s="4">
        <f t="shared" si="930"/>
        <v>23.004020677771386</v>
      </c>
      <c r="AD117" s="4">
        <f t="shared" si="930"/>
        <v>18.20817628298057</v>
      </c>
      <c r="AE117" s="4">
        <f t="shared" si="930"/>
        <v>14.877697841726611</v>
      </c>
      <c r="AF117" s="4">
        <f t="shared" si="930"/>
        <v>-2.9551954242135414</v>
      </c>
      <c r="AG117" s="4">
        <f t="shared" si="930"/>
        <v>38.150828858276917</v>
      </c>
      <c r="AH117" s="4">
        <f t="shared" si="930"/>
        <v>-4.4395388766249706</v>
      </c>
      <c r="AI117" s="4">
        <f t="shared" si="930"/>
        <v>11.698396793587174</v>
      </c>
      <c r="AJ117" s="4">
        <f t="shared" si="930"/>
        <v>22.249508840864429</v>
      </c>
      <c r="AK117" s="4">
        <f t="shared" ref="AK117:AL118" si="931">100*(AK33/AG33-1)</f>
        <v>-0.60841642724354106</v>
      </c>
      <c r="AL117" s="4">
        <f t="shared" si="931"/>
        <v>46.996919917864474</v>
      </c>
      <c r="AM117" s="4">
        <f t="shared" si="915"/>
        <v>-17.066606862525234</v>
      </c>
      <c r="AN117" s="4">
        <f t="shared" si="915"/>
        <v>26.476496584973862</v>
      </c>
      <c r="AO117" s="4">
        <f t="shared" si="915"/>
        <v>-13.994218670294167</v>
      </c>
      <c r="AP117" s="4">
        <f t="shared" si="915"/>
        <v>-19.783481753099352</v>
      </c>
      <c r="AQ117" s="4">
        <f t="shared" si="915"/>
        <v>20.903190914007563</v>
      </c>
      <c r="AR117" s="4">
        <f t="shared" si="915"/>
        <v>-21.64866581956797</v>
      </c>
      <c r="AS117" s="4">
        <f t="shared" si="915"/>
        <v>0.65243179122183026</v>
      </c>
      <c r="AT117" s="4">
        <f t="shared" si="915"/>
        <v>-8.0104484109708274</v>
      </c>
      <c r="AU117" s="4">
        <f t="shared" si="915"/>
        <v>-9.2820398121225658</v>
      </c>
      <c r="AV117" s="4">
        <f t="shared" si="915"/>
        <v>-3.9529697952564335</v>
      </c>
      <c r="AW117" s="4">
        <f t="shared" si="916"/>
        <v>-22.549597328619132</v>
      </c>
      <c r="AX117" s="4">
        <f t="shared" si="916"/>
        <v>-33.483199242782767</v>
      </c>
      <c r="AY117" s="4">
        <f t="shared" si="916"/>
        <v>-27.588757396449704</v>
      </c>
      <c r="AZ117" s="4">
        <f t="shared" si="916"/>
        <v>4.3478260869565188</v>
      </c>
      <c r="BA117" s="4">
        <f t="shared" si="916"/>
        <v>-10.246005579507989</v>
      </c>
      <c r="BB117" s="4">
        <f t="shared" si="916"/>
        <v>20.882248310209881</v>
      </c>
      <c r="BC117" s="4">
        <f t="shared" si="916"/>
        <v>12.972420837589382</v>
      </c>
      <c r="BD117" s="4">
        <f t="shared" si="916"/>
        <v>-11.084142394822006</v>
      </c>
      <c r="BE117" s="4">
        <f t="shared" si="916"/>
        <v>36.903079966092122</v>
      </c>
      <c r="BF117" s="4">
        <f t="shared" si="916"/>
        <v>-10.623896409652733</v>
      </c>
      <c r="BG117" s="4">
        <f t="shared" si="917"/>
        <v>13.230861965039175</v>
      </c>
      <c r="BH117" s="4">
        <f t="shared" si="917"/>
        <v>0.40946314831664665</v>
      </c>
      <c r="BI117" s="4">
        <f t="shared" si="917"/>
        <v>7.925696594427234</v>
      </c>
      <c r="BJ117" s="4">
        <f t="shared" si="917"/>
        <v>37.108989134013839</v>
      </c>
      <c r="BK117" s="4">
        <f t="shared" si="917"/>
        <v>11.605003992547246</v>
      </c>
      <c r="BL117" s="4">
        <f t="shared" si="917"/>
        <v>5.1880380607159049</v>
      </c>
      <c r="BM117" s="4">
        <f t="shared" si="917"/>
        <v>-2.6582520558424139</v>
      </c>
      <c r="BN117" s="4">
        <f t="shared" si="917"/>
        <v>16.546589817483181</v>
      </c>
      <c r="BO117" s="4">
        <f t="shared" si="917"/>
        <v>-7.7510135940853768</v>
      </c>
      <c r="BP117" s="4">
        <f t="shared" si="917"/>
        <v>23.993107904372167</v>
      </c>
      <c r="BQ117" s="4">
        <f t="shared" si="918"/>
        <v>26.994106090373272</v>
      </c>
      <c r="BR117" s="4">
        <f t="shared" si="918"/>
        <v>-25.489388007418089</v>
      </c>
      <c r="BS117" s="4">
        <f t="shared" si="918"/>
        <v>64.658738366080669</v>
      </c>
      <c r="BT117" s="4">
        <f t="shared" si="918"/>
        <v>-11.829077644606567</v>
      </c>
      <c r="BU117" s="4">
        <f t="shared" si="918"/>
        <v>-11.819306930693074</v>
      </c>
      <c r="BV117" s="4">
        <f t="shared" si="918"/>
        <v>10.398230088495586</v>
      </c>
      <c r="BW117" s="4">
        <f t="shared" si="918"/>
        <v>-44.779400219814725</v>
      </c>
      <c r="BX117" s="4">
        <f t="shared" si="918"/>
        <v>-15.878644602048853</v>
      </c>
      <c r="BY117" s="4">
        <f t="shared" si="918"/>
        <v>-42.456140350877192</v>
      </c>
      <c r="BZ117" s="4">
        <f t="shared" si="918"/>
        <v>-56.162324649298597</v>
      </c>
      <c r="CA117" s="4">
        <f t="shared" si="919"/>
        <v>-62.38271253909582</v>
      </c>
      <c r="CB117" s="4">
        <f t="shared" si="919"/>
        <v>-68.032786885245898</v>
      </c>
      <c r="CC117" s="4">
        <f t="shared" si="919"/>
        <v>-58.384146341463413</v>
      </c>
      <c r="CD117" s="4">
        <f t="shared" si="919"/>
        <v>-24.057142857142853</v>
      </c>
      <c r="CE117" s="4">
        <f t="shared" si="919"/>
        <v>61.602418745275877</v>
      </c>
      <c r="CF117" s="4">
        <f t="shared" si="919"/>
        <v>12.747252747252746</v>
      </c>
      <c r="CG117" s="4">
        <f t="shared" si="919"/>
        <v>74.212454212454219</v>
      </c>
      <c r="CH117" s="4">
        <f t="shared" si="919"/>
        <v>47.554552294958619</v>
      </c>
      <c r="CI117" s="4">
        <f t="shared" si="919"/>
        <v>-39.990645463049582</v>
      </c>
      <c r="CJ117" s="4">
        <f t="shared" si="919"/>
        <v>102.72904483430798</v>
      </c>
      <c r="CK117" s="4">
        <f t="shared" si="920"/>
        <v>0.8830950378469371</v>
      </c>
      <c r="CL117" s="4">
        <f t="shared" si="920"/>
        <v>-3.5186129525752174</v>
      </c>
      <c r="CM117" s="4">
        <f t="shared" si="920"/>
        <v>121.82385035074046</v>
      </c>
      <c r="CN117" s="4">
        <f t="shared" si="920"/>
        <v>30.512820512820515</v>
      </c>
      <c r="CO117" s="4">
        <f t="shared" si="920"/>
        <v>79.199666527719884</v>
      </c>
      <c r="CP117" s="4">
        <f t="shared" si="920"/>
        <v>70.930232558139522</v>
      </c>
      <c r="CQ117" s="4">
        <f t="shared" si="920"/>
        <v>13.070976809557266</v>
      </c>
      <c r="CR117" s="4">
        <f t="shared" si="920"/>
        <v>-8.5707269155206323</v>
      </c>
      <c r="CS117" s="4">
        <f t="shared" si="920"/>
        <v>1.1863224005582707</v>
      </c>
      <c r="CT117" s="4">
        <f t="shared" si="920"/>
        <v>28.602350030921464</v>
      </c>
      <c r="CU117" s="4">
        <f t="shared" si="921"/>
        <v>-3.884400248601616</v>
      </c>
      <c r="CV117" s="4">
        <f t="shared" si="921"/>
        <v>41.418211120064477</v>
      </c>
      <c r="CW117" s="4">
        <f t="shared" si="921"/>
        <v>18.551724137931025</v>
      </c>
      <c r="CX117" s="4">
        <f t="shared" si="921"/>
        <v>3.798990141861025</v>
      </c>
      <c r="CY117" s="4">
        <f t="shared" si="921"/>
        <v>116.45651471063694</v>
      </c>
      <c r="CZ117" s="4">
        <f t="shared" si="921"/>
        <v>-7.0655270655270659</v>
      </c>
      <c r="DA117" s="4">
        <f t="shared" si="921"/>
        <v>15.571068450649594</v>
      </c>
      <c r="DB117" s="4">
        <f t="shared" si="921"/>
        <v>6.0921936529997778</v>
      </c>
      <c r="DC117" s="4">
        <f t="shared" si="921"/>
        <v>-46.153846153846153</v>
      </c>
      <c r="DD117" s="4">
        <f t="shared" si="921"/>
        <v>26.098508072756999</v>
      </c>
      <c r="DE117" s="4">
        <f t="shared" si="922"/>
        <v>-8.8255033557047007</v>
      </c>
      <c r="DF117" s="4">
        <f t="shared" si="922"/>
        <v>35.087336244541476</v>
      </c>
      <c r="DG117" s="4">
        <f t="shared" si="922"/>
        <v>18.113730929264914</v>
      </c>
      <c r="DH117" s="4">
        <f t="shared" si="922"/>
        <v>-18.541329011345219</v>
      </c>
      <c r="DI117" s="4">
        <f t="shared" si="922"/>
        <v>4.2142068457857951</v>
      </c>
      <c r="DJ117" s="4">
        <f t="shared" si="922"/>
        <v>10.344270244060127</v>
      </c>
      <c r="DK117" s="4">
        <f t="shared" si="922"/>
        <v>16.275246594645367</v>
      </c>
      <c r="DL117" s="4">
        <f t="shared" si="922"/>
        <v>-4.4568245125348183</v>
      </c>
      <c r="DM117" s="4">
        <f t="shared" si="922"/>
        <v>-28.606745541232559</v>
      </c>
      <c r="DN117" s="4">
        <f t="shared" si="922"/>
        <v>-21.048776915189691</v>
      </c>
      <c r="DO117" s="4">
        <f t="shared" si="923"/>
        <v>-18.299333467986266</v>
      </c>
      <c r="DP117" s="4">
        <f t="shared" si="923"/>
        <v>32.52811328613079</v>
      </c>
      <c r="DQ117" s="4">
        <f t="shared" si="923"/>
        <v>38.560474894880038</v>
      </c>
      <c r="DR117" s="4">
        <f t="shared" si="923"/>
        <v>20.055658627087205</v>
      </c>
      <c r="DS117" s="4">
        <f t="shared" si="923"/>
        <v>-1.0383189122373349</v>
      </c>
      <c r="DT117" s="4">
        <f t="shared" si="923"/>
        <v>-18.337523570081704</v>
      </c>
      <c r="DU117" s="4">
        <f t="shared" si="923"/>
        <v>-9.8000714030703318</v>
      </c>
      <c r="DV117" s="4">
        <f t="shared" si="923"/>
        <v>-27.986400865399474</v>
      </c>
      <c r="DW117" s="4">
        <f t="shared" si="923"/>
        <v>38.795903072695467</v>
      </c>
      <c r="DX117" s="4">
        <f t="shared" si="923"/>
        <v>-15.893784875889938</v>
      </c>
      <c r="DY117" s="4">
        <f t="shared" si="924"/>
        <v>18.642390659014453</v>
      </c>
      <c r="DZ117" s="4">
        <f t="shared" si="924"/>
        <v>76.137339055793987</v>
      </c>
      <c r="EA117" s="4">
        <f t="shared" si="924"/>
        <v>-3.8516918646508302</v>
      </c>
      <c r="EB117" s="4">
        <f t="shared" si="924"/>
        <v>49.279341111873705</v>
      </c>
      <c r="EC117" s="4">
        <f t="shared" si="924"/>
        <v>-17.447873227689737</v>
      </c>
      <c r="ED117" s="4">
        <f t="shared" si="924"/>
        <v>-47.076023391812861</v>
      </c>
      <c r="EE117" s="4">
        <f t="shared" si="924"/>
        <v>-27.967053538000751</v>
      </c>
      <c r="EF117" s="4">
        <f t="shared" si="924"/>
        <v>-40.996168582375482</v>
      </c>
      <c r="EG117" s="4">
        <f t="shared" si="924"/>
        <v>-38.351182056981202</v>
      </c>
      <c r="EH117" s="4">
        <f t="shared" si="924"/>
        <v>-14.088397790055252</v>
      </c>
      <c r="EI117" s="4">
        <f t="shared" si="925"/>
        <v>8.3679833679833671</v>
      </c>
      <c r="EJ117" s="4">
        <f t="shared" si="925"/>
        <v>-19.480519480519476</v>
      </c>
      <c r="EK117" s="4">
        <f t="shared" si="925"/>
        <v>7.3090789904949105</v>
      </c>
      <c r="EL117" s="10">
        <f t="shared" si="925"/>
        <v>10.149517684887455</v>
      </c>
      <c r="EM117" s="10">
        <f t="shared" si="925"/>
        <v>1.6226618705035945</v>
      </c>
      <c r="EN117" s="10">
        <f t="shared" si="925"/>
        <v>38.052499999999981</v>
      </c>
      <c r="EO117" s="10">
        <f t="shared" si="925"/>
        <v>29.666768478924865</v>
      </c>
      <c r="EP117" s="10">
        <f t="shared" si="925"/>
        <v>2.6072302580045781</v>
      </c>
      <c r="EQ117" s="10">
        <f t="shared" si="925"/>
        <v>-0.6953121589365896</v>
      </c>
      <c r="ER117" s="10">
        <f t="shared" si="925"/>
        <v>-0.31760941810939913</v>
      </c>
      <c r="ES117" s="10">
        <f t="shared" si="926"/>
        <v>1.3694588591121049</v>
      </c>
      <c r="ET117" s="10">
        <f t="shared" si="926"/>
        <v>2.4706270748341863</v>
      </c>
      <c r="EU117" s="10">
        <f t="shared" si="926"/>
        <v>3.131267525307746</v>
      </c>
      <c r="EV117" s="10">
        <f t="shared" si="926"/>
        <v>2.360798727624136</v>
      </c>
      <c r="EW117" s="10">
        <f t="shared" si="926"/>
        <v>2.0553384482485226</v>
      </c>
      <c r="EX117" s="10">
        <f t="shared" si="926"/>
        <v>3.2760183403350407</v>
      </c>
      <c r="EY117" s="10">
        <f t="shared" si="926"/>
        <v>4.404581137657626</v>
      </c>
      <c r="EZ117" s="10">
        <f t="shared" si="926"/>
        <v>5.1675188455480692</v>
      </c>
      <c r="FA117" s="10">
        <f t="shared" si="926"/>
        <v>5.9431871676749015</v>
      </c>
      <c r="FB117" s="10">
        <f t="shared" si="926"/>
        <v>5.1915284471339973</v>
      </c>
      <c r="FC117" s="10">
        <f t="shared" si="927"/>
        <v>4.5232119378675772</v>
      </c>
      <c r="FD117" s="10">
        <f t="shared" si="927"/>
        <v>3.555221670586195</v>
      </c>
      <c r="FE117" s="10">
        <f t="shared" si="927"/>
        <v>2.583176710413615</v>
      </c>
      <c r="FF117" s="10">
        <f t="shared" si="927"/>
        <v>1.8831860291768754</v>
      </c>
      <c r="FG117" s="10">
        <f t="shared" si="911"/>
        <v>1.1076671002179017</v>
      </c>
      <c r="FH117" s="10">
        <f t="shared" si="912"/>
        <v>0.94171799136608669</v>
      </c>
      <c r="FI117" s="10">
        <f t="shared" si="913"/>
        <v>0.92476829724994491</v>
      </c>
      <c r="FJ117" s="10">
        <f t="shared" si="914"/>
        <v>0.89126606290859112</v>
      </c>
    </row>
    <row r="118" spans="2:166" x14ac:dyDescent="0.2">
      <c r="B118" t="str">
        <f>B34</f>
        <v>Population (thous.)</v>
      </c>
      <c r="C118" s="4"/>
      <c r="D118" s="4"/>
      <c r="E118" s="4"/>
      <c r="F118" s="4"/>
      <c r="G118" s="4">
        <f t="shared" si="928"/>
        <v>3.3013285296561001</v>
      </c>
      <c r="H118" s="4">
        <f t="shared" si="928"/>
        <v>2.8754416516208137</v>
      </c>
      <c r="I118" s="4">
        <f t="shared" si="928"/>
        <v>2.3427572909876959</v>
      </c>
      <c r="J118" s="4">
        <f t="shared" si="928"/>
        <v>1.8258297657055556</v>
      </c>
      <c r="K118" s="4">
        <f t="shared" si="928"/>
        <v>1.4421515299308352</v>
      </c>
      <c r="L118" s="4">
        <f t="shared" si="928"/>
        <v>1.273696790950174</v>
      </c>
      <c r="M118" s="4">
        <f t="shared" si="928"/>
        <v>1.2737245018055399</v>
      </c>
      <c r="N118" s="4">
        <f t="shared" si="928"/>
        <v>1.365671830714188</v>
      </c>
      <c r="O118" s="4">
        <f t="shared" si="928"/>
        <v>1.4743225739047627</v>
      </c>
      <c r="P118" s="4">
        <f t="shared" si="928"/>
        <v>1.5394440441074853</v>
      </c>
      <c r="Q118" s="4">
        <f t="shared" si="929"/>
        <v>1.5583511466468414</v>
      </c>
      <c r="R118" s="4">
        <f t="shared" si="929"/>
        <v>1.5426571514604692</v>
      </c>
      <c r="S118" s="4">
        <f t="shared" si="929"/>
        <v>1.503856880490817</v>
      </c>
      <c r="T118" s="4">
        <f t="shared" si="929"/>
        <v>1.4524502569485787</v>
      </c>
      <c r="U118" s="4">
        <f t="shared" si="929"/>
        <v>1.3954925139608054</v>
      </c>
      <c r="V118" s="4">
        <f t="shared" si="929"/>
        <v>1.3391078844445792</v>
      </c>
      <c r="W118" s="4">
        <f t="shared" si="929"/>
        <v>1.2893234010600718</v>
      </c>
      <c r="X118" s="4">
        <f t="shared" si="929"/>
        <v>1.251028314870628</v>
      </c>
      <c r="Y118" s="4">
        <f t="shared" si="929"/>
        <v>1.224864734292952</v>
      </c>
      <c r="Z118" s="4">
        <f t="shared" si="929"/>
        <v>1.2104349730146291</v>
      </c>
      <c r="AA118" s="4">
        <f t="shared" si="930"/>
        <v>1.2073557740229779</v>
      </c>
      <c r="AB118" s="4">
        <f t="shared" si="930"/>
        <v>1.2169151594375371</v>
      </c>
      <c r="AC118" s="4">
        <f t="shared" si="930"/>
        <v>1.2470116911624807</v>
      </c>
      <c r="AD118" s="4">
        <f t="shared" si="930"/>
        <v>1.3070997131702233</v>
      </c>
      <c r="AE118" s="4">
        <f t="shared" si="930"/>
        <v>1.4065131858320701</v>
      </c>
      <c r="AF118" s="4">
        <f t="shared" si="930"/>
        <v>1.5479063214717259</v>
      </c>
      <c r="AG118" s="4">
        <f t="shared" si="930"/>
        <v>1.7077365457402127</v>
      </c>
      <c r="AH118" s="4">
        <f t="shared" si="930"/>
        <v>1.8561702493048227</v>
      </c>
      <c r="AI118" s="4">
        <f t="shared" si="930"/>
        <v>1.96373387252331</v>
      </c>
      <c r="AJ118" s="4">
        <f t="shared" si="930"/>
        <v>2.0100678088837309</v>
      </c>
      <c r="AK118" s="4">
        <f t="shared" si="931"/>
        <v>2.00962628784771</v>
      </c>
      <c r="AL118" s="4">
        <f t="shared" si="931"/>
        <v>1.9852503718001735</v>
      </c>
      <c r="AM118" s="4">
        <f t="shared" si="915"/>
        <v>1.959363129451952</v>
      </c>
      <c r="AN118" s="4">
        <f t="shared" si="915"/>
        <v>1.9465986221832265</v>
      </c>
      <c r="AO118" s="4">
        <f t="shared" si="915"/>
        <v>1.9321157642537612</v>
      </c>
      <c r="AP118" s="4">
        <f t="shared" si="915"/>
        <v>1.8941025109971088</v>
      </c>
      <c r="AQ118" s="4">
        <f t="shared" si="915"/>
        <v>1.8111678691294264</v>
      </c>
      <c r="AR118" s="4">
        <f t="shared" si="915"/>
        <v>1.6730612853427251</v>
      </c>
      <c r="AS118" s="4">
        <f t="shared" si="915"/>
        <v>1.512367504406531</v>
      </c>
      <c r="AT118" s="4">
        <f t="shared" si="915"/>
        <v>1.3715791419819823</v>
      </c>
      <c r="AU118" s="4">
        <f t="shared" si="915"/>
        <v>1.2923642912930466</v>
      </c>
      <c r="AV118" s="4">
        <f t="shared" si="915"/>
        <v>1.3000565235971706</v>
      </c>
      <c r="AW118" s="4">
        <f t="shared" si="916"/>
        <v>1.3571033860833026</v>
      </c>
      <c r="AX118" s="4">
        <f t="shared" si="916"/>
        <v>1.4108859597888657</v>
      </c>
      <c r="AY118" s="4">
        <f t="shared" si="916"/>
        <v>1.40939962104214</v>
      </c>
      <c r="AZ118" s="4">
        <f t="shared" si="916"/>
        <v>1.3178523474321135</v>
      </c>
      <c r="BA118" s="4">
        <f t="shared" si="916"/>
        <v>1.1678658555740462</v>
      </c>
      <c r="BB118" s="4">
        <f t="shared" si="916"/>
        <v>1.0069520836347046</v>
      </c>
      <c r="BC118" s="4">
        <f t="shared" si="916"/>
        <v>0.88179288607574957</v>
      </c>
      <c r="BD118" s="4">
        <f t="shared" si="916"/>
        <v>0.82632902887052051</v>
      </c>
      <c r="BE118" s="4">
        <f t="shared" si="916"/>
        <v>0.82611411560937764</v>
      </c>
      <c r="BF118" s="4">
        <f t="shared" si="916"/>
        <v>0.8549807906335305</v>
      </c>
      <c r="BG118" s="4">
        <f t="shared" si="917"/>
        <v>0.88701759125939805</v>
      </c>
      <c r="BH118" s="4">
        <f t="shared" si="917"/>
        <v>0.90527466129184386</v>
      </c>
      <c r="BI118" s="4">
        <f t="shared" si="917"/>
        <v>0.92794964668008184</v>
      </c>
      <c r="BJ118" s="4">
        <f t="shared" si="917"/>
        <v>0.98181915920467766</v>
      </c>
      <c r="BK118" s="4">
        <f t="shared" si="917"/>
        <v>1.0934204128821401</v>
      </c>
      <c r="BL118" s="4">
        <f t="shared" si="917"/>
        <v>1.2761344997073154</v>
      </c>
      <c r="BM118" s="4">
        <f t="shared" si="917"/>
        <v>1.4915740676533673</v>
      </c>
      <c r="BN118" s="4">
        <f t="shared" si="917"/>
        <v>1.6886741208213429</v>
      </c>
      <c r="BO118" s="4">
        <f t="shared" si="917"/>
        <v>1.8167904714407879</v>
      </c>
      <c r="BP118" s="4">
        <f t="shared" si="917"/>
        <v>1.8401450923618334</v>
      </c>
      <c r="BQ118" s="4">
        <f t="shared" si="918"/>
        <v>1.7800858639861028</v>
      </c>
      <c r="BR118" s="4">
        <f t="shared" si="918"/>
        <v>1.6718110367646366</v>
      </c>
      <c r="BS118" s="4">
        <f t="shared" si="918"/>
        <v>1.5498535498059463</v>
      </c>
      <c r="BT118" s="4">
        <f t="shared" si="918"/>
        <v>1.4413697262446457</v>
      </c>
      <c r="BU118" s="4">
        <f t="shared" si="918"/>
        <v>1.3466226970725081</v>
      </c>
      <c r="BV118" s="4">
        <f t="shared" si="918"/>
        <v>1.2593380335319315</v>
      </c>
      <c r="BW118" s="4">
        <f t="shared" si="918"/>
        <v>1.1733658489336829</v>
      </c>
      <c r="BX118" s="4">
        <f t="shared" si="918"/>
        <v>1.0862621362356828</v>
      </c>
      <c r="BY118" s="4">
        <f t="shared" si="918"/>
        <v>1.0099830840983204</v>
      </c>
      <c r="BZ118" s="4">
        <f t="shared" si="918"/>
        <v>0.95992601636716302</v>
      </c>
      <c r="CA118" s="4">
        <f t="shared" si="919"/>
        <v>0.95133866444312432</v>
      </c>
      <c r="CB118" s="4">
        <f t="shared" si="919"/>
        <v>0.99140901178542684</v>
      </c>
      <c r="CC118" s="4">
        <f t="shared" si="919"/>
        <v>1.0555797089865537</v>
      </c>
      <c r="CD118" s="4">
        <f t="shared" si="919"/>
        <v>1.1115997434154368</v>
      </c>
      <c r="CE118" s="4">
        <f t="shared" si="919"/>
        <v>1.1274907756838148</v>
      </c>
      <c r="CF118" s="4">
        <f t="shared" si="919"/>
        <v>1.0809509412687879</v>
      </c>
      <c r="CG118" s="4">
        <f t="shared" si="919"/>
        <v>0.98723239556424147</v>
      </c>
      <c r="CH118" s="4">
        <f t="shared" si="919"/>
        <v>0.87069660501855051</v>
      </c>
      <c r="CI118" s="4">
        <f t="shared" si="919"/>
        <v>0.75535509554622848</v>
      </c>
      <c r="CJ118" s="4">
        <f t="shared" si="919"/>
        <v>0.66314092311259287</v>
      </c>
      <c r="CK118" s="4">
        <f t="shared" si="920"/>
        <v>0.60881915656167962</v>
      </c>
      <c r="CL118" s="4">
        <f t="shared" si="920"/>
        <v>0.60537331377650272</v>
      </c>
      <c r="CM118" s="4">
        <f t="shared" si="920"/>
        <v>0.66577596301078401</v>
      </c>
      <c r="CN118" s="4">
        <f t="shared" si="920"/>
        <v>0.79606277393433622</v>
      </c>
      <c r="CO118" s="4">
        <f t="shared" si="920"/>
        <v>0.97458751722669934</v>
      </c>
      <c r="CP118" s="4">
        <f t="shared" si="920"/>
        <v>1.1728057660439939</v>
      </c>
      <c r="CQ118" s="4">
        <f t="shared" si="920"/>
        <v>1.3621891660142493</v>
      </c>
      <c r="CR118" s="4">
        <f t="shared" si="920"/>
        <v>1.5192109845949542</v>
      </c>
      <c r="CS118" s="4">
        <f t="shared" si="920"/>
        <v>1.6401443832402718</v>
      </c>
      <c r="CT118" s="4">
        <f t="shared" si="920"/>
        <v>1.7263200766550746</v>
      </c>
      <c r="CU118" s="4">
        <f t="shared" si="921"/>
        <v>1.779179193464242</v>
      </c>
      <c r="CV118" s="4">
        <f t="shared" si="921"/>
        <v>1.8050918770186719</v>
      </c>
      <c r="CW118" s="4">
        <f t="shared" si="921"/>
        <v>1.8297203282517716</v>
      </c>
      <c r="CX118" s="4">
        <f t="shared" si="921"/>
        <v>1.8831134909335745</v>
      </c>
      <c r="CY118" s="4">
        <f t="shared" si="921"/>
        <v>1.9947882543109419</v>
      </c>
      <c r="CZ118" s="4">
        <f t="shared" si="921"/>
        <v>2.1763294626249818</v>
      </c>
      <c r="DA118" s="4">
        <f t="shared" si="921"/>
        <v>2.3697078391719195</v>
      </c>
      <c r="DB118" s="4">
        <f t="shared" si="921"/>
        <v>2.5005520510303691</v>
      </c>
      <c r="DC118" s="4">
        <f t="shared" si="921"/>
        <v>2.4959511566529535</v>
      </c>
      <c r="DD118" s="4">
        <f t="shared" si="921"/>
        <v>2.3135121791247215</v>
      </c>
      <c r="DE118" s="4">
        <f t="shared" si="922"/>
        <v>2.0257760023961069</v>
      </c>
      <c r="DF118" s="4">
        <f t="shared" si="922"/>
        <v>1.7314229347534349</v>
      </c>
      <c r="DG118" s="4">
        <f t="shared" si="922"/>
        <v>1.5261383469697964</v>
      </c>
      <c r="DH118" s="4">
        <f t="shared" si="922"/>
        <v>1.4766316026609605</v>
      </c>
      <c r="DI118" s="4">
        <f t="shared" si="922"/>
        <v>1.5426259960178434</v>
      </c>
      <c r="DJ118" s="4">
        <f t="shared" si="922"/>
        <v>1.6584912999147328</v>
      </c>
      <c r="DK118" s="4">
        <f t="shared" si="922"/>
        <v>1.7595129189385439</v>
      </c>
      <c r="DL118" s="4">
        <f t="shared" si="922"/>
        <v>1.7981577112079039</v>
      </c>
      <c r="DM118" s="4">
        <f t="shared" si="922"/>
        <v>1.7930548412452119</v>
      </c>
      <c r="DN118" s="4">
        <f t="shared" si="922"/>
        <v>1.778898202130752</v>
      </c>
      <c r="DO118" s="4">
        <f t="shared" si="923"/>
        <v>1.7897849989443548</v>
      </c>
      <c r="DP118" s="4">
        <f t="shared" si="923"/>
        <v>1.8446113225885519</v>
      </c>
      <c r="DQ118" s="4">
        <f t="shared" si="923"/>
        <v>1.9038292597241657</v>
      </c>
      <c r="DR118" s="4">
        <f t="shared" si="923"/>
        <v>1.9140847583742016</v>
      </c>
      <c r="DS118" s="4">
        <f t="shared" si="923"/>
        <v>1.8229726504795707</v>
      </c>
      <c r="DT118" s="4">
        <f t="shared" si="923"/>
        <v>1.6021199279347531</v>
      </c>
      <c r="DU118" s="4">
        <f t="shared" si="923"/>
        <v>1.3150106742555678</v>
      </c>
      <c r="DV118" s="4">
        <f t="shared" si="923"/>
        <v>1.0462804823095029</v>
      </c>
      <c r="DW118" s="4">
        <f t="shared" si="923"/>
        <v>0.87867119141331607</v>
      </c>
      <c r="DX118" s="4">
        <f t="shared" si="923"/>
        <v>0.86918637420048128</v>
      </c>
      <c r="DY118" s="4">
        <f t="shared" si="924"/>
        <v>0.97679834288211254</v>
      </c>
      <c r="DZ118" s="4">
        <f t="shared" si="924"/>
        <v>1.1367965681539749</v>
      </c>
      <c r="EA118" s="4">
        <f t="shared" si="924"/>
        <v>1.2848616733603269</v>
      </c>
      <c r="EB118" s="4">
        <f t="shared" si="924"/>
        <v>1.370484504492353</v>
      </c>
      <c r="EC118" s="4">
        <f t="shared" si="924"/>
        <v>1.3975795151546233</v>
      </c>
      <c r="ED118" s="4">
        <f t="shared" si="924"/>
        <v>1.3836285062635012</v>
      </c>
      <c r="EE118" s="4">
        <f t="shared" si="924"/>
        <v>1.345971563981041</v>
      </c>
      <c r="EF118" s="4">
        <f t="shared" si="924"/>
        <v>1.299749126280747</v>
      </c>
      <c r="EG118" s="4">
        <f t="shared" si="924"/>
        <v>1.2520422464188607</v>
      </c>
      <c r="EH118" s="4">
        <f t="shared" si="924"/>
        <v>1.2078781010756767</v>
      </c>
      <c r="EI118" s="4">
        <f t="shared" si="925"/>
        <v>1.1722159870307891</v>
      </c>
      <c r="EJ118" s="4">
        <f t="shared" si="925"/>
        <v>1.1496045618060613</v>
      </c>
      <c r="EK118" s="4">
        <f t="shared" si="925"/>
        <v>1.1388317445164109</v>
      </c>
      <c r="EL118" s="10">
        <f t="shared" si="925"/>
        <v>1.1375462335414976</v>
      </c>
      <c r="EM118" s="10">
        <f t="shared" si="925"/>
        <v>1.1179975482026316</v>
      </c>
      <c r="EN118" s="10">
        <f t="shared" si="925"/>
        <v>1.0981424207196833</v>
      </c>
      <c r="EO118" s="10">
        <f t="shared" si="925"/>
        <v>1.0770299529767602</v>
      </c>
      <c r="EP118" s="10">
        <f t="shared" si="925"/>
        <v>1.0522084239184215</v>
      </c>
      <c r="EQ118" s="10">
        <f t="shared" si="925"/>
        <v>1.0455190658142932</v>
      </c>
      <c r="ER118" s="10">
        <f t="shared" si="925"/>
        <v>1.0350271952860091</v>
      </c>
      <c r="ES118" s="10">
        <f t="shared" si="926"/>
        <v>1.01968831438497</v>
      </c>
      <c r="ET118" s="10">
        <f t="shared" si="926"/>
        <v>1.0017541037334654</v>
      </c>
      <c r="EU118" s="10">
        <f t="shared" si="926"/>
        <v>0.98586790632979593</v>
      </c>
      <c r="EV118" s="10">
        <f t="shared" si="926"/>
        <v>0.97275427660423741</v>
      </c>
      <c r="EW118" s="10">
        <f t="shared" si="926"/>
        <v>0.96420776935435271</v>
      </c>
      <c r="EX118" s="10">
        <f t="shared" si="926"/>
        <v>0.95956984637735054</v>
      </c>
      <c r="EY118" s="10">
        <f t="shared" si="926"/>
        <v>0.95578322771816548</v>
      </c>
      <c r="EZ118" s="10">
        <f t="shared" si="926"/>
        <v>0.95255938953857644</v>
      </c>
      <c r="FA118" s="10">
        <f t="shared" si="926"/>
        <v>0.94877679390727998</v>
      </c>
      <c r="FB118" s="10">
        <f t="shared" si="926"/>
        <v>0.94497093433301149</v>
      </c>
      <c r="FC118" s="10">
        <f t="shared" si="927"/>
        <v>0.94360503190005218</v>
      </c>
      <c r="FD118" s="10">
        <f t="shared" si="927"/>
        <v>0.94485462781663809</v>
      </c>
      <c r="FE118" s="10">
        <f t="shared" si="927"/>
        <v>0.94867843644774741</v>
      </c>
      <c r="FF118" s="10">
        <f t="shared" si="927"/>
        <v>0.95389847207703049</v>
      </c>
      <c r="FG118" s="10">
        <f t="shared" si="911"/>
        <v>0.95800316913541295</v>
      </c>
      <c r="FH118" s="10">
        <f t="shared" si="912"/>
        <v>0.96038808302429945</v>
      </c>
      <c r="FI118" s="10">
        <f t="shared" si="913"/>
        <v>0.96082337568543785</v>
      </c>
      <c r="FJ118" s="10">
        <f t="shared" si="914"/>
        <v>0.95972634723489048</v>
      </c>
    </row>
    <row r="121" spans="2:166" x14ac:dyDescent="0.2">
      <c r="B121" s="1" t="s">
        <v>168</v>
      </c>
    </row>
    <row r="122" spans="2:166" x14ac:dyDescent="0.2">
      <c r="B122" s="1"/>
      <c r="C122" s="14" t="str">
        <f t="shared" ref="C122:Z122" si="932">C4</f>
        <v>1990Q1</v>
      </c>
      <c r="D122" s="14" t="str">
        <f t="shared" si="932"/>
        <v>1990Q2</v>
      </c>
      <c r="E122" s="14" t="str">
        <f t="shared" si="932"/>
        <v>1990Q3</v>
      </c>
      <c r="F122" s="14" t="str">
        <f t="shared" si="932"/>
        <v>1990Q4</v>
      </c>
      <c r="G122" s="14" t="str">
        <f t="shared" si="932"/>
        <v>1991Q1</v>
      </c>
      <c r="H122" s="14" t="str">
        <f t="shared" si="932"/>
        <v>1991Q2</v>
      </c>
      <c r="I122" s="14" t="str">
        <f t="shared" si="932"/>
        <v>1991Q3</v>
      </c>
      <c r="J122" s="14" t="str">
        <f t="shared" si="932"/>
        <v>1991Q4</v>
      </c>
      <c r="K122" s="14" t="str">
        <f t="shared" si="932"/>
        <v>1992Q1</v>
      </c>
      <c r="L122" s="14" t="str">
        <f t="shared" si="932"/>
        <v>1992Q2</v>
      </c>
      <c r="M122" s="14" t="str">
        <f t="shared" si="932"/>
        <v>1992Q3</v>
      </c>
      <c r="N122" s="14" t="str">
        <f t="shared" si="932"/>
        <v>1992Q4</v>
      </c>
      <c r="O122" s="14" t="str">
        <f t="shared" si="932"/>
        <v>1993Q1</v>
      </c>
      <c r="P122" s="14" t="str">
        <f t="shared" si="932"/>
        <v>1993Q2</v>
      </c>
      <c r="Q122" s="14" t="str">
        <f t="shared" si="932"/>
        <v>1993Q3</v>
      </c>
      <c r="R122" s="14" t="str">
        <f t="shared" si="932"/>
        <v>1993Q4</v>
      </c>
      <c r="S122" s="14" t="str">
        <f t="shared" si="932"/>
        <v>1994Q1</v>
      </c>
      <c r="T122" s="14" t="str">
        <f t="shared" si="932"/>
        <v>1994Q2</v>
      </c>
      <c r="U122" s="14" t="str">
        <f t="shared" si="932"/>
        <v>1994Q3</v>
      </c>
      <c r="V122" s="14" t="str">
        <f t="shared" si="932"/>
        <v>1994Q4</v>
      </c>
      <c r="W122" s="14" t="str">
        <f t="shared" si="932"/>
        <v>1995Q1</v>
      </c>
      <c r="X122" s="14" t="str">
        <f t="shared" si="932"/>
        <v>1995Q2</v>
      </c>
      <c r="Y122" s="14" t="str">
        <f t="shared" si="932"/>
        <v>1995Q3</v>
      </c>
      <c r="Z122" s="14" t="str">
        <f t="shared" si="932"/>
        <v>1995Q4</v>
      </c>
      <c r="AA122" s="14" t="str">
        <f t="shared" ref="AA122:BF122" si="933">AA4</f>
        <v>1996Q1</v>
      </c>
      <c r="AB122" s="14" t="str">
        <f t="shared" si="933"/>
        <v>1996Q2</v>
      </c>
      <c r="AC122" s="14" t="str">
        <f t="shared" si="933"/>
        <v>1996Q3</v>
      </c>
      <c r="AD122" s="14" t="str">
        <f t="shared" si="933"/>
        <v>1996Q4</v>
      </c>
      <c r="AE122" s="14" t="str">
        <f t="shared" si="933"/>
        <v>1997Q1</v>
      </c>
      <c r="AF122" s="14" t="str">
        <f t="shared" si="933"/>
        <v>1997Q2</v>
      </c>
      <c r="AG122" s="14" t="str">
        <f t="shared" si="933"/>
        <v>1997Q3</v>
      </c>
      <c r="AH122" s="14" t="str">
        <f t="shared" si="933"/>
        <v>1997Q4</v>
      </c>
      <c r="AI122" s="14" t="str">
        <f t="shared" si="933"/>
        <v>1998Q1</v>
      </c>
      <c r="AJ122" s="14" t="str">
        <f t="shared" si="933"/>
        <v>1998Q2</v>
      </c>
      <c r="AK122" s="14" t="str">
        <f t="shared" si="933"/>
        <v>1998Q3</v>
      </c>
      <c r="AL122" s="14" t="str">
        <f t="shared" si="933"/>
        <v>1998Q4</v>
      </c>
      <c r="AM122" s="14" t="str">
        <f t="shared" si="933"/>
        <v>1999Q1</v>
      </c>
      <c r="AN122" s="14" t="str">
        <f t="shared" si="933"/>
        <v>1999Q2</v>
      </c>
      <c r="AO122" s="14" t="str">
        <f t="shared" si="933"/>
        <v>1999Q3</v>
      </c>
      <c r="AP122" s="14" t="str">
        <f t="shared" si="933"/>
        <v>1999Q4</v>
      </c>
      <c r="AQ122" s="14" t="str">
        <f t="shared" si="933"/>
        <v>2000Q1</v>
      </c>
      <c r="AR122" s="14" t="str">
        <f t="shared" si="933"/>
        <v>2000Q2</v>
      </c>
      <c r="AS122" s="14" t="str">
        <f t="shared" si="933"/>
        <v>2000Q3</v>
      </c>
      <c r="AT122" s="14" t="str">
        <f t="shared" si="933"/>
        <v>2000Q4</v>
      </c>
      <c r="AU122" s="14" t="str">
        <f t="shared" si="933"/>
        <v>2001Q1</v>
      </c>
      <c r="AV122" s="14" t="str">
        <f t="shared" si="933"/>
        <v>2001Q2</v>
      </c>
      <c r="AW122" s="14" t="str">
        <f t="shared" si="933"/>
        <v>2001Q3</v>
      </c>
      <c r="AX122" s="14" t="str">
        <f t="shared" si="933"/>
        <v>2001Q4</v>
      </c>
      <c r="AY122" s="14" t="str">
        <f t="shared" si="933"/>
        <v>2002Q1</v>
      </c>
      <c r="AZ122" s="14" t="str">
        <f t="shared" si="933"/>
        <v>2002Q2</v>
      </c>
      <c r="BA122" s="14" t="str">
        <f t="shared" si="933"/>
        <v>2002Q3</v>
      </c>
      <c r="BB122" s="14" t="str">
        <f t="shared" si="933"/>
        <v>2002Q4</v>
      </c>
      <c r="BC122" s="14" t="str">
        <f t="shared" si="933"/>
        <v>2003Q1</v>
      </c>
      <c r="BD122" s="14" t="str">
        <f t="shared" si="933"/>
        <v>2003Q2</v>
      </c>
      <c r="BE122" s="14" t="str">
        <f t="shared" si="933"/>
        <v>2003Q3</v>
      </c>
      <c r="BF122" s="14" t="str">
        <f t="shared" si="933"/>
        <v>2003Q4</v>
      </c>
      <c r="BG122" s="14" t="str">
        <f t="shared" ref="BG122:CL122" si="934">BG4</f>
        <v>2004Q1</v>
      </c>
      <c r="BH122" s="14" t="str">
        <f t="shared" si="934"/>
        <v>2004Q2</v>
      </c>
      <c r="BI122" s="14" t="str">
        <f t="shared" si="934"/>
        <v>2004Q3</v>
      </c>
      <c r="BJ122" s="14" t="str">
        <f t="shared" si="934"/>
        <v>2004Q4</v>
      </c>
      <c r="BK122" s="14" t="str">
        <f t="shared" si="934"/>
        <v>2005Q1</v>
      </c>
      <c r="BL122" s="14" t="str">
        <f t="shared" si="934"/>
        <v>2005Q2</v>
      </c>
      <c r="BM122" s="14" t="str">
        <f t="shared" si="934"/>
        <v>2005Q3</v>
      </c>
      <c r="BN122" s="14" t="str">
        <f t="shared" si="934"/>
        <v>2005Q4</v>
      </c>
      <c r="BO122" s="14" t="str">
        <f t="shared" si="934"/>
        <v>2006Q1</v>
      </c>
      <c r="BP122" s="14" t="str">
        <f t="shared" si="934"/>
        <v>2006Q2</v>
      </c>
      <c r="BQ122" s="14" t="str">
        <f t="shared" si="934"/>
        <v>2006Q3</v>
      </c>
      <c r="BR122" s="14" t="str">
        <f t="shared" si="934"/>
        <v>2006Q4</v>
      </c>
      <c r="BS122" s="14" t="str">
        <f t="shared" si="934"/>
        <v>2007Q1</v>
      </c>
      <c r="BT122" s="14" t="str">
        <f t="shared" si="934"/>
        <v>2007Q2</v>
      </c>
      <c r="BU122" s="14" t="str">
        <f t="shared" si="934"/>
        <v>2007Q3</v>
      </c>
      <c r="BV122" s="14" t="str">
        <f t="shared" si="934"/>
        <v>2007Q4</v>
      </c>
      <c r="BW122" s="14" t="str">
        <f t="shared" si="934"/>
        <v>2008Q1</v>
      </c>
      <c r="BX122" s="14" t="str">
        <f t="shared" si="934"/>
        <v>2008Q2</v>
      </c>
      <c r="BY122" s="14" t="str">
        <f t="shared" si="934"/>
        <v>2008Q3</v>
      </c>
      <c r="BZ122" s="14" t="str">
        <f t="shared" si="934"/>
        <v>2008Q4</v>
      </c>
      <c r="CA122" s="14" t="str">
        <f t="shared" si="934"/>
        <v>2009Q1</v>
      </c>
      <c r="CB122" s="14" t="str">
        <f t="shared" si="934"/>
        <v>2009Q2</v>
      </c>
      <c r="CC122" s="14" t="str">
        <f t="shared" si="934"/>
        <v>2009Q3</v>
      </c>
      <c r="CD122" s="14" t="str">
        <f t="shared" si="934"/>
        <v>2009Q4</v>
      </c>
      <c r="CE122" s="14" t="str">
        <f t="shared" si="934"/>
        <v>2010Q1</v>
      </c>
      <c r="CF122" s="14" t="str">
        <f t="shared" si="934"/>
        <v>2010Q2</v>
      </c>
      <c r="CG122" s="14" t="str">
        <f t="shared" si="934"/>
        <v>2010Q3</v>
      </c>
      <c r="CH122" s="14" t="str">
        <f t="shared" si="934"/>
        <v>2010Q4</v>
      </c>
      <c r="CI122" s="14" t="str">
        <f t="shared" si="934"/>
        <v>2011Q1</v>
      </c>
      <c r="CJ122" s="14" t="str">
        <f t="shared" si="934"/>
        <v>2011Q2</v>
      </c>
      <c r="CK122" s="14" t="str">
        <f t="shared" si="934"/>
        <v>2011Q3</v>
      </c>
      <c r="CL122" s="14" t="str">
        <f t="shared" si="934"/>
        <v>2011Q4</v>
      </c>
      <c r="CM122" s="14" t="str">
        <f t="shared" ref="CM122:DR122" si="935">CM4</f>
        <v>2012Q1</v>
      </c>
      <c r="CN122" s="14" t="str">
        <f t="shared" si="935"/>
        <v>2012Q2</v>
      </c>
      <c r="CO122" s="14" t="str">
        <f t="shared" si="935"/>
        <v>2012Q3</v>
      </c>
      <c r="CP122" s="14" t="str">
        <f t="shared" si="935"/>
        <v>2012Q4</v>
      </c>
      <c r="CQ122" s="14" t="str">
        <f t="shared" si="935"/>
        <v>2013Q1</v>
      </c>
      <c r="CR122" s="14" t="str">
        <f t="shared" si="935"/>
        <v>2013Q2</v>
      </c>
      <c r="CS122" s="14" t="str">
        <f t="shared" si="935"/>
        <v>2013Q3</v>
      </c>
      <c r="CT122" s="14" t="str">
        <f t="shared" si="935"/>
        <v>2013Q4</v>
      </c>
      <c r="CU122" s="14" t="str">
        <f t="shared" si="935"/>
        <v>2014Q1</v>
      </c>
      <c r="CV122" s="14" t="str">
        <f t="shared" si="935"/>
        <v>2014Q2</v>
      </c>
      <c r="CW122" s="14" t="str">
        <f t="shared" si="935"/>
        <v>2014Q3</v>
      </c>
      <c r="CX122" s="14" t="str">
        <f t="shared" si="935"/>
        <v>2014Q4</v>
      </c>
      <c r="CY122" s="14" t="str">
        <f t="shared" si="935"/>
        <v>2015Q1</v>
      </c>
      <c r="CZ122" s="14" t="str">
        <f t="shared" si="935"/>
        <v>2015Q2</v>
      </c>
      <c r="DA122" s="14" t="str">
        <f t="shared" si="935"/>
        <v>2015Q3</v>
      </c>
      <c r="DB122" s="14" t="str">
        <f t="shared" si="935"/>
        <v>2015Q4</v>
      </c>
      <c r="DC122" s="14" t="str">
        <f t="shared" si="935"/>
        <v>2016Q1</v>
      </c>
      <c r="DD122" s="14" t="str">
        <f t="shared" si="935"/>
        <v>2016Q2</v>
      </c>
      <c r="DE122" s="14" t="str">
        <f t="shared" si="935"/>
        <v>2016Q3</v>
      </c>
      <c r="DF122" s="14" t="str">
        <f t="shared" si="935"/>
        <v>2016Q4</v>
      </c>
      <c r="DG122" s="14" t="str">
        <f t="shared" si="935"/>
        <v>2017Q1</v>
      </c>
      <c r="DH122" s="14" t="str">
        <f t="shared" si="935"/>
        <v>2017Q2</v>
      </c>
      <c r="DI122" s="14" t="str">
        <f t="shared" si="935"/>
        <v>2017Q3</v>
      </c>
      <c r="DJ122" s="14" t="str">
        <f t="shared" si="935"/>
        <v>2017Q4</v>
      </c>
      <c r="DK122" s="14" t="str">
        <f t="shared" si="935"/>
        <v>2018Q1</v>
      </c>
      <c r="DL122" s="14" t="str">
        <f t="shared" si="935"/>
        <v>2018Q2</v>
      </c>
      <c r="DM122" s="14" t="str">
        <f t="shared" si="935"/>
        <v>2018Q3</v>
      </c>
      <c r="DN122" s="14" t="str">
        <f t="shared" si="935"/>
        <v>2018Q4</v>
      </c>
      <c r="DO122" s="14" t="str">
        <f t="shared" si="935"/>
        <v>2019Q1</v>
      </c>
      <c r="DP122" s="14" t="str">
        <f t="shared" si="935"/>
        <v>2019Q2</v>
      </c>
      <c r="DQ122" s="14" t="str">
        <f t="shared" si="935"/>
        <v>2019Q3</v>
      </c>
      <c r="DR122" s="14" t="str">
        <f t="shared" si="935"/>
        <v>2019Q4</v>
      </c>
      <c r="DS122" s="14" t="str">
        <f t="shared" ref="DS122:EX122" si="936">DS4</f>
        <v>2020Q1</v>
      </c>
      <c r="DT122" s="14" t="str">
        <f t="shared" si="936"/>
        <v>2020Q2</v>
      </c>
      <c r="DU122" s="14" t="str">
        <f t="shared" si="936"/>
        <v>2020Q3</v>
      </c>
      <c r="DV122" s="14" t="str">
        <f t="shared" si="936"/>
        <v>2020Q4</v>
      </c>
      <c r="DW122" s="14" t="str">
        <f t="shared" si="936"/>
        <v>2021Q1</v>
      </c>
      <c r="DX122" s="14" t="str">
        <f t="shared" si="936"/>
        <v>2021Q2</v>
      </c>
      <c r="DY122" s="14" t="str">
        <f t="shared" si="936"/>
        <v>2021Q3</v>
      </c>
      <c r="DZ122" s="14" t="str">
        <f t="shared" si="936"/>
        <v>2021Q4</v>
      </c>
      <c r="EA122" s="14" t="str">
        <f t="shared" si="936"/>
        <v>2022Q1</v>
      </c>
      <c r="EB122" s="14" t="str">
        <f t="shared" si="936"/>
        <v>2022Q2</v>
      </c>
      <c r="EC122" s="14" t="str">
        <f t="shared" si="936"/>
        <v>2022Q3</v>
      </c>
      <c r="ED122" s="14" t="str">
        <f t="shared" si="936"/>
        <v>2022Q4</v>
      </c>
      <c r="EE122" s="14" t="str">
        <f t="shared" si="936"/>
        <v>2023Q1</v>
      </c>
      <c r="EF122" s="14" t="str">
        <f t="shared" si="936"/>
        <v>2023Q2</v>
      </c>
      <c r="EG122" s="14" t="str">
        <f t="shared" si="936"/>
        <v>2023Q3</v>
      </c>
      <c r="EH122" s="14" t="str">
        <f t="shared" si="936"/>
        <v>2023Q4</v>
      </c>
      <c r="EI122" s="14" t="str">
        <f t="shared" si="936"/>
        <v>2024Q1</v>
      </c>
      <c r="EJ122" s="14" t="str">
        <f t="shared" si="936"/>
        <v>2024Q2</v>
      </c>
      <c r="EK122" s="14" t="str">
        <f t="shared" si="936"/>
        <v>2024Q3</v>
      </c>
      <c r="EL122" s="14" t="str">
        <f t="shared" si="936"/>
        <v>2024Q4</v>
      </c>
      <c r="EM122" s="14" t="str">
        <f t="shared" si="936"/>
        <v>2025Q1</v>
      </c>
      <c r="EN122" s="14" t="str">
        <f t="shared" si="936"/>
        <v>2025Q2</v>
      </c>
      <c r="EO122" s="14" t="str">
        <f t="shared" si="936"/>
        <v>2025Q3</v>
      </c>
      <c r="EP122" s="14" t="str">
        <f t="shared" si="936"/>
        <v>2025Q4</v>
      </c>
      <c r="EQ122" s="14" t="str">
        <f t="shared" si="936"/>
        <v>2026Q1</v>
      </c>
      <c r="ER122" s="14" t="str">
        <f t="shared" si="936"/>
        <v>2026Q2</v>
      </c>
      <c r="ES122" s="14" t="str">
        <f t="shared" si="936"/>
        <v>2026Q3</v>
      </c>
      <c r="ET122" s="14" t="str">
        <f t="shared" si="936"/>
        <v>2026Q4</v>
      </c>
      <c r="EU122" s="14" t="str">
        <f t="shared" si="936"/>
        <v>2027Q1</v>
      </c>
      <c r="EV122" s="14" t="str">
        <f t="shared" si="936"/>
        <v>2027Q2</v>
      </c>
      <c r="EW122" s="14" t="str">
        <f t="shared" si="936"/>
        <v>2027Q3</v>
      </c>
      <c r="EX122" s="14" t="str">
        <f t="shared" si="936"/>
        <v>2027Q4</v>
      </c>
      <c r="EY122" s="14" t="str">
        <f t="shared" ref="EY122:FF122" si="937">EY4</f>
        <v>2028Q1</v>
      </c>
      <c r="EZ122" s="14" t="str">
        <f t="shared" si="937"/>
        <v>2028Q2</v>
      </c>
      <c r="FA122" s="14" t="str">
        <f t="shared" si="937"/>
        <v>2028Q3</v>
      </c>
      <c r="FB122" s="14" t="str">
        <f t="shared" si="937"/>
        <v>2028Q4</v>
      </c>
      <c r="FC122" s="14" t="str">
        <f t="shared" si="937"/>
        <v>2029Q1</v>
      </c>
      <c r="FD122" s="14" t="str">
        <f t="shared" si="937"/>
        <v>2029Q2</v>
      </c>
      <c r="FE122" s="14" t="str">
        <f t="shared" si="937"/>
        <v>2029Q3</v>
      </c>
      <c r="FF122" s="14" t="str">
        <f t="shared" si="937"/>
        <v>2029Q4</v>
      </c>
      <c r="FG122" s="14" t="str">
        <f t="shared" ref="FG122:FJ122" si="938">FG4</f>
        <v>2030Q1</v>
      </c>
      <c r="FH122" s="14" t="str">
        <f t="shared" si="938"/>
        <v>2030Q2</v>
      </c>
      <c r="FI122" s="14" t="str">
        <f t="shared" si="938"/>
        <v>2030Q3</v>
      </c>
      <c r="FJ122" s="14" t="str">
        <f t="shared" si="938"/>
        <v>2030Q4</v>
      </c>
    </row>
    <row r="123" spans="2:166" x14ac:dyDescent="0.2">
      <c r="B123" t="str">
        <f t="shared" ref="B123:B136" si="939">B91</f>
        <v>Employment (thous.)</v>
      </c>
      <c r="C123" s="4"/>
      <c r="D123" s="4"/>
      <c r="E123" s="4"/>
      <c r="F123" s="4"/>
      <c r="G123" s="4">
        <f t="shared" ref="G123:G139" si="940">C7/C$7*G91</f>
        <v>0.99526641582716735</v>
      </c>
      <c r="H123" s="4">
        <f t="shared" ref="H123:H139" si="941">D7/D$7*H91</f>
        <v>0.41813314081160513</v>
      </c>
      <c r="I123" s="4">
        <f t="shared" ref="I123:I139" si="942">E7/E$7*I91</f>
        <v>-7.1558484152789426E-2</v>
      </c>
      <c r="J123" s="4">
        <f t="shared" ref="J123:J139" si="943">F7/F$7*J91</f>
        <v>0.54551449210202829</v>
      </c>
      <c r="K123" s="4">
        <f t="shared" ref="K123:K139" si="944">G7/G$7*K91</f>
        <v>1.6404278331931144</v>
      </c>
      <c r="L123" s="4">
        <f t="shared" ref="L123:L139" si="945">H7/H$7*L91</f>
        <v>1.4768438080402735</v>
      </c>
      <c r="M123" s="4">
        <f t="shared" ref="M123:M139" si="946">I7/I$7*M91</f>
        <v>0.82351186036104806</v>
      </c>
      <c r="N123" s="4">
        <f t="shared" ref="N123:N139" si="947">J7/J$7*N91</f>
        <v>1.1119391861678318</v>
      </c>
      <c r="O123" s="4">
        <f t="shared" ref="O123:O139" si="948">K7/K$7*O91</f>
        <v>0.54389595033996763</v>
      </c>
      <c r="P123" s="4">
        <f t="shared" ref="P123:P139" si="949">L7/L$7*P91</f>
        <v>0.72029520295202598</v>
      </c>
      <c r="Q123" s="4">
        <f t="shared" ref="Q123:Q139" si="950">M7/M$7*Q91</f>
        <v>2.2935101062413032</v>
      </c>
      <c r="R123" s="4">
        <f t="shared" ref="R123:R139" si="951">N7/N$7*R91</f>
        <v>0.61324370540716266</v>
      </c>
      <c r="S123" s="4">
        <f t="shared" ref="S123:S139" si="952">O7/O$7*S91</f>
        <v>0.89668959840063511</v>
      </c>
      <c r="T123" s="4">
        <f t="shared" ref="T123:T139" si="953">P7/P$7*T91</f>
        <v>0.99065037076115914</v>
      </c>
      <c r="U123" s="4">
        <f t="shared" ref="U123:U139" si="954">Q7/Q$7*U91</f>
        <v>-2.3144130070007485E-2</v>
      </c>
      <c r="V123" s="4">
        <f t="shared" ref="V123:V139" si="955">R7/R$7*V91</f>
        <v>2.3383930141241294</v>
      </c>
      <c r="W123" s="4">
        <f t="shared" ref="W123:W139" si="956">S7/S$7*W91</f>
        <v>2.6486785745505337</v>
      </c>
      <c r="X123" s="4">
        <f t="shared" ref="X123:X139" si="957">T7/T$7*X91</f>
        <v>2.2230606262878316</v>
      </c>
      <c r="Y123" s="4">
        <f t="shared" ref="Y123:Y139" si="958">U7/U$7*Y91</f>
        <v>2.1181781353087459</v>
      </c>
      <c r="Z123" s="4">
        <f t="shared" ref="Z123:Z139" si="959">V7/V$7*Z91</f>
        <v>0.46959111212920845</v>
      </c>
      <c r="AA123" s="4">
        <f t="shared" ref="AA123:AA139" si="960">W7/W$7*AA91</f>
        <v>2.1006017940274901</v>
      </c>
      <c r="AB123" s="4">
        <f t="shared" ref="AB123:AB139" si="961">X7/X$7*AB91</f>
        <v>2.8589274053885338</v>
      </c>
      <c r="AC123" s="4">
        <f t="shared" ref="AC123:AC139" si="962">Y7/Y$7*AC91</f>
        <v>3.8226126381411207</v>
      </c>
      <c r="AD123" s="4">
        <f t="shared" ref="AD123:AD139" si="963">Z7/Z$7*AD91</f>
        <v>6.2585499316005544</v>
      </c>
      <c r="AE123" s="4">
        <f t="shared" ref="AE123:AE139" si="964">AA7/AA$7*AE91</f>
        <v>4.8932384341636936</v>
      </c>
      <c r="AF123" s="4">
        <f t="shared" ref="AF123:AF139" si="965">AB7/AB$7*AF91</f>
        <v>6.1413193486061113</v>
      </c>
      <c r="AG123" s="4">
        <f t="shared" ref="AG123:AG139" si="966">AC7/AC$7*AG91</f>
        <v>6.1000573159748051</v>
      </c>
      <c r="AH123" s="4">
        <f t="shared" ref="AH123:AH139" si="967">AD7/AD$7*AH91</f>
        <v>5.9382040553588533</v>
      </c>
      <c r="AI123" s="4">
        <f t="shared" ref="AI123:AI139" si="968">AE7/AE$7*AI91</f>
        <v>5.600614927905001</v>
      </c>
      <c r="AJ123" s="4">
        <f t="shared" ref="AJ123:AJ139" si="969">AF7/AF$7*AJ91</f>
        <v>4.9772461318424277</v>
      </c>
      <c r="AK123" s="4">
        <f t="shared" ref="AK123:AK139" si="970">AG7/AG$7*AK91</f>
        <v>4.7615372742707107</v>
      </c>
      <c r="AL123" s="4">
        <f t="shared" ref="AL123:AL139" si="971">AH7/AH$7*AL91</f>
        <v>3.9470352929262376</v>
      </c>
      <c r="AM123" s="4">
        <f t="shared" ref="AM123:AM139" si="972">AI7/AI$7*AM91</f>
        <v>3.4311387766371437</v>
      </c>
      <c r="AN123" s="4">
        <f t="shared" ref="AN123:AN139" si="973">AJ7/AJ$7*AN91</f>
        <v>2.4375139339592122</v>
      </c>
      <c r="AO123" s="4">
        <f t="shared" ref="AO123:AO139" si="974">AK7/AK$7*AO91</f>
        <v>2.3744628606507057</v>
      </c>
      <c r="AP123" s="4">
        <f t="shared" ref="AP123:AP139" si="975">AL7/AL$7*AP91</f>
        <v>2.2675792191343636</v>
      </c>
      <c r="AQ123" s="4">
        <f t="shared" ref="AQ123:AQ139" si="976">AM7/AM$7*AQ91</f>
        <v>2.3563385750339672</v>
      </c>
      <c r="AR123" s="4">
        <f t="shared" ref="AR123:AR139" si="977">AN7/AN$7*AR91</f>
        <v>2.5560418832974552</v>
      </c>
      <c r="AS123" s="4">
        <f t="shared" ref="AS123:AS139" si="978">AO7/AO$7*AS91</f>
        <v>2.1802743931689461</v>
      </c>
      <c r="AT123" s="4">
        <f t="shared" ref="AT123:AT139" si="979">AP7/AP$7*AT91</f>
        <v>2.0005715918834044</v>
      </c>
      <c r="AU123" s="4">
        <f t="shared" ref="AU123:AU139" si="980">AQ7/AQ$7*AU91</f>
        <v>1.0028687261433245</v>
      </c>
      <c r="AV123" s="4">
        <f t="shared" ref="AV123:AV139" si="981">AR7/AR$7*AV91</f>
        <v>-0.24050931384108631</v>
      </c>
      <c r="AW123" s="4">
        <f t="shared" ref="AW123:AW139" si="982">AS7/AS$7*AW91</f>
        <v>-1.7135747987136352</v>
      </c>
      <c r="AX123" s="4">
        <f t="shared" ref="AX123:AX139" si="983">AT7/AT$7*AX91</f>
        <v>-3.8432800971326952</v>
      </c>
      <c r="AY123" s="4">
        <f t="shared" ref="AY123:AY139" si="984">AU7/AU$7*AY91</f>
        <v>-4.4551898971879282</v>
      </c>
      <c r="AZ123" s="4">
        <f t="shared" ref="AZ123:AZ139" si="985">AV7/AV$7*AZ91</f>
        <v>-4.3703318521319918</v>
      </c>
      <c r="BA123" s="4">
        <f t="shared" ref="BA123:BA139" si="986">AW7/AW$7*BA91</f>
        <v>-3.0808913090205836</v>
      </c>
      <c r="BB123" s="4">
        <f t="shared" ref="BB123:BB139" si="987">AX7/AX$7*BB91</f>
        <v>-1.8406099752319105</v>
      </c>
      <c r="BC123" s="4">
        <f t="shared" ref="BC123:BC139" si="988">AY7/AY$7*BC91</f>
        <v>-0.91145833333332593</v>
      </c>
      <c r="BD123" s="4">
        <f t="shared" ref="BD123:BD139" si="989">AZ7/AZ$7*BD91</f>
        <v>-0.66734224770755857</v>
      </c>
      <c r="BE123" s="4">
        <f t="shared" ref="BE123:BE139" si="990">BA7/BA$7*BE91</f>
        <v>-1.0103250289544286</v>
      </c>
      <c r="BF123" s="4">
        <f t="shared" ref="BF123:BF139" si="991">BB7/BB$7*BF91</f>
        <v>-0.41064714031268101</v>
      </c>
      <c r="BG123" s="4">
        <f t="shared" ref="BG123:BG139" si="992">BC7/BC$7*BG91</f>
        <v>-0.16363771601418664</v>
      </c>
      <c r="BH123" s="4">
        <f t="shared" ref="BH123:BH139" si="993">BD7/BD$7*BH91</f>
        <v>0.64694319341114248</v>
      </c>
      <c r="BI123" s="4">
        <f t="shared" ref="BI123:BI139" si="994">BE7/BE$7*BI91</f>
        <v>0.98080704986183154</v>
      </c>
      <c r="BJ123" s="4">
        <f t="shared" ref="BJ123:BJ139" si="995">BF7/BF$7*BJ91</f>
        <v>1.4630632420885137</v>
      </c>
      <c r="BK123" s="4">
        <f t="shared" ref="BK123:BK139" si="996">BG7/BG$7*BK91</f>
        <v>1.9221695184642451</v>
      </c>
      <c r="BL123" s="4">
        <f t="shared" ref="BL123:BL139" si="997">BH7/BH$7*BL91</f>
        <v>2.3659422977082123</v>
      </c>
      <c r="BM123" s="4">
        <f t="shared" ref="BM123:BM139" si="998">BI7/BI$7*BM91</f>
        <v>2.7240231726858299</v>
      </c>
      <c r="BN123" s="4">
        <f t="shared" ref="BN123:BN139" si="999">BJ7/BJ$7*BN91</f>
        <v>3.1679193086395552</v>
      </c>
      <c r="BO123" s="4">
        <f t="shared" ref="BO123:BO139" si="1000">BK7/BK$7*BO91</f>
        <v>3.4794473818863914</v>
      </c>
      <c r="BP123" s="4">
        <f t="shared" ref="BP123:BP139" si="1001">BL7/BL$7*BP91</f>
        <v>3.3376805293918954</v>
      </c>
      <c r="BQ123" s="4">
        <f t="shared" ref="BQ123:BQ139" si="1002">BM7/BM$7*BQ91</f>
        <v>3.3429325653947739</v>
      </c>
      <c r="BR123" s="4">
        <f t="shared" ref="BR123:BR139" si="1003">BN7/BN$7*BR91</f>
        <v>2.7858854796991128</v>
      </c>
      <c r="BS123" s="4">
        <f t="shared" ref="BS123:BS139" si="1004">BO7/BO$7*BS91</f>
        <v>3.1105041324259952</v>
      </c>
      <c r="BT123" s="4">
        <f t="shared" ref="BT123:BT139" si="1005">BP7/BP$7*BT91</f>
        <v>3.0803028886603689</v>
      </c>
      <c r="BU123" s="4">
        <f t="shared" ref="BU123:BU139" si="1006">BQ7/BQ$7*BU91</f>
        <v>3.1001091424192495</v>
      </c>
      <c r="BV123" s="4">
        <f t="shared" ref="BV123:BV139" si="1007">BR7/BR$7*BV91</f>
        <v>3.1259378968024887</v>
      </c>
      <c r="BW123" s="4">
        <f t="shared" ref="BW123:BW139" si="1008">BS7/BS$7*BW91</f>
        <v>2.6627083809088958</v>
      </c>
      <c r="BX123" s="4">
        <f t="shared" ref="BX123:BX139" si="1009">BT7/BT$7*BX91</f>
        <v>1.897700993062168</v>
      </c>
      <c r="BY123" s="4">
        <f t="shared" ref="BY123:BY139" si="1010">BU7/BU$7*BY91</f>
        <v>1.425739898193612</v>
      </c>
      <c r="BZ123" s="4">
        <f t="shared" ref="BZ123:BZ139" si="1011">BV7/BV$7*BZ91</f>
        <v>-0.99845530457361997</v>
      </c>
      <c r="CA123" s="4">
        <f t="shared" ref="CA123:CA139" si="1012">BW7/BW$7*CA91</f>
        <v>-3.1653171990390638</v>
      </c>
      <c r="CB123" s="4">
        <f t="shared" ref="CB123:CB139" si="1013">BX7/BX$7*CB91</f>
        <v>-5.2288454264290296</v>
      </c>
      <c r="CC123" s="4">
        <f t="shared" ref="CC123:CC139" si="1014">BY7/BY$7*CC91</f>
        <v>-6.48442184273057</v>
      </c>
      <c r="CD123" s="4">
        <f t="shared" ref="CD123:CD139" si="1015">BZ7/BZ$7*CD91</f>
        <v>-5.4225176944124325</v>
      </c>
      <c r="CE123" s="4">
        <f t="shared" ref="CE123:CE139" si="1016">CA7/CA$7*CE91</f>
        <v>-4.3116716054487414</v>
      </c>
      <c r="CF123" s="4">
        <f t="shared" ref="CF123:CF139" si="1017">CB7/CB$7*CF91</f>
        <v>-1.7585049186485957</v>
      </c>
      <c r="CG123" s="4">
        <f t="shared" ref="CG123:CG139" si="1018">CC7/CC$7*CG91</f>
        <v>-0.46543658426538848</v>
      </c>
      <c r="CH123" s="4">
        <f t="shared" ref="CH123:CH139" si="1019">CD7/CD$7*CH91</f>
        <v>0.81052002390913369</v>
      </c>
      <c r="CI123" s="4">
        <f t="shared" ref="CI123:CI139" si="1020">CE7/CE$7*CI91</f>
        <v>1.5171884002304736</v>
      </c>
      <c r="CJ123" s="4">
        <f t="shared" ref="CJ123:CJ139" si="1021">CF7/CF$7*CJ91</f>
        <v>1.7660835484179183</v>
      </c>
      <c r="CK123" s="4">
        <f t="shared" ref="CK123:CK139" si="1022">CG7/CG$7*CK91</f>
        <v>2.1042586186329482</v>
      </c>
      <c r="CL123" s="4">
        <f t="shared" ref="CL123:CL139" si="1023">CH7/CH$7*CL91</f>
        <v>2.0728583625841956</v>
      </c>
      <c r="CM123" s="4">
        <f t="shared" ref="CM123:CM139" si="1024">CI7/CI$7*CM91</f>
        <v>2.3860196746121609</v>
      </c>
      <c r="CN123" s="4">
        <f t="shared" ref="CN123:CN139" si="1025">CJ7/CJ$7*CN91</f>
        <v>2.6184157997322544</v>
      </c>
      <c r="CO123" s="4">
        <f t="shared" ref="CO123:CO139" si="1026">CK7/CK$7*CO91</f>
        <v>2.5492441058952764</v>
      </c>
      <c r="CP123" s="4">
        <f t="shared" ref="CP123:CP139" si="1027">CL7/CL$7*CP91</f>
        <v>2.92067475254425</v>
      </c>
      <c r="CQ123" s="4">
        <f t="shared" ref="CQ123:CQ139" si="1028">CM7/CM$7*CQ91</f>
        <v>3.0094463819664519</v>
      </c>
      <c r="CR123" s="4">
        <f t="shared" ref="CR123:CR139" si="1029">CN7/CN$7*CR91</f>
        <v>2.7323904984210001</v>
      </c>
      <c r="CS123" s="4">
        <f t="shared" ref="CS123:CS139" si="1030">CO7/CO$7*CS91</f>
        <v>2.9324644549763024</v>
      </c>
      <c r="CT123" s="4">
        <f t="shared" ref="CT123:CT139" si="1031">CP7/CP$7*CT91</f>
        <v>2.8445648493057973</v>
      </c>
      <c r="CU123" s="4">
        <f t="shared" ref="CU123:CU139" si="1032">CQ7/CQ$7*CU91</f>
        <v>2.8161434977578503</v>
      </c>
      <c r="CV123" s="4">
        <f t="shared" ref="CV123:CV139" si="1033">CR7/CR$7*CV91</f>
        <v>2.4659182036888438</v>
      </c>
      <c r="CW123" s="4">
        <f t="shared" ref="CW123:CW139" si="1034">CS7/CS$7*CW91</f>
        <v>2.9817376867736556</v>
      </c>
      <c r="CX123" s="4">
        <f t="shared" ref="CX123:CX139" si="1035">CT7/CT$7*CX91</f>
        <v>2.7614970914279224</v>
      </c>
      <c r="CY123" s="4">
        <f t="shared" ref="CY123:CY139" si="1036">CU7/CU$7*CY91</f>
        <v>2.8502267969295225</v>
      </c>
      <c r="CZ123" s="4">
        <f t="shared" ref="CZ123:CZ139" si="1037">CV7/CV$7*CZ91</f>
        <v>3.3826822322224226</v>
      </c>
      <c r="DA123" s="4">
        <f t="shared" ref="DA123:DA139" si="1038">CW7/CW$7*DA91</f>
        <v>3.2178324233696154</v>
      </c>
      <c r="DB123" s="4">
        <f t="shared" ref="DB123:DB139" si="1039">CX7/CX$7*DB91</f>
        <v>3.2512336316835144</v>
      </c>
      <c r="DC123" s="4">
        <f t="shared" ref="DC123:DC139" si="1040">CY7/CY$7*DC91</f>
        <v>3.3479634459215868</v>
      </c>
      <c r="DD123" s="4">
        <f t="shared" ref="DD123:DD139" si="1041">CZ7/CZ$7*DD91</f>
        <v>3.5012091262748291</v>
      </c>
      <c r="DE123" s="4">
        <f t="shared" ref="DE123:DE139" si="1042">DA7/DA$7*DE91</f>
        <v>3.1799912534621555</v>
      </c>
      <c r="DF123" s="4">
        <f t="shared" ref="DF123:DF139" si="1043">DB7/DB$7*DF91</f>
        <v>2.9730009310023897</v>
      </c>
      <c r="DG123" s="4">
        <f t="shared" ref="DG123:DG139" si="1044">DC7/DC$7*DG91</f>
        <v>2.7286529071437249</v>
      </c>
      <c r="DH123" s="4">
        <f t="shared" ref="DH123:DH139" si="1045">DD7/DD$7*DH91</f>
        <v>2.6046322633076047</v>
      </c>
      <c r="DI123" s="4">
        <f t="shared" ref="DI123:DI139" si="1046">DE7/DE$7*DI91</f>
        <v>2.3291486699229091</v>
      </c>
      <c r="DJ123" s="4">
        <f t="shared" ref="DJ123:DJ139" si="1047">DF7/DF$7*DJ91</f>
        <v>2.3065177208068999</v>
      </c>
      <c r="DK123" s="4">
        <f t="shared" ref="DK123:DK139" si="1048">DG7/DG$7*DK91</f>
        <v>2.4884166799808316</v>
      </c>
      <c r="DL123" s="4">
        <f t="shared" ref="DL123:DL139" si="1049">DH7/DH$7*DL91</f>
        <v>2.0474436655974149</v>
      </c>
      <c r="DM123" s="4">
        <f t="shared" ref="DM123:DM139" si="1050">DI7/DI$7*DM91</f>
        <v>2.1420118343195238</v>
      </c>
      <c r="DN123" s="4">
        <f t="shared" ref="DN123:DN139" si="1051">DJ7/DJ$7*DN91</f>
        <v>2.3409269442262293</v>
      </c>
      <c r="DO123" s="4">
        <f t="shared" ref="DO123:DO139" si="1052">DK7/DK$7*DO91</f>
        <v>1.9583771775985026</v>
      </c>
      <c r="DP123" s="4">
        <f t="shared" ref="DP123:DP139" si="1053">DL7/DL$7*DP91</f>
        <v>2.3595156783607463</v>
      </c>
      <c r="DQ123" s="4">
        <f t="shared" ref="DQ123:DQ139" si="1054">DM7/DM$7*DQ91</f>
        <v>2.699571312710014</v>
      </c>
      <c r="DR123" s="4">
        <f t="shared" ref="DR123:DR139" si="1055">DN7/DN$7*DR91</f>
        <v>2.3564630027632871</v>
      </c>
      <c r="DS123" s="4">
        <f t="shared" ref="DS123:DS139" si="1056">DO7/DO$7*DS91</f>
        <v>2.2303766985837914</v>
      </c>
      <c r="DT123" s="4">
        <f t="shared" ref="DT123:DT139" si="1057">DP7/DP$7*DT91</f>
        <v>-9.9996208674552722</v>
      </c>
      <c r="DU123" s="4">
        <f t="shared" ref="DU123:DU139" si="1058">DQ7/DQ$7*DU91</f>
        <v>-7.840703971119134</v>
      </c>
      <c r="DV123" s="4">
        <f t="shared" ref="DV123:DV139" si="1059">DR7/DR$7*DV91</f>
        <v>-7.4090738657668016</v>
      </c>
      <c r="DW123" s="4">
        <f t="shared" ref="DW123:DW139" si="1060">DS7/DS$7*DW91</f>
        <v>-7.6948962422882854</v>
      </c>
      <c r="DX123" s="4">
        <f t="shared" ref="DX123:DX139" si="1061">DT7/DT$7*DX91</f>
        <v>5.5016113065273764</v>
      </c>
      <c r="DY123" s="4">
        <f t="shared" ref="DY123:DY139" si="1062">DU7/DU$7*DY91</f>
        <v>4.3354959807401894</v>
      </c>
      <c r="DZ123" s="4">
        <f t="shared" ref="DZ123:DZ139" si="1063">DV7/DV$7*DZ91</f>
        <v>5.4162954563861776</v>
      </c>
      <c r="EA123" s="4">
        <f t="shared" ref="EA123:EA139" si="1064">DW7/DW$7*EA91</f>
        <v>5.8978409689310229</v>
      </c>
      <c r="EB123" s="4">
        <f t="shared" ref="EB123:EB139" si="1065">DX7/DX$7*EB91</f>
        <v>5.3325081355187987</v>
      </c>
      <c r="EC123" s="4">
        <f t="shared" ref="EC123:EC139" si="1066">DY7/DY$7*EC91</f>
        <v>4.4603922642210581</v>
      </c>
      <c r="ED123" s="4">
        <f t="shared" ref="ED123:ED139" si="1067">DZ7/DZ$7*ED91</f>
        <v>2.377888327603106</v>
      </c>
      <c r="EE123" s="4">
        <f t="shared" ref="EE123:EE139" si="1068">EA7/EA$7*EE91</f>
        <v>2.2070917645258703</v>
      </c>
      <c r="EF123" s="4">
        <f t="shared" ref="EF123:EF139" si="1069">EB7/EB$7*EF91</f>
        <v>1.7532221379833013</v>
      </c>
      <c r="EG123" s="4">
        <f t="shared" ref="EG123:EG139" si="1070">EC7/EC$7*EG91</f>
        <v>0.16286035192811799</v>
      </c>
      <c r="EH123" s="4">
        <f t="shared" ref="EH123:EH139" si="1071">ED7/ED$7*EH91</f>
        <v>0.42025477946003864</v>
      </c>
      <c r="EI123" s="4">
        <f t="shared" ref="EI123:EI139" si="1072">EE7/EE$7*EI91</f>
        <v>0.49026946107784131</v>
      </c>
      <c r="EJ123" s="4">
        <f t="shared" ref="EJ123:EJ139" si="1073">EF7/EF$7*EJ91</f>
        <v>0.52156095743689512</v>
      </c>
      <c r="EK123" s="4">
        <f t="shared" ref="EK123:EK139" si="1074">EG7/EG$7*EK91</f>
        <v>0.69897396602314199</v>
      </c>
      <c r="EL123" s="10">
        <f t="shared" ref="EL123:EL139" si="1075">EH7/EH$7*EL91</f>
        <v>4.2055114432515417E-2</v>
      </c>
      <c r="EM123" s="10">
        <f t="shared" ref="EM123:EM139" si="1076">EI7/EI$7*EM91</f>
        <v>0.64993854977468679</v>
      </c>
      <c r="EN123" s="10">
        <f t="shared" ref="EN123:EN139" si="1077">EJ7/EJ$7*EN91</f>
        <v>0.38078384137867349</v>
      </c>
      <c r="EO123" s="10">
        <f t="shared" ref="EO123:EO139" si="1078">EK7/EK$7*EO91</f>
        <v>0.81054546129433191</v>
      </c>
      <c r="EP123" s="10">
        <f t="shared" ref="EP123:EP139" si="1079">EL7/EL$7*EP91</f>
        <v>1.8142020049111585</v>
      </c>
      <c r="EQ123" s="10">
        <f t="shared" ref="EQ123:EQ139" si="1080">EM7/EM$7*EQ91</f>
        <v>1.2157955176802293</v>
      </c>
      <c r="ER123" s="10">
        <f t="shared" ref="ER123:ER139" si="1081">EN7/EN$7*ER91</f>
        <v>1.25143782158883</v>
      </c>
      <c r="ES123" s="10">
        <f t="shared" ref="ES123:ES139" si="1082">EO7/EO$7*ES91</f>
        <v>1.1123992110863234</v>
      </c>
      <c r="ET123" s="10">
        <f t="shared" ref="ET123:ET139" si="1083">EP7/EP$7*ET91</f>
        <v>0.8455955789333558</v>
      </c>
      <c r="EU123" s="10">
        <f t="shared" ref="EU123:EU139" si="1084">EQ7/EQ$7*EU91</f>
        <v>0.61005502285031987</v>
      </c>
      <c r="EV123" s="10">
        <f t="shared" ref="EV123:EV139" si="1085">ER7/ER$7*EV91</f>
        <v>0.41487080753495054</v>
      </c>
      <c r="EW123" s="10">
        <f t="shared" ref="EW123:EW139" si="1086">ES7/ES$7*EW91</f>
        <v>0.32025441189644788</v>
      </c>
      <c r="EX123" s="10">
        <f t="shared" ref="EX123:EX139" si="1087">ET7/ET$7*EX91</f>
        <v>0.30365598532411386</v>
      </c>
      <c r="EY123" s="10">
        <f t="shared" ref="EY123:EY139" si="1088">EU7/EU$7*EY91</f>
        <v>0.34942452054280704</v>
      </c>
      <c r="EZ123" s="10">
        <f t="shared" ref="EZ123:EZ139" si="1089">EV7/EV$7*EZ91</f>
        <v>0.47950148839919216</v>
      </c>
      <c r="FA123" s="10">
        <f t="shared" ref="FA123:FA139" si="1090">EW7/EW$7*FA91</f>
        <v>0.69149703663573536</v>
      </c>
      <c r="FB123" s="10">
        <f t="shared" ref="FB123:FB139" si="1091">EX7/EX$7*FB91</f>
        <v>0.87894285321050702</v>
      </c>
      <c r="FC123" s="10">
        <f t="shared" ref="FC123:FC139" si="1092">EY7/EY$7*FC91</f>
        <v>0.99036358955473247</v>
      </c>
      <c r="FD123" s="10">
        <f t="shared" ref="FD123:FD139" si="1093">EZ7/EZ$7*FD91</f>
        <v>1.0643649697398061</v>
      </c>
      <c r="FE123" s="10">
        <f t="shared" ref="FE123:FE139" si="1094">FA7/FA$7*FE91</f>
        <v>1.0815472923465519</v>
      </c>
      <c r="FF123" s="10">
        <f t="shared" ref="FF123:FF139" si="1095">FB7/FB$7*FF91</f>
        <v>1.0579770792304544</v>
      </c>
      <c r="FG123" s="10">
        <f t="shared" ref="FG123:FG139" si="1096">FC7/FC$7*FG91</f>
        <v>1.0112532376453265</v>
      </c>
      <c r="FH123" s="10">
        <f t="shared" ref="FH123:FH139" si="1097">FD7/FD$7*FH91</f>
        <v>0.91562418535195977</v>
      </c>
      <c r="FI123" s="10">
        <f t="shared" ref="FI123:FI139" si="1098">FE7/FE$7*FI91</f>
        <v>1.0308158793471023</v>
      </c>
      <c r="FJ123" s="10">
        <f t="shared" ref="FJ123:FJ139" si="1099">FF7/FF$7*FJ91</f>
        <v>0.88057301813706523</v>
      </c>
    </row>
    <row r="124" spans="2:166" x14ac:dyDescent="0.2">
      <c r="B124" t="str">
        <f t="shared" si="939"/>
        <v xml:space="preserve"> Goods producing</v>
      </c>
      <c r="C124" s="4"/>
      <c r="D124" s="4"/>
      <c r="E124" s="4"/>
      <c r="F124" s="4"/>
      <c r="G124" s="4">
        <f t="shared" si="940"/>
        <v>-0.58866367277581921</v>
      </c>
      <c r="H124" s="4">
        <f t="shared" si="941"/>
        <v>-0.76707878350328906</v>
      </c>
      <c r="I124" s="4">
        <f t="shared" si="942"/>
        <v>-0.68875040997047521</v>
      </c>
      <c r="J124" s="4">
        <f t="shared" si="943"/>
        <v>-0.29973323741869962</v>
      </c>
      <c r="K124" s="4">
        <f t="shared" si="944"/>
        <v>-7.8115611104435642E-2</v>
      </c>
      <c r="L124" s="4">
        <f t="shared" si="945"/>
        <v>5.9912527709546991E-2</v>
      </c>
      <c r="M124" s="4">
        <f t="shared" si="946"/>
        <v>-0.33716246456810145</v>
      </c>
      <c r="N124" s="4">
        <f t="shared" si="947"/>
        <v>-0.54553584736920147</v>
      </c>
      <c r="O124" s="4">
        <f t="shared" si="948"/>
        <v>-0.98137747561336042</v>
      </c>
      <c r="P124" s="4">
        <f t="shared" si="949"/>
        <v>-1.3343173431734312</v>
      </c>
      <c r="Q124" s="4">
        <f t="shared" si="950"/>
        <v>-1.0150631825042227</v>
      </c>
      <c r="R124" s="4">
        <f t="shared" si="951"/>
        <v>-1.3797983371661073</v>
      </c>
      <c r="S124" s="4">
        <f t="shared" si="952"/>
        <v>-1.2436055741753391</v>
      </c>
      <c r="T124" s="4">
        <f t="shared" si="953"/>
        <v>-1.0199595533280583</v>
      </c>
      <c r="U124" s="4">
        <f t="shared" si="954"/>
        <v>-1.1803506335705616</v>
      </c>
      <c r="V124" s="4">
        <f t="shared" si="955"/>
        <v>-0.45126882728711287</v>
      </c>
      <c r="W124" s="4">
        <f t="shared" si="956"/>
        <v>0.13112270171042339</v>
      </c>
      <c r="X124" s="4">
        <f t="shared" si="957"/>
        <v>3.1923847113787894E-2</v>
      </c>
      <c r="Y124" s="4">
        <f t="shared" si="958"/>
        <v>-0.29804965565136499</v>
      </c>
      <c r="Z124" s="4">
        <f t="shared" si="959"/>
        <v>-1.778146833123355</v>
      </c>
      <c r="AA124" s="4">
        <f t="shared" si="960"/>
        <v>-0.48824798455774143</v>
      </c>
      <c r="AB124" s="4">
        <f t="shared" si="961"/>
        <v>9.6527836924739444E-2</v>
      </c>
      <c r="AC124" s="4">
        <f t="shared" si="962"/>
        <v>0.93227543213374608</v>
      </c>
      <c r="AD124" s="4">
        <f t="shared" si="963"/>
        <v>3.0608755129958967</v>
      </c>
      <c r="AE124" s="4">
        <f t="shared" si="964"/>
        <v>2.1741548042704633</v>
      </c>
      <c r="AF124" s="4">
        <f t="shared" si="965"/>
        <v>2.3295611371791334</v>
      </c>
      <c r="AG124" s="4">
        <f t="shared" si="966"/>
        <v>2.4209176014629228</v>
      </c>
      <c r="AH124" s="4">
        <f t="shared" si="967"/>
        <v>2.4514537066838322</v>
      </c>
      <c r="AI124" s="4">
        <f t="shared" si="968"/>
        <v>1.7917726887192533</v>
      </c>
      <c r="AJ124" s="4">
        <f t="shared" si="969"/>
        <v>1.5810687816928877</v>
      </c>
      <c r="AK124" s="4">
        <f t="shared" si="970"/>
        <v>1.1627308741060849</v>
      </c>
      <c r="AL124" s="4">
        <f t="shared" si="971"/>
        <v>0.4379968606005385</v>
      </c>
      <c r="AM124" s="4">
        <f t="shared" si="972"/>
        <v>-4.2669611706537318E-2</v>
      </c>
      <c r="AN124" s="4">
        <f t="shared" si="973"/>
        <v>-0.55240407243181644</v>
      </c>
      <c r="AO124" s="4">
        <f t="shared" si="974"/>
        <v>-0.92817679558010802</v>
      </c>
      <c r="AP124" s="4">
        <f t="shared" si="975"/>
        <v>-1.0254037070414312</v>
      </c>
      <c r="AQ124" s="4">
        <f t="shared" si="976"/>
        <v>-1.0313531353135283</v>
      </c>
      <c r="AR124" s="4">
        <f t="shared" si="977"/>
        <v>-0.65291514521316019</v>
      </c>
      <c r="AS124" s="4">
        <f t="shared" si="978"/>
        <v>-0.503693754197449</v>
      </c>
      <c r="AT124" s="4">
        <f t="shared" si="979"/>
        <v>-0.37153472420691597</v>
      </c>
      <c r="AU124" s="4">
        <f t="shared" si="980"/>
        <v>-0.13039664287915617</v>
      </c>
      <c r="AV124" s="4">
        <f t="shared" si="981"/>
        <v>-0.55175666116482125</v>
      </c>
      <c r="AW124" s="4">
        <f t="shared" si="982"/>
        <v>-0.63378793925025223</v>
      </c>
      <c r="AX124" s="4">
        <f t="shared" si="983"/>
        <v>-1.2678621462594535</v>
      </c>
      <c r="AY124" s="4">
        <f t="shared" si="984"/>
        <v>-1.7088399605652314</v>
      </c>
      <c r="AZ124" s="4">
        <f t="shared" si="985"/>
        <v>-1.8554410513378101</v>
      </c>
      <c r="BA124" s="4">
        <f t="shared" si="986"/>
        <v>-1.958396025889042</v>
      </c>
      <c r="BB124" s="4">
        <f t="shared" si="987"/>
        <v>-1.7046282356369318</v>
      </c>
      <c r="BC124" s="4">
        <f t="shared" si="988"/>
        <v>-1.4814268867924545</v>
      </c>
      <c r="BD124" s="4">
        <f t="shared" si="989"/>
        <v>-1.3346844954151114</v>
      </c>
      <c r="BE124" s="4">
        <f t="shared" si="990"/>
        <v>-1.2074616199699348</v>
      </c>
      <c r="BF124" s="4">
        <f t="shared" si="991"/>
        <v>-0.90292895309717169</v>
      </c>
      <c r="BG124" s="4">
        <f t="shared" si="992"/>
        <v>-0.50083058537673497</v>
      </c>
      <c r="BH124" s="4">
        <f t="shared" si="993"/>
        <v>-0.24135957600338562</v>
      </c>
      <c r="BI124" s="4">
        <f t="shared" si="994"/>
        <v>1.7425505962012554E-2</v>
      </c>
      <c r="BJ124" s="4">
        <f t="shared" si="995"/>
        <v>0.35272492423866075</v>
      </c>
      <c r="BK124" s="4">
        <f t="shared" si="996"/>
        <v>0.55628678570541368</v>
      </c>
      <c r="BL124" s="4">
        <f t="shared" si="997"/>
        <v>0.8949541397809595</v>
      </c>
      <c r="BM124" s="4">
        <f t="shared" si="998"/>
        <v>0.82830025884382974</v>
      </c>
      <c r="BN124" s="4">
        <f t="shared" si="999"/>
        <v>1.2265282640095949</v>
      </c>
      <c r="BO124" s="4">
        <f t="shared" si="1000"/>
        <v>1.3766721083794244</v>
      </c>
      <c r="BP124" s="4">
        <f t="shared" si="1001"/>
        <v>1.3065739264840837</v>
      </c>
      <c r="BQ124" s="4">
        <f t="shared" si="1002"/>
        <v>1.4422846172306225</v>
      </c>
      <c r="BR124" s="4">
        <f t="shared" si="1003"/>
        <v>0.97529721648751078</v>
      </c>
      <c r="BS124" s="4">
        <f t="shared" si="1004"/>
        <v>0.99131130942570567</v>
      </c>
      <c r="BT124" s="4">
        <f t="shared" si="1005"/>
        <v>1.0213143872113679</v>
      </c>
      <c r="BU124" s="4">
        <f t="shared" si="1006"/>
        <v>1.0705245802661234</v>
      </c>
      <c r="BV124" s="4">
        <f t="shared" si="1007"/>
        <v>0.9557889876486183</v>
      </c>
      <c r="BW124" s="4">
        <f t="shared" si="1008"/>
        <v>0.60287736926238644</v>
      </c>
      <c r="BX124" s="4">
        <f t="shared" si="1009"/>
        <v>0.17911395275019268</v>
      </c>
      <c r="BY124" s="4">
        <f t="shared" si="1010"/>
        <v>-0.16892652822199214</v>
      </c>
      <c r="BZ124" s="4">
        <f t="shared" si="1011"/>
        <v>-1.3006783227741805</v>
      </c>
      <c r="CA124" s="4">
        <f t="shared" si="1012"/>
        <v>-1.7083370406619818</v>
      </c>
      <c r="CB124" s="4">
        <f t="shared" si="1013"/>
        <v>-2.3629931246245226</v>
      </c>
      <c r="CC124" s="4">
        <f t="shared" si="1014"/>
        <v>-2.7469965135129142</v>
      </c>
      <c r="CD124" s="4">
        <f t="shared" si="1015"/>
        <v>-2.112023155371642</v>
      </c>
      <c r="CE124" s="4">
        <f t="shared" si="1016"/>
        <v>-1.9065995911147862</v>
      </c>
      <c r="CF124" s="4">
        <f t="shared" si="1017"/>
        <v>-1.2372925128542271</v>
      </c>
      <c r="CG124" s="4">
        <f t="shared" si="1018"/>
        <v>-0.67678278834508809</v>
      </c>
      <c r="CH124" s="4">
        <f t="shared" si="1019"/>
        <v>-0.22713687985654174</v>
      </c>
      <c r="CI124" s="4">
        <f t="shared" si="1020"/>
        <v>-1.2003072786632899E-2</v>
      </c>
      <c r="CJ124" s="4">
        <f t="shared" si="1021"/>
        <v>0.32501672880221671</v>
      </c>
      <c r="CK124" s="4">
        <f t="shared" si="1022"/>
        <v>0.55111535249910792</v>
      </c>
      <c r="CL124" s="4">
        <f t="shared" si="1023"/>
        <v>0.69253391518831031</v>
      </c>
      <c r="CM124" s="4">
        <f t="shared" si="1024"/>
        <v>0.79455164585698079</v>
      </c>
      <c r="CN124" s="4">
        <f t="shared" si="1025"/>
        <v>0.81957588709109508</v>
      </c>
      <c r="CO124" s="4">
        <f t="shared" si="1026"/>
        <v>0.79912143374535549</v>
      </c>
      <c r="CP124" s="4">
        <f t="shared" si="1027"/>
        <v>0.83414656814907773</v>
      </c>
      <c r="CQ124" s="4">
        <f t="shared" si="1028"/>
        <v>0.86611081599187012</v>
      </c>
      <c r="CR124" s="4">
        <f t="shared" si="1029"/>
        <v>0.68881871023845542</v>
      </c>
      <c r="CS124" s="4">
        <f t="shared" si="1030"/>
        <v>0.58558148013124434</v>
      </c>
      <c r="CT124" s="4">
        <f t="shared" si="1031"/>
        <v>0.39507845129246882</v>
      </c>
      <c r="CU124" s="4">
        <f t="shared" si="1032"/>
        <v>0.28699551569507153</v>
      </c>
      <c r="CV124" s="4">
        <f t="shared" si="1033"/>
        <v>0.27844604829368369</v>
      </c>
      <c r="CW124" s="4">
        <f t="shared" si="1034"/>
        <v>0.40509131156613226</v>
      </c>
      <c r="CX124" s="4">
        <f t="shared" si="1035"/>
        <v>0.57512896498737709</v>
      </c>
      <c r="CY124" s="4">
        <f t="shared" si="1036"/>
        <v>0.70655966503837897</v>
      </c>
      <c r="CZ124" s="4">
        <f t="shared" si="1037"/>
        <v>0.69131937650818409</v>
      </c>
      <c r="DA124" s="4">
        <f t="shared" si="1038"/>
        <v>0.57822105670435409</v>
      </c>
      <c r="DB124" s="4">
        <f t="shared" si="1039"/>
        <v>0.40587016427060846</v>
      </c>
      <c r="DC124" s="4">
        <f t="shared" si="1040"/>
        <v>0.33288806903716867</v>
      </c>
      <c r="DD124" s="4">
        <f t="shared" si="1041"/>
        <v>0.34696667017138016</v>
      </c>
      <c r="DE124" s="4">
        <f t="shared" si="1042"/>
        <v>0.19575584664403628</v>
      </c>
      <c r="DF124" s="4">
        <f t="shared" si="1043"/>
        <v>6.4135719457948118E-2</v>
      </c>
      <c r="DG124" s="4">
        <f t="shared" si="1044"/>
        <v>-6.9755036723975622E-2</v>
      </c>
      <c r="DH124" s="4">
        <f t="shared" si="1045"/>
        <v>-0.15237708248679452</v>
      </c>
      <c r="DI124" s="4">
        <f t="shared" si="1046"/>
        <v>-0.25834577967948941</v>
      </c>
      <c r="DJ124" s="4">
        <f t="shared" si="1047"/>
        <v>-0.1446596479948552</v>
      </c>
      <c r="DK124" s="4">
        <f t="shared" si="1048"/>
        <v>3.1953986259783684E-2</v>
      </c>
      <c r="DL124" s="4">
        <f t="shared" si="1049"/>
        <v>0.14850896994178278</v>
      </c>
      <c r="DM124" s="4">
        <f t="shared" si="1050"/>
        <v>0.40828402366863908</v>
      </c>
      <c r="DN124" s="4">
        <f t="shared" si="1051"/>
        <v>0.61272584446190348</v>
      </c>
      <c r="DO124" s="4">
        <f t="shared" si="1052"/>
        <v>0.47156942982968836</v>
      </c>
      <c r="DP124" s="4">
        <f t="shared" si="1053"/>
        <v>0.51032288109282598</v>
      </c>
      <c r="DQ124" s="4">
        <f t="shared" si="1054"/>
        <v>0.40165295639748155</v>
      </c>
      <c r="DR124" s="4">
        <f t="shared" si="1055"/>
        <v>0.17654283082591268</v>
      </c>
      <c r="DS124" s="4">
        <f t="shared" si="1056"/>
        <v>0.13378437780708247</v>
      </c>
      <c r="DT124" s="4">
        <f t="shared" si="1057"/>
        <v>-1.4501819836214709</v>
      </c>
      <c r="DU124" s="4">
        <f t="shared" si="1058"/>
        <v>-1.3613116726835128</v>
      </c>
      <c r="DV124" s="4">
        <f t="shared" si="1059"/>
        <v>-1.4660667416572959</v>
      </c>
      <c r="DW124" s="4">
        <f t="shared" si="1060"/>
        <v>-1.5666479715834734</v>
      </c>
      <c r="DX124" s="4">
        <f t="shared" si="1061"/>
        <v>-0.18745919076605719</v>
      </c>
      <c r="DY124" s="4">
        <f t="shared" si="1062"/>
        <v>-0.27747174276737363</v>
      </c>
      <c r="DZ124" s="4">
        <f t="shared" si="1063"/>
        <v>2.0247833481819008E-2</v>
      </c>
      <c r="EA124" s="4">
        <f t="shared" si="1064"/>
        <v>0.12759752096245075</v>
      </c>
      <c r="EB124" s="4">
        <f t="shared" si="1065"/>
        <v>0.28149893190121555</v>
      </c>
      <c r="EC124" s="4">
        <f t="shared" si="1066"/>
        <v>0.50450732317800784</v>
      </c>
      <c r="ED124" s="4">
        <f t="shared" si="1067"/>
        <v>0.39375372145285692</v>
      </c>
      <c r="EE124" s="4">
        <f t="shared" si="1068"/>
        <v>0.41693761236277554</v>
      </c>
      <c r="EF124" s="4">
        <f t="shared" si="1069"/>
        <v>0.3165276724791502</v>
      </c>
      <c r="EG124" s="4">
        <f t="shared" si="1070"/>
        <v>7.3006364657432127E-2</v>
      </c>
      <c r="EH124" s="4">
        <f t="shared" si="1071"/>
        <v>0.12007279413144442</v>
      </c>
      <c r="EI124" s="4">
        <f t="shared" si="1072"/>
        <v>7.4850299401195515E-3</v>
      </c>
      <c r="EJ124" s="4">
        <f t="shared" si="1073"/>
        <v>-5.5881531153971209E-3</v>
      </c>
      <c r="EK124" s="4">
        <f t="shared" si="1074"/>
        <v>-3.5509372605456606E-2</v>
      </c>
      <c r="EL124" s="10">
        <f t="shared" si="1075"/>
        <v>-0.81238299859878782</v>
      </c>
      <c r="EM124" s="10">
        <f t="shared" si="1076"/>
        <v>-0.21228259655133999</v>
      </c>
      <c r="EN124" s="10">
        <f t="shared" si="1077"/>
        <v>-0.2458148800148216</v>
      </c>
      <c r="EO124" s="10">
        <f t="shared" si="1078"/>
        <v>-0.12031142703364454</v>
      </c>
      <c r="EP124" s="10">
        <f t="shared" si="1079"/>
        <v>0.64297107372499629</v>
      </c>
      <c r="EQ124" s="10">
        <f t="shared" si="1080"/>
        <v>0.23765874581853411</v>
      </c>
      <c r="ER124" s="10">
        <f t="shared" si="1081"/>
        <v>0.31841690928031163</v>
      </c>
      <c r="ES124" s="10">
        <f t="shared" si="1082"/>
        <v>0.28809930017325691</v>
      </c>
      <c r="ET124" s="10">
        <f t="shared" si="1083"/>
        <v>0.23736325172687336</v>
      </c>
      <c r="EU124" s="10">
        <f t="shared" si="1084"/>
        <v>0.2058065174165922</v>
      </c>
      <c r="EV124" s="10">
        <f t="shared" si="1085"/>
        <v>0.16587721793161034</v>
      </c>
      <c r="EW124" s="10">
        <f t="shared" si="1086"/>
        <v>0.12587314800855759</v>
      </c>
      <c r="EX124" s="10">
        <f t="shared" si="1087"/>
        <v>0.10044383428295038</v>
      </c>
      <c r="EY124" s="10">
        <f t="shared" si="1088"/>
        <v>8.1843060372336268E-2</v>
      </c>
      <c r="EZ124" s="10">
        <f t="shared" si="1089"/>
        <v>7.6612387076389982E-2</v>
      </c>
      <c r="FA124" s="10">
        <f t="shared" si="1090"/>
        <v>8.9627816693389789E-2</v>
      </c>
      <c r="FB124" s="10">
        <f t="shared" si="1091"/>
        <v>0.10366488216116529</v>
      </c>
      <c r="FC124" s="10">
        <f t="shared" si="1092"/>
        <v>0.11727503907900566</v>
      </c>
      <c r="FD124" s="10">
        <f t="shared" si="1093"/>
        <v>0.14013361753984971</v>
      </c>
      <c r="FE124" s="10">
        <f t="shared" si="1094"/>
        <v>0.14944614028589029</v>
      </c>
      <c r="FF124" s="10">
        <f t="shared" si="1095"/>
        <v>0.14863663914995201</v>
      </c>
      <c r="FG124" s="10">
        <f t="shared" si="1096"/>
        <v>0.13692765745067237</v>
      </c>
      <c r="FH124" s="10">
        <f t="shared" si="1097"/>
        <v>0.11963190513125121</v>
      </c>
      <c r="FI124" s="10">
        <f t="shared" si="1098"/>
        <v>0.10538191918241273</v>
      </c>
      <c r="FJ124" s="10">
        <f t="shared" si="1099"/>
        <v>8.9129869845736079E-2</v>
      </c>
    </row>
    <row r="125" spans="2:166" x14ac:dyDescent="0.2">
      <c r="B125" t="str">
        <f t="shared" si="939"/>
        <v xml:space="preserve">   Natural resources</v>
      </c>
      <c r="C125" s="4"/>
      <c r="D125" s="4"/>
      <c r="E125" s="4"/>
      <c r="F125" s="4"/>
      <c r="G125" s="4">
        <f t="shared" si="940"/>
        <v>-3.0343488287413421E-3</v>
      </c>
      <c r="H125" s="4">
        <f t="shared" si="941"/>
        <v>-1.504076046084891E-2</v>
      </c>
      <c r="I125" s="4">
        <f t="shared" si="942"/>
        <v>-2.0871224544560068E-2</v>
      </c>
      <c r="J125" s="4">
        <f t="shared" si="943"/>
        <v>-2.09813266193088E-2</v>
      </c>
      <c r="K125" s="4">
        <f t="shared" si="944"/>
        <v>-1.8026679485638738E-2</v>
      </c>
      <c r="L125" s="4">
        <f t="shared" si="945"/>
        <v>-2.6960637469294824E-2</v>
      </c>
      <c r="M125" s="4">
        <f t="shared" si="946"/>
        <v>-2.3869908995971949E-2</v>
      </c>
      <c r="N125" s="4">
        <f t="shared" si="947"/>
        <v>-1.7886421225219846E-2</v>
      </c>
      <c r="O125" s="4">
        <f t="shared" si="948"/>
        <v>-2.9559562518474756E-3</v>
      </c>
      <c r="P125" s="4">
        <f t="shared" si="949"/>
        <v>8.8560885608855878E-3</v>
      </c>
      <c r="Q125" s="4">
        <f t="shared" si="950"/>
        <v>8.8781036370631193E-3</v>
      </c>
      <c r="R125" s="4">
        <f t="shared" si="951"/>
        <v>2.948287045226713E-3</v>
      </c>
      <c r="S125" s="4">
        <f t="shared" si="952"/>
        <v>-2.9399658963955885E-3</v>
      </c>
      <c r="T125" s="4">
        <f t="shared" si="953"/>
        <v>-5.8618365133796162E-3</v>
      </c>
      <c r="U125" s="4">
        <f t="shared" si="954"/>
        <v>-8.6790487762541235E-3</v>
      </c>
      <c r="V125" s="4">
        <f t="shared" si="955"/>
        <v>-2.9303170603059126E-3</v>
      </c>
      <c r="W125" s="4">
        <f t="shared" si="956"/>
        <v>2.9138378157871629E-3</v>
      </c>
      <c r="X125" s="4">
        <f t="shared" si="957"/>
        <v>2.9021679194358081E-3</v>
      </c>
      <c r="Y125" s="4">
        <f t="shared" si="958"/>
        <v>8.6810579315932616E-3</v>
      </c>
      <c r="Z125" s="4">
        <f t="shared" si="959"/>
        <v>0</v>
      </c>
      <c r="AA125" s="4">
        <f t="shared" si="960"/>
        <v>2.8386510730101086E-3</v>
      </c>
      <c r="AB125" s="4">
        <f t="shared" si="961"/>
        <v>-2.839054027198128E-3</v>
      </c>
      <c r="AC125" s="4">
        <f t="shared" si="962"/>
        <v>0</v>
      </c>
      <c r="AD125" s="4">
        <f t="shared" si="963"/>
        <v>8.5499316005471972E-3</v>
      </c>
      <c r="AE125" s="4">
        <f t="shared" si="964"/>
        <v>1.112099644128115E-2</v>
      </c>
      <c r="AF125" s="4">
        <f t="shared" si="965"/>
        <v>1.932100469224398E-2</v>
      </c>
      <c r="AG125" s="4">
        <f t="shared" si="966"/>
        <v>2.1834657059417541E-2</v>
      </c>
      <c r="AH125" s="4">
        <f t="shared" si="967"/>
        <v>2.1456925222615584E-2</v>
      </c>
      <c r="AI125" s="4">
        <f t="shared" si="968"/>
        <v>-5.3011026293468969E-3</v>
      </c>
      <c r="AJ125" s="4">
        <f t="shared" si="969"/>
        <v>-2.6004420751527878E-3</v>
      </c>
      <c r="AK125" s="4">
        <f t="shared" si="970"/>
        <v>2.5724134382877919E-3</v>
      </c>
      <c r="AL125" s="4">
        <f t="shared" si="971"/>
        <v>2.2785963846270737E-2</v>
      </c>
      <c r="AM125" s="4">
        <f t="shared" si="972"/>
        <v>2.7609748751286356E-2</v>
      </c>
      <c r="AN125" s="4">
        <f t="shared" si="973"/>
        <v>2.4771483068691345E-2</v>
      </c>
      <c r="AO125" s="4">
        <f t="shared" si="974"/>
        <v>1.7188459177409444E-2</v>
      </c>
      <c r="AP125" s="4">
        <f t="shared" si="975"/>
        <v>-1.2178191295028853E-2</v>
      </c>
      <c r="AQ125" s="4">
        <f t="shared" si="976"/>
        <v>0</v>
      </c>
      <c r="AR125" s="4">
        <f t="shared" si="977"/>
        <v>2.4182042415302313E-3</v>
      </c>
      <c r="AS125" s="4">
        <f t="shared" si="978"/>
        <v>0</v>
      </c>
      <c r="AT125" s="4">
        <f t="shared" si="979"/>
        <v>0</v>
      </c>
      <c r="AU125" s="4">
        <f t="shared" si="980"/>
        <v>7.1125441570449831E-3</v>
      </c>
      <c r="AV125" s="4">
        <f t="shared" si="981"/>
        <v>-7.0738033482669179E-3</v>
      </c>
      <c r="AW125" s="4">
        <f t="shared" si="982"/>
        <v>-1.6431539165747282E-2</v>
      </c>
      <c r="AX125" s="4">
        <f t="shared" si="983"/>
        <v>-2.5684131876342591E-2</v>
      </c>
      <c r="AY125" s="4">
        <f t="shared" si="984"/>
        <v>-3.5209614572085844E-2</v>
      </c>
      <c r="AZ125" s="4">
        <f t="shared" si="985"/>
        <v>-3.0727049257823564E-2</v>
      </c>
      <c r="BA125" s="4">
        <f t="shared" si="986"/>
        <v>-2.1494590528050431E-2</v>
      </c>
      <c r="BB125" s="4">
        <f t="shared" si="987"/>
        <v>-1.6997717449371091E-2</v>
      </c>
      <c r="BC125" s="4">
        <f t="shared" si="988"/>
        <v>-1.2283805031446523E-2</v>
      </c>
      <c r="BD125" s="4">
        <f t="shared" si="989"/>
        <v>-1.9773103635779443E-2</v>
      </c>
      <c r="BE125" s="4">
        <f t="shared" si="990"/>
        <v>-2.7106281264631236E-2</v>
      </c>
      <c r="BF125" s="4">
        <f t="shared" si="991"/>
        <v>-1.4842667722145257E-2</v>
      </c>
      <c r="BG125" s="4">
        <f t="shared" si="992"/>
        <v>-2.2314234001933896E-2</v>
      </c>
      <c r="BH125" s="4">
        <f t="shared" si="993"/>
        <v>-4.9764861031625614E-3</v>
      </c>
      <c r="BI125" s="4">
        <f t="shared" si="994"/>
        <v>-2.4893579945732048E-3</v>
      </c>
      <c r="BJ125" s="4">
        <f t="shared" si="995"/>
        <v>-7.4519350191266393E-3</v>
      </c>
      <c r="BK125" s="4">
        <f t="shared" si="996"/>
        <v>-7.4502694514118313E-3</v>
      </c>
      <c r="BL125" s="4">
        <f t="shared" si="997"/>
        <v>-1.2361245024598863E-2</v>
      </c>
      <c r="BM125" s="4">
        <f t="shared" si="998"/>
        <v>-7.3955380253913402E-3</v>
      </c>
      <c r="BN125" s="4">
        <f t="shared" si="999"/>
        <v>-7.3444806228119492E-3</v>
      </c>
      <c r="BO125" s="4">
        <f t="shared" si="1000"/>
        <v>-2.4365878024414523E-3</v>
      </c>
      <c r="BP125" s="4">
        <f t="shared" si="1001"/>
        <v>0</v>
      </c>
      <c r="BQ125" s="4">
        <f t="shared" si="1002"/>
        <v>0</v>
      </c>
      <c r="BR125" s="4">
        <f t="shared" si="1003"/>
        <v>0</v>
      </c>
      <c r="BS125" s="4">
        <f t="shared" si="1004"/>
        <v>-2.3546586922225522E-3</v>
      </c>
      <c r="BT125" s="4">
        <f t="shared" si="1005"/>
        <v>0</v>
      </c>
      <c r="BU125" s="4">
        <f t="shared" si="1006"/>
        <v>2.3221791328983097E-3</v>
      </c>
      <c r="BV125" s="4">
        <f t="shared" si="1007"/>
        <v>0</v>
      </c>
      <c r="BW125" s="4">
        <f t="shared" si="1008"/>
        <v>-4.567252797442356E-3</v>
      </c>
      <c r="BX125" s="4">
        <f t="shared" si="1009"/>
        <v>-6.8017956740579538E-3</v>
      </c>
      <c r="BY125" s="4">
        <f t="shared" si="1010"/>
        <v>-9.0094148385062404E-3</v>
      </c>
      <c r="BZ125" s="4">
        <f t="shared" si="1011"/>
        <v>-1.1193445118538601E-2</v>
      </c>
      <c r="CA125" s="4">
        <f t="shared" si="1012"/>
        <v>-8.8975887534478125E-3</v>
      </c>
      <c r="CB125" s="4">
        <f t="shared" si="1013"/>
        <v>-1.3350243641946464E-2</v>
      </c>
      <c r="CC125" s="4">
        <f t="shared" si="1014"/>
        <v>-1.3324154471364168E-2</v>
      </c>
      <c r="CD125" s="4">
        <f t="shared" si="1015"/>
        <v>-1.356760056983922E-2</v>
      </c>
      <c r="CE125" s="4">
        <f t="shared" si="1016"/>
        <v>-4.5942158822043022E-3</v>
      </c>
      <c r="CF125" s="4">
        <f t="shared" si="1017"/>
        <v>-2.3478036297044096E-3</v>
      </c>
      <c r="CG125" s="4">
        <f t="shared" si="1018"/>
        <v>0</v>
      </c>
      <c r="CH125" s="4">
        <f t="shared" si="1019"/>
        <v>0</v>
      </c>
      <c r="CI125" s="4">
        <f t="shared" si="1020"/>
        <v>-7.2018436719800336E-3</v>
      </c>
      <c r="CJ125" s="4">
        <f t="shared" si="1021"/>
        <v>-4.7796577765032112E-3</v>
      </c>
      <c r="CK125" s="4">
        <f t="shared" si="1022"/>
        <v>-7.1573422402481284E-3</v>
      </c>
      <c r="CL125" s="4">
        <f t="shared" si="1023"/>
        <v>2.3716914903709418E-3</v>
      </c>
      <c r="CM125" s="4">
        <f t="shared" si="1024"/>
        <v>2.3647370412410162E-3</v>
      </c>
      <c r="CN125" s="4">
        <f t="shared" si="1025"/>
        <v>0</v>
      </c>
      <c r="CO125" s="4">
        <f t="shared" si="1026"/>
        <v>0</v>
      </c>
      <c r="CP125" s="4">
        <f t="shared" si="1027"/>
        <v>-4.6470560899670148E-3</v>
      </c>
      <c r="CQ125" s="4">
        <f t="shared" si="1028"/>
        <v>0</v>
      </c>
      <c r="CR125" s="4">
        <f t="shared" si="1029"/>
        <v>4.5768685065678124E-3</v>
      </c>
      <c r="CS125" s="4">
        <f t="shared" si="1030"/>
        <v>4.5570543200875013E-3</v>
      </c>
      <c r="CT125" s="4">
        <f t="shared" si="1031"/>
        <v>0</v>
      </c>
      <c r="CU125" s="4">
        <f t="shared" si="1032"/>
        <v>-2.2421524663677104E-3</v>
      </c>
      <c r="CV125" s="4">
        <f t="shared" si="1033"/>
        <v>-4.455136772698931E-3</v>
      </c>
      <c r="CW125" s="4">
        <f t="shared" si="1034"/>
        <v>-4.4272274488101919E-3</v>
      </c>
      <c r="CX125" s="4">
        <f t="shared" si="1035"/>
        <v>4.3902974426517439E-3</v>
      </c>
      <c r="CY125" s="4">
        <f t="shared" si="1036"/>
        <v>6.5422191207257568E-3</v>
      </c>
      <c r="CZ125" s="4">
        <f t="shared" si="1037"/>
        <v>6.5218809104545823E-3</v>
      </c>
      <c r="DA125" s="4">
        <f t="shared" si="1038"/>
        <v>6.4485619706805457E-3</v>
      </c>
      <c r="DB125" s="4">
        <f t="shared" si="1039"/>
        <v>2.1361587593189918E-3</v>
      </c>
      <c r="DC125" s="4">
        <f t="shared" si="1040"/>
        <v>-4.2406123444225421E-3</v>
      </c>
      <c r="DD125" s="4">
        <f t="shared" si="1041"/>
        <v>0</v>
      </c>
      <c r="DE125" s="4">
        <f t="shared" si="1042"/>
        <v>0</v>
      </c>
      <c r="DF125" s="4">
        <f t="shared" si="1043"/>
        <v>0</v>
      </c>
      <c r="DG125" s="4">
        <f t="shared" si="1044"/>
        <v>4.1032374543514888E-3</v>
      </c>
      <c r="DH125" s="4">
        <f t="shared" si="1045"/>
        <v>0</v>
      </c>
      <c r="DI125" s="4">
        <f t="shared" si="1046"/>
        <v>0</v>
      </c>
      <c r="DJ125" s="4">
        <f t="shared" si="1047"/>
        <v>0</v>
      </c>
      <c r="DK125" s="4">
        <f t="shared" si="1048"/>
        <v>0</v>
      </c>
      <c r="DL125" s="4">
        <f t="shared" si="1049"/>
        <v>0</v>
      </c>
      <c r="DM125" s="4">
        <f t="shared" si="1050"/>
        <v>0</v>
      </c>
      <c r="DN125" s="4">
        <f t="shared" si="1051"/>
        <v>0</v>
      </c>
      <c r="DO125" s="4">
        <f t="shared" si="1052"/>
        <v>0</v>
      </c>
      <c r="DP125" s="4">
        <f t="shared" si="1053"/>
        <v>0</v>
      </c>
      <c r="DQ125" s="4">
        <f t="shared" si="1054"/>
        <v>0</v>
      </c>
      <c r="DR125" s="4">
        <f t="shared" si="1055"/>
        <v>0</v>
      </c>
      <c r="DS125" s="4">
        <f t="shared" si="1056"/>
        <v>0</v>
      </c>
      <c r="DT125" s="4">
        <f t="shared" si="1057"/>
        <v>-5.6869881710646091E-3</v>
      </c>
      <c r="DU125" s="4">
        <f t="shared" si="1058"/>
        <v>-1.8802647412755698E-3</v>
      </c>
      <c r="DV125" s="4">
        <f t="shared" si="1059"/>
        <v>-1.8747656542932114E-3</v>
      </c>
      <c r="DW125" s="4">
        <f t="shared" si="1060"/>
        <v>-5.6085249579360683E-3</v>
      </c>
      <c r="DX125" s="4">
        <f t="shared" si="1061"/>
        <v>4.2125660846304572E-3</v>
      </c>
      <c r="DY125" s="4">
        <f t="shared" si="1062"/>
        <v>-4.0804668054025463E-3</v>
      </c>
      <c r="DZ125" s="4">
        <f t="shared" si="1063"/>
        <v>0</v>
      </c>
      <c r="EA125" s="4">
        <f t="shared" si="1064"/>
        <v>2.0253574755944447E-3</v>
      </c>
      <c r="EB125" s="4">
        <f t="shared" si="1065"/>
        <v>-3.9928926510810836E-3</v>
      </c>
      <c r="EC125" s="4">
        <f t="shared" si="1066"/>
        <v>0</v>
      </c>
      <c r="ED125" s="4">
        <f t="shared" si="1067"/>
        <v>-3.8414997214912786E-3</v>
      </c>
      <c r="EE125" s="4">
        <f t="shared" si="1068"/>
        <v>-1.912557854875108E-3</v>
      </c>
      <c r="EF125" s="4">
        <f t="shared" si="1069"/>
        <v>0</v>
      </c>
      <c r="EG125" s="4">
        <f t="shared" si="1070"/>
        <v>0</v>
      </c>
      <c r="EH125" s="4">
        <f t="shared" si="1071"/>
        <v>0</v>
      </c>
      <c r="EI125" s="4">
        <f t="shared" si="1072"/>
        <v>-3.7425149700598798E-3</v>
      </c>
      <c r="EJ125" s="4">
        <f t="shared" si="1073"/>
        <v>-1.8627177051317848E-3</v>
      </c>
      <c r="EK125" s="4">
        <f t="shared" si="1074"/>
        <v>-5.6067430429663379E-3</v>
      </c>
      <c r="EL125" s="10">
        <f t="shared" si="1075"/>
        <v>-3.9555777673984096E-3</v>
      </c>
      <c r="EM125" s="10">
        <f t="shared" si="1076"/>
        <v>1.0968623142527298E-3</v>
      </c>
      <c r="EN125" s="10">
        <f t="shared" si="1077"/>
        <v>2.7525803761697579E-4</v>
      </c>
      <c r="EO125" s="10">
        <f t="shared" si="1078"/>
        <v>4.8040199699337467E-3</v>
      </c>
      <c r="EP125" s="10">
        <f t="shared" si="1079"/>
        <v>3.8275505247582983E-3</v>
      </c>
      <c r="EQ125" s="10">
        <f t="shared" si="1080"/>
        <v>2.9803724369359811E-3</v>
      </c>
      <c r="ER125" s="10">
        <f t="shared" si="1081"/>
        <v>2.3241067230516162E-3</v>
      </c>
      <c r="ES125" s="10">
        <f t="shared" si="1082"/>
        <v>1.8035326586733262E-3</v>
      </c>
      <c r="ET125" s="10">
        <f t="shared" si="1083"/>
        <v>1.3934911096082679E-3</v>
      </c>
      <c r="EU125" s="10">
        <f t="shared" si="1084"/>
        <v>1.074146498750275E-3</v>
      </c>
      <c r="EV125" s="10">
        <f t="shared" si="1085"/>
        <v>8.2709431815695652E-4</v>
      </c>
      <c r="EW125" s="10">
        <f t="shared" si="1086"/>
        <v>6.366688297358581E-4</v>
      </c>
      <c r="EX125" s="10">
        <f t="shared" si="1087"/>
        <v>4.8965277906613163E-4</v>
      </c>
      <c r="EY125" s="10">
        <f t="shared" si="1088"/>
        <v>3.7621863913565005E-4</v>
      </c>
      <c r="EZ125" s="10">
        <f t="shared" si="1089"/>
        <v>2.890190727531735E-4</v>
      </c>
      <c r="FA125" s="10">
        <f t="shared" si="1090"/>
        <v>2.2195421418440075E-4</v>
      </c>
      <c r="FB125" s="10">
        <f t="shared" si="1091"/>
        <v>1.7029959781986013E-4</v>
      </c>
      <c r="FC125" s="10">
        <f t="shared" si="1092"/>
        <v>1.3053854618492525E-4</v>
      </c>
      <c r="FD125" s="10">
        <f t="shared" si="1093"/>
        <v>1.000017347294932E-4</v>
      </c>
      <c r="FE125" s="10">
        <f t="shared" si="1094"/>
        <v>7.6548089947794208E-5</v>
      </c>
      <c r="FF125" s="10">
        <f t="shared" si="1095"/>
        <v>5.8574580939916139E-5</v>
      </c>
      <c r="FG125" s="10">
        <f t="shared" si="1096"/>
        <v>4.4821488499370054E-5</v>
      </c>
      <c r="FH125" s="10">
        <f t="shared" si="1097"/>
        <v>3.4291654463705297E-5</v>
      </c>
      <c r="FI125" s="10">
        <f t="shared" si="1098"/>
        <v>2.6234475438883382E-5</v>
      </c>
      <c r="FJ125" s="10">
        <f t="shared" si="1099"/>
        <v>2.0074631524857499E-5</v>
      </c>
    </row>
    <row r="126" spans="2:166" x14ac:dyDescent="0.2">
      <c r="B126" t="str">
        <f t="shared" si="939"/>
        <v xml:space="preserve">   Construction</v>
      </c>
      <c r="C126" s="4"/>
      <c r="D126" s="4"/>
      <c r="E126" s="4"/>
      <c r="F126" s="4"/>
      <c r="G126" s="4">
        <f t="shared" si="940"/>
        <v>-0.14868309260832624</v>
      </c>
      <c r="H126" s="4">
        <f t="shared" si="941"/>
        <v>-0.38203531570556215</v>
      </c>
      <c r="I126" s="4">
        <f t="shared" si="942"/>
        <v>-0.30710516115566922</v>
      </c>
      <c r="J126" s="4">
        <f t="shared" si="943"/>
        <v>1.7983994245122557E-2</v>
      </c>
      <c r="K126" s="4">
        <f t="shared" si="944"/>
        <v>0.10515563033289287</v>
      </c>
      <c r="L126" s="4">
        <f t="shared" si="945"/>
        <v>0.2905757593912886</v>
      </c>
      <c r="M126" s="4">
        <f t="shared" si="946"/>
        <v>0.16112188572281033</v>
      </c>
      <c r="N126" s="4">
        <f t="shared" si="947"/>
        <v>5.6640333879862684E-2</v>
      </c>
      <c r="O126" s="4">
        <f t="shared" si="948"/>
        <v>-0.11823825007389889</v>
      </c>
      <c r="P126" s="4">
        <f t="shared" si="949"/>
        <v>-0.40147601476014749</v>
      </c>
      <c r="Q126" s="4">
        <f t="shared" si="950"/>
        <v>-0.33440857032937726</v>
      </c>
      <c r="R126" s="4">
        <f t="shared" si="951"/>
        <v>-0.26829412111563145</v>
      </c>
      <c r="S126" s="4">
        <f t="shared" si="952"/>
        <v>-0.17639795378373591</v>
      </c>
      <c r="T126" s="4">
        <f t="shared" si="953"/>
        <v>-3.8101937336967658E-2</v>
      </c>
      <c r="U126" s="4">
        <f t="shared" si="954"/>
        <v>-5.7860325175027288E-2</v>
      </c>
      <c r="V126" s="4">
        <f t="shared" si="955"/>
        <v>-2.9303170603054893E-3</v>
      </c>
      <c r="W126" s="4">
        <f t="shared" si="956"/>
        <v>4.9535242868382352E-2</v>
      </c>
      <c r="X126" s="4">
        <f t="shared" si="957"/>
        <v>6.6749862147024011E-2</v>
      </c>
      <c r="Y126" s="4">
        <f t="shared" si="958"/>
        <v>8.6810579315932876E-2</v>
      </c>
      <c r="Z126" s="4">
        <f t="shared" si="959"/>
        <v>-5.1540487916618999E-2</v>
      </c>
      <c r="AA126" s="4">
        <f t="shared" si="960"/>
        <v>2.2709208584080813E-2</v>
      </c>
      <c r="AB126" s="4">
        <f t="shared" si="961"/>
        <v>0.10504499900633137</v>
      </c>
      <c r="AC126" s="4">
        <f t="shared" si="962"/>
        <v>0.17568716350240868</v>
      </c>
      <c r="AD126" s="4">
        <f t="shared" si="963"/>
        <v>0.42179662562699521</v>
      </c>
      <c r="AE126" s="4">
        <f t="shared" si="964"/>
        <v>0.50600533807829162</v>
      </c>
      <c r="AF126" s="4">
        <f t="shared" si="965"/>
        <v>0.48578526083356299</v>
      </c>
      <c r="AG126" s="4">
        <f t="shared" si="966"/>
        <v>0.46125713038019539</v>
      </c>
      <c r="AH126" s="4">
        <f t="shared" si="967"/>
        <v>0.50960197403712071</v>
      </c>
      <c r="AI126" s="4">
        <f t="shared" si="968"/>
        <v>0.33131891433418237</v>
      </c>
      <c r="AJ126" s="4">
        <f t="shared" si="969"/>
        <v>0.42127161617474979</v>
      </c>
      <c r="AK126" s="4">
        <f t="shared" si="970"/>
        <v>0.48875855327468276</v>
      </c>
      <c r="AL126" s="4">
        <f t="shared" si="971"/>
        <v>0.42027444427565969</v>
      </c>
      <c r="AM126" s="4">
        <f t="shared" si="972"/>
        <v>0.47689566024949098</v>
      </c>
      <c r="AN126" s="4">
        <f t="shared" si="973"/>
        <v>0.45579528846391948</v>
      </c>
      <c r="AO126" s="4">
        <f t="shared" si="974"/>
        <v>0.46163290362185427</v>
      </c>
      <c r="AP126" s="4">
        <f t="shared" si="975"/>
        <v>0.43354361010302628</v>
      </c>
      <c r="AQ126" s="4">
        <f t="shared" si="976"/>
        <v>0.47563579887400498</v>
      </c>
      <c r="AR126" s="4">
        <f t="shared" si="977"/>
        <v>0.43527676347544281</v>
      </c>
      <c r="AS126" s="4">
        <f t="shared" si="978"/>
        <v>0.31181041926508685</v>
      </c>
      <c r="AT126" s="4">
        <f t="shared" si="979"/>
        <v>0.30961227017243048</v>
      </c>
      <c r="AU126" s="4">
        <f t="shared" si="980"/>
        <v>0.18729699613551656</v>
      </c>
      <c r="AV126" s="4">
        <f t="shared" si="981"/>
        <v>-6.6022164583824774E-2</v>
      </c>
      <c r="AW126" s="4">
        <f t="shared" si="982"/>
        <v>-0.17135747987136452</v>
      </c>
      <c r="AX126" s="4">
        <f t="shared" si="983"/>
        <v>-0.51368263752685206</v>
      </c>
      <c r="AY126" s="4">
        <f t="shared" si="984"/>
        <v>-0.51875498802873077</v>
      </c>
      <c r="AZ126" s="4">
        <f t="shared" si="985"/>
        <v>-0.46563297721470953</v>
      </c>
      <c r="BA126" s="4">
        <f t="shared" si="986"/>
        <v>-0.36540803897685714</v>
      </c>
      <c r="BB126" s="4">
        <f t="shared" si="987"/>
        <v>-0.18940313729299144</v>
      </c>
      <c r="BC126" s="4">
        <f t="shared" si="988"/>
        <v>-0.24813286163522044</v>
      </c>
      <c r="BD126" s="4">
        <f t="shared" si="989"/>
        <v>-0.11616698386020488</v>
      </c>
      <c r="BE126" s="4">
        <f t="shared" si="990"/>
        <v>-0.11088933244621885</v>
      </c>
      <c r="BF126" s="4">
        <f t="shared" si="991"/>
        <v>2.2264001583217185E-2</v>
      </c>
      <c r="BG126" s="4">
        <f t="shared" si="992"/>
        <v>0.15619963801353828</v>
      </c>
      <c r="BH126" s="4">
        <f t="shared" si="993"/>
        <v>0.14431809699171425</v>
      </c>
      <c r="BI126" s="4">
        <f t="shared" si="994"/>
        <v>0.1667869856364039</v>
      </c>
      <c r="BJ126" s="4">
        <f t="shared" si="995"/>
        <v>0.23846192061205243</v>
      </c>
      <c r="BK126" s="4">
        <f t="shared" si="996"/>
        <v>0.24834231504706092</v>
      </c>
      <c r="BL126" s="4">
        <f t="shared" si="997"/>
        <v>0.38072634675764538</v>
      </c>
      <c r="BM126" s="4">
        <f t="shared" si="998"/>
        <v>0.52508319980278517</v>
      </c>
      <c r="BN126" s="4">
        <f t="shared" si="999"/>
        <v>0.57531764878693592</v>
      </c>
      <c r="BO126" s="4">
        <f t="shared" si="1000"/>
        <v>0.66275188226407766</v>
      </c>
      <c r="BP126" s="4">
        <f t="shared" si="1001"/>
        <v>0.71245713181664616</v>
      </c>
      <c r="BQ126" s="4">
        <f t="shared" si="1002"/>
        <v>0.59515238780897517</v>
      </c>
      <c r="BR126" s="4">
        <f t="shared" si="1003"/>
        <v>0.47459718563869113</v>
      </c>
      <c r="BS126" s="4">
        <f t="shared" si="1004"/>
        <v>0.55805411005674865</v>
      </c>
      <c r="BT126" s="4">
        <f t="shared" si="1005"/>
        <v>0.60998410769374611</v>
      </c>
      <c r="BU126" s="4">
        <f t="shared" si="1006"/>
        <v>0.59912221628776474</v>
      </c>
      <c r="BV126" s="4">
        <f t="shared" si="1007"/>
        <v>0.52637654392242683</v>
      </c>
      <c r="BW126" s="4">
        <f t="shared" si="1008"/>
        <v>0.23292989266956038</v>
      </c>
      <c r="BX126" s="4">
        <f t="shared" si="1009"/>
        <v>-0.10202693511087015</v>
      </c>
      <c r="BY126" s="4">
        <f t="shared" si="1010"/>
        <v>-0.27929185999369316</v>
      </c>
      <c r="BZ126" s="4">
        <f t="shared" si="1011"/>
        <v>-0.65145850589894394</v>
      </c>
      <c r="CA126" s="4">
        <f t="shared" si="1012"/>
        <v>-1.1544621407598545</v>
      </c>
      <c r="CB126" s="4">
        <f t="shared" si="1013"/>
        <v>-1.4529515163651725</v>
      </c>
      <c r="CC126" s="4">
        <f t="shared" si="1014"/>
        <v>-1.6277675379183241</v>
      </c>
      <c r="CD126" s="4">
        <f t="shared" si="1015"/>
        <v>-1.5037423964905148</v>
      </c>
      <c r="CE126" s="4">
        <f t="shared" si="1016"/>
        <v>-1.0865320561413181</v>
      </c>
      <c r="CF126" s="4">
        <f t="shared" si="1017"/>
        <v>-0.78181860869156994</v>
      </c>
      <c r="CG126" s="4">
        <f t="shared" si="1018"/>
        <v>-0.48443399586806285</v>
      </c>
      <c r="CH126" s="4">
        <f t="shared" si="1019"/>
        <v>-0.29169157202629997</v>
      </c>
      <c r="CI126" s="4">
        <f t="shared" si="1020"/>
        <v>-0.26886883042058807</v>
      </c>
      <c r="CJ126" s="4">
        <f t="shared" si="1021"/>
        <v>-0.16489819328936028</v>
      </c>
      <c r="CK126" s="4">
        <f t="shared" si="1022"/>
        <v>-0.12883216032446582</v>
      </c>
      <c r="CL126" s="4">
        <f t="shared" si="1023"/>
        <v>-8.5380893653353981E-2</v>
      </c>
      <c r="CM126" s="4">
        <f t="shared" si="1024"/>
        <v>4.0200529701096492E-2</v>
      </c>
      <c r="CN126" s="4">
        <f t="shared" si="1025"/>
        <v>0.15733978348167132</v>
      </c>
      <c r="CO126" s="4">
        <f t="shared" si="1026"/>
        <v>0.22197817604037579</v>
      </c>
      <c r="CP126" s="4">
        <f t="shared" si="1027"/>
        <v>0.35317626283749193</v>
      </c>
      <c r="CQ126" s="4">
        <f t="shared" si="1028"/>
        <v>0.4434487377878375</v>
      </c>
      <c r="CR126" s="4">
        <f t="shared" si="1029"/>
        <v>0.39132225731154779</v>
      </c>
      <c r="CS126" s="4">
        <f t="shared" si="1030"/>
        <v>0.44203426904848747</v>
      </c>
      <c r="CT126" s="4">
        <f t="shared" si="1031"/>
        <v>0.35895699288858796</v>
      </c>
      <c r="CU126" s="4">
        <f t="shared" si="1032"/>
        <v>0.34304932735426052</v>
      </c>
      <c r="CV126" s="4">
        <f t="shared" si="1033"/>
        <v>0.33859039472511754</v>
      </c>
      <c r="CW126" s="4">
        <f t="shared" si="1034"/>
        <v>0.40730492529053758</v>
      </c>
      <c r="CX126" s="4">
        <f t="shared" si="1035"/>
        <v>0.55537262649544572</v>
      </c>
      <c r="CY126" s="4">
        <f t="shared" si="1036"/>
        <v>0.61933007676203744</v>
      </c>
      <c r="CZ126" s="4">
        <f t="shared" si="1037"/>
        <v>0.63914432922454811</v>
      </c>
      <c r="DA126" s="4">
        <f t="shared" si="1038"/>
        <v>0.49438975108550864</v>
      </c>
      <c r="DB126" s="4">
        <f t="shared" si="1039"/>
        <v>0.37169162412150414</v>
      </c>
      <c r="DC126" s="4">
        <f t="shared" si="1040"/>
        <v>0.36893327396475983</v>
      </c>
      <c r="DD126" s="4">
        <f t="shared" si="1041"/>
        <v>0.39112606455683024</v>
      </c>
      <c r="DE126" s="4">
        <f t="shared" si="1042"/>
        <v>0.41441929236343888</v>
      </c>
      <c r="DF126" s="4">
        <f t="shared" si="1043"/>
        <v>0.39722768180407519</v>
      </c>
      <c r="DG126" s="4">
        <f t="shared" si="1044"/>
        <v>0.33646547125682136</v>
      </c>
      <c r="DH126" s="4">
        <f t="shared" si="1045"/>
        <v>0.27834213734254237</v>
      </c>
      <c r="DI126" s="4">
        <f t="shared" si="1046"/>
        <v>0.2240342308158082</v>
      </c>
      <c r="DJ126" s="4">
        <f t="shared" si="1047"/>
        <v>0.22703528088081673</v>
      </c>
      <c r="DK126" s="4">
        <f t="shared" si="1048"/>
        <v>0.27959737977312565</v>
      </c>
      <c r="DL126" s="4">
        <f t="shared" si="1049"/>
        <v>0.29107758108589937</v>
      </c>
      <c r="DM126" s="4">
        <f t="shared" si="1050"/>
        <v>0.32741617357001856</v>
      </c>
      <c r="DN126" s="4">
        <f t="shared" si="1051"/>
        <v>0.33974862529458016</v>
      </c>
      <c r="DO126" s="4">
        <f t="shared" si="1052"/>
        <v>0.11691804045364144</v>
      </c>
      <c r="DP126" s="4">
        <f t="shared" si="1053"/>
        <v>0.13970816516609563</v>
      </c>
      <c r="DQ126" s="4">
        <f t="shared" si="1054"/>
        <v>8.6896072297532809E-2</v>
      </c>
      <c r="DR126" s="4">
        <f t="shared" si="1055"/>
        <v>2.3027325759902035E-2</v>
      </c>
      <c r="DS126" s="4">
        <f t="shared" si="1056"/>
        <v>0.12996196701259594</v>
      </c>
      <c r="DT126" s="4">
        <f t="shared" si="1057"/>
        <v>-0.65779496511980406</v>
      </c>
      <c r="DU126" s="4">
        <f t="shared" si="1058"/>
        <v>-0.22563176895306844</v>
      </c>
      <c r="DV126" s="4">
        <f t="shared" si="1059"/>
        <v>-0.10311211098612905</v>
      </c>
      <c r="DW126" s="4">
        <f t="shared" si="1060"/>
        <v>-9.9083940923538172E-2</v>
      </c>
      <c r="DX126" s="4">
        <f t="shared" si="1061"/>
        <v>0.73930534785264457</v>
      </c>
      <c r="DY126" s="4">
        <f t="shared" si="1062"/>
        <v>0.25706940874036038</v>
      </c>
      <c r="DZ126" s="4">
        <f t="shared" si="1063"/>
        <v>0.16400745120272081</v>
      </c>
      <c r="EA126" s="4">
        <f t="shared" si="1064"/>
        <v>4.4557864463079064E-2</v>
      </c>
      <c r="EB126" s="4">
        <f t="shared" si="1065"/>
        <v>5.789694344067501E-2</v>
      </c>
      <c r="EC126" s="4">
        <f t="shared" si="1066"/>
        <v>0.1466591055750012</v>
      </c>
      <c r="ED126" s="4">
        <f t="shared" si="1067"/>
        <v>9.0275243455045937E-2</v>
      </c>
      <c r="EE126" s="4">
        <f t="shared" si="1068"/>
        <v>0.15682974409975967</v>
      </c>
      <c r="EF126" s="4">
        <f t="shared" si="1069"/>
        <v>4.3593631539044393E-2</v>
      </c>
      <c r="EG126" s="4">
        <f t="shared" si="1070"/>
        <v>-0.14414077124672239</v>
      </c>
      <c r="EH126" s="4">
        <f t="shared" si="1071"/>
        <v>-9.0054595598581505E-2</v>
      </c>
      <c r="EI126" s="4">
        <f t="shared" si="1072"/>
        <v>-0.28255988023951983</v>
      </c>
      <c r="EJ126" s="4">
        <f t="shared" si="1073"/>
        <v>-0.27754493806463715</v>
      </c>
      <c r="EK126" s="4">
        <f t="shared" si="1074"/>
        <v>-0.20371166389444584</v>
      </c>
      <c r="EL126" s="10">
        <f t="shared" si="1075"/>
        <v>-0.27040635217188208</v>
      </c>
      <c r="EM126" s="10">
        <f t="shared" si="1076"/>
        <v>-3.4399091281517392E-2</v>
      </c>
      <c r="EN126" s="10">
        <f t="shared" si="1077"/>
        <v>1.7993143704259544E-3</v>
      </c>
      <c r="EO126" s="10">
        <f t="shared" si="1078"/>
        <v>3.0687997624396252E-2</v>
      </c>
      <c r="EP126" s="10">
        <f t="shared" si="1079"/>
        <v>7.2776493248706275E-2</v>
      </c>
      <c r="EQ126" s="10">
        <f t="shared" si="1080"/>
        <v>6.3317942322284271E-2</v>
      </c>
      <c r="ER126" s="10">
        <f t="shared" si="1081"/>
        <v>7.5273456082823376E-2</v>
      </c>
      <c r="ES126" s="10">
        <f t="shared" si="1082"/>
        <v>7.0960255518778131E-2</v>
      </c>
      <c r="ET126" s="10">
        <f t="shared" si="1083"/>
        <v>6.1442833567838993E-2</v>
      </c>
      <c r="EU126" s="10">
        <f t="shared" si="1084"/>
        <v>5.8154009144519229E-2</v>
      </c>
      <c r="EV126" s="10">
        <f t="shared" si="1085"/>
        <v>5.2508368521233244E-2</v>
      </c>
      <c r="EW126" s="10">
        <f t="shared" si="1086"/>
        <v>5.506540553177685E-2</v>
      </c>
      <c r="EX126" s="10">
        <f t="shared" si="1087"/>
        <v>6.122228491170769E-2</v>
      </c>
      <c r="EY126" s="10">
        <f t="shared" si="1088"/>
        <v>6.831519170930235E-2</v>
      </c>
      <c r="EZ126" s="10">
        <f t="shared" si="1089"/>
        <v>7.842079891495353E-2</v>
      </c>
      <c r="FA126" s="10">
        <f t="shared" si="1090"/>
        <v>9.2557150596620799E-2</v>
      </c>
      <c r="FB126" s="10">
        <f t="shared" si="1091"/>
        <v>0.10708121014170754</v>
      </c>
      <c r="FC126" s="10">
        <f t="shared" si="1092"/>
        <v>0.11529257384818876</v>
      </c>
      <c r="FD126" s="10">
        <f t="shared" si="1093"/>
        <v>0.1285217719394483</v>
      </c>
      <c r="FE126" s="10">
        <f t="shared" si="1094"/>
        <v>0.12654552140139974</v>
      </c>
      <c r="FF126" s="10">
        <f t="shared" si="1095"/>
        <v>0.12332370571854503</v>
      </c>
      <c r="FG126" s="10">
        <f t="shared" si="1096"/>
        <v>0.11943254080938899</v>
      </c>
      <c r="FH126" s="10">
        <f t="shared" si="1097"/>
        <v>0.10666726742770238</v>
      </c>
      <c r="FI126" s="10">
        <f t="shared" si="1098"/>
        <v>0.10570824524312894</v>
      </c>
      <c r="FJ126" s="10">
        <f t="shared" si="1099"/>
        <v>9.2374254738643163E-2</v>
      </c>
    </row>
    <row r="127" spans="2:166" x14ac:dyDescent="0.2">
      <c r="B127" t="str">
        <f t="shared" si="939"/>
        <v xml:space="preserve">   Manufacturing</v>
      </c>
      <c r="C127" s="4"/>
      <c r="D127" s="4"/>
      <c r="E127" s="4"/>
      <c r="F127" s="4"/>
      <c r="G127" s="4">
        <f t="shared" si="940"/>
        <v>-0.43694623133875282</v>
      </c>
      <c r="H127" s="4">
        <f t="shared" si="941"/>
        <v>-0.37000270733688151</v>
      </c>
      <c r="I127" s="4">
        <f t="shared" si="942"/>
        <v>-0.3607740242702499</v>
      </c>
      <c r="J127" s="4">
        <f t="shared" si="943"/>
        <v>-0.29673590504450814</v>
      </c>
      <c r="K127" s="4">
        <f t="shared" si="944"/>
        <v>-0.16524456195168899</v>
      </c>
      <c r="L127" s="4">
        <f t="shared" si="945"/>
        <v>-0.20370259421244918</v>
      </c>
      <c r="M127" s="4">
        <f t="shared" si="946"/>
        <v>-0.4744144412949402</v>
      </c>
      <c r="N127" s="4">
        <f t="shared" si="947"/>
        <v>-0.58428976002384536</v>
      </c>
      <c r="O127" s="4">
        <f t="shared" si="948"/>
        <v>-0.86018326928761324</v>
      </c>
      <c r="P127" s="4">
        <f t="shared" si="949"/>
        <v>-0.94169741697416576</v>
      </c>
      <c r="Q127" s="4">
        <f t="shared" si="950"/>
        <v>-0.68953271581190589</v>
      </c>
      <c r="R127" s="4">
        <f t="shared" si="951"/>
        <v>-1.1144525030957029</v>
      </c>
      <c r="S127" s="4">
        <f t="shared" si="952"/>
        <v>-1.0642676544952081</v>
      </c>
      <c r="T127" s="4">
        <f t="shared" si="953"/>
        <v>-0.97599577947771243</v>
      </c>
      <c r="U127" s="4">
        <f t="shared" si="954"/>
        <v>-1.1138112596192802</v>
      </c>
      <c r="V127" s="4">
        <f t="shared" si="955"/>
        <v>-0.44540819316650104</v>
      </c>
      <c r="W127" s="4">
        <f t="shared" si="956"/>
        <v>7.8673621026253637E-2</v>
      </c>
      <c r="X127" s="4">
        <f t="shared" si="957"/>
        <v>-3.7728182952668797E-2</v>
      </c>
      <c r="Y127" s="4">
        <f t="shared" si="958"/>
        <v>-0.39354129289889139</v>
      </c>
      <c r="Z127" s="4">
        <f t="shared" si="959"/>
        <v>-1.7266063452067375</v>
      </c>
      <c r="AA127" s="4">
        <f t="shared" si="960"/>
        <v>-0.51379584421483204</v>
      </c>
      <c r="AB127" s="4">
        <f t="shared" si="961"/>
        <v>-5.6781080543959195E-3</v>
      </c>
      <c r="AC127" s="4">
        <f t="shared" si="962"/>
        <v>0.75658826863133699</v>
      </c>
      <c r="AD127" s="4">
        <f t="shared" si="963"/>
        <v>2.6305289557683564</v>
      </c>
      <c r="AE127" s="4">
        <f t="shared" si="964"/>
        <v>1.6570284697508901</v>
      </c>
      <c r="AF127" s="4">
        <f t="shared" si="965"/>
        <v>1.8244548716533264</v>
      </c>
      <c r="AG127" s="4">
        <f t="shared" si="966"/>
        <v>1.9378258140233064</v>
      </c>
      <c r="AH127" s="4">
        <f t="shared" si="967"/>
        <v>1.9203948074240935</v>
      </c>
      <c r="AI127" s="4">
        <f t="shared" si="968"/>
        <v>1.4657548770144184</v>
      </c>
      <c r="AJ127" s="4">
        <f t="shared" si="969"/>
        <v>1.1623976075932927</v>
      </c>
      <c r="AK127" s="4">
        <f t="shared" si="970"/>
        <v>0.67139990739311883</v>
      </c>
      <c r="AL127" s="4">
        <f t="shared" si="971"/>
        <v>-5.0635475213887948E-3</v>
      </c>
      <c r="AM127" s="4">
        <f t="shared" si="972"/>
        <v>-0.54717502070731439</v>
      </c>
      <c r="AN127" s="4">
        <f t="shared" si="973"/>
        <v>-1.0329708439644278</v>
      </c>
      <c r="AO127" s="4">
        <f t="shared" si="974"/>
        <v>-1.4069981583793731</v>
      </c>
      <c r="AP127" s="4">
        <f t="shared" si="975"/>
        <v>-1.4467691258494308</v>
      </c>
      <c r="AQ127" s="4">
        <f t="shared" si="976"/>
        <v>-1.5069889341875353</v>
      </c>
      <c r="AR127" s="4">
        <f t="shared" si="977"/>
        <v>-1.0906101129301364</v>
      </c>
      <c r="AS127" s="4">
        <f t="shared" si="978"/>
        <v>-0.81550417346253534</v>
      </c>
      <c r="AT127" s="4">
        <f t="shared" si="979"/>
        <v>-0.68114699437934456</v>
      </c>
      <c r="AU127" s="4">
        <f t="shared" si="980"/>
        <v>-0.32480618317171894</v>
      </c>
      <c r="AV127" s="4">
        <f t="shared" si="981"/>
        <v>-0.47866069323272831</v>
      </c>
      <c r="AW127" s="4">
        <f t="shared" si="982"/>
        <v>-0.44599892021313858</v>
      </c>
      <c r="AX127" s="4">
        <f t="shared" si="983"/>
        <v>-0.72849537685626253</v>
      </c>
      <c r="AY127" s="4">
        <f t="shared" si="984"/>
        <v>-1.1548753579644151</v>
      </c>
      <c r="AZ127" s="4">
        <f t="shared" si="985"/>
        <v>-1.3590810248652736</v>
      </c>
      <c r="BA127" s="4">
        <f t="shared" si="986"/>
        <v>-1.5714933963841331</v>
      </c>
      <c r="BB127" s="4">
        <f t="shared" si="987"/>
        <v>-1.4982273808945672</v>
      </c>
      <c r="BC127" s="4">
        <f t="shared" si="988"/>
        <v>-1.2210102201257864</v>
      </c>
      <c r="BD127" s="4">
        <f t="shared" si="989"/>
        <v>-1.198744407919127</v>
      </c>
      <c r="BE127" s="4">
        <f t="shared" si="990"/>
        <v>-1.0694660062590866</v>
      </c>
      <c r="BF127" s="4">
        <f t="shared" si="991"/>
        <v>-0.91035028695824194</v>
      </c>
      <c r="BG127" s="4">
        <f t="shared" si="992"/>
        <v>-0.63471598938834184</v>
      </c>
      <c r="BH127" s="4">
        <f t="shared" si="993"/>
        <v>-0.38070118689193733</v>
      </c>
      <c r="BI127" s="4">
        <f t="shared" si="994"/>
        <v>-0.1468721216798195</v>
      </c>
      <c r="BJ127" s="4">
        <f t="shared" si="995"/>
        <v>0.12171493864573464</v>
      </c>
      <c r="BK127" s="4">
        <f t="shared" si="996"/>
        <v>0.31539474010976737</v>
      </c>
      <c r="BL127" s="4">
        <f t="shared" si="997"/>
        <v>0.52658903804791268</v>
      </c>
      <c r="BM127" s="4">
        <f t="shared" si="998"/>
        <v>0.31061259706643468</v>
      </c>
      <c r="BN127" s="4">
        <f t="shared" si="999"/>
        <v>0.65855509584547223</v>
      </c>
      <c r="BO127" s="4">
        <f t="shared" si="1000"/>
        <v>0.71635681391779094</v>
      </c>
      <c r="BP127" s="4">
        <f t="shared" si="1001"/>
        <v>0.59411679466743839</v>
      </c>
      <c r="BQ127" s="4">
        <f t="shared" si="1002"/>
        <v>0.84713222942164579</v>
      </c>
      <c r="BR127" s="4">
        <f t="shared" si="1003"/>
        <v>0.50070003084881776</v>
      </c>
      <c r="BS127" s="4">
        <f t="shared" si="1004"/>
        <v>0.43561185806117564</v>
      </c>
      <c r="BT127" s="4">
        <f t="shared" si="1005"/>
        <v>0.4113302795176228</v>
      </c>
      <c r="BU127" s="4">
        <f t="shared" si="1006"/>
        <v>0.4690801848454591</v>
      </c>
      <c r="BV127" s="4">
        <f t="shared" si="1007"/>
        <v>0.42941244372619031</v>
      </c>
      <c r="BW127" s="4">
        <f t="shared" si="1008"/>
        <v>0.37451472939027203</v>
      </c>
      <c r="BX127" s="4">
        <f t="shared" si="1009"/>
        <v>0.28794268353512209</v>
      </c>
      <c r="BY127" s="4">
        <f t="shared" si="1010"/>
        <v>0.11937474661020747</v>
      </c>
      <c r="BZ127" s="4">
        <f t="shared" si="1011"/>
        <v>-0.63802637175669885</v>
      </c>
      <c r="CA127" s="4">
        <f t="shared" si="1012"/>
        <v>-0.54497731114868042</v>
      </c>
      <c r="CB127" s="4">
        <f t="shared" si="1013"/>
        <v>-0.89669136461740517</v>
      </c>
      <c r="CC127" s="4">
        <f t="shared" si="1014"/>
        <v>-1.1059048211232276</v>
      </c>
      <c r="CD127" s="4">
        <f t="shared" si="1015"/>
        <v>-0.59471315831128657</v>
      </c>
      <c r="CE127" s="4">
        <f t="shared" si="1016"/>
        <v>-0.81547331909126508</v>
      </c>
      <c r="CF127" s="4">
        <f t="shared" si="1017"/>
        <v>-0.45312610053295188</v>
      </c>
      <c r="CG127" s="4">
        <f t="shared" si="1018"/>
        <v>-0.19234879247702433</v>
      </c>
      <c r="CH127" s="4">
        <f t="shared" si="1019"/>
        <v>6.455469216975647E-2</v>
      </c>
      <c r="CI127" s="4">
        <f t="shared" si="1020"/>
        <v>0.26406760130593498</v>
      </c>
      <c r="CJ127" s="4">
        <f t="shared" si="1021"/>
        <v>0.49469457986808163</v>
      </c>
      <c r="CK127" s="4">
        <f t="shared" si="1022"/>
        <v>0.68710485506381858</v>
      </c>
      <c r="CL127" s="4">
        <f t="shared" si="1023"/>
        <v>0.77554311735129589</v>
      </c>
      <c r="CM127" s="4">
        <f t="shared" si="1024"/>
        <v>0.75198637911464217</v>
      </c>
      <c r="CN127" s="4">
        <f t="shared" si="1025"/>
        <v>0.66223610360942164</v>
      </c>
      <c r="CO127" s="4">
        <f t="shared" si="1026"/>
        <v>0.57714325770497987</v>
      </c>
      <c r="CP127" s="4">
        <f t="shared" si="1027"/>
        <v>0.48561736140155293</v>
      </c>
      <c r="CQ127" s="4">
        <f t="shared" si="1028"/>
        <v>0.42266207820403268</v>
      </c>
      <c r="CR127" s="4">
        <f t="shared" si="1029"/>
        <v>0.29291958442034033</v>
      </c>
      <c r="CS127" s="4">
        <f t="shared" si="1030"/>
        <v>0.1389901567626676</v>
      </c>
      <c r="CT127" s="4">
        <f t="shared" si="1031"/>
        <v>3.6121458403881687E-2</v>
      </c>
      <c r="CU127" s="4">
        <f t="shared" si="1032"/>
        <v>-5.3811659192824553E-2</v>
      </c>
      <c r="CV127" s="4">
        <f t="shared" si="1033"/>
        <v>-5.5689209658736548E-2</v>
      </c>
      <c r="CW127" s="4">
        <f t="shared" si="1034"/>
        <v>2.2136137244055682E-3</v>
      </c>
      <c r="CX127" s="4">
        <f t="shared" si="1035"/>
        <v>1.5366041049283097E-2</v>
      </c>
      <c r="CY127" s="4">
        <f t="shared" si="1036"/>
        <v>8.0687369155616598E-2</v>
      </c>
      <c r="CZ127" s="4">
        <f t="shared" si="1037"/>
        <v>4.5653166373181869E-2</v>
      </c>
      <c r="DA127" s="4">
        <f t="shared" si="1038"/>
        <v>7.7382743648164762E-2</v>
      </c>
      <c r="DB127" s="4">
        <f t="shared" si="1039"/>
        <v>3.2042381389784866E-2</v>
      </c>
      <c r="DC127" s="4">
        <f t="shared" si="1040"/>
        <v>-3.18045925831687E-2</v>
      </c>
      <c r="DD127" s="4">
        <f t="shared" si="1041"/>
        <v>-4.4159394385447387E-2</v>
      </c>
      <c r="DE127" s="4">
        <f t="shared" si="1042"/>
        <v>-0.21866344571940066</v>
      </c>
      <c r="DF127" s="4">
        <f t="shared" si="1043"/>
        <v>-0.33309196234612654</v>
      </c>
      <c r="DG127" s="4">
        <f t="shared" si="1044"/>
        <v>-0.41032374543514794</v>
      </c>
      <c r="DH127" s="4">
        <f t="shared" si="1045"/>
        <v>-0.4307192198293377</v>
      </c>
      <c r="DI127" s="4">
        <f t="shared" si="1046"/>
        <v>-0.48238001049529938</v>
      </c>
      <c r="DJ127" s="4">
        <f t="shared" si="1047"/>
        <v>-0.37169492887567407</v>
      </c>
      <c r="DK127" s="4">
        <f t="shared" si="1048"/>
        <v>-0.24764339351334161</v>
      </c>
      <c r="DL127" s="4">
        <f t="shared" si="1049"/>
        <v>-0.14256861114411321</v>
      </c>
      <c r="DM127" s="4">
        <f t="shared" si="1050"/>
        <v>8.0867850098619867E-2</v>
      </c>
      <c r="DN127" s="4">
        <f t="shared" si="1051"/>
        <v>0.27297721916732354</v>
      </c>
      <c r="DO127" s="4">
        <f t="shared" si="1052"/>
        <v>0.35465138937604951</v>
      </c>
      <c r="DP127" s="4">
        <f t="shared" si="1053"/>
        <v>0.37061471592672907</v>
      </c>
      <c r="DQ127" s="4">
        <f t="shared" si="1054"/>
        <v>0.3147568840999504</v>
      </c>
      <c r="DR127" s="4">
        <f t="shared" si="1055"/>
        <v>0.15351550506601214</v>
      </c>
      <c r="DS127" s="4">
        <f t="shared" si="1056"/>
        <v>3.8224107944872655E-3</v>
      </c>
      <c r="DT127" s="4">
        <f t="shared" si="1057"/>
        <v>-0.78670003033060265</v>
      </c>
      <c r="DU127" s="4">
        <f t="shared" si="1058"/>
        <v>-1.1337996389891694</v>
      </c>
      <c r="DV127" s="4">
        <f t="shared" si="1059"/>
        <v>-1.3610798650168736</v>
      </c>
      <c r="DW127" s="4">
        <f t="shared" si="1060"/>
        <v>-1.4619555057019999</v>
      </c>
      <c r="DX127" s="4">
        <f t="shared" si="1061"/>
        <v>-0.93097710470333128</v>
      </c>
      <c r="DY127" s="4">
        <f t="shared" si="1062"/>
        <v>-0.53046068470233143</v>
      </c>
      <c r="DZ127" s="4">
        <f t="shared" si="1063"/>
        <v>-0.14375961772090468</v>
      </c>
      <c r="EA127" s="4">
        <f t="shared" si="1064"/>
        <v>8.1014299023778977E-2</v>
      </c>
      <c r="EB127" s="4">
        <f t="shared" si="1065"/>
        <v>0.22759488111162274</v>
      </c>
      <c r="EC127" s="4">
        <f t="shared" si="1066"/>
        <v>0.35784821760300445</v>
      </c>
      <c r="ED127" s="4">
        <f t="shared" si="1067"/>
        <v>0.30731997771930242</v>
      </c>
      <c r="EE127" s="4">
        <f t="shared" si="1068"/>
        <v>0.26202042611789095</v>
      </c>
      <c r="EF127" s="4">
        <f t="shared" si="1069"/>
        <v>0.2729340409401057</v>
      </c>
      <c r="EG127" s="4">
        <f t="shared" si="1070"/>
        <v>0.21714713590415449</v>
      </c>
      <c r="EH127" s="4">
        <f t="shared" si="1071"/>
        <v>0.21012738973002379</v>
      </c>
      <c r="EI127" s="4">
        <f t="shared" si="1072"/>
        <v>0.29378742514969763</v>
      </c>
      <c r="EJ127" s="4">
        <f t="shared" si="1073"/>
        <v>0.27381950265437244</v>
      </c>
      <c r="EK127" s="4">
        <f t="shared" si="1074"/>
        <v>0.17380903433195682</v>
      </c>
      <c r="EL127" s="10">
        <f t="shared" si="1075"/>
        <v>-0.53801961700140233</v>
      </c>
      <c r="EM127" s="10">
        <f t="shared" si="1076"/>
        <v>-0.17898216081337576</v>
      </c>
      <c r="EN127" s="10">
        <f t="shared" si="1077"/>
        <v>-0.24788844621513867</v>
      </c>
      <c r="EO127" s="10">
        <f t="shared" si="1078"/>
        <v>-0.1558044579721975</v>
      </c>
      <c r="EP127" s="10">
        <f t="shared" si="1079"/>
        <v>0.56636807201679518</v>
      </c>
      <c r="EQ127" s="10">
        <f t="shared" si="1080"/>
        <v>0.17136583706175484</v>
      </c>
      <c r="ER127" s="10">
        <f t="shared" si="1081"/>
        <v>0.24081746353042102</v>
      </c>
      <c r="ES127" s="10">
        <f t="shared" si="1082"/>
        <v>0.21533852758574476</v>
      </c>
      <c r="ET127" s="10">
        <f t="shared" si="1083"/>
        <v>0.17452273951617125</v>
      </c>
      <c r="EU127" s="10">
        <f t="shared" si="1084"/>
        <v>0.14657223106307007</v>
      </c>
      <c r="EV127" s="10">
        <f t="shared" si="1085"/>
        <v>0.11254293653050884</v>
      </c>
      <c r="EW127" s="10">
        <f t="shared" si="1086"/>
        <v>7.0168653849936216E-2</v>
      </c>
      <c r="EX127" s="10">
        <f t="shared" si="1087"/>
        <v>3.8730461524359265E-2</v>
      </c>
      <c r="EY127" s="10">
        <f t="shared" si="1088"/>
        <v>1.3157242124321346E-2</v>
      </c>
      <c r="EZ127" s="10">
        <f t="shared" si="1089"/>
        <v>-2.0971040898975887E-3</v>
      </c>
      <c r="FA127" s="10">
        <f t="shared" si="1090"/>
        <v>-3.1471282454769763E-3</v>
      </c>
      <c r="FB127" s="10">
        <f t="shared" si="1091"/>
        <v>-3.5795283617783146E-3</v>
      </c>
      <c r="FC127" s="10">
        <f t="shared" si="1092"/>
        <v>1.8466799410354522E-3</v>
      </c>
      <c r="FD127" s="10">
        <f t="shared" si="1093"/>
        <v>1.1508846036251616E-2</v>
      </c>
      <c r="FE127" s="10">
        <f t="shared" si="1094"/>
        <v>2.2819506893166787E-2</v>
      </c>
      <c r="FF127" s="10">
        <f t="shared" si="1095"/>
        <v>2.524822205493097E-2</v>
      </c>
      <c r="FG127" s="10">
        <f t="shared" si="1096"/>
        <v>1.7457469602704976E-2</v>
      </c>
      <c r="FH127" s="10">
        <f t="shared" si="1097"/>
        <v>1.2937818014464206E-2</v>
      </c>
      <c r="FI127" s="10">
        <f t="shared" si="1098"/>
        <v>-3.5307409848335042E-4</v>
      </c>
      <c r="FJ127" s="10">
        <f t="shared" si="1099"/>
        <v>-3.2603933709946897E-3</v>
      </c>
    </row>
    <row r="128" spans="2:166" x14ac:dyDescent="0.2">
      <c r="B128" t="str">
        <f t="shared" si="939"/>
        <v xml:space="preserve">      Aerospace</v>
      </c>
      <c r="C128" s="4"/>
      <c r="D128" s="4"/>
      <c r="E128" s="4"/>
      <c r="F128" s="4"/>
      <c r="G128" s="4">
        <f t="shared" si="940"/>
        <v>-0.14564874377958389</v>
      </c>
      <c r="H128" s="4">
        <f t="shared" si="941"/>
        <v>2.1057064645187498E-2</v>
      </c>
      <c r="I128" s="4">
        <f t="shared" si="942"/>
        <v>0.14908017531828777</v>
      </c>
      <c r="J128" s="4">
        <f t="shared" si="943"/>
        <v>0.10490663309654519</v>
      </c>
      <c r="K128" s="4">
        <f t="shared" si="944"/>
        <v>-2.4035572647519307E-2</v>
      </c>
      <c r="L128" s="4">
        <f t="shared" si="945"/>
        <v>-0.20669822059792728</v>
      </c>
      <c r="M128" s="4">
        <f t="shared" si="946"/>
        <v>-0.44756079367447371</v>
      </c>
      <c r="N128" s="4">
        <f t="shared" si="947"/>
        <v>-0.5365926367565953</v>
      </c>
      <c r="O128" s="4">
        <f t="shared" si="948"/>
        <v>-0.6650901566656815</v>
      </c>
      <c r="P128" s="4">
        <f t="shared" si="949"/>
        <v>-0.77638376383763619</v>
      </c>
      <c r="Q128" s="4">
        <f t="shared" si="950"/>
        <v>-0.81678553460980874</v>
      </c>
      <c r="R128" s="4">
        <f t="shared" si="951"/>
        <v>-1.1056076419600211</v>
      </c>
      <c r="S128" s="4">
        <f t="shared" si="952"/>
        <v>-1.2024460516258002</v>
      </c>
      <c r="T128" s="4">
        <f t="shared" si="953"/>
        <v>-1.0961634280019945</v>
      </c>
      <c r="U128" s="4">
        <f t="shared" si="954"/>
        <v>-0.96048139790545595</v>
      </c>
      <c r="V128" s="4">
        <f t="shared" si="955"/>
        <v>-0.50694485143292467</v>
      </c>
      <c r="W128" s="4">
        <f t="shared" si="956"/>
        <v>-0.30012529502607888</v>
      </c>
      <c r="X128" s="4">
        <f t="shared" si="957"/>
        <v>-0.28151028818527485</v>
      </c>
      <c r="Y128" s="4">
        <f t="shared" si="958"/>
        <v>-0.82180681752416196</v>
      </c>
      <c r="Z128" s="4">
        <f t="shared" si="959"/>
        <v>-2.1847440155766815</v>
      </c>
      <c r="AA128" s="4">
        <f t="shared" si="960"/>
        <v>-0.77495174293175806</v>
      </c>
      <c r="AB128" s="4">
        <f t="shared" si="961"/>
        <v>-0.43437526616131483</v>
      </c>
      <c r="AC128" s="4">
        <f t="shared" si="962"/>
        <v>0.51005950694247626</v>
      </c>
      <c r="AD128" s="4">
        <f t="shared" si="963"/>
        <v>2.3512311901504788</v>
      </c>
      <c r="AE128" s="4">
        <f t="shared" si="964"/>
        <v>1.4123665480427052</v>
      </c>
      <c r="AF128" s="4">
        <f t="shared" si="965"/>
        <v>1.5070383659950335</v>
      </c>
      <c r="AG128" s="4">
        <f t="shared" si="966"/>
        <v>1.5529899833510743</v>
      </c>
      <c r="AH128" s="4">
        <f t="shared" si="967"/>
        <v>1.4107928333869741</v>
      </c>
      <c r="AI128" s="4">
        <f t="shared" si="968"/>
        <v>0.99660729431721662</v>
      </c>
      <c r="AJ128" s="4">
        <f t="shared" si="969"/>
        <v>0.77493173839552587</v>
      </c>
      <c r="AK128" s="4">
        <f t="shared" si="970"/>
        <v>0.35499305448371532</v>
      </c>
      <c r="AL128" s="4">
        <f t="shared" si="971"/>
        <v>-0.11899336675274429</v>
      </c>
      <c r="AM128" s="4">
        <f t="shared" si="972"/>
        <v>-0.46685575161266069</v>
      </c>
      <c r="AN128" s="4">
        <f t="shared" si="973"/>
        <v>-0.89920483539349483</v>
      </c>
      <c r="AO128" s="4">
        <f t="shared" si="974"/>
        <v>-1.2302025782688759</v>
      </c>
      <c r="AP128" s="4">
        <f t="shared" si="975"/>
        <v>-1.3298584894171528</v>
      </c>
      <c r="AQ128" s="4">
        <f t="shared" si="976"/>
        <v>-1.5166957872257796</v>
      </c>
      <c r="AR128" s="4">
        <f t="shared" si="977"/>
        <v>-0.93100863298914205</v>
      </c>
      <c r="AS128" s="4">
        <f t="shared" si="978"/>
        <v>-0.63321500527679242</v>
      </c>
      <c r="AT128" s="4">
        <f t="shared" si="979"/>
        <v>-0.39773268552919822</v>
      </c>
      <c r="AU128" s="4">
        <f t="shared" si="980"/>
        <v>0.16833021171673113</v>
      </c>
      <c r="AV128" s="4">
        <f t="shared" si="981"/>
        <v>-2.3579344494233552E-3</v>
      </c>
      <c r="AW128" s="4">
        <f t="shared" si="982"/>
        <v>0.11502077416023153</v>
      </c>
      <c r="AX128" s="4">
        <f t="shared" si="983"/>
        <v>7.0047632390022267E-3</v>
      </c>
      <c r="AY128" s="4">
        <f t="shared" si="984"/>
        <v>-0.45772498943711482</v>
      </c>
      <c r="AZ128" s="4">
        <f t="shared" si="985"/>
        <v>-0.69490403706154824</v>
      </c>
      <c r="BA128" s="4">
        <f t="shared" si="986"/>
        <v>-0.9672565737622697</v>
      </c>
      <c r="BB128" s="4">
        <f t="shared" si="987"/>
        <v>-1.0004370841629839</v>
      </c>
      <c r="BC128" s="4">
        <f t="shared" si="988"/>
        <v>-0.81073113207547165</v>
      </c>
      <c r="BD128" s="4">
        <f t="shared" si="989"/>
        <v>-0.76867940384092481</v>
      </c>
      <c r="BE128" s="4">
        <f t="shared" si="990"/>
        <v>-0.70722752026810565</v>
      </c>
      <c r="BF128" s="4">
        <f t="shared" si="991"/>
        <v>-0.69265782703344514</v>
      </c>
      <c r="BG128" s="4">
        <f t="shared" si="992"/>
        <v>-0.5281035380457697</v>
      </c>
      <c r="BH128" s="4">
        <f t="shared" si="993"/>
        <v>-0.38318942994351768</v>
      </c>
      <c r="BI128" s="4">
        <f t="shared" si="994"/>
        <v>-0.20163799756042963</v>
      </c>
      <c r="BJ128" s="4">
        <f t="shared" si="995"/>
        <v>0</v>
      </c>
      <c r="BK128" s="4">
        <f t="shared" si="996"/>
        <v>0.18625673628529535</v>
      </c>
      <c r="BL128" s="4">
        <f t="shared" si="997"/>
        <v>0.32386461964449104</v>
      </c>
      <c r="BM128" s="4">
        <f t="shared" si="998"/>
        <v>0.10600271169727565</v>
      </c>
      <c r="BN128" s="4">
        <f t="shared" si="999"/>
        <v>0.47983940069038122</v>
      </c>
      <c r="BO128" s="4">
        <f t="shared" si="1000"/>
        <v>0.48731756048829283</v>
      </c>
      <c r="BP128" s="4">
        <f t="shared" si="1001"/>
        <v>0.43230449693281098</v>
      </c>
      <c r="BQ128" s="4">
        <f t="shared" si="1002"/>
        <v>0.74874010079193654</v>
      </c>
      <c r="BR128" s="4">
        <f t="shared" si="1003"/>
        <v>0.42001850929024009</v>
      </c>
      <c r="BS128" s="4">
        <f t="shared" si="1004"/>
        <v>0.40971061244672569</v>
      </c>
      <c r="BT128" s="4">
        <f t="shared" si="1005"/>
        <v>0.42769000654389083</v>
      </c>
      <c r="BU128" s="4">
        <f t="shared" si="1006"/>
        <v>0.44818057264937483</v>
      </c>
      <c r="BV128" s="4">
        <f t="shared" si="1007"/>
        <v>0.42941244372619131</v>
      </c>
      <c r="BW128" s="4">
        <f t="shared" si="1008"/>
        <v>0.40648549897236796</v>
      </c>
      <c r="BX128" s="4">
        <f t="shared" si="1009"/>
        <v>0.3582279055003858</v>
      </c>
      <c r="BY128" s="4">
        <f t="shared" si="1010"/>
        <v>0.30406775079958565</v>
      </c>
      <c r="BZ128" s="4">
        <f t="shared" si="1011"/>
        <v>-0.33356466453244921</v>
      </c>
      <c r="CA128" s="4">
        <f t="shared" si="1012"/>
        <v>7.7853901592667571E-2</v>
      </c>
      <c r="CB128" s="4">
        <f t="shared" si="1013"/>
        <v>-6.6751218209732205E-2</v>
      </c>
      <c r="CC128" s="4">
        <f t="shared" si="1014"/>
        <v>-0.20874508671803893</v>
      </c>
      <c r="CD128" s="4">
        <f t="shared" si="1015"/>
        <v>0.26682947787350364</v>
      </c>
      <c r="CE128" s="4">
        <f t="shared" si="1016"/>
        <v>-0.27335584499115528</v>
      </c>
      <c r="CF128" s="4">
        <f t="shared" si="1017"/>
        <v>-0.1948677012654661</v>
      </c>
      <c r="CG128" s="4">
        <f t="shared" si="1018"/>
        <v>-0.10686044026501382</v>
      </c>
      <c r="CH128" s="4">
        <f t="shared" si="1019"/>
        <v>-4.7818290496113311E-3</v>
      </c>
      <c r="CI128" s="4">
        <f t="shared" si="1020"/>
        <v>0.11522949875167944</v>
      </c>
      <c r="CJ128" s="4">
        <f t="shared" si="1021"/>
        <v>0.30828792658445575</v>
      </c>
      <c r="CK128" s="4">
        <f t="shared" si="1022"/>
        <v>0.5081712990576176</v>
      </c>
      <c r="CL128" s="4">
        <f t="shared" si="1023"/>
        <v>0.5929228725927338</v>
      </c>
      <c r="CM128" s="4">
        <f t="shared" si="1024"/>
        <v>0.58881952326901188</v>
      </c>
      <c r="CN128" s="4">
        <f t="shared" si="1025"/>
        <v>0.52837986990113439</v>
      </c>
      <c r="CO128" s="4">
        <f t="shared" si="1026"/>
        <v>0.46965908825385039</v>
      </c>
      <c r="CP128" s="4">
        <f t="shared" si="1027"/>
        <v>0.40429387982712972</v>
      </c>
      <c r="CQ128" s="4">
        <f t="shared" si="1028"/>
        <v>0.33720581102616798</v>
      </c>
      <c r="CR128" s="4">
        <f t="shared" si="1029"/>
        <v>0.21968968831525565</v>
      </c>
      <c r="CS128" s="4">
        <f t="shared" si="1030"/>
        <v>3.6456434560700482E-2</v>
      </c>
      <c r="CT128" s="4">
        <f t="shared" si="1031"/>
        <v>-0.12416751326334843</v>
      </c>
      <c r="CU128" s="4">
        <f t="shared" si="1032"/>
        <v>-0.19282511210762313</v>
      </c>
      <c r="CV128" s="4">
        <f t="shared" si="1033"/>
        <v>-0.17597790252160808</v>
      </c>
      <c r="CW128" s="4">
        <f t="shared" si="1034"/>
        <v>-0.11510791366906466</v>
      </c>
      <c r="CX128" s="4">
        <f t="shared" si="1035"/>
        <v>-6.1464164197123444E-2</v>
      </c>
      <c r="CY128" s="4">
        <f t="shared" si="1036"/>
        <v>-2.8349616189811591E-2</v>
      </c>
      <c r="CZ128" s="4">
        <f t="shared" si="1037"/>
        <v>-3.0435444248788211E-2</v>
      </c>
      <c r="DA128" s="4">
        <f t="shared" si="1038"/>
        <v>-4.513993379476422E-2</v>
      </c>
      <c r="DB128" s="4">
        <f t="shared" si="1039"/>
        <v>-6.6220921538889879E-2</v>
      </c>
      <c r="DC128" s="4">
        <f t="shared" si="1040"/>
        <v>-8.2691940716239143E-2</v>
      </c>
      <c r="DD128" s="4">
        <f t="shared" si="1041"/>
        <v>-0.13247818315634582</v>
      </c>
      <c r="DE128" s="4">
        <f t="shared" si="1042"/>
        <v>-0.23948853578791662</v>
      </c>
      <c r="DF128" s="4">
        <f t="shared" si="1043"/>
        <v>-0.34550532740250328</v>
      </c>
      <c r="DG128" s="4">
        <f t="shared" si="1044"/>
        <v>-0.38775593943621484</v>
      </c>
      <c r="DH128" s="4">
        <f t="shared" si="1045"/>
        <v>-0.43071921982933742</v>
      </c>
      <c r="DI128" s="4">
        <f t="shared" si="1046"/>
        <v>-0.45412344084285283</v>
      </c>
      <c r="DJ128" s="4">
        <f t="shared" si="1047"/>
        <v>-0.37370409065337934</v>
      </c>
      <c r="DK128" s="4">
        <f t="shared" si="1048"/>
        <v>-0.27160888320817989</v>
      </c>
      <c r="DL128" s="4">
        <f t="shared" si="1049"/>
        <v>-0.1306878935487705</v>
      </c>
      <c r="DM128" s="4">
        <f t="shared" si="1050"/>
        <v>6.7061143984220292E-2</v>
      </c>
      <c r="DN128" s="4">
        <f t="shared" si="1051"/>
        <v>0.22780832678711699</v>
      </c>
      <c r="DO128" s="4">
        <f t="shared" si="1052"/>
        <v>0.27086012705093709</v>
      </c>
      <c r="DP128" s="4">
        <f t="shared" si="1053"/>
        <v>0.29882024216082015</v>
      </c>
      <c r="DQ128" s="4">
        <f t="shared" si="1054"/>
        <v>0.25875719306376271</v>
      </c>
      <c r="DR128" s="4">
        <f t="shared" si="1055"/>
        <v>0.1458397298127109</v>
      </c>
      <c r="DS128" s="4">
        <f t="shared" si="1056"/>
        <v>8.2181832081493711E-2</v>
      </c>
      <c r="DT128" s="4">
        <f t="shared" si="1057"/>
        <v>-0.2653927813163483</v>
      </c>
      <c r="DU128" s="4">
        <f t="shared" si="1058"/>
        <v>-0.64869133574007232</v>
      </c>
      <c r="DV128" s="4">
        <f t="shared" si="1059"/>
        <v>-0.89426321709786294</v>
      </c>
      <c r="DW128" s="4">
        <f t="shared" si="1060"/>
        <v>-1.0413161338567953</v>
      </c>
      <c r="DX128" s="4">
        <f t="shared" si="1061"/>
        <v>-0.93518967078796023</v>
      </c>
      <c r="DY128" s="4">
        <f t="shared" si="1062"/>
        <v>-0.54882278532664164</v>
      </c>
      <c r="DZ128" s="4">
        <f t="shared" si="1063"/>
        <v>-0.19842876812181087</v>
      </c>
      <c r="EA128" s="4">
        <f t="shared" si="1064"/>
        <v>2.2278932231538297E-2</v>
      </c>
      <c r="EB128" s="4">
        <f t="shared" si="1065"/>
        <v>0.17768372297310825</v>
      </c>
      <c r="EC128" s="4">
        <f t="shared" si="1066"/>
        <v>0.34611548915700374</v>
      </c>
      <c r="ED128" s="4">
        <f t="shared" si="1067"/>
        <v>0.3649424735416712</v>
      </c>
      <c r="EE128" s="4">
        <f t="shared" si="1068"/>
        <v>0.33852274031289475</v>
      </c>
      <c r="EF128" s="4">
        <f t="shared" si="1069"/>
        <v>0.35064442759666337</v>
      </c>
      <c r="EG128" s="4">
        <f t="shared" si="1070"/>
        <v>0.35005615874204382</v>
      </c>
      <c r="EH128" s="4">
        <f t="shared" si="1071"/>
        <v>0.28329674865387106</v>
      </c>
      <c r="EI128" s="4">
        <f t="shared" si="1072"/>
        <v>0.38360778443113747</v>
      </c>
      <c r="EJ128" s="4">
        <f t="shared" si="1073"/>
        <v>0.34460277544938128</v>
      </c>
      <c r="EK128" s="4">
        <f t="shared" si="1074"/>
        <v>0.25230343693348567</v>
      </c>
      <c r="EL128" s="10">
        <f t="shared" si="1075"/>
        <v>-0.38117982251284444</v>
      </c>
      <c r="EM128" s="10">
        <f t="shared" si="1076"/>
        <v>-6.6813712710886222E-2</v>
      </c>
      <c r="EN128" s="10">
        <f t="shared" si="1077"/>
        <v>-0.15095209858241457</v>
      </c>
      <c r="EO128" s="10">
        <f t="shared" si="1078"/>
        <v>-0.15993151574766595</v>
      </c>
      <c r="EP128" s="10">
        <f t="shared" si="1079"/>
        <v>0.54567131132708124</v>
      </c>
      <c r="EQ128" s="10">
        <f t="shared" si="1080"/>
        <v>0.17114493470337216</v>
      </c>
      <c r="ER128" s="10">
        <f t="shared" si="1081"/>
        <v>0.26390124955487726</v>
      </c>
      <c r="ES128" s="10">
        <f t="shared" si="1082"/>
        <v>0.26450976504356849</v>
      </c>
      <c r="ET128" s="10">
        <f t="shared" si="1083"/>
        <v>0.23279933571745726</v>
      </c>
      <c r="EU128" s="10">
        <f t="shared" si="1084"/>
        <v>0.19584932271554209</v>
      </c>
      <c r="EV128" s="10">
        <f t="shared" si="1085"/>
        <v>0.15412464173977708</v>
      </c>
      <c r="EW128" s="10">
        <f t="shared" si="1086"/>
        <v>0.11267951835659185</v>
      </c>
      <c r="EX128" s="10">
        <f t="shared" si="1087"/>
        <v>8.1542954362661152E-2</v>
      </c>
      <c r="EY128" s="10">
        <f t="shared" si="1088"/>
        <v>5.5679551934316632E-2</v>
      </c>
      <c r="EZ128" s="10">
        <f t="shared" si="1089"/>
        <v>4.0115150079118631E-2</v>
      </c>
      <c r="FA128" s="10">
        <f t="shared" si="1090"/>
        <v>3.4861251391841493E-2</v>
      </c>
      <c r="FB128" s="10">
        <f t="shared" si="1091"/>
        <v>2.9725861439612575E-2</v>
      </c>
      <c r="FC128" s="10">
        <f t="shared" si="1092"/>
        <v>2.4582025720992131E-2</v>
      </c>
      <c r="FD128" s="10">
        <f t="shared" si="1093"/>
        <v>1.9446859814340238E-2</v>
      </c>
      <c r="FE128" s="10">
        <f t="shared" si="1094"/>
        <v>1.4321133188593649E-2</v>
      </c>
      <c r="FF128" s="10">
        <f t="shared" si="1095"/>
        <v>4.1889831038597657E-3</v>
      </c>
      <c r="FG128" s="10">
        <f t="shared" si="1096"/>
        <v>-5.4039634802206787E-3</v>
      </c>
      <c r="FH128" s="10">
        <f t="shared" si="1097"/>
        <v>-9.1444411903221067E-3</v>
      </c>
      <c r="FI128" s="10">
        <f t="shared" si="1098"/>
        <v>-1.7620537357379649E-2</v>
      </c>
      <c r="FJ128" s="10">
        <f t="shared" si="1099"/>
        <v>-1.5376676821378081E-2</v>
      </c>
    </row>
    <row r="129" spans="2:166" x14ac:dyDescent="0.2">
      <c r="B129" t="str">
        <f t="shared" si="939"/>
        <v xml:space="preserve"> Services providing</v>
      </c>
      <c r="C129" s="4"/>
      <c r="D129" s="4"/>
      <c r="E129" s="4"/>
      <c r="F129" s="4"/>
      <c r="G129" s="4">
        <f t="shared" si="940"/>
        <v>1.5839300886029888</v>
      </c>
      <c r="H129" s="4">
        <f t="shared" si="941"/>
        <v>1.1852119243149</v>
      </c>
      <c r="I129" s="4">
        <f t="shared" si="942"/>
        <v>0.61719192581769489</v>
      </c>
      <c r="J129" s="4">
        <f t="shared" si="943"/>
        <v>0.84524772952073746</v>
      </c>
      <c r="K129" s="4">
        <f t="shared" si="944"/>
        <v>1.7185434442975611</v>
      </c>
      <c r="L129" s="4">
        <f t="shared" si="945"/>
        <v>1.4169312803307128</v>
      </c>
      <c r="M129" s="4">
        <f t="shared" si="946"/>
        <v>1.1606743249291569</v>
      </c>
      <c r="N129" s="4">
        <f t="shared" si="947"/>
        <v>1.6574750335370418</v>
      </c>
      <c r="O129" s="4">
        <f t="shared" si="948"/>
        <v>1.5252734259533096</v>
      </c>
      <c r="P129" s="4">
        <f t="shared" si="949"/>
        <v>2.0546125461254423</v>
      </c>
      <c r="Q129" s="4">
        <f t="shared" si="950"/>
        <v>3.3085732887455208</v>
      </c>
      <c r="R129" s="4">
        <f t="shared" si="951"/>
        <v>1.9930420425732696</v>
      </c>
      <c r="S129" s="4">
        <f t="shared" si="952"/>
        <v>2.1402951725760042</v>
      </c>
      <c r="T129" s="4">
        <f t="shared" si="953"/>
        <v>2.0106099240892248</v>
      </c>
      <c r="U129" s="4">
        <f t="shared" si="954"/>
        <v>1.157206503500555</v>
      </c>
      <c r="V129" s="4">
        <f t="shared" si="955"/>
        <v>2.7896618414112306</v>
      </c>
      <c r="W129" s="4">
        <f t="shared" si="956"/>
        <v>2.5175558728401217</v>
      </c>
      <c r="X129" s="4">
        <f t="shared" si="957"/>
        <v>2.1911367791740437</v>
      </c>
      <c r="Y129" s="4">
        <f t="shared" si="958"/>
        <v>2.4162277909601069</v>
      </c>
      <c r="Z129" s="4">
        <f t="shared" si="959"/>
        <v>2.2477379452525472</v>
      </c>
      <c r="AA129" s="4">
        <f t="shared" si="960"/>
        <v>2.5888497785852156</v>
      </c>
      <c r="AB129" s="4">
        <f t="shared" si="961"/>
        <v>2.762399568463811</v>
      </c>
      <c r="AC129" s="4">
        <f t="shared" si="962"/>
        <v>2.8903372060073842</v>
      </c>
      <c r="AD129" s="4">
        <f t="shared" si="963"/>
        <v>3.1976744186046497</v>
      </c>
      <c r="AE129" s="4">
        <f t="shared" si="964"/>
        <v>2.719083629893237</v>
      </c>
      <c r="AF129" s="4">
        <f t="shared" si="965"/>
        <v>3.8117582114269761</v>
      </c>
      <c r="AG129" s="4">
        <f t="shared" si="966"/>
        <v>3.6791397145118667</v>
      </c>
      <c r="AH129" s="4">
        <f t="shared" si="967"/>
        <v>3.4867503486750491</v>
      </c>
      <c r="AI129" s="4">
        <f t="shared" si="968"/>
        <v>3.8088422391857626</v>
      </c>
      <c r="AJ129" s="4">
        <f t="shared" si="969"/>
        <v>3.3961773501495376</v>
      </c>
      <c r="AK129" s="4">
        <f t="shared" si="970"/>
        <v>3.5988064001646398</v>
      </c>
      <c r="AL129" s="4">
        <f t="shared" si="971"/>
        <v>3.5090384323256862</v>
      </c>
      <c r="AM129" s="4">
        <f t="shared" si="972"/>
        <v>3.4738083883436768</v>
      </c>
      <c r="AN129" s="4">
        <f t="shared" si="973"/>
        <v>2.9899180063910427</v>
      </c>
      <c r="AO129" s="4">
        <f t="shared" si="974"/>
        <v>3.302639656230808</v>
      </c>
      <c r="AP129" s="4">
        <f t="shared" si="975"/>
        <v>3.2929829261757795</v>
      </c>
      <c r="AQ129" s="4">
        <f t="shared" si="976"/>
        <v>3.3876917103475019</v>
      </c>
      <c r="AR129" s="4">
        <f t="shared" si="977"/>
        <v>3.208957028510623</v>
      </c>
      <c r="AS129" s="4">
        <f t="shared" si="978"/>
        <v>2.6839681473664037</v>
      </c>
      <c r="AT129" s="4">
        <f t="shared" si="979"/>
        <v>2.3721063160903073</v>
      </c>
      <c r="AU129" s="4">
        <f t="shared" si="980"/>
        <v>1.1332653690224785</v>
      </c>
      <c r="AV129" s="4">
        <f t="shared" si="981"/>
        <v>0.31124734732373038</v>
      </c>
      <c r="AW129" s="4">
        <f t="shared" si="982"/>
        <v>-1.0797868594633893</v>
      </c>
      <c r="AX129" s="4">
        <f t="shared" si="983"/>
        <v>-2.5754179508732422</v>
      </c>
      <c r="AY129" s="4">
        <f t="shared" si="984"/>
        <v>-2.7463499366226927</v>
      </c>
      <c r="AZ129" s="4">
        <f t="shared" si="985"/>
        <v>-2.514890800794177</v>
      </c>
      <c r="BA129" s="4">
        <f t="shared" si="986"/>
        <v>-1.1224952831315282</v>
      </c>
      <c r="BB129" s="4">
        <f t="shared" si="987"/>
        <v>-0.135981739594977</v>
      </c>
      <c r="BC129" s="4">
        <f t="shared" si="988"/>
        <v>0.56996855345912523</v>
      </c>
      <c r="BD129" s="4">
        <f t="shared" si="989"/>
        <v>0.66734224770754758</v>
      </c>
      <c r="BE129" s="4">
        <f t="shared" si="990"/>
        <v>0.19713659101549641</v>
      </c>
      <c r="BF129" s="4">
        <f t="shared" si="991"/>
        <v>0.49228181278450023</v>
      </c>
      <c r="BG129" s="4">
        <f t="shared" si="992"/>
        <v>0.33719286936254572</v>
      </c>
      <c r="BH129" s="4">
        <f t="shared" si="993"/>
        <v>0.88830276941451958</v>
      </c>
      <c r="BI129" s="4">
        <f t="shared" si="994"/>
        <v>0.96338154389981467</v>
      </c>
      <c r="BJ129" s="4">
        <f t="shared" si="995"/>
        <v>1.1103383178498571</v>
      </c>
      <c r="BK129" s="4">
        <f t="shared" si="996"/>
        <v>1.365882732758825</v>
      </c>
      <c r="BL129" s="4">
        <f t="shared" si="997"/>
        <v>1.470988157927267</v>
      </c>
      <c r="BM129" s="4">
        <f t="shared" si="998"/>
        <v>1.8957229138419831</v>
      </c>
      <c r="BN129" s="4">
        <f t="shared" si="999"/>
        <v>1.9413910446299711</v>
      </c>
      <c r="BO129" s="4">
        <f t="shared" si="1000"/>
        <v>2.1027752735069773</v>
      </c>
      <c r="BP129" s="4">
        <f t="shared" si="1001"/>
        <v>2.031106602907792</v>
      </c>
      <c r="BQ129" s="4">
        <f t="shared" si="1002"/>
        <v>1.9006479481641443</v>
      </c>
      <c r="BR129" s="4">
        <f t="shared" si="1003"/>
        <v>1.8105882632116082</v>
      </c>
      <c r="BS129" s="4">
        <f t="shared" si="1004"/>
        <v>2.1191928230003141</v>
      </c>
      <c r="BT129" s="4">
        <f t="shared" si="1005"/>
        <v>2.0589885014490177</v>
      </c>
      <c r="BU129" s="4">
        <f t="shared" si="1006"/>
        <v>2.029584562153115</v>
      </c>
      <c r="BV129" s="4">
        <f t="shared" si="1007"/>
        <v>2.1701489091538591</v>
      </c>
      <c r="BW129" s="4">
        <f t="shared" si="1008"/>
        <v>2.0598310116464926</v>
      </c>
      <c r="BX129" s="4">
        <f t="shared" si="1009"/>
        <v>1.7185870403119836</v>
      </c>
      <c r="BY129" s="4">
        <f t="shared" si="1010"/>
        <v>1.5946664264156136</v>
      </c>
      <c r="BZ129" s="4">
        <f t="shared" si="1011"/>
        <v>0.30222301820055786</v>
      </c>
      <c r="CA129" s="4">
        <f t="shared" si="1012"/>
        <v>-1.456980158377071</v>
      </c>
      <c r="CB129" s="4">
        <f t="shared" si="1013"/>
        <v>-2.865852301804515</v>
      </c>
      <c r="CC129" s="4">
        <f t="shared" si="1014"/>
        <v>-3.7374253292176629</v>
      </c>
      <c r="CD129" s="4">
        <f t="shared" si="1015"/>
        <v>-3.3104945390407821</v>
      </c>
      <c r="CE129" s="4">
        <f t="shared" si="1016"/>
        <v>-2.4050720143339479</v>
      </c>
      <c r="CF129" s="4">
        <f t="shared" si="1017"/>
        <v>-0.52121240579436667</v>
      </c>
      <c r="CG129" s="4">
        <f t="shared" si="1018"/>
        <v>0.21134620407969837</v>
      </c>
      <c r="CH129" s="4">
        <f t="shared" si="1019"/>
        <v>1.037656903765698</v>
      </c>
      <c r="CI129" s="4">
        <f t="shared" si="1020"/>
        <v>1.5291914730170915</v>
      </c>
      <c r="CJ129" s="4">
        <f t="shared" si="1021"/>
        <v>1.441066819615703</v>
      </c>
      <c r="CK129" s="4">
        <f t="shared" si="1022"/>
        <v>1.5531432661338536</v>
      </c>
      <c r="CL129" s="4">
        <f t="shared" si="1023"/>
        <v>1.3803244473958907</v>
      </c>
      <c r="CM129" s="4">
        <f t="shared" si="1024"/>
        <v>1.5914680287551974</v>
      </c>
      <c r="CN129" s="4">
        <f t="shared" si="1025"/>
        <v>1.7988399126411803</v>
      </c>
      <c r="CO129" s="4">
        <f t="shared" si="1026"/>
        <v>1.7501226721499119</v>
      </c>
      <c r="CP129" s="4">
        <f t="shared" si="1027"/>
        <v>2.0865281843951666</v>
      </c>
      <c r="CQ129" s="4">
        <f t="shared" si="1028"/>
        <v>2.1433355659745628</v>
      </c>
      <c r="CR129" s="4">
        <f t="shared" si="1029"/>
        <v>2.0435717881825353</v>
      </c>
      <c r="CS129" s="4">
        <f t="shared" si="1030"/>
        <v>2.3468829748450757</v>
      </c>
      <c r="CT129" s="4">
        <f t="shared" si="1031"/>
        <v>2.4494863980133292</v>
      </c>
      <c r="CU129" s="4">
        <f t="shared" si="1032"/>
        <v>2.5291479820627734</v>
      </c>
      <c r="CV129" s="4">
        <f t="shared" si="1033"/>
        <v>2.1874721553951759</v>
      </c>
      <c r="CW129" s="4">
        <f t="shared" si="1034"/>
        <v>2.5766463752075284</v>
      </c>
      <c r="CX129" s="4">
        <f t="shared" si="1035"/>
        <v>2.1863681264405455</v>
      </c>
      <c r="CY129" s="4">
        <f t="shared" si="1036"/>
        <v>2.1436671318911356</v>
      </c>
      <c r="CZ129" s="4">
        <f t="shared" si="1037"/>
        <v>2.6913628557142597</v>
      </c>
      <c r="DA129" s="4">
        <f t="shared" si="1038"/>
        <v>2.6396113666652594</v>
      </c>
      <c r="DB129" s="4">
        <f t="shared" si="1039"/>
        <v>2.8453634674128954</v>
      </c>
      <c r="DC129" s="4">
        <f t="shared" si="1040"/>
        <v>3.0150753768844112</v>
      </c>
      <c r="DD129" s="4">
        <f t="shared" si="1041"/>
        <v>3.154242456103459</v>
      </c>
      <c r="DE129" s="4">
        <f t="shared" si="1042"/>
        <v>2.9842354068181245</v>
      </c>
      <c r="DF129" s="4">
        <f t="shared" si="1043"/>
        <v>2.9088652115444344</v>
      </c>
      <c r="DG129" s="4">
        <f t="shared" si="1044"/>
        <v>2.7984079438677156</v>
      </c>
      <c r="DH129" s="4">
        <f t="shared" si="1045"/>
        <v>2.7570093457943861</v>
      </c>
      <c r="DI129" s="4">
        <f t="shared" si="1046"/>
        <v>2.5874944496023846</v>
      </c>
      <c r="DJ129" s="4">
        <f t="shared" si="1047"/>
        <v>2.4511773688017318</v>
      </c>
      <c r="DK129" s="4">
        <f t="shared" si="1048"/>
        <v>2.4564626937210465</v>
      </c>
      <c r="DL129" s="4">
        <f t="shared" si="1049"/>
        <v>1.8989346956556272</v>
      </c>
      <c r="DM129" s="4">
        <f t="shared" si="1050"/>
        <v>1.733727810650886</v>
      </c>
      <c r="DN129" s="4">
        <f t="shared" si="1051"/>
        <v>1.7282010997643229</v>
      </c>
      <c r="DO129" s="4">
        <f t="shared" si="1052"/>
        <v>1.4868077477688244</v>
      </c>
      <c r="DP129" s="4">
        <f t="shared" si="1053"/>
        <v>1.8491927972679212</v>
      </c>
      <c r="DQ129" s="4">
        <f t="shared" si="1054"/>
        <v>2.2979183563125183</v>
      </c>
      <c r="DR129" s="4">
        <f t="shared" si="1055"/>
        <v>2.1799201719373782</v>
      </c>
      <c r="DS129" s="4">
        <f t="shared" si="1056"/>
        <v>2.0965923207767174</v>
      </c>
      <c r="DT129" s="4">
        <f t="shared" si="1057"/>
        <v>-8.5494388838337922</v>
      </c>
      <c r="DU129" s="4">
        <f t="shared" si="1058"/>
        <v>-6.4793922984356254</v>
      </c>
      <c r="DV129" s="4">
        <f t="shared" si="1059"/>
        <v>-5.9430071241095073</v>
      </c>
      <c r="DW129" s="4">
        <f t="shared" si="1060"/>
        <v>-6.1282482707048072</v>
      </c>
      <c r="DX129" s="4">
        <f t="shared" si="1061"/>
        <v>5.6890704972934341</v>
      </c>
      <c r="DY129" s="4">
        <f t="shared" si="1062"/>
        <v>4.6129677235075768</v>
      </c>
      <c r="DZ129" s="4">
        <f t="shared" si="1063"/>
        <v>5.3960476229043426</v>
      </c>
      <c r="EA129" s="4">
        <f t="shared" si="1064"/>
        <v>5.7702434479685731</v>
      </c>
      <c r="EB129" s="4">
        <f t="shared" si="1065"/>
        <v>5.0510092036175722</v>
      </c>
      <c r="EC129" s="4">
        <f t="shared" si="1066"/>
        <v>3.9558849410430419</v>
      </c>
      <c r="ED129" s="4">
        <f t="shared" si="1067"/>
        <v>1.9841346061502647</v>
      </c>
      <c r="EE129" s="4">
        <f t="shared" si="1068"/>
        <v>1.7901541521630979</v>
      </c>
      <c r="EF129" s="4">
        <f t="shared" si="1069"/>
        <v>1.4366944655041567</v>
      </c>
      <c r="EG129" s="4">
        <f t="shared" si="1070"/>
        <v>8.9853987270685345E-2</v>
      </c>
      <c r="EH129" s="4">
        <f t="shared" si="1071"/>
        <v>0.30018198532858709</v>
      </c>
      <c r="EI129" s="4">
        <f t="shared" si="1072"/>
        <v>0.48278443113772768</v>
      </c>
      <c r="EJ129" s="4">
        <f t="shared" si="1073"/>
        <v>0.52714911055230085</v>
      </c>
      <c r="EK129" s="4">
        <f t="shared" si="1074"/>
        <v>0.73448333862859028</v>
      </c>
      <c r="EL129" s="10">
        <f t="shared" si="1075"/>
        <v>0.85440448388604417</v>
      </c>
      <c r="EM129" s="10">
        <f t="shared" si="1076"/>
        <v>0.86222114632602131</v>
      </c>
      <c r="EN129" s="10">
        <f t="shared" si="1077"/>
        <v>0.62655424812378668</v>
      </c>
      <c r="EO129" s="10">
        <f t="shared" si="1078"/>
        <v>0.93088472745494133</v>
      </c>
      <c r="EP129" s="10">
        <f t="shared" si="1079"/>
        <v>1.1712589436931844</v>
      </c>
      <c r="EQ129" s="10">
        <f t="shared" si="1080"/>
        <v>0.97813122155118715</v>
      </c>
      <c r="ER129" s="10">
        <f t="shared" si="1081"/>
        <v>0.93305414073235116</v>
      </c>
      <c r="ES129" s="10">
        <f t="shared" si="1082"/>
        <v>0.82426124950361535</v>
      </c>
      <c r="ET129" s="10">
        <f t="shared" si="1083"/>
        <v>0.60821031651920121</v>
      </c>
      <c r="EU129" s="10">
        <f t="shared" si="1084"/>
        <v>0.40425398907437832</v>
      </c>
      <c r="EV129" s="10">
        <f t="shared" si="1085"/>
        <v>0.24903187695537427</v>
      </c>
      <c r="EW129" s="10">
        <f t="shared" si="1086"/>
        <v>0.1944031130717073</v>
      </c>
      <c r="EX129" s="10">
        <f t="shared" si="1087"/>
        <v>0.20325580329420739</v>
      </c>
      <c r="EY129" s="10">
        <f t="shared" si="1088"/>
        <v>0.26761416251211445</v>
      </c>
      <c r="EZ129" s="10">
        <f t="shared" si="1089"/>
        <v>0.4028618662047655</v>
      </c>
      <c r="FA129" s="10">
        <f t="shared" si="1090"/>
        <v>0.60182021621534587</v>
      </c>
      <c r="FB129" s="10">
        <f t="shared" si="1091"/>
        <v>0.77525621099851527</v>
      </c>
      <c r="FC129" s="10">
        <f t="shared" si="1092"/>
        <v>0.87304509918301443</v>
      </c>
      <c r="FD129" s="10">
        <f t="shared" si="1093"/>
        <v>0.92423135219995878</v>
      </c>
      <c r="FE129" s="10">
        <f t="shared" si="1094"/>
        <v>0.93213900432328145</v>
      </c>
      <c r="FF129" s="10">
        <f t="shared" si="1095"/>
        <v>0.90935661792462219</v>
      </c>
      <c r="FG129" s="10">
        <f t="shared" si="1096"/>
        <v>0.87432558019464401</v>
      </c>
      <c r="FH129" s="10">
        <f t="shared" si="1097"/>
        <v>0.79595473265598637</v>
      </c>
      <c r="FI129" s="10">
        <f t="shared" si="1098"/>
        <v>0.92542861055712256</v>
      </c>
      <c r="FJ129" s="10">
        <f t="shared" si="1099"/>
        <v>0.79140579517580001</v>
      </c>
    </row>
    <row r="130" spans="2:166" x14ac:dyDescent="0.2">
      <c r="B130" t="str">
        <f t="shared" si="939"/>
        <v xml:space="preserve">   Wholesale and retail trade</v>
      </c>
      <c r="C130" s="4"/>
      <c r="D130" s="4"/>
      <c r="E130" s="4"/>
      <c r="F130" s="4"/>
      <c r="G130" s="4">
        <f t="shared" si="940"/>
        <v>-7.5858720718534473E-2</v>
      </c>
      <c r="H130" s="4">
        <f t="shared" si="941"/>
        <v>-0.10227717113377137</v>
      </c>
      <c r="I130" s="4">
        <f t="shared" si="942"/>
        <v>-0.1997674349265042</v>
      </c>
      <c r="J130" s="4">
        <f t="shared" si="943"/>
        <v>-0.43761052663129868</v>
      </c>
      <c r="K130" s="4">
        <f t="shared" si="944"/>
        <v>6.0088931618798684E-2</v>
      </c>
      <c r="L130" s="4">
        <f t="shared" si="945"/>
        <v>7.1895033251454521E-2</v>
      </c>
      <c r="M130" s="4">
        <f t="shared" si="946"/>
        <v>1.7902431746981723E-2</v>
      </c>
      <c r="N130" s="4">
        <f t="shared" si="947"/>
        <v>0.11029959755552139</v>
      </c>
      <c r="O130" s="4">
        <f t="shared" si="948"/>
        <v>1.7735737511085013E-2</v>
      </c>
      <c r="P130" s="4">
        <f t="shared" si="949"/>
        <v>5.3136531365314814E-2</v>
      </c>
      <c r="Q130" s="4">
        <f t="shared" si="950"/>
        <v>0.44982391761119916</v>
      </c>
      <c r="R130" s="4">
        <f t="shared" si="951"/>
        <v>0.15625921339701912</v>
      </c>
      <c r="S130" s="4">
        <f t="shared" si="952"/>
        <v>0.14405832892338416</v>
      </c>
      <c r="T130" s="4">
        <f t="shared" si="953"/>
        <v>0.16706234063132167</v>
      </c>
      <c r="U130" s="4">
        <f t="shared" si="954"/>
        <v>3.1823178846263407E-2</v>
      </c>
      <c r="V130" s="4">
        <f t="shared" si="955"/>
        <v>0.34870773017640688</v>
      </c>
      <c r="W130" s="4">
        <f t="shared" si="956"/>
        <v>0.40210961857862837</v>
      </c>
      <c r="X130" s="4">
        <f t="shared" si="957"/>
        <v>0.4208143483181932</v>
      </c>
      <c r="Y130" s="4">
        <f t="shared" si="958"/>
        <v>0.42537183864806904</v>
      </c>
      <c r="Z130" s="4">
        <f t="shared" si="959"/>
        <v>0.51254151872637865</v>
      </c>
      <c r="AA130" s="4">
        <f t="shared" si="960"/>
        <v>0.65572839786533643</v>
      </c>
      <c r="AB130" s="4">
        <f t="shared" si="961"/>
        <v>0.68421202055475261</v>
      </c>
      <c r="AC130" s="4">
        <f t="shared" si="962"/>
        <v>0.59790308869368392</v>
      </c>
      <c r="AD130" s="4">
        <f t="shared" si="963"/>
        <v>0.58994528043775796</v>
      </c>
      <c r="AE130" s="4">
        <f t="shared" si="964"/>
        <v>0.24188167259786392</v>
      </c>
      <c r="AF130" s="4">
        <f t="shared" si="965"/>
        <v>0.54098813138283475</v>
      </c>
      <c r="AG130" s="4">
        <f t="shared" si="966"/>
        <v>0.59499440486912725</v>
      </c>
      <c r="AH130" s="4">
        <f t="shared" si="967"/>
        <v>0.73221757322175807</v>
      </c>
      <c r="AI130" s="4">
        <f t="shared" si="968"/>
        <v>0.75010602205258869</v>
      </c>
      <c r="AJ130" s="4">
        <f t="shared" si="969"/>
        <v>0.53829150955662353</v>
      </c>
      <c r="AK130" s="4">
        <f t="shared" si="970"/>
        <v>0.54792406235529956</v>
      </c>
      <c r="AL130" s="4">
        <f t="shared" si="971"/>
        <v>0.56964909615676673</v>
      </c>
      <c r="AM130" s="4">
        <f t="shared" si="972"/>
        <v>0.68522376446374589</v>
      </c>
      <c r="AN130" s="4">
        <f t="shared" si="973"/>
        <v>0.57469840719363929</v>
      </c>
      <c r="AO130" s="4">
        <f t="shared" si="974"/>
        <v>0.65561694290975936</v>
      </c>
      <c r="AP130" s="4">
        <f t="shared" si="975"/>
        <v>0.59673137345641503</v>
      </c>
      <c r="AQ130" s="4">
        <f t="shared" si="976"/>
        <v>0.59697146185206562</v>
      </c>
      <c r="AR130" s="4">
        <f t="shared" si="977"/>
        <v>0.5924600391749083</v>
      </c>
      <c r="AS130" s="4">
        <f t="shared" si="978"/>
        <v>0.37177396143144531</v>
      </c>
      <c r="AT130" s="4">
        <f t="shared" si="979"/>
        <v>0.26912451176526719</v>
      </c>
      <c r="AU130" s="4">
        <f t="shared" si="980"/>
        <v>6.164204936105639E-2</v>
      </c>
      <c r="AV130" s="4">
        <f t="shared" si="981"/>
        <v>-0.17920301815609588</v>
      </c>
      <c r="AW130" s="4">
        <f t="shared" si="982"/>
        <v>-0.46243045937888533</v>
      </c>
      <c r="AX130" s="4">
        <f t="shared" si="983"/>
        <v>-0.98066685346035343</v>
      </c>
      <c r="AY130" s="4">
        <f t="shared" si="984"/>
        <v>-1.1525280503262769</v>
      </c>
      <c r="AZ130" s="4">
        <f t="shared" si="985"/>
        <v>-1.2314455894866219</v>
      </c>
      <c r="BA130" s="4">
        <f t="shared" si="986"/>
        <v>-0.50870530916386059</v>
      </c>
      <c r="BB130" s="4">
        <f t="shared" si="987"/>
        <v>-0.20154436404254425</v>
      </c>
      <c r="BC130" s="4">
        <f t="shared" si="988"/>
        <v>0.12775157232704368</v>
      </c>
      <c r="BD130" s="4">
        <f t="shared" si="989"/>
        <v>0.27682345090091187</v>
      </c>
      <c r="BE130" s="4">
        <f t="shared" si="990"/>
        <v>-0.14785244326162436</v>
      </c>
      <c r="BF130" s="4">
        <f t="shared" si="991"/>
        <v>-2.9685335444291295E-2</v>
      </c>
      <c r="BG130" s="4">
        <f t="shared" si="992"/>
        <v>-7.1901420672896163E-2</v>
      </c>
      <c r="BH130" s="4">
        <f t="shared" si="993"/>
        <v>0.10948269426957698</v>
      </c>
      <c r="BI130" s="4">
        <f t="shared" si="994"/>
        <v>5.9744591869757398E-2</v>
      </c>
      <c r="BJ130" s="4">
        <f t="shared" si="995"/>
        <v>6.2099458492722484E-2</v>
      </c>
      <c r="BK130" s="4">
        <f t="shared" si="996"/>
        <v>0.1440385427272928</v>
      </c>
      <c r="BL130" s="4">
        <f t="shared" si="997"/>
        <v>0.1681129323345408</v>
      </c>
      <c r="BM130" s="4">
        <f t="shared" si="998"/>
        <v>0.29089116233205925</v>
      </c>
      <c r="BN130" s="4">
        <f t="shared" si="999"/>
        <v>0.37456851176340894</v>
      </c>
      <c r="BO130" s="4">
        <f t="shared" si="1000"/>
        <v>0.34112229234180635</v>
      </c>
      <c r="BP130" s="4">
        <f t="shared" si="1001"/>
        <v>0.23909578321982297</v>
      </c>
      <c r="BQ130" s="4">
        <f t="shared" si="1002"/>
        <v>0.14878809695224601</v>
      </c>
      <c r="BR130" s="4">
        <f t="shared" si="1003"/>
        <v>5.4578676348454862E-2</v>
      </c>
      <c r="BS130" s="4">
        <f t="shared" si="1004"/>
        <v>0.19779133014669437</v>
      </c>
      <c r="BT130" s="4">
        <f t="shared" si="1005"/>
        <v>0.22669907450687227</v>
      </c>
      <c r="BU130" s="4">
        <f t="shared" si="1006"/>
        <v>0.27633931681489821</v>
      </c>
      <c r="BV130" s="4">
        <f t="shared" si="1007"/>
        <v>0.36476971026203076</v>
      </c>
      <c r="BW130" s="4">
        <f t="shared" si="1008"/>
        <v>0.34482758620689535</v>
      </c>
      <c r="BX130" s="4">
        <f t="shared" si="1009"/>
        <v>0.17231215707613343</v>
      </c>
      <c r="BY130" s="4">
        <f t="shared" si="1010"/>
        <v>0.10360827064282213</v>
      </c>
      <c r="BZ130" s="4">
        <f t="shared" si="1011"/>
        <v>-0.24849448163155605</v>
      </c>
      <c r="CA130" s="4">
        <f t="shared" si="1012"/>
        <v>-0.7785390159266854</v>
      </c>
      <c r="CB130" s="4">
        <f t="shared" si="1013"/>
        <v>-0.99014307011102809</v>
      </c>
      <c r="CC130" s="4">
        <f t="shared" si="1014"/>
        <v>-1.0948013590637571</v>
      </c>
      <c r="CD130" s="4">
        <f t="shared" si="1015"/>
        <v>-1.0085249756913821</v>
      </c>
      <c r="CE130" s="4">
        <f t="shared" si="1016"/>
        <v>-0.78331380791583305</v>
      </c>
      <c r="CF130" s="4">
        <f t="shared" si="1017"/>
        <v>-0.39443100979034046</v>
      </c>
      <c r="CG130" s="4">
        <f t="shared" si="1018"/>
        <v>-0.3253306736957095</v>
      </c>
      <c r="CH130" s="4">
        <f t="shared" si="1019"/>
        <v>-6.4554692169755165E-2</v>
      </c>
      <c r="CI130" s="4">
        <f t="shared" si="1020"/>
        <v>0.15603994622623452</v>
      </c>
      <c r="CJ130" s="4">
        <f t="shared" si="1021"/>
        <v>0.16489819328935781</v>
      </c>
      <c r="CK130" s="4">
        <f t="shared" si="1022"/>
        <v>0.21233448646069303</v>
      </c>
      <c r="CL130" s="4">
        <f t="shared" si="1023"/>
        <v>0.12569964898966055</v>
      </c>
      <c r="CM130" s="4">
        <f t="shared" si="1024"/>
        <v>0.13715474839198061</v>
      </c>
      <c r="CN130" s="4">
        <f t="shared" si="1025"/>
        <v>0.20195852805109962</v>
      </c>
      <c r="CO130" s="4">
        <f t="shared" si="1026"/>
        <v>0.27572026076594025</v>
      </c>
      <c r="CP130" s="4">
        <f t="shared" si="1027"/>
        <v>0.35317626283749315</v>
      </c>
      <c r="CQ130" s="4">
        <f t="shared" si="1028"/>
        <v>0.38339838787907071</v>
      </c>
      <c r="CR130" s="4">
        <f t="shared" si="1029"/>
        <v>0.35013044075243743</v>
      </c>
      <c r="CS130" s="4">
        <f t="shared" si="1030"/>
        <v>0.37595698140721706</v>
      </c>
      <c r="CT130" s="4">
        <f t="shared" si="1031"/>
        <v>0.44926063889829465</v>
      </c>
      <c r="CU130" s="4">
        <f t="shared" si="1032"/>
        <v>0.38565022421524275</v>
      </c>
      <c r="CV130" s="4">
        <f t="shared" si="1033"/>
        <v>0.27621847990733356</v>
      </c>
      <c r="CW130" s="4">
        <f t="shared" si="1034"/>
        <v>0.28998339789706434</v>
      </c>
      <c r="CX130" s="4">
        <f t="shared" si="1035"/>
        <v>0.19536823619799937</v>
      </c>
      <c r="CY130" s="4">
        <f t="shared" si="1036"/>
        <v>0.24642358688067434</v>
      </c>
      <c r="CZ130" s="4">
        <f t="shared" si="1037"/>
        <v>0.34131176764712479</v>
      </c>
      <c r="DA130" s="4">
        <f t="shared" si="1038"/>
        <v>0.31383001590645698</v>
      </c>
      <c r="DB130" s="4">
        <f t="shared" si="1039"/>
        <v>0.24565825732168667</v>
      </c>
      <c r="DC130" s="4">
        <f t="shared" si="1040"/>
        <v>0.15690265674363263</v>
      </c>
      <c r="DD130" s="4">
        <f t="shared" si="1041"/>
        <v>0.17032909262958315</v>
      </c>
      <c r="DE130" s="4">
        <f t="shared" si="1042"/>
        <v>8.9547887294610481E-2</v>
      </c>
      <c r="DF130" s="4">
        <f t="shared" si="1043"/>
        <v>0.14482259232440212</v>
      </c>
      <c r="DG130" s="4">
        <f t="shared" si="1044"/>
        <v>0.1866973041729951</v>
      </c>
      <c r="DH130" s="4">
        <f t="shared" si="1045"/>
        <v>0.14628199918732265</v>
      </c>
      <c r="DI130" s="4">
        <f t="shared" si="1046"/>
        <v>0.15137448028095052</v>
      </c>
      <c r="DJ130" s="4">
        <f t="shared" si="1047"/>
        <v>8.8403118219076635E-2</v>
      </c>
      <c r="DK130" s="4">
        <f t="shared" si="1048"/>
        <v>0.1038504553443008</v>
      </c>
      <c r="DL130" s="4">
        <f t="shared" si="1049"/>
        <v>-5.9403587976693852E-3</v>
      </c>
      <c r="DM130" s="4">
        <f t="shared" si="1050"/>
        <v>-2.5641025641023534E-2</v>
      </c>
      <c r="DN130" s="4">
        <f t="shared" si="1051"/>
        <v>-7.8554595443832295E-2</v>
      </c>
      <c r="DO130" s="4">
        <f t="shared" si="1052"/>
        <v>-1.9486340075596448E-3</v>
      </c>
      <c r="DP130" s="4">
        <f t="shared" si="1053"/>
        <v>-9.3138776777398624E-2</v>
      </c>
      <c r="DQ130" s="4">
        <f t="shared" si="1054"/>
        <v>-0.16993009693739794</v>
      </c>
      <c r="DR130" s="4">
        <f t="shared" si="1055"/>
        <v>-0.1400828983727343</v>
      </c>
      <c r="DS130" s="4">
        <f t="shared" si="1056"/>
        <v>-0.25801272862794511</v>
      </c>
      <c r="DT130" s="4">
        <f t="shared" si="1057"/>
        <v>-1.5316954807400653</v>
      </c>
      <c r="DU130" s="4">
        <f t="shared" si="1058"/>
        <v>-0.7314229843561979</v>
      </c>
      <c r="DV130" s="4">
        <f t="shared" si="1059"/>
        <v>-0.49493813273341042</v>
      </c>
      <c r="DW130" s="4">
        <f t="shared" si="1060"/>
        <v>-0.33277248083754052</v>
      </c>
      <c r="DX130" s="4">
        <f t="shared" si="1061"/>
        <v>1.434378751816668</v>
      </c>
      <c r="DY130" s="4">
        <f t="shared" si="1062"/>
        <v>0.70388052393193912</v>
      </c>
      <c r="DZ130" s="4">
        <f t="shared" si="1063"/>
        <v>0.56693933749089054</v>
      </c>
      <c r="EA130" s="4">
        <f t="shared" si="1064"/>
        <v>-4.2532506987482753E-2</v>
      </c>
      <c r="EB130" s="4">
        <f t="shared" si="1065"/>
        <v>-0.25554512966918747</v>
      </c>
      <c r="EC130" s="4">
        <f t="shared" si="1066"/>
        <v>-0.27376366374000349</v>
      </c>
      <c r="ED130" s="4">
        <f t="shared" si="1067"/>
        <v>-0.47250446574342508</v>
      </c>
      <c r="EE130" s="4">
        <f t="shared" si="1068"/>
        <v>0.15491718624488446</v>
      </c>
      <c r="EF130" s="4">
        <f t="shared" si="1069"/>
        <v>0.15921152388172713</v>
      </c>
      <c r="EG130" s="4">
        <f t="shared" si="1070"/>
        <v>3.7439161362817133E-3</v>
      </c>
      <c r="EH130" s="4">
        <f t="shared" si="1071"/>
        <v>-8.6302320781975222E-2</v>
      </c>
      <c r="EI130" s="4">
        <f t="shared" si="1072"/>
        <v>-0.16654191616766462</v>
      </c>
      <c r="EJ130" s="4">
        <f t="shared" si="1073"/>
        <v>-0.16391915805159385</v>
      </c>
      <c r="EK130" s="4">
        <f t="shared" si="1074"/>
        <v>-0.15698880520305994</v>
      </c>
      <c r="EL130" s="10">
        <f t="shared" si="1075"/>
        <v>7.9682391405884678E-2</v>
      </c>
      <c r="EM130" s="10">
        <f t="shared" si="1076"/>
        <v>1.9276749469293974E-2</v>
      </c>
      <c r="EN130" s="10">
        <f t="shared" si="1077"/>
        <v>4.9847123135365302E-2</v>
      </c>
      <c r="EO130" s="10">
        <f t="shared" si="1078"/>
        <v>0.12830311241439443</v>
      </c>
      <c r="EP130" s="10">
        <f t="shared" si="1079"/>
        <v>0.10020073762533591</v>
      </c>
      <c r="EQ130" s="10">
        <f t="shared" si="1080"/>
        <v>-3.1081738867877766E-3</v>
      </c>
      <c r="ER130" s="10">
        <f t="shared" si="1081"/>
        <v>-1.2372049800545654E-2</v>
      </c>
      <c r="ES130" s="10">
        <f t="shared" si="1082"/>
        <v>4.0633141333409825E-2</v>
      </c>
      <c r="ET130" s="10">
        <f t="shared" si="1083"/>
        <v>3.7225574877882195E-2</v>
      </c>
      <c r="EU130" s="10">
        <f t="shared" si="1084"/>
        <v>6.6269797313672371E-2</v>
      </c>
      <c r="EV130" s="10">
        <f t="shared" si="1085"/>
        <v>6.676220272605965E-2</v>
      </c>
      <c r="EW130" s="10">
        <f t="shared" si="1086"/>
        <v>3.2293093691485995E-2</v>
      </c>
      <c r="EX130" s="10">
        <f t="shared" si="1087"/>
        <v>1.524009284834151E-2</v>
      </c>
      <c r="EY130" s="10">
        <f t="shared" si="1088"/>
        <v>-2.2537363787934007E-2</v>
      </c>
      <c r="EZ130" s="10">
        <f t="shared" si="1089"/>
        <v>-7.223842711746252E-2</v>
      </c>
      <c r="FA130" s="10">
        <f t="shared" si="1090"/>
        <v>-0.10069721413812024</v>
      </c>
      <c r="FB130" s="10">
        <f t="shared" si="1091"/>
        <v>-0.10016151397729751</v>
      </c>
      <c r="FC130" s="10">
        <f t="shared" si="1092"/>
        <v>-9.0595945342618792E-2</v>
      </c>
      <c r="FD130" s="10">
        <f t="shared" si="1093"/>
        <v>-7.5319786541534053E-2</v>
      </c>
      <c r="FE130" s="10">
        <f t="shared" si="1094"/>
        <v>-6.4073065681787084E-2</v>
      </c>
      <c r="FF130" s="10">
        <f t="shared" si="1095"/>
        <v>-5.1310728930515623E-2</v>
      </c>
      <c r="FG130" s="10">
        <f t="shared" si="1096"/>
        <v>-2.5352591407009212E-2</v>
      </c>
      <c r="FH130" s="10">
        <f t="shared" si="1097"/>
        <v>-1.4327077909051526E-2</v>
      </c>
      <c r="FI130" s="10">
        <f t="shared" si="1098"/>
        <v>4.6541585709259804E-3</v>
      </c>
      <c r="FJ130" s="10">
        <f t="shared" si="1099"/>
        <v>1.1173917706817941E-2</v>
      </c>
    </row>
    <row r="131" spans="2:166" x14ac:dyDescent="0.2">
      <c r="B131" t="str">
        <f t="shared" si="939"/>
        <v xml:space="preserve">   Transportation and public utilities</v>
      </c>
      <c r="C131" s="4"/>
      <c r="D131" s="4"/>
      <c r="E131" s="4"/>
      <c r="F131" s="4"/>
      <c r="G131" s="4">
        <f t="shared" si="940"/>
        <v>0.2184731156693783</v>
      </c>
      <c r="H131" s="4">
        <f t="shared" si="941"/>
        <v>1.5040760460848734E-2</v>
      </c>
      <c r="I131" s="4">
        <f t="shared" si="942"/>
        <v>5.6650466620948858E-2</v>
      </c>
      <c r="J131" s="4">
        <f t="shared" si="943"/>
        <v>0.11389863021910505</v>
      </c>
      <c r="K131" s="4">
        <f t="shared" si="944"/>
        <v>-0.10515563033289327</v>
      </c>
      <c r="L131" s="4">
        <f t="shared" si="945"/>
        <v>-5.9912527709544056E-2</v>
      </c>
      <c r="M131" s="4">
        <f t="shared" si="946"/>
        <v>-0.18499179471878316</v>
      </c>
      <c r="N131" s="4">
        <f t="shared" si="947"/>
        <v>-0.16097779102697865</v>
      </c>
      <c r="O131" s="4">
        <f t="shared" si="948"/>
        <v>-3.5471475022169671E-2</v>
      </c>
      <c r="P131" s="4">
        <f t="shared" si="949"/>
        <v>-0.1357933579335793</v>
      </c>
      <c r="Q131" s="4">
        <f t="shared" si="950"/>
        <v>0</v>
      </c>
      <c r="R131" s="4">
        <f t="shared" si="951"/>
        <v>-0.22112152839200441</v>
      </c>
      <c r="S131" s="4">
        <f t="shared" si="952"/>
        <v>-5.8799317927911807E-2</v>
      </c>
      <c r="T131" s="4">
        <f t="shared" si="953"/>
        <v>3.8101937336967158E-2</v>
      </c>
      <c r="U131" s="4">
        <f t="shared" si="954"/>
        <v>-3.7609211363767631E-2</v>
      </c>
      <c r="V131" s="4">
        <f t="shared" si="955"/>
        <v>0.23149504776416843</v>
      </c>
      <c r="W131" s="4">
        <f t="shared" si="956"/>
        <v>2.9138378157873915E-3</v>
      </c>
      <c r="X131" s="4">
        <f t="shared" si="957"/>
        <v>-1.4510839597178658E-2</v>
      </c>
      <c r="Y131" s="4">
        <f t="shared" si="958"/>
        <v>6.9448463452745968E-2</v>
      </c>
      <c r="Z131" s="4">
        <f t="shared" si="959"/>
        <v>5.4403848356430848E-2</v>
      </c>
      <c r="AA131" s="4">
        <f t="shared" si="960"/>
        <v>0.17883501759963644</v>
      </c>
      <c r="AB131" s="4">
        <f t="shared" si="961"/>
        <v>1.1356216108792542E-2</v>
      </c>
      <c r="AC131" s="4">
        <f t="shared" si="962"/>
        <v>0.15585151601020128</v>
      </c>
      <c r="AD131" s="4">
        <f t="shared" si="963"/>
        <v>0.2707478340173276</v>
      </c>
      <c r="AE131" s="4">
        <f t="shared" si="964"/>
        <v>0.18071619217081838</v>
      </c>
      <c r="AF131" s="4">
        <f t="shared" si="965"/>
        <v>0.38642009384488007</v>
      </c>
      <c r="AG131" s="4">
        <f t="shared" si="966"/>
        <v>8.7338628237670232E-2</v>
      </c>
      <c r="AH131" s="4">
        <f t="shared" si="967"/>
        <v>-0.22261559918463666</v>
      </c>
      <c r="AI131" s="4">
        <f t="shared" si="968"/>
        <v>0.13517811704834662</v>
      </c>
      <c r="AJ131" s="4">
        <f t="shared" si="969"/>
        <v>0.13262254583279195</v>
      </c>
      <c r="AK131" s="4">
        <f t="shared" si="970"/>
        <v>0.23408962288419016</v>
      </c>
      <c r="AL131" s="4">
        <f t="shared" si="971"/>
        <v>0.39748848042938889</v>
      </c>
      <c r="AM131" s="4">
        <f t="shared" si="972"/>
        <v>0.11043899500514599</v>
      </c>
      <c r="AN131" s="4">
        <f t="shared" si="973"/>
        <v>1.9817186454953367E-2</v>
      </c>
      <c r="AO131" s="4">
        <f t="shared" si="974"/>
        <v>-1.964395334561057E-2</v>
      </c>
      <c r="AP131" s="4">
        <f t="shared" si="975"/>
        <v>5.6019679957133112E-2</v>
      </c>
      <c r="AQ131" s="4">
        <f t="shared" si="976"/>
        <v>-7.0374684527276285E-2</v>
      </c>
      <c r="AR131" s="4">
        <f t="shared" si="977"/>
        <v>-4.3527676347544585E-2</v>
      </c>
      <c r="AS131" s="4">
        <f t="shared" si="978"/>
        <v>-4.0775208673126888E-2</v>
      </c>
      <c r="AT131" s="4">
        <f t="shared" si="979"/>
        <v>-4.0487758407163663E-2</v>
      </c>
      <c r="AU131" s="4">
        <f t="shared" si="980"/>
        <v>2.3708480523482775E-2</v>
      </c>
      <c r="AV131" s="4">
        <f t="shared" si="981"/>
        <v>-4.0084885640179348E-2</v>
      </c>
      <c r="AW131" s="4">
        <f t="shared" si="982"/>
        <v>-0.12910495058801433</v>
      </c>
      <c r="AX131" s="4">
        <f t="shared" si="983"/>
        <v>-0.32922387223311866</v>
      </c>
      <c r="AY131" s="4">
        <f t="shared" si="984"/>
        <v>-0.35444345335899713</v>
      </c>
      <c r="AZ131" s="4">
        <f t="shared" si="985"/>
        <v>-0.30490687340455708</v>
      </c>
      <c r="BA131" s="4">
        <f t="shared" si="986"/>
        <v>-0.16956843638795291</v>
      </c>
      <c r="BB131" s="4">
        <f t="shared" si="987"/>
        <v>-7.5275605847214738E-2</v>
      </c>
      <c r="BC131" s="4">
        <f t="shared" si="988"/>
        <v>-5.1591981132075616E-2</v>
      </c>
      <c r="BD131" s="4">
        <f t="shared" si="989"/>
        <v>-7.167750067970044E-2</v>
      </c>
      <c r="BE131" s="4">
        <f t="shared" si="990"/>
        <v>-0.11335353983391283</v>
      </c>
      <c r="BF131" s="4">
        <f t="shared" si="991"/>
        <v>-7.668711656441704E-2</v>
      </c>
      <c r="BG131" s="4">
        <f t="shared" si="992"/>
        <v>-9.1736295341283511E-2</v>
      </c>
      <c r="BH131" s="4">
        <f t="shared" si="993"/>
        <v>1.4929458309488091E-2</v>
      </c>
      <c r="BI131" s="4">
        <f t="shared" si="994"/>
        <v>1.7425505962012328E-2</v>
      </c>
      <c r="BJ131" s="4">
        <f t="shared" si="995"/>
        <v>7.7003328530974802E-2</v>
      </c>
      <c r="BK131" s="4">
        <f t="shared" si="996"/>
        <v>3.9734770407529964E-2</v>
      </c>
      <c r="BL131" s="4">
        <f t="shared" si="997"/>
        <v>-3.9555984078716321E-2</v>
      </c>
      <c r="BM131" s="4">
        <f t="shared" si="998"/>
        <v>-7.3955380253913378E-2</v>
      </c>
      <c r="BN131" s="4">
        <f t="shared" si="999"/>
        <v>-8.0789286850931535E-2</v>
      </c>
      <c r="BO131" s="4">
        <f t="shared" si="1000"/>
        <v>-4.87317560488249E-3</v>
      </c>
      <c r="BP131" s="4">
        <f t="shared" si="1001"/>
        <v>3.1396415978360605E-2</v>
      </c>
      <c r="BQ131" s="4">
        <f t="shared" si="1002"/>
        <v>7.1994240460763151E-2</v>
      </c>
      <c r="BR131" s="4">
        <f t="shared" si="1003"/>
        <v>4.7459718563868589E-2</v>
      </c>
      <c r="BS131" s="4">
        <f t="shared" si="1004"/>
        <v>6.8285102074454138E-2</v>
      </c>
      <c r="BT131" s="4">
        <f t="shared" si="1005"/>
        <v>8.8809946714031598E-2</v>
      </c>
      <c r="BU131" s="4">
        <f t="shared" si="1006"/>
        <v>7.89540905185422E-2</v>
      </c>
      <c r="BV131" s="4">
        <f t="shared" si="1007"/>
        <v>9.0038093039362693E-2</v>
      </c>
      <c r="BW131" s="4">
        <f t="shared" si="1008"/>
        <v>2.9687143183375599E-2</v>
      </c>
      <c r="BX131" s="4">
        <f t="shared" si="1009"/>
        <v>4.5345304493725307E-3</v>
      </c>
      <c r="BY131" s="4">
        <f t="shared" si="1010"/>
        <v>-4.0542366773278056E-2</v>
      </c>
      <c r="BZ131" s="4">
        <f t="shared" si="1011"/>
        <v>-0.11865051825650952</v>
      </c>
      <c r="CA131" s="4">
        <f t="shared" si="1012"/>
        <v>-0.16015659756206099</v>
      </c>
      <c r="CB131" s="4">
        <f t="shared" si="1013"/>
        <v>-0.26700487283892943</v>
      </c>
      <c r="CC131" s="4">
        <f t="shared" si="1014"/>
        <v>-0.26426239701538917</v>
      </c>
      <c r="CD131" s="4">
        <f t="shared" si="1015"/>
        <v>-0.23743300997218636</v>
      </c>
      <c r="CE131" s="4">
        <f t="shared" si="1016"/>
        <v>-0.21363103852249968</v>
      </c>
      <c r="CF131" s="4">
        <f t="shared" si="1017"/>
        <v>-0.11739018148522082</v>
      </c>
      <c r="CG131" s="4">
        <f t="shared" si="1018"/>
        <v>-4.9868205457006806E-2</v>
      </c>
      <c r="CH131" s="4">
        <f t="shared" si="1019"/>
        <v>2.1518230723252312E-2</v>
      </c>
      <c r="CI131" s="4">
        <f t="shared" si="1020"/>
        <v>6.7217207605146725E-2</v>
      </c>
      <c r="CJ131" s="4">
        <f t="shared" si="1021"/>
        <v>0.11232195774782529</v>
      </c>
      <c r="CK131" s="4">
        <f t="shared" si="1022"/>
        <v>0.12644637957771704</v>
      </c>
      <c r="CL131" s="4">
        <f t="shared" si="1023"/>
        <v>7.5894127691869581E-2</v>
      </c>
      <c r="CM131" s="4">
        <f t="shared" si="1024"/>
        <v>7.5671585319712506E-2</v>
      </c>
      <c r="CN131" s="4">
        <f t="shared" si="1025"/>
        <v>7.2799004297489256E-2</v>
      </c>
      <c r="CO131" s="4">
        <f t="shared" si="1026"/>
        <v>3.7385798069957801E-2</v>
      </c>
      <c r="CP131" s="4">
        <f t="shared" si="1027"/>
        <v>4.1823504809702941E-2</v>
      </c>
      <c r="CQ131" s="4">
        <f t="shared" si="1028"/>
        <v>1.8477030741160104E-2</v>
      </c>
      <c r="CR131" s="4">
        <f t="shared" si="1029"/>
        <v>3.6614948052542826E-2</v>
      </c>
      <c r="CS131" s="4">
        <f t="shared" si="1030"/>
        <v>7.291286912140027E-2</v>
      </c>
      <c r="CT131" s="4">
        <f t="shared" si="1031"/>
        <v>0.12868269556383305</v>
      </c>
      <c r="CU131" s="4">
        <f t="shared" si="1032"/>
        <v>0.21748878923766782</v>
      </c>
      <c r="CV131" s="4">
        <f t="shared" si="1033"/>
        <v>0.24280495411209055</v>
      </c>
      <c r="CW131" s="4">
        <f t="shared" si="1034"/>
        <v>0.24792473713337021</v>
      </c>
      <c r="CX131" s="4">
        <f t="shared" si="1035"/>
        <v>0.2480518055098232</v>
      </c>
      <c r="CY131" s="4">
        <f t="shared" si="1036"/>
        <v>0.22679692951849267</v>
      </c>
      <c r="CZ131" s="4">
        <f t="shared" si="1037"/>
        <v>0.16956890367181901</v>
      </c>
      <c r="DA131" s="4">
        <f t="shared" si="1038"/>
        <v>0.16981213189458746</v>
      </c>
      <c r="DB131" s="4">
        <f t="shared" si="1039"/>
        <v>0.20720739965394264</v>
      </c>
      <c r="DC131" s="4">
        <f t="shared" si="1040"/>
        <v>0.15690265674363316</v>
      </c>
      <c r="DD131" s="4">
        <f t="shared" si="1041"/>
        <v>0.20397434549469068</v>
      </c>
      <c r="DE131" s="4">
        <f t="shared" si="1042"/>
        <v>0.22282846373310511</v>
      </c>
      <c r="DF131" s="4">
        <f t="shared" si="1043"/>
        <v>0.18206268749353463</v>
      </c>
      <c r="DG131" s="4">
        <f t="shared" si="1044"/>
        <v>0.22362644126215592</v>
      </c>
      <c r="DH131" s="4">
        <f t="shared" si="1045"/>
        <v>0.21129622104835474</v>
      </c>
      <c r="DI131" s="4">
        <f t="shared" si="1046"/>
        <v>0.19577766116336365</v>
      </c>
      <c r="DJ131" s="4">
        <f t="shared" si="1047"/>
        <v>0.2049345013260464</v>
      </c>
      <c r="DK131" s="4">
        <f t="shared" si="1048"/>
        <v>0.18972679341747944</v>
      </c>
      <c r="DL131" s="4">
        <f t="shared" si="1049"/>
        <v>0.14256861114411309</v>
      </c>
      <c r="DM131" s="4">
        <f t="shared" si="1050"/>
        <v>9.8619329388560717E-2</v>
      </c>
      <c r="DN131" s="4">
        <f t="shared" si="1051"/>
        <v>9.2301649646504086E-2</v>
      </c>
      <c r="DO131" s="4">
        <f t="shared" si="1052"/>
        <v>7.9893994309988267E-2</v>
      </c>
      <c r="DP131" s="4">
        <f t="shared" si="1053"/>
        <v>0.12224464452033483</v>
      </c>
      <c r="DQ131" s="4">
        <f t="shared" si="1054"/>
        <v>0.1622060016220595</v>
      </c>
      <c r="DR131" s="4">
        <f t="shared" si="1055"/>
        <v>0.15159656125268692</v>
      </c>
      <c r="DS131" s="4">
        <f t="shared" si="1056"/>
        <v>0.15098522638227929</v>
      </c>
      <c r="DT131" s="4">
        <f t="shared" si="1057"/>
        <v>-0.23885350318471324</v>
      </c>
      <c r="DU131" s="4">
        <f t="shared" si="1058"/>
        <v>-0.25383574007220278</v>
      </c>
      <c r="DV131" s="4">
        <f t="shared" si="1059"/>
        <v>-0.19685039370078722</v>
      </c>
      <c r="DW131" s="4">
        <f t="shared" si="1060"/>
        <v>-0.21686296504019417</v>
      </c>
      <c r="DX131" s="4">
        <f t="shared" si="1061"/>
        <v>8.2145038650293892E-2</v>
      </c>
      <c r="DY131" s="4">
        <f t="shared" si="1062"/>
        <v>0.12853470437017975</v>
      </c>
      <c r="DZ131" s="4">
        <f t="shared" si="1063"/>
        <v>0.2207013849518103</v>
      </c>
      <c r="EA131" s="4">
        <f t="shared" si="1064"/>
        <v>0.37266577550937707</v>
      </c>
      <c r="EB131" s="4">
        <f t="shared" si="1065"/>
        <v>0.45119686957216126</v>
      </c>
      <c r="EC131" s="4">
        <f t="shared" si="1066"/>
        <v>0.42628913353800402</v>
      </c>
      <c r="ED131" s="4">
        <f t="shared" si="1067"/>
        <v>0.27850872980811653</v>
      </c>
      <c r="EE131" s="4">
        <f t="shared" si="1068"/>
        <v>0.10136556630838056</v>
      </c>
      <c r="EF131" s="4">
        <f t="shared" si="1069"/>
        <v>4.9279757391963018E-2</v>
      </c>
      <c r="EG131" s="4">
        <f t="shared" si="1070"/>
        <v>-1.6847622613253132E-2</v>
      </c>
      <c r="EH131" s="4">
        <f t="shared" si="1071"/>
        <v>-5.6284122249113472E-2</v>
      </c>
      <c r="EI131" s="4">
        <f t="shared" si="1072"/>
        <v>-3.5553892215569413E-2</v>
      </c>
      <c r="EJ131" s="4">
        <f t="shared" si="1073"/>
        <v>1.1176306230791156E-2</v>
      </c>
      <c r="EK131" s="4">
        <f t="shared" si="1074"/>
        <v>5.046068738669704E-2</v>
      </c>
      <c r="EL131" s="10">
        <f t="shared" si="1075"/>
        <v>4.1455394675384935E-2</v>
      </c>
      <c r="EM131" s="10">
        <f t="shared" si="1076"/>
        <v>4.6027336039626575E-2</v>
      </c>
      <c r="EN131" s="10">
        <f t="shared" si="1077"/>
        <v>1.3506717316779377E-2</v>
      </c>
      <c r="EO131" s="10">
        <f t="shared" si="1078"/>
        <v>-2.2285777918004783E-2</v>
      </c>
      <c r="EP131" s="10">
        <f t="shared" si="1079"/>
        <v>-1.8777903958559668E-2</v>
      </c>
      <c r="EQ131" s="10">
        <f t="shared" si="1080"/>
        <v>-1.8654038600189483E-2</v>
      </c>
      <c r="ER131" s="10">
        <f t="shared" si="1081"/>
        <v>-1.9158401557748596E-2</v>
      </c>
      <c r="ES131" s="10">
        <f t="shared" si="1082"/>
        <v>-3.4219213505424839E-2</v>
      </c>
      <c r="ET131" s="10">
        <f t="shared" si="1083"/>
        <v>-3.8370680884103149E-2</v>
      </c>
      <c r="EU131" s="10">
        <f t="shared" si="1084"/>
        <v>-5.1714569923546672E-2</v>
      </c>
      <c r="EV131" s="10">
        <f t="shared" si="1085"/>
        <v>-6.0861027851313552E-2</v>
      </c>
      <c r="EW131" s="10">
        <f t="shared" si="1086"/>
        <v>-5.4342197547210216E-2</v>
      </c>
      <c r="EX131" s="10">
        <f t="shared" si="1087"/>
        <v>-4.8078045863239473E-2</v>
      </c>
      <c r="EY131" s="10">
        <f t="shared" si="1088"/>
        <v>-3.3677416471406499E-2</v>
      </c>
      <c r="EZ131" s="10">
        <f t="shared" si="1089"/>
        <v>-1.3502082124775369E-2</v>
      </c>
      <c r="FA131" s="10">
        <f t="shared" si="1090"/>
        <v>8.7792899359955944E-3</v>
      </c>
      <c r="FB131" s="10">
        <f t="shared" si="1091"/>
        <v>2.5255258996284235E-2</v>
      </c>
      <c r="FC131" s="10">
        <f t="shared" si="1092"/>
        <v>3.6806503789495661E-2</v>
      </c>
      <c r="FD131" s="10">
        <f t="shared" si="1093"/>
        <v>4.4850347054321137E-2</v>
      </c>
      <c r="FE131" s="10">
        <f t="shared" si="1094"/>
        <v>4.9863326294614992E-2</v>
      </c>
      <c r="FF131" s="10">
        <f t="shared" si="1095"/>
        <v>5.165963110201343E-2</v>
      </c>
      <c r="FG131" s="10">
        <f t="shared" si="1096"/>
        <v>5.2369719733932361E-2</v>
      </c>
      <c r="FH131" s="10">
        <f t="shared" si="1097"/>
        <v>5.2624521134451256E-2</v>
      </c>
      <c r="FI131" s="10">
        <f t="shared" si="1098"/>
        <v>5.1907777045475903E-2</v>
      </c>
      <c r="FJ131" s="10">
        <f t="shared" si="1099"/>
        <v>5.1281558713494942E-2</v>
      </c>
    </row>
    <row r="132" spans="2:166" x14ac:dyDescent="0.2">
      <c r="B132" t="str">
        <f t="shared" si="939"/>
        <v xml:space="preserve">   Information</v>
      </c>
      <c r="C132" s="4"/>
      <c r="D132" s="4"/>
      <c r="E132" s="4"/>
      <c r="F132" s="4"/>
      <c r="G132" s="4">
        <f t="shared" si="940"/>
        <v>4.8549581259861974E-2</v>
      </c>
      <c r="H132" s="4">
        <f t="shared" si="941"/>
        <v>0.11430977950245186</v>
      </c>
      <c r="I132" s="4">
        <f t="shared" si="942"/>
        <v>0.12820895077372579</v>
      </c>
      <c r="J132" s="4">
        <f t="shared" si="943"/>
        <v>0.23379192518658429</v>
      </c>
      <c r="K132" s="4">
        <f t="shared" si="944"/>
        <v>0.22232904698954484</v>
      </c>
      <c r="L132" s="4">
        <f t="shared" si="945"/>
        <v>0.17674195674315513</v>
      </c>
      <c r="M132" s="4">
        <f t="shared" si="946"/>
        <v>0.16708936297180346</v>
      </c>
      <c r="N132" s="4">
        <f t="shared" si="947"/>
        <v>0.16992100163958859</v>
      </c>
      <c r="O132" s="4">
        <f t="shared" si="948"/>
        <v>0.18918120011823797</v>
      </c>
      <c r="P132" s="4">
        <f t="shared" si="949"/>
        <v>0.24797047970479671</v>
      </c>
      <c r="Q132" s="4">
        <f t="shared" si="950"/>
        <v>0.3225710988132941</v>
      </c>
      <c r="R132" s="4">
        <f t="shared" si="951"/>
        <v>0.2211215283920043</v>
      </c>
      <c r="S132" s="4">
        <f t="shared" si="952"/>
        <v>0.21167754454048326</v>
      </c>
      <c r="T132" s="4">
        <f t="shared" si="953"/>
        <v>0.19930244145490811</v>
      </c>
      <c r="U132" s="4">
        <f t="shared" si="954"/>
        <v>0.10125556905629823</v>
      </c>
      <c r="V132" s="4">
        <f t="shared" si="955"/>
        <v>0.36921994959854648</v>
      </c>
      <c r="W132" s="4">
        <f t="shared" si="956"/>
        <v>0.3729712404207578</v>
      </c>
      <c r="X132" s="4">
        <f t="shared" si="957"/>
        <v>0.45854253127085898</v>
      </c>
      <c r="Y132" s="4">
        <f t="shared" si="958"/>
        <v>0.56137507957636401</v>
      </c>
      <c r="Z132" s="4">
        <f t="shared" si="959"/>
        <v>0.4781811934486313</v>
      </c>
      <c r="AA132" s="4">
        <f t="shared" si="960"/>
        <v>0.47405472919268787</v>
      </c>
      <c r="AB132" s="4">
        <f t="shared" si="961"/>
        <v>0.44005337421571133</v>
      </c>
      <c r="AC132" s="4">
        <f t="shared" si="962"/>
        <v>0.2805327288183625</v>
      </c>
      <c r="AD132" s="4">
        <f t="shared" si="963"/>
        <v>0.20234838121295062</v>
      </c>
      <c r="AE132" s="4">
        <f t="shared" si="964"/>
        <v>0.23076067615658324</v>
      </c>
      <c r="AF132" s="4">
        <f t="shared" si="965"/>
        <v>0.22081148219707447</v>
      </c>
      <c r="AG132" s="4">
        <f t="shared" si="966"/>
        <v>0.39302382706951677</v>
      </c>
      <c r="AH132" s="4">
        <f t="shared" si="967"/>
        <v>0.34599291921467656</v>
      </c>
      <c r="AI132" s="4">
        <f t="shared" si="968"/>
        <v>0.32601781170483451</v>
      </c>
      <c r="AJ132" s="4">
        <f t="shared" si="969"/>
        <v>0.26004420751527757</v>
      </c>
      <c r="AK132" s="4">
        <f t="shared" si="970"/>
        <v>0.24952410351391649</v>
      </c>
      <c r="AL132" s="4">
        <f t="shared" si="971"/>
        <v>0.29368575624082172</v>
      </c>
      <c r="AM132" s="4">
        <f t="shared" si="972"/>
        <v>0.43924600286137344</v>
      </c>
      <c r="AN132" s="4">
        <f t="shared" si="973"/>
        <v>0.46322673338452752</v>
      </c>
      <c r="AO132" s="4">
        <f t="shared" si="974"/>
        <v>0.62369551872314266</v>
      </c>
      <c r="AP132" s="4">
        <f t="shared" si="975"/>
        <v>0.58455318216138608</v>
      </c>
      <c r="AQ132" s="4">
        <f t="shared" si="976"/>
        <v>0.70374684527276254</v>
      </c>
      <c r="AR132" s="4">
        <f t="shared" si="977"/>
        <v>0.84878968877711403</v>
      </c>
      <c r="AS132" s="4">
        <f t="shared" si="978"/>
        <v>0.82749688189580739</v>
      </c>
      <c r="AT132" s="4">
        <f t="shared" si="979"/>
        <v>0.86929598933028462</v>
      </c>
      <c r="AU132" s="4">
        <f t="shared" si="980"/>
        <v>0.54055335593541787</v>
      </c>
      <c r="AV132" s="4">
        <f t="shared" si="981"/>
        <v>0.22636170714454174</v>
      </c>
      <c r="AW132" s="4">
        <f t="shared" si="982"/>
        <v>-0.13614703880190523</v>
      </c>
      <c r="AX132" s="4">
        <f t="shared" si="983"/>
        <v>-0.27552068740076519</v>
      </c>
      <c r="AY132" s="4">
        <f t="shared" si="984"/>
        <v>-0.38026383737852648</v>
      </c>
      <c r="AZ132" s="4">
        <f t="shared" si="985"/>
        <v>-0.31199773092559346</v>
      </c>
      <c r="BA132" s="4">
        <f t="shared" si="986"/>
        <v>-0.23405220797210555</v>
      </c>
      <c r="BB132" s="4">
        <f t="shared" si="987"/>
        <v>-0.19183138264290284</v>
      </c>
      <c r="BC132" s="4">
        <f t="shared" si="988"/>
        <v>-0.13020833333333454</v>
      </c>
      <c r="BD132" s="4">
        <f t="shared" si="989"/>
        <v>-0.13841172545045555</v>
      </c>
      <c r="BE132" s="4">
        <f t="shared" si="990"/>
        <v>-7.6390429018505082E-2</v>
      </c>
      <c r="BF132" s="4">
        <f t="shared" si="991"/>
        <v>-3.2159113397981429E-2</v>
      </c>
      <c r="BG132" s="4">
        <f t="shared" si="992"/>
        <v>3.9669749336772066E-2</v>
      </c>
      <c r="BH132" s="4">
        <f t="shared" si="993"/>
        <v>0.11197093732115708</v>
      </c>
      <c r="BI132" s="4">
        <f t="shared" si="994"/>
        <v>6.9702023848048439E-2</v>
      </c>
      <c r="BJ132" s="4">
        <f t="shared" si="995"/>
        <v>7.9487306870684837E-2</v>
      </c>
      <c r="BK132" s="4">
        <f t="shared" si="996"/>
        <v>0.10678719547023516</v>
      </c>
      <c r="BL132" s="4">
        <f t="shared" si="997"/>
        <v>9.6417711191870814E-2</v>
      </c>
      <c r="BM132" s="4">
        <f t="shared" si="998"/>
        <v>0.13805004314063948</v>
      </c>
      <c r="BN132" s="4">
        <f t="shared" si="999"/>
        <v>0.11506352975738733</v>
      </c>
      <c r="BO132" s="4">
        <f t="shared" si="1000"/>
        <v>0.10477327550498269</v>
      </c>
      <c r="BP132" s="4">
        <f t="shared" si="1001"/>
        <v>0.2246051296913486</v>
      </c>
      <c r="BQ132" s="4">
        <f t="shared" si="1002"/>
        <v>0.32157427405807554</v>
      </c>
      <c r="BR132" s="4">
        <f t="shared" si="1003"/>
        <v>0.3630668470135972</v>
      </c>
      <c r="BS132" s="4">
        <f t="shared" si="1004"/>
        <v>0.38145470814005528</v>
      </c>
      <c r="BT132" s="4">
        <f t="shared" si="1005"/>
        <v>0.31317191736000755</v>
      </c>
      <c r="BU132" s="4">
        <f t="shared" si="1006"/>
        <v>0.2043517636950502</v>
      </c>
      <c r="BV132" s="4">
        <f t="shared" si="1007"/>
        <v>0.17776751702643284</v>
      </c>
      <c r="BW132" s="4">
        <f t="shared" si="1008"/>
        <v>0.20095912308746175</v>
      </c>
      <c r="BX132" s="4">
        <f t="shared" si="1009"/>
        <v>0.21539019634516926</v>
      </c>
      <c r="BY132" s="4">
        <f t="shared" si="1010"/>
        <v>0.29505833596107972</v>
      </c>
      <c r="BZ132" s="4">
        <f t="shared" si="1011"/>
        <v>0.30222301820054248</v>
      </c>
      <c r="CA132" s="4">
        <f t="shared" si="1012"/>
        <v>0.19574695257585253</v>
      </c>
      <c r="CB132" s="4">
        <f t="shared" si="1013"/>
        <v>4.4500812139821273E-2</v>
      </c>
      <c r="CC132" s="4">
        <f t="shared" si="1014"/>
        <v>-0.11769669783038375</v>
      </c>
      <c r="CD132" s="4">
        <f t="shared" si="1015"/>
        <v>-0.1763788074079107</v>
      </c>
      <c r="CE132" s="4">
        <f t="shared" si="1016"/>
        <v>-0.14242069234833352</v>
      </c>
      <c r="CF132" s="4">
        <f t="shared" si="1017"/>
        <v>-6.5738501631722915E-2</v>
      </c>
      <c r="CG132" s="4">
        <f t="shared" si="1018"/>
        <v>1.6622735152335276E-2</v>
      </c>
      <c r="CH132" s="4">
        <f t="shared" si="1019"/>
        <v>8.1291093843395723E-2</v>
      </c>
      <c r="CI132" s="4">
        <f t="shared" si="1020"/>
        <v>6.0015363933166109E-2</v>
      </c>
      <c r="CJ132" s="4">
        <f t="shared" si="1021"/>
        <v>8.3644011088806827E-2</v>
      </c>
      <c r="CK132" s="4">
        <f t="shared" si="1022"/>
        <v>0.1169032565907194</v>
      </c>
      <c r="CL132" s="4">
        <f t="shared" si="1023"/>
        <v>7.1150744711127326E-2</v>
      </c>
      <c r="CM132" s="4">
        <f t="shared" si="1024"/>
        <v>0.11587211502081046</v>
      </c>
      <c r="CN132" s="4">
        <f t="shared" si="1025"/>
        <v>0.11272103891224154</v>
      </c>
      <c r="CO132" s="4">
        <f t="shared" si="1026"/>
        <v>1.1683061896862084E-2</v>
      </c>
      <c r="CP132" s="4">
        <f t="shared" si="1027"/>
        <v>1.8588224359868188E-2</v>
      </c>
      <c r="CQ132" s="4">
        <f t="shared" si="1028"/>
        <v>2.0786659583804597E-2</v>
      </c>
      <c r="CR132" s="4">
        <f t="shared" si="1029"/>
        <v>3.8903382305826593E-2</v>
      </c>
      <c r="CS132" s="4">
        <f t="shared" si="1030"/>
        <v>0.12759752096244975</v>
      </c>
      <c r="CT132" s="4">
        <f t="shared" si="1031"/>
        <v>0.17609210971892914</v>
      </c>
      <c r="CU132" s="4">
        <f t="shared" si="1032"/>
        <v>0.19506726457399076</v>
      </c>
      <c r="CV132" s="4">
        <f t="shared" si="1033"/>
        <v>0.22275683863494627</v>
      </c>
      <c r="CW132" s="4">
        <f t="shared" si="1034"/>
        <v>0.29219701162147121</v>
      </c>
      <c r="CX132" s="4">
        <f t="shared" si="1035"/>
        <v>0.21292942596860834</v>
      </c>
      <c r="CY132" s="4">
        <f t="shared" si="1036"/>
        <v>0.14392882065596477</v>
      </c>
      <c r="CZ132" s="4">
        <f t="shared" si="1037"/>
        <v>0.15217722124394137</v>
      </c>
      <c r="DA132" s="4">
        <f t="shared" si="1038"/>
        <v>0.17196165255148244</v>
      </c>
      <c r="DB132" s="4">
        <f t="shared" si="1039"/>
        <v>0.30974302010125587</v>
      </c>
      <c r="DC132" s="4">
        <f t="shared" si="1040"/>
        <v>0.41982062209783289</v>
      </c>
      <c r="DD132" s="4">
        <f t="shared" si="1041"/>
        <v>0.49206182315213892</v>
      </c>
      <c r="DE132" s="4">
        <f t="shared" si="1042"/>
        <v>0.49980216164434849</v>
      </c>
      <c r="DF132" s="4">
        <f t="shared" si="1043"/>
        <v>0.48205234302265398</v>
      </c>
      <c r="DG132" s="4">
        <f t="shared" si="1044"/>
        <v>0.47187230725041984</v>
      </c>
      <c r="DH132" s="4">
        <f t="shared" si="1045"/>
        <v>0.41243396993092035</v>
      </c>
      <c r="DI132" s="4">
        <f t="shared" si="1046"/>
        <v>0.35320712065555071</v>
      </c>
      <c r="DJ132" s="4">
        <f t="shared" si="1047"/>
        <v>0.32146588443301538</v>
      </c>
      <c r="DK132" s="4">
        <f t="shared" si="1048"/>
        <v>0.30555999360920355</v>
      </c>
      <c r="DL132" s="4">
        <f t="shared" si="1049"/>
        <v>0.42572571383311603</v>
      </c>
      <c r="DM132" s="4">
        <f t="shared" si="1050"/>
        <v>0.52859960552268492</v>
      </c>
      <c r="DN132" s="4">
        <f t="shared" si="1051"/>
        <v>0.55577376276512103</v>
      </c>
      <c r="DO132" s="4">
        <f t="shared" si="1052"/>
        <v>0.62746015043454562</v>
      </c>
      <c r="DP132" s="4">
        <f t="shared" si="1053"/>
        <v>0.57435579012728954</v>
      </c>
      <c r="DQ132" s="4">
        <f t="shared" si="1054"/>
        <v>0.59282431545205116</v>
      </c>
      <c r="DR132" s="4">
        <f t="shared" si="1055"/>
        <v>0.5123579981578138</v>
      </c>
      <c r="DS132" s="4">
        <f t="shared" si="1056"/>
        <v>0.47589014391376566</v>
      </c>
      <c r="DT132" s="4">
        <f t="shared" si="1057"/>
        <v>0.32605398847437211</v>
      </c>
      <c r="DU132" s="4">
        <f t="shared" si="1058"/>
        <v>0.15418170878459622</v>
      </c>
      <c r="DV132" s="4">
        <f t="shared" si="1059"/>
        <v>0.26621672290963633</v>
      </c>
      <c r="DW132" s="4">
        <f t="shared" si="1060"/>
        <v>0.19068984856982577</v>
      </c>
      <c r="DX132" s="4">
        <f t="shared" si="1061"/>
        <v>0.32015502243191329</v>
      </c>
      <c r="DY132" s="4">
        <f t="shared" si="1062"/>
        <v>0.41212714734565742</v>
      </c>
      <c r="DZ132" s="4">
        <f t="shared" si="1063"/>
        <v>0.53454280391998177</v>
      </c>
      <c r="EA132" s="4">
        <f t="shared" si="1064"/>
        <v>0.51039008384979923</v>
      </c>
      <c r="EB132" s="4">
        <f t="shared" si="1065"/>
        <v>0.61690191459202692</v>
      </c>
      <c r="EC132" s="4">
        <f t="shared" si="1066"/>
        <v>0.45757640939400385</v>
      </c>
      <c r="ED132" s="4">
        <f t="shared" si="1067"/>
        <v>0.142135489695175</v>
      </c>
      <c r="EE132" s="4">
        <f t="shared" si="1068"/>
        <v>3.6338599242626744E-2</v>
      </c>
      <c r="EF132" s="4">
        <f t="shared" si="1069"/>
        <v>-0.31084154662623409</v>
      </c>
      <c r="EG132" s="4">
        <f t="shared" si="1070"/>
        <v>-0.48109322351179329</v>
      </c>
      <c r="EH132" s="4">
        <f t="shared" si="1071"/>
        <v>-0.33770473349467978</v>
      </c>
      <c r="EI132" s="4">
        <f t="shared" si="1072"/>
        <v>-0.53705089820359275</v>
      </c>
      <c r="EJ132" s="4">
        <f t="shared" si="1073"/>
        <v>-0.40048430660333367</v>
      </c>
      <c r="EK132" s="4">
        <f t="shared" si="1074"/>
        <v>-0.28968172388659374</v>
      </c>
      <c r="EL132" s="10">
        <f t="shared" si="1075"/>
        <v>-0.41427744044838921</v>
      </c>
      <c r="EM132" s="10">
        <f t="shared" si="1076"/>
        <v>-2.7903988678260543E-2</v>
      </c>
      <c r="EN132" s="10">
        <f t="shared" si="1077"/>
        <v>9.9879551561193932E-3</v>
      </c>
      <c r="EO132" s="10">
        <f t="shared" si="1078"/>
        <v>0.16202743081977011</v>
      </c>
      <c r="EP132" s="10">
        <f t="shared" si="1079"/>
        <v>0.2959969567212366</v>
      </c>
      <c r="EQ132" s="10">
        <f t="shared" si="1080"/>
        <v>0.29538197514459974</v>
      </c>
      <c r="ER132" s="10">
        <f t="shared" si="1081"/>
        <v>0.3316473600294193</v>
      </c>
      <c r="ES132" s="10">
        <f t="shared" si="1082"/>
        <v>0.30741343572347357</v>
      </c>
      <c r="ET132" s="10">
        <f t="shared" si="1083"/>
        <v>0.23234481502493481</v>
      </c>
      <c r="EU132" s="10">
        <f t="shared" si="1084"/>
        <v>0.16175094839565002</v>
      </c>
      <c r="EV132" s="10">
        <f t="shared" si="1085"/>
        <v>9.2540529896953189E-2</v>
      </c>
      <c r="EW132" s="10">
        <f t="shared" si="1086"/>
        <v>4.7811476502294593E-2</v>
      </c>
      <c r="EX132" s="10">
        <f t="shared" si="1087"/>
        <v>1.8541294485738508E-2</v>
      </c>
      <c r="EY132" s="10">
        <f t="shared" si="1088"/>
        <v>1.5353749405226593E-2</v>
      </c>
      <c r="EZ132" s="10">
        <f t="shared" si="1089"/>
        <v>3.7132359950213738E-2</v>
      </c>
      <c r="FA132" s="10">
        <f t="shared" si="1090"/>
        <v>7.6941296257476421E-2</v>
      </c>
      <c r="FB132" s="10">
        <f t="shared" si="1091"/>
        <v>0.11214586197273275</v>
      </c>
      <c r="FC132" s="10">
        <f t="shared" si="1092"/>
        <v>0.13925596178893454</v>
      </c>
      <c r="FD132" s="10">
        <f t="shared" si="1093"/>
        <v>0.16767244837553455</v>
      </c>
      <c r="FE132" s="10">
        <f t="shared" si="1094"/>
        <v>0.18834204385995801</v>
      </c>
      <c r="FF132" s="10">
        <f t="shared" si="1095"/>
        <v>0.19644756113607306</v>
      </c>
      <c r="FG132" s="10">
        <f t="shared" si="1096"/>
        <v>0.19144594745764079</v>
      </c>
      <c r="FH132" s="10">
        <f t="shared" si="1097"/>
        <v>0.16351964434946631</v>
      </c>
      <c r="FI132" s="10">
        <f t="shared" si="1098"/>
        <v>0.1575833896825316</v>
      </c>
      <c r="FJ132" s="10">
        <f t="shared" si="1099"/>
        <v>0.13944985264195939</v>
      </c>
    </row>
    <row r="133" spans="2:166" x14ac:dyDescent="0.2">
      <c r="B133" t="str">
        <f t="shared" si="939"/>
        <v xml:space="preserve">   Financial activities</v>
      </c>
      <c r="C133" s="4"/>
      <c r="D133" s="4"/>
      <c r="E133" s="4"/>
      <c r="F133" s="4"/>
      <c r="G133" s="4">
        <f t="shared" si="940"/>
        <v>9.1030464862252129E-3</v>
      </c>
      <c r="H133" s="4">
        <f t="shared" si="941"/>
        <v>1.8048912553018558E-2</v>
      </c>
      <c r="I133" s="4">
        <f t="shared" si="942"/>
        <v>-2.6834431557291479E-2</v>
      </c>
      <c r="J133" s="4">
        <f t="shared" si="943"/>
        <v>0</v>
      </c>
      <c r="K133" s="4">
        <f t="shared" si="944"/>
        <v>6.3093378199734262E-2</v>
      </c>
      <c r="L133" s="4">
        <f t="shared" si="945"/>
        <v>2.696063746929429E-2</v>
      </c>
      <c r="M133" s="4">
        <f t="shared" si="946"/>
        <v>0.12830076085334971</v>
      </c>
      <c r="N133" s="4">
        <f t="shared" si="947"/>
        <v>0.26233417796989139</v>
      </c>
      <c r="O133" s="4">
        <f t="shared" si="948"/>
        <v>0.21578480638486602</v>
      </c>
      <c r="P133" s="4">
        <f t="shared" si="949"/>
        <v>0.2154981549815487</v>
      </c>
      <c r="Q133" s="4">
        <f t="shared" si="950"/>
        <v>0.337367938208398</v>
      </c>
      <c r="R133" s="4">
        <f t="shared" si="951"/>
        <v>0.17689722271360361</v>
      </c>
      <c r="S133" s="4">
        <f t="shared" si="952"/>
        <v>0.36455577115305571</v>
      </c>
      <c r="T133" s="4">
        <f t="shared" si="953"/>
        <v>0.21102611448166828</v>
      </c>
      <c r="U133" s="4">
        <f t="shared" si="954"/>
        <v>-4.6288260140021603E-2</v>
      </c>
      <c r="V133" s="4">
        <f t="shared" si="955"/>
        <v>-0.14358553595499121</v>
      </c>
      <c r="W133" s="4">
        <f t="shared" si="956"/>
        <v>-0.37879891605233329</v>
      </c>
      <c r="X133" s="4">
        <f t="shared" si="957"/>
        <v>-0.28151028818527485</v>
      </c>
      <c r="Y133" s="4">
        <f t="shared" si="958"/>
        <v>-0.11574743908791084</v>
      </c>
      <c r="Z133" s="4">
        <f t="shared" si="959"/>
        <v>8.5900813194364711E-2</v>
      </c>
      <c r="AA133" s="4">
        <f t="shared" si="960"/>
        <v>0.16464176223458646</v>
      </c>
      <c r="AB133" s="4">
        <f t="shared" si="961"/>
        <v>0.23848053828464447</v>
      </c>
      <c r="AC133" s="4">
        <f t="shared" si="962"/>
        <v>0.17285349957495044</v>
      </c>
      <c r="AD133" s="4">
        <f t="shared" si="963"/>
        <v>0.11969904240766076</v>
      </c>
      <c r="AE133" s="4">
        <f t="shared" si="964"/>
        <v>7.228647686832694E-2</v>
      </c>
      <c r="AF133" s="4">
        <f t="shared" si="965"/>
        <v>0.12972674579078142</v>
      </c>
      <c r="AG133" s="4">
        <f t="shared" si="966"/>
        <v>0.17467725647534055</v>
      </c>
      <c r="AH133" s="4">
        <f t="shared" si="967"/>
        <v>0.32185387833923434</v>
      </c>
      <c r="AI133" s="4">
        <f t="shared" si="968"/>
        <v>0.26240458015267215</v>
      </c>
      <c r="AJ133" s="4">
        <f t="shared" si="969"/>
        <v>0.44727603692627754</v>
      </c>
      <c r="AK133" s="4">
        <f t="shared" si="970"/>
        <v>0.49904820702783326</v>
      </c>
      <c r="AL133" s="4">
        <f t="shared" si="971"/>
        <v>0.54433135854980086</v>
      </c>
      <c r="AM133" s="4">
        <f t="shared" si="972"/>
        <v>0.6174543811651324</v>
      </c>
      <c r="AN133" s="4">
        <f t="shared" si="973"/>
        <v>0.39386658079219228</v>
      </c>
      <c r="AO133" s="4">
        <f t="shared" si="974"/>
        <v>0.32166973603437593</v>
      </c>
      <c r="AP133" s="4">
        <f t="shared" si="975"/>
        <v>9.25542538422192E-2</v>
      </c>
      <c r="AQ133" s="4">
        <f t="shared" si="976"/>
        <v>8.9788390603765797E-2</v>
      </c>
      <c r="AR133" s="4">
        <f t="shared" si="977"/>
        <v>9.6728169661211977E-3</v>
      </c>
      <c r="AS133" s="4">
        <f t="shared" si="978"/>
        <v>-6.955770891298016E-2</v>
      </c>
      <c r="AT133" s="4">
        <f t="shared" si="979"/>
        <v>-1.9053062779842037E-2</v>
      </c>
      <c r="AU133" s="4">
        <f t="shared" si="980"/>
        <v>6.4012897413405184E-2</v>
      </c>
      <c r="AV133" s="4">
        <f t="shared" si="981"/>
        <v>9.4317377976892228E-2</v>
      </c>
      <c r="AW133" s="4">
        <f t="shared" si="982"/>
        <v>0.24412572474824445</v>
      </c>
      <c r="AX133" s="4">
        <f t="shared" si="983"/>
        <v>0.17278415989539603</v>
      </c>
      <c r="AY133" s="4">
        <f t="shared" si="984"/>
        <v>-2.1125768743251276E-2</v>
      </c>
      <c r="AZ133" s="4">
        <f t="shared" si="985"/>
        <v>-4.7272383473571699E-3</v>
      </c>
      <c r="BA133" s="4">
        <f t="shared" si="986"/>
        <v>-0.11224952831315187</v>
      </c>
      <c r="BB133" s="4">
        <f t="shared" si="987"/>
        <v>-2.4282453499102005E-2</v>
      </c>
      <c r="BC133" s="4">
        <f t="shared" si="988"/>
        <v>0.16460298742138374</v>
      </c>
      <c r="BD133" s="4">
        <f t="shared" si="989"/>
        <v>0.19278776044885007</v>
      </c>
      <c r="BE133" s="4">
        <f t="shared" si="990"/>
        <v>0.2365639092185999</v>
      </c>
      <c r="BF133" s="4">
        <f t="shared" si="991"/>
        <v>0.15832178903621624</v>
      </c>
      <c r="BG133" s="4">
        <f t="shared" si="992"/>
        <v>3.9669749336771934E-2</v>
      </c>
      <c r="BH133" s="4">
        <f t="shared" si="993"/>
        <v>-5.2253104083207436E-2</v>
      </c>
      <c r="BI133" s="4">
        <f t="shared" si="994"/>
        <v>-0.12446789972866147</v>
      </c>
      <c r="BJ133" s="4">
        <f t="shared" si="995"/>
        <v>-9.6875155248646094E-2</v>
      </c>
      <c r="BK133" s="4">
        <f t="shared" si="996"/>
        <v>-0.1018203491692963</v>
      </c>
      <c r="BL133" s="4">
        <f t="shared" si="997"/>
        <v>-1.4833494029519908E-2</v>
      </c>
      <c r="BM133" s="4">
        <f t="shared" si="998"/>
        <v>0.12079378774806117</v>
      </c>
      <c r="BN133" s="4">
        <f t="shared" si="999"/>
        <v>0.18116385536269569</v>
      </c>
      <c r="BO133" s="4">
        <f t="shared" si="1000"/>
        <v>0.2266026656270563</v>
      </c>
      <c r="BP133" s="4">
        <f t="shared" si="1001"/>
        <v>0.18354827802733886</v>
      </c>
      <c r="BQ133" s="4">
        <f t="shared" si="1002"/>
        <v>4.5596352291815322E-2</v>
      </c>
      <c r="BR133" s="4">
        <f t="shared" si="1003"/>
        <v>-2.1356873353741621E-2</v>
      </c>
      <c r="BS133" s="4">
        <f t="shared" si="1004"/>
        <v>-3.2965221691117104E-2</v>
      </c>
      <c r="BT133" s="4">
        <f t="shared" si="1005"/>
        <v>-2.5708142469851997E-2</v>
      </c>
      <c r="BU133" s="4">
        <f t="shared" si="1006"/>
        <v>-4.6443582657965707E-2</v>
      </c>
      <c r="BV133" s="4">
        <f t="shared" si="1007"/>
        <v>-2.7704028627494829E-2</v>
      </c>
      <c r="BW133" s="4">
        <f t="shared" si="1008"/>
        <v>-3.4254395980817413E-2</v>
      </c>
      <c r="BX133" s="4">
        <f t="shared" si="1009"/>
        <v>-8.6156078538065076E-2</v>
      </c>
      <c r="BY133" s="4">
        <f t="shared" si="1010"/>
        <v>-0.1216271003198356</v>
      </c>
      <c r="BZ133" s="4">
        <f t="shared" si="1011"/>
        <v>-0.25521054870268062</v>
      </c>
      <c r="CA133" s="4">
        <f t="shared" si="1012"/>
        <v>-0.41373787703532267</v>
      </c>
      <c r="CB133" s="4">
        <f t="shared" si="1013"/>
        <v>-0.48505885232405604</v>
      </c>
      <c r="CC133" s="4">
        <f t="shared" si="1014"/>
        <v>-0.54184894850214183</v>
      </c>
      <c r="CD133" s="4">
        <f t="shared" si="1015"/>
        <v>-0.5313976889853701</v>
      </c>
      <c r="CE133" s="4">
        <f t="shared" si="1016"/>
        <v>-0.4594215882204295</v>
      </c>
      <c r="CF133" s="4">
        <f t="shared" si="1017"/>
        <v>-0.35217054445566148</v>
      </c>
      <c r="CG133" s="4">
        <f t="shared" si="1018"/>
        <v>-0.2303436156823635</v>
      </c>
      <c r="CH133" s="4">
        <f t="shared" si="1019"/>
        <v>-0.12193664076509154</v>
      </c>
      <c r="CI133" s="4">
        <f t="shared" si="1020"/>
        <v>-6.9617822162473975E-2</v>
      </c>
      <c r="CJ133" s="4">
        <f t="shared" si="1021"/>
        <v>-9.798298441831603E-2</v>
      </c>
      <c r="CK133" s="4">
        <f t="shared" si="1022"/>
        <v>-0.13837528331146423</v>
      </c>
      <c r="CL133" s="4">
        <f t="shared" si="1023"/>
        <v>-0.14467318091262765</v>
      </c>
      <c r="CM133" s="4">
        <f t="shared" si="1024"/>
        <v>-0.14424895951570241</v>
      </c>
      <c r="CN133" s="4">
        <f t="shared" si="1025"/>
        <v>-8.454077918418082E-2</v>
      </c>
      <c r="CO133" s="4">
        <f t="shared" si="1026"/>
        <v>-1.1683061896861385E-2</v>
      </c>
      <c r="CP133" s="4">
        <f t="shared" si="1027"/>
        <v>4.647056089967011E-2</v>
      </c>
      <c r="CQ133" s="4">
        <f t="shared" si="1028"/>
        <v>0.15243550361457073</v>
      </c>
      <c r="CR133" s="4">
        <f t="shared" si="1029"/>
        <v>0.17849787175614407</v>
      </c>
      <c r="CS133" s="4">
        <f t="shared" si="1030"/>
        <v>0.1822821728034994</v>
      </c>
      <c r="CT133" s="4">
        <f t="shared" si="1031"/>
        <v>0.1512586070662604</v>
      </c>
      <c r="CU133" s="4">
        <f t="shared" si="1032"/>
        <v>6.5022421524662255E-2</v>
      </c>
      <c r="CV133" s="4">
        <f t="shared" si="1033"/>
        <v>2.6730820636192507E-2</v>
      </c>
      <c r="CW133" s="4">
        <f t="shared" si="1034"/>
        <v>4.2058660763696729E-2</v>
      </c>
      <c r="CX133" s="4">
        <f t="shared" si="1035"/>
        <v>5.9269015475798083E-2</v>
      </c>
      <c r="CY133" s="4">
        <f t="shared" si="1036"/>
        <v>7.8506629448709092E-2</v>
      </c>
      <c r="CZ133" s="4">
        <f t="shared" si="1037"/>
        <v>8.2610491532425875E-2</v>
      </c>
      <c r="DA133" s="4">
        <f t="shared" si="1038"/>
        <v>6.6635140363698553E-2</v>
      </c>
      <c r="DB133" s="4">
        <f t="shared" si="1039"/>
        <v>4.485933394569868E-2</v>
      </c>
      <c r="DC133" s="4">
        <f t="shared" si="1040"/>
        <v>8.0571634544027548E-2</v>
      </c>
      <c r="DD133" s="4">
        <f t="shared" si="1041"/>
        <v>7.3598990642413417E-2</v>
      </c>
      <c r="DE133" s="4">
        <f t="shared" si="1042"/>
        <v>8.5382869280908852E-2</v>
      </c>
      <c r="DF133" s="4">
        <f t="shared" si="1043"/>
        <v>6.2066825281887061E-2</v>
      </c>
      <c r="DG133" s="4">
        <f t="shared" si="1044"/>
        <v>3.0774280907636509E-2</v>
      </c>
      <c r="DH133" s="4">
        <f t="shared" si="1045"/>
        <v>6.2982527427874802E-2</v>
      </c>
      <c r="DI133" s="4">
        <f t="shared" si="1046"/>
        <v>5.8531465708633997E-2</v>
      </c>
      <c r="DJ133" s="4">
        <f t="shared" si="1047"/>
        <v>0.10246725066302351</v>
      </c>
      <c r="DK133" s="4">
        <f t="shared" si="1048"/>
        <v>0.15976993129892933</v>
      </c>
      <c r="DL133" s="4">
        <f t="shared" si="1049"/>
        <v>0.16038968753712715</v>
      </c>
      <c r="DM133" s="4">
        <f t="shared" si="1050"/>
        <v>0.13609467455621382</v>
      </c>
      <c r="DN133" s="4">
        <f t="shared" si="1051"/>
        <v>0.10604870384917546</v>
      </c>
      <c r="DO133" s="4">
        <f t="shared" si="1052"/>
        <v>7.9893994309988364E-2</v>
      </c>
      <c r="DP133" s="4">
        <f t="shared" si="1053"/>
        <v>7.9556038497361786E-2</v>
      </c>
      <c r="DQ133" s="4">
        <f t="shared" si="1054"/>
        <v>0.11586142973004165</v>
      </c>
      <c r="DR133" s="4">
        <f t="shared" si="1055"/>
        <v>0.12473134786613499</v>
      </c>
      <c r="DS133" s="4">
        <f t="shared" si="1056"/>
        <v>3.631290254763743E-2</v>
      </c>
      <c r="DT133" s="4">
        <f t="shared" si="1057"/>
        <v>-0.17440097057931517</v>
      </c>
      <c r="DU133" s="4">
        <f t="shared" si="1058"/>
        <v>-0.21058965102286395</v>
      </c>
      <c r="DV133" s="4">
        <f t="shared" si="1059"/>
        <v>-0.14998125234345741</v>
      </c>
      <c r="DW133" s="4">
        <f t="shared" si="1060"/>
        <v>-8.9736399326976649E-2</v>
      </c>
      <c r="DX133" s="4">
        <f t="shared" si="1061"/>
        <v>0.10531415211576159</v>
      </c>
      <c r="DY133" s="4">
        <f t="shared" si="1062"/>
        <v>0.118333537356674</v>
      </c>
      <c r="DZ133" s="4">
        <f t="shared" si="1063"/>
        <v>0.1336357009799953</v>
      </c>
      <c r="EA133" s="4">
        <f t="shared" si="1064"/>
        <v>0.19645967513266027</v>
      </c>
      <c r="EB133" s="4">
        <f t="shared" si="1065"/>
        <v>0.16570504501986433</v>
      </c>
      <c r="EC133" s="4">
        <f t="shared" si="1066"/>
        <v>0.13297092238800109</v>
      </c>
      <c r="ED133" s="4">
        <f t="shared" si="1067"/>
        <v>2.3048998328947638E-2</v>
      </c>
      <c r="EE133" s="4">
        <f t="shared" si="1068"/>
        <v>-6.1201851356003194E-2</v>
      </c>
      <c r="EF133" s="4">
        <f t="shared" si="1069"/>
        <v>-5.1175132676269372E-2</v>
      </c>
      <c r="EG133" s="4">
        <f t="shared" si="1070"/>
        <v>-9.5469861475103182E-2</v>
      </c>
      <c r="EH133" s="4">
        <f t="shared" si="1071"/>
        <v>-6.0036397065721891E-2</v>
      </c>
      <c r="EI133" s="4">
        <f t="shared" si="1072"/>
        <v>-0.11414670658682619</v>
      </c>
      <c r="EJ133" s="4">
        <f t="shared" si="1073"/>
        <v>-0.18068361739778321</v>
      </c>
      <c r="EK133" s="4">
        <f t="shared" si="1074"/>
        <v>-0.15511989085540229</v>
      </c>
      <c r="EL133" s="10">
        <f t="shared" si="1075"/>
        <v>-0.16726707146193281</v>
      </c>
      <c r="EM133" s="10">
        <f t="shared" si="1076"/>
        <v>-9.9367248892033536E-2</v>
      </c>
      <c r="EN133" s="10">
        <f t="shared" si="1077"/>
        <v>-2.2566292967664794E-2</v>
      </c>
      <c r="EO133" s="10">
        <f t="shared" si="1078"/>
        <v>1.8290120821810713E-2</v>
      </c>
      <c r="EP133" s="10">
        <f t="shared" si="1079"/>
        <v>2.4640361428570314E-2</v>
      </c>
      <c r="EQ133" s="10">
        <f t="shared" si="1080"/>
        <v>4.3344594913362483E-2</v>
      </c>
      <c r="ER133" s="10">
        <f t="shared" si="1081"/>
        <v>4.0661068415663131E-2</v>
      </c>
      <c r="ES133" s="10">
        <f t="shared" si="1082"/>
        <v>3.9030902064575206E-2</v>
      </c>
      <c r="ET133" s="10">
        <f t="shared" si="1083"/>
        <v>2.7460533462021736E-2</v>
      </c>
      <c r="EU133" s="10">
        <f t="shared" si="1084"/>
        <v>1.5551604897110128E-2</v>
      </c>
      <c r="EV133" s="10">
        <f t="shared" si="1085"/>
        <v>1.4671713304308654E-2</v>
      </c>
      <c r="EW133" s="10">
        <f t="shared" si="1086"/>
        <v>2.1810947752047127E-3</v>
      </c>
      <c r="EX133" s="10">
        <f t="shared" si="1087"/>
        <v>-7.5152810168351179E-3</v>
      </c>
      <c r="EY133" s="10">
        <f t="shared" si="1088"/>
        <v>-1.8866525937589421E-2</v>
      </c>
      <c r="EZ133" s="10">
        <f t="shared" si="1089"/>
        <v>-3.8040378786021525E-2</v>
      </c>
      <c r="FA133" s="10">
        <f t="shared" si="1090"/>
        <v>-5.139456439770327E-2</v>
      </c>
      <c r="FB133" s="10">
        <f t="shared" si="1091"/>
        <v>-4.5956683354812608E-2</v>
      </c>
      <c r="FC133" s="10">
        <f t="shared" si="1092"/>
        <v>-4.6809534517163465E-2</v>
      </c>
      <c r="FD133" s="10">
        <f t="shared" si="1093"/>
        <v>-3.5396071271361809E-2</v>
      </c>
      <c r="FE133" s="10">
        <f t="shared" si="1094"/>
        <v>-1.8638454113594324E-2</v>
      </c>
      <c r="FF133" s="10">
        <f t="shared" si="1095"/>
        <v>-1.9466260566828257E-2</v>
      </c>
      <c r="FG133" s="10">
        <f t="shared" si="1096"/>
        <v>-2.6145868291298072E-2</v>
      </c>
      <c r="FH133" s="10">
        <f t="shared" si="1097"/>
        <v>-3.4335102360025842E-2</v>
      </c>
      <c r="FI133" s="10">
        <f t="shared" si="1098"/>
        <v>-3.8258788335287765E-2</v>
      </c>
      <c r="FJ133" s="10">
        <f t="shared" si="1099"/>
        <v>-4.3378173080463711E-2</v>
      </c>
    </row>
    <row r="134" spans="2:166" x14ac:dyDescent="0.2">
      <c r="B134" t="str">
        <f t="shared" si="939"/>
        <v xml:space="preserve">   Professional and business services</v>
      </c>
      <c r="C134" s="4"/>
      <c r="D134" s="4"/>
      <c r="E134" s="4"/>
      <c r="F134" s="4"/>
      <c r="G134" s="4">
        <f t="shared" si="940"/>
        <v>0.2609539992717555</v>
      </c>
      <c r="H134" s="4">
        <f t="shared" si="941"/>
        <v>-5.4146737659056129E-2</v>
      </c>
      <c r="I134" s="4">
        <f t="shared" si="942"/>
        <v>-0.18784102090104265</v>
      </c>
      <c r="J134" s="4">
        <f t="shared" si="943"/>
        <v>-7.1935976980486011E-2</v>
      </c>
      <c r="K134" s="4">
        <f t="shared" si="944"/>
        <v>0.32448023074149873</v>
      </c>
      <c r="L134" s="4">
        <f t="shared" si="945"/>
        <v>0.24863698999460826</v>
      </c>
      <c r="M134" s="4">
        <f t="shared" si="946"/>
        <v>2.9837386244953297E-3</v>
      </c>
      <c r="N134" s="4">
        <f t="shared" si="947"/>
        <v>-2.0867491429425771E-2</v>
      </c>
      <c r="O134" s="4">
        <f t="shared" si="948"/>
        <v>0.10937038131835515</v>
      </c>
      <c r="P134" s="4">
        <f t="shared" si="949"/>
        <v>0.38376383763837513</v>
      </c>
      <c r="Q134" s="4">
        <f t="shared" si="950"/>
        <v>0.88189162794826947</v>
      </c>
      <c r="R134" s="4">
        <f t="shared" si="951"/>
        <v>0.78424435403031056</v>
      </c>
      <c r="S134" s="4">
        <f t="shared" si="952"/>
        <v>0.57035338390074675</v>
      </c>
      <c r="T134" s="4">
        <f t="shared" si="953"/>
        <v>0.72979864591576382</v>
      </c>
      <c r="U134" s="4">
        <f t="shared" si="954"/>
        <v>0.66828675577156627</v>
      </c>
      <c r="V134" s="4">
        <f t="shared" si="955"/>
        <v>1.0344019222879897</v>
      </c>
      <c r="W134" s="4">
        <f t="shared" si="956"/>
        <v>0.79839156152568669</v>
      </c>
      <c r="X134" s="4">
        <f t="shared" si="957"/>
        <v>0.44693385959311777</v>
      </c>
      <c r="Y134" s="4">
        <f t="shared" si="958"/>
        <v>0.33856125933213799</v>
      </c>
      <c r="Z134" s="4">
        <f t="shared" si="959"/>
        <v>0.3121062879395245</v>
      </c>
      <c r="AA134" s="4">
        <f t="shared" si="960"/>
        <v>0.66992165323038189</v>
      </c>
      <c r="AB134" s="4">
        <f t="shared" si="961"/>
        <v>0.77222269539789434</v>
      </c>
      <c r="AC134" s="4">
        <f t="shared" si="962"/>
        <v>0.90677245678662743</v>
      </c>
      <c r="AD134" s="4">
        <f t="shared" si="963"/>
        <v>1.0088919288645695</v>
      </c>
      <c r="AE134" s="4">
        <f t="shared" si="964"/>
        <v>0.9619661921708178</v>
      </c>
      <c r="AF134" s="4">
        <f t="shared" si="965"/>
        <v>1.3165884626000541</v>
      </c>
      <c r="AG134" s="4">
        <f t="shared" si="966"/>
        <v>1.1326728349572852</v>
      </c>
      <c r="AH134" s="4">
        <f t="shared" si="967"/>
        <v>1.0487072202553378</v>
      </c>
      <c r="AI134" s="4">
        <f t="shared" si="968"/>
        <v>1.0443172179813387</v>
      </c>
      <c r="AJ134" s="4">
        <f t="shared" si="969"/>
        <v>0.68131582369002908</v>
      </c>
      <c r="AK134" s="4">
        <f t="shared" si="970"/>
        <v>0.73828265678860139</v>
      </c>
      <c r="AL134" s="4">
        <f t="shared" si="971"/>
        <v>0.5595220011139822</v>
      </c>
      <c r="AM134" s="4">
        <f t="shared" si="972"/>
        <v>0.43171607138375079</v>
      </c>
      <c r="AN134" s="4">
        <f t="shared" si="973"/>
        <v>0.74314449206074062</v>
      </c>
      <c r="AO134" s="4">
        <f t="shared" si="974"/>
        <v>0.87906691221608046</v>
      </c>
      <c r="AP134" s="4">
        <f t="shared" si="975"/>
        <v>1.0862946635165749</v>
      </c>
      <c r="AQ134" s="4">
        <f t="shared" si="976"/>
        <v>1.1235682391768618</v>
      </c>
      <c r="AR134" s="4">
        <f t="shared" si="977"/>
        <v>0.91166299905689663</v>
      </c>
      <c r="AS134" s="4">
        <f t="shared" si="978"/>
        <v>0.92823563273529841</v>
      </c>
      <c r="AT134" s="4">
        <f t="shared" si="979"/>
        <v>0.6692388301419453</v>
      </c>
      <c r="AU134" s="4">
        <f t="shared" si="980"/>
        <v>-3.0821024680530804E-2</v>
      </c>
      <c r="AV134" s="4">
        <f t="shared" si="981"/>
        <v>-0.42678613534543747</v>
      </c>
      <c r="AW134" s="4">
        <f t="shared" si="982"/>
        <v>-1.211239172789369</v>
      </c>
      <c r="AX134" s="4">
        <f t="shared" si="983"/>
        <v>-1.6134304660502476</v>
      </c>
      <c r="AY134" s="4">
        <f t="shared" si="984"/>
        <v>-1.260504201680672</v>
      </c>
      <c r="AZ134" s="4">
        <f t="shared" si="985"/>
        <v>-1.0399924364186433</v>
      </c>
      <c r="BA134" s="4">
        <f t="shared" si="986"/>
        <v>-0.53736476320126281</v>
      </c>
      <c r="BB134" s="4">
        <f t="shared" si="987"/>
        <v>-0.19668787334272228</v>
      </c>
      <c r="BC134" s="4">
        <f t="shared" si="988"/>
        <v>-0.14003537735849123</v>
      </c>
      <c r="BD134" s="4">
        <f t="shared" si="989"/>
        <v>-0.19031612249437926</v>
      </c>
      <c r="BE134" s="4">
        <f t="shared" si="990"/>
        <v>-0.21931445750474349</v>
      </c>
      <c r="BF134" s="4">
        <f t="shared" si="991"/>
        <v>-0.10637245200870737</v>
      </c>
      <c r="BG134" s="4">
        <f t="shared" si="992"/>
        <v>0.13140604467805661</v>
      </c>
      <c r="BH134" s="4">
        <f t="shared" si="993"/>
        <v>0.38567767299509881</v>
      </c>
      <c r="BI134" s="4">
        <f t="shared" si="994"/>
        <v>0.55263747479525038</v>
      </c>
      <c r="BJ134" s="4">
        <f t="shared" si="995"/>
        <v>0.67067415172139366</v>
      </c>
      <c r="BK134" s="4">
        <f t="shared" si="996"/>
        <v>0.68542478952988906</v>
      </c>
      <c r="BL134" s="4">
        <f t="shared" si="997"/>
        <v>0.70459096640213503</v>
      </c>
      <c r="BM134" s="4">
        <f t="shared" si="998"/>
        <v>0.81843954147664344</v>
      </c>
      <c r="BN134" s="4">
        <f t="shared" si="999"/>
        <v>0.79565206747129924</v>
      </c>
      <c r="BO134" s="4">
        <f t="shared" si="1000"/>
        <v>0.76508856996661612</v>
      </c>
      <c r="BP134" s="4">
        <f t="shared" si="1001"/>
        <v>0.88151475631550846</v>
      </c>
      <c r="BQ134" s="4">
        <f t="shared" si="1002"/>
        <v>0.86873050155987241</v>
      </c>
      <c r="BR134" s="4">
        <f t="shared" si="1003"/>
        <v>0.85902090600602687</v>
      </c>
      <c r="BS134" s="4">
        <f t="shared" si="1004"/>
        <v>0.91831688996680072</v>
      </c>
      <c r="BT134" s="4">
        <f t="shared" si="1005"/>
        <v>0.75722165093017046</v>
      </c>
      <c r="BU134" s="4">
        <f t="shared" si="1006"/>
        <v>0.65021015721152553</v>
      </c>
      <c r="BV134" s="4">
        <f t="shared" si="1007"/>
        <v>0.6048712917003336</v>
      </c>
      <c r="BW134" s="4">
        <f t="shared" si="1008"/>
        <v>0.55492121488924262</v>
      </c>
      <c r="BX134" s="4">
        <f t="shared" si="1009"/>
        <v>0.5010656146556024</v>
      </c>
      <c r="BY134" s="4">
        <f t="shared" si="1010"/>
        <v>0.28604892112257541</v>
      </c>
      <c r="BZ134" s="4">
        <f t="shared" si="1011"/>
        <v>-0.18357249994403257</v>
      </c>
      <c r="CA134" s="4">
        <f t="shared" si="1012"/>
        <v>-0.76074383841978399</v>
      </c>
      <c r="CB134" s="4">
        <f t="shared" si="1013"/>
        <v>-1.4574015975791554</v>
      </c>
      <c r="CC134" s="4">
        <f t="shared" si="1014"/>
        <v>-1.5811329972685475</v>
      </c>
      <c r="CD134" s="4">
        <f t="shared" si="1015"/>
        <v>-1.2663093865183261</v>
      </c>
      <c r="CE134" s="4">
        <f t="shared" si="1016"/>
        <v>-0.77412537615142873</v>
      </c>
      <c r="CF134" s="4">
        <f t="shared" si="1017"/>
        <v>2.3478036297068243E-3</v>
      </c>
      <c r="CG134" s="4">
        <f t="shared" si="1018"/>
        <v>0.36570017335138161</v>
      </c>
      <c r="CH134" s="4">
        <f t="shared" si="1019"/>
        <v>0.55230125523012419</v>
      </c>
      <c r="CI134" s="4">
        <f t="shared" si="1020"/>
        <v>0.66016900326483552</v>
      </c>
      <c r="CJ134" s="4">
        <f t="shared" si="1021"/>
        <v>0.70738935092247124</v>
      </c>
      <c r="CK134" s="4">
        <f t="shared" si="1022"/>
        <v>0.79923655016103812</v>
      </c>
      <c r="CL134" s="4">
        <f t="shared" si="1023"/>
        <v>0.80400341523574681</v>
      </c>
      <c r="CM134" s="4">
        <f t="shared" si="1024"/>
        <v>0.7874574347332588</v>
      </c>
      <c r="CN134" s="4">
        <f t="shared" si="1025"/>
        <v>0.91820679613930256</v>
      </c>
      <c r="CO134" s="4">
        <f t="shared" si="1026"/>
        <v>0.78977498422786718</v>
      </c>
      <c r="CP134" s="4">
        <f t="shared" si="1027"/>
        <v>0.8852641851387153</v>
      </c>
      <c r="CQ134" s="4">
        <f t="shared" si="1028"/>
        <v>0.91461302168741154</v>
      </c>
      <c r="CR134" s="4">
        <f t="shared" si="1029"/>
        <v>0.74602956657055464</v>
      </c>
      <c r="CS134" s="4">
        <f t="shared" si="1030"/>
        <v>0.80204156033539675</v>
      </c>
      <c r="CT134" s="4">
        <f t="shared" si="1031"/>
        <v>0.71791398577717713</v>
      </c>
      <c r="CU134" s="4">
        <f t="shared" si="1032"/>
        <v>0.67488789237668323</v>
      </c>
      <c r="CV134" s="4">
        <f t="shared" si="1033"/>
        <v>0.60589860108705262</v>
      </c>
      <c r="CW134" s="4">
        <f t="shared" si="1034"/>
        <v>0.78583287216380726</v>
      </c>
      <c r="CX134" s="4">
        <f t="shared" si="1035"/>
        <v>0.77488749862803308</v>
      </c>
      <c r="CY134" s="4">
        <f t="shared" si="1036"/>
        <v>0.75671667829727474</v>
      </c>
      <c r="CZ134" s="4">
        <f t="shared" si="1037"/>
        <v>0.92175916867757812</v>
      </c>
      <c r="DA134" s="4">
        <f t="shared" si="1038"/>
        <v>0.83401401487468341</v>
      </c>
      <c r="DB134" s="4">
        <f t="shared" si="1039"/>
        <v>0.81387648730053397</v>
      </c>
      <c r="DC134" s="4">
        <f t="shared" si="1040"/>
        <v>0.86508491826219824</v>
      </c>
      <c r="DD134" s="4">
        <f t="shared" si="1041"/>
        <v>0.86846808958048771</v>
      </c>
      <c r="DE134" s="4">
        <f t="shared" si="1042"/>
        <v>0.83092109373372802</v>
      </c>
      <c r="DF134" s="4">
        <f t="shared" si="1043"/>
        <v>0.77790421019964973</v>
      </c>
      <c r="DG134" s="4">
        <f t="shared" si="1044"/>
        <v>0.84116367814205506</v>
      </c>
      <c r="DH134" s="4">
        <f t="shared" si="1045"/>
        <v>0.93457943925233511</v>
      </c>
      <c r="DI134" s="4">
        <f t="shared" si="1046"/>
        <v>0.95466838897186657</v>
      </c>
      <c r="DJ134" s="4">
        <f t="shared" si="1047"/>
        <v>0.92823274130032929</v>
      </c>
      <c r="DK134" s="4">
        <f t="shared" si="1048"/>
        <v>0.85876338073174541</v>
      </c>
      <c r="DL134" s="4">
        <f t="shared" si="1049"/>
        <v>0.5504732485842122</v>
      </c>
      <c r="DM134" s="4">
        <f t="shared" si="1050"/>
        <v>0.4575936883629188</v>
      </c>
      <c r="DN134" s="4">
        <f t="shared" si="1051"/>
        <v>0.57737627651217782</v>
      </c>
      <c r="DO134" s="4">
        <f t="shared" si="1052"/>
        <v>0.40141860555750486</v>
      </c>
      <c r="DP134" s="4">
        <f t="shared" si="1053"/>
        <v>0.72958708475628642</v>
      </c>
      <c r="DQ134" s="4">
        <f t="shared" si="1054"/>
        <v>0.91337427103850388</v>
      </c>
      <c r="DR134" s="4">
        <f t="shared" si="1055"/>
        <v>0.9517961314092741</v>
      </c>
      <c r="DS134" s="4">
        <f t="shared" si="1056"/>
        <v>1.1448120329491831</v>
      </c>
      <c r="DT134" s="4">
        <f t="shared" si="1057"/>
        <v>-0.1535486806187473</v>
      </c>
      <c r="DU134" s="4">
        <f t="shared" si="1058"/>
        <v>-0.14854091456077007</v>
      </c>
      <c r="DV134" s="4">
        <f t="shared" si="1059"/>
        <v>0.11998500187476356</v>
      </c>
      <c r="DW134" s="4">
        <f t="shared" si="1060"/>
        <v>-0.16825574873808194</v>
      </c>
      <c r="DX134" s="4">
        <f t="shared" si="1061"/>
        <v>0.8614697643069319</v>
      </c>
      <c r="DY134" s="4">
        <f t="shared" si="1062"/>
        <v>0.92830619822907667</v>
      </c>
      <c r="DZ134" s="4">
        <f t="shared" si="1063"/>
        <v>1.0366890742690524</v>
      </c>
      <c r="EA134" s="4">
        <f t="shared" si="1064"/>
        <v>2.0213067606432538</v>
      </c>
      <c r="EB134" s="4">
        <f t="shared" si="1065"/>
        <v>2.2499950088841856</v>
      </c>
      <c r="EC134" s="4">
        <f t="shared" si="1066"/>
        <v>1.7325329005260177</v>
      </c>
      <c r="ED134" s="4">
        <f t="shared" si="1067"/>
        <v>1.0083936768914572</v>
      </c>
      <c r="EE134" s="4">
        <f t="shared" si="1068"/>
        <v>-2.2950694258500284E-2</v>
      </c>
      <c r="EF134" s="4">
        <f t="shared" si="1069"/>
        <v>-0.4624715693707348</v>
      </c>
      <c r="EG134" s="4">
        <f t="shared" si="1070"/>
        <v>-0.48109322351179284</v>
      </c>
      <c r="EH134" s="4">
        <f t="shared" si="1071"/>
        <v>-0.41087409241852535</v>
      </c>
      <c r="EI134" s="4">
        <f t="shared" si="1072"/>
        <v>-0.3068862275449129</v>
      </c>
      <c r="EJ134" s="4">
        <f t="shared" si="1073"/>
        <v>-0.12107665083356726</v>
      </c>
      <c r="EK134" s="4">
        <f t="shared" si="1074"/>
        <v>-3.1771543910142933E-2</v>
      </c>
      <c r="EL134" s="10">
        <f t="shared" si="1075"/>
        <v>-5.2715553479682292E-2</v>
      </c>
      <c r="EM134" s="10">
        <f t="shared" si="1076"/>
        <v>3.7758370265539819E-2</v>
      </c>
      <c r="EN134" s="10">
        <f t="shared" si="1077"/>
        <v>2.9002131010841946E-2</v>
      </c>
      <c r="EO134" s="10">
        <f t="shared" si="1078"/>
        <v>-1.9097641097999916E-3</v>
      </c>
      <c r="EP134" s="10">
        <f t="shared" si="1079"/>
        <v>-1.8684342185099536E-2</v>
      </c>
      <c r="EQ134" s="10">
        <f t="shared" si="1080"/>
        <v>9.1580123450096861E-4</v>
      </c>
      <c r="ER134" s="10">
        <f t="shared" si="1081"/>
        <v>5.9866543573817155E-3</v>
      </c>
      <c r="ES134" s="10">
        <f t="shared" si="1082"/>
        <v>-9.4996606080554422E-2</v>
      </c>
      <c r="ET134" s="10">
        <f t="shared" si="1083"/>
        <v>-0.13936616924347414</v>
      </c>
      <c r="EU134" s="10">
        <f t="shared" si="1084"/>
        <v>-0.2332631061753471</v>
      </c>
      <c r="EV134" s="10">
        <f t="shared" si="1085"/>
        <v>-0.30822412321963771</v>
      </c>
      <c r="EW134" s="10">
        <f t="shared" si="1086"/>
        <v>-0.26685500663122785</v>
      </c>
      <c r="EX134" s="10">
        <f t="shared" si="1087"/>
        <v>-0.21090040411073274</v>
      </c>
      <c r="EY134" s="10">
        <f t="shared" si="1088"/>
        <v>-0.10309413205532715</v>
      </c>
      <c r="EZ134" s="10">
        <f t="shared" si="1089"/>
        <v>5.1098528486574375E-2</v>
      </c>
      <c r="FA134" s="10">
        <f t="shared" si="1090"/>
        <v>0.22529191247934288</v>
      </c>
      <c r="FB134" s="10">
        <f t="shared" si="1091"/>
        <v>0.35943795964707065</v>
      </c>
      <c r="FC134" s="10">
        <f t="shared" si="1092"/>
        <v>0.45037264914927649</v>
      </c>
      <c r="FD134" s="10">
        <f t="shared" si="1093"/>
        <v>0.50956052796492168</v>
      </c>
      <c r="FE134" s="10">
        <f t="shared" si="1094"/>
        <v>0.54407760795329996</v>
      </c>
      <c r="FF134" s="10">
        <f t="shared" si="1095"/>
        <v>0.55410733891720543</v>
      </c>
      <c r="FG134" s="10">
        <f t="shared" si="1096"/>
        <v>0.55290054297786129</v>
      </c>
      <c r="FH134" s="10">
        <f t="shared" si="1097"/>
        <v>0.55024883307532868</v>
      </c>
      <c r="FI134" s="10">
        <f t="shared" si="1098"/>
        <v>0.53965771071034163</v>
      </c>
      <c r="FJ134" s="10">
        <f t="shared" si="1099"/>
        <v>0.52937368963936493</v>
      </c>
    </row>
    <row r="135" spans="2:166" x14ac:dyDescent="0.2">
      <c r="B135" t="str">
        <f t="shared" si="939"/>
        <v xml:space="preserve">   Other services</v>
      </c>
      <c r="C135" s="4"/>
      <c r="D135" s="4"/>
      <c r="E135" s="4"/>
      <c r="F135" s="4"/>
      <c r="G135" s="4">
        <f t="shared" si="940"/>
        <v>0.72217502124044031</v>
      </c>
      <c r="H135" s="4">
        <f t="shared" si="941"/>
        <v>0.60163041843395415</v>
      </c>
      <c r="I135" s="4">
        <f t="shared" si="942"/>
        <v>0.3816452488148096</v>
      </c>
      <c r="J135" s="4">
        <f t="shared" si="943"/>
        <v>0.4645865179989796</v>
      </c>
      <c r="K135" s="4">
        <f t="shared" si="944"/>
        <v>0.43864920081720293</v>
      </c>
      <c r="L135" s="4">
        <f t="shared" si="945"/>
        <v>0.46432208974896594</v>
      </c>
      <c r="M135" s="4">
        <f t="shared" si="946"/>
        <v>0.72504848575264758</v>
      </c>
      <c r="N135" s="4">
        <f t="shared" si="947"/>
        <v>0.74228648084662607</v>
      </c>
      <c r="O135" s="4">
        <f t="shared" si="948"/>
        <v>0.76854862548034875</v>
      </c>
      <c r="P135" s="4">
        <f t="shared" si="949"/>
        <v>1.0302583025830239</v>
      </c>
      <c r="Q135" s="4">
        <f t="shared" si="950"/>
        <v>0.94403835340771491</v>
      </c>
      <c r="R135" s="4">
        <f t="shared" si="951"/>
        <v>0.65746801108555575</v>
      </c>
      <c r="S135" s="4">
        <f t="shared" si="952"/>
        <v>0.63503263362144846</v>
      </c>
      <c r="T135" s="4">
        <f t="shared" si="953"/>
        <v>0.39274304639643837</v>
      </c>
      <c r="U135" s="4">
        <f t="shared" si="954"/>
        <v>0.3558409998264197</v>
      </c>
      <c r="V135" s="4">
        <f t="shared" si="955"/>
        <v>0.64466975326730325</v>
      </c>
      <c r="W135" s="4">
        <f t="shared" si="956"/>
        <v>0.94699729013083245</v>
      </c>
      <c r="X135" s="4">
        <f t="shared" si="957"/>
        <v>0.85613953623356642</v>
      </c>
      <c r="Y135" s="4">
        <f t="shared" si="958"/>
        <v>0.80733838763816901</v>
      </c>
      <c r="Z135" s="4">
        <f t="shared" si="959"/>
        <v>0.64139273851792855</v>
      </c>
      <c r="AA135" s="4">
        <f t="shared" si="960"/>
        <v>0.15612580901555187</v>
      </c>
      <c r="AB135" s="4">
        <f t="shared" si="961"/>
        <v>0.40030661783493632</v>
      </c>
      <c r="AC135" s="4">
        <f t="shared" si="962"/>
        <v>0.50722584301502172</v>
      </c>
      <c r="AD135" s="4">
        <f t="shared" si="963"/>
        <v>0.82934336525307872</v>
      </c>
      <c r="AE135" s="4">
        <f t="shared" si="964"/>
        <v>1.0370329181494673</v>
      </c>
      <c r="AF135" s="4">
        <f t="shared" si="965"/>
        <v>0.89980678995308006</v>
      </c>
      <c r="AG135" s="4">
        <f t="shared" si="966"/>
        <v>0.94707824995223622</v>
      </c>
      <c r="AH135" s="4">
        <f t="shared" si="967"/>
        <v>0.9199656689196446</v>
      </c>
      <c r="AI135" s="4">
        <f t="shared" si="968"/>
        <v>0.83757421543681065</v>
      </c>
      <c r="AJ135" s="4">
        <f t="shared" si="969"/>
        <v>1.0531790404368746</v>
      </c>
      <c r="AK135" s="4">
        <f t="shared" si="970"/>
        <v>0.97494469311107579</v>
      </c>
      <c r="AL135" s="4">
        <f t="shared" si="971"/>
        <v>0.7595321282090236</v>
      </c>
      <c r="AM135" s="4">
        <f t="shared" si="972"/>
        <v>0.88100198288195442</v>
      </c>
      <c r="AN135" s="4">
        <f t="shared" si="973"/>
        <v>0.49295251306695842</v>
      </c>
      <c r="AO135" s="4">
        <f t="shared" si="974"/>
        <v>0.48373235113566593</v>
      </c>
      <c r="AP135" s="4">
        <f t="shared" si="975"/>
        <v>0.59429573519740819</v>
      </c>
      <c r="AQ135" s="4">
        <f t="shared" si="976"/>
        <v>0.62366530770724293</v>
      </c>
      <c r="AR135" s="4">
        <f t="shared" si="977"/>
        <v>0.55860517979348823</v>
      </c>
      <c r="AS135" s="4">
        <f t="shared" si="978"/>
        <v>0.53727333781060749</v>
      </c>
      <c r="AT135" s="4">
        <f t="shared" si="979"/>
        <v>0.49776126512337099</v>
      </c>
      <c r="AU135" s="4">
        <f t="shared" si="980"/>
        <v>0.14699257924559728</v>
      </c>
      <c r="AV135" s="4">
        <f t="shared" si="981"/>
        <v>0.31124734732374121</v>
      </c>
      <c r="AW135" s="4">
        <f t="shared" si="982"/>
        <v>0.14788385249172573</v>
      </c>
      <c r="AX135" s="4">
        <f t="shared" si="983"/>
        <v>-0.12842065938171096</v>
      </c>
      <c r="AY135" s="4">
        <f t="shared" si="984"/>
        <v>6.1029998591615203E-2</v>
      </c>
      <c r="AZ135" s="4">
        <f t="shared" si="985"/>
        <v>7.7999432731395174E-2</v>
      </c>
      <c r="BA135" s="4">
        <f t="shared" si="986"/>
        <v>0.186286451243103</v>
      </c>
      <c r="BB135" s="4">
        <f t="shared" si="987"/>
        <v>0.33995434898742127</v>
      </c>
      <c r="BC135" s="4">
        <f t="shared" si="988"/>
        <v>0.39308176100628872</v>
      </c>
      <c r="BD135" s="4">
        <f t="shared" si="989"/>
        <v>0.36580241726192486</v>
      </c>
      <c r="BE135" s="4">
        <f t="shared" si="990"/>
        <v>0.39920159680638417</v>
      </c>
      <c r="BF135" s="4">
        <f t="shared" si="991"/>
        <v>0.49475559073817416</v>
      </c>
      <c r="BG135" s="4">
        <f t="shared" si="992"/>
        <v>0.30248183869288259</v>
      </c>
      <c r="BH135" s="4">
        <f t="shared" si="993"/>
        <v>0.38816591604668033</v>
      </c>
      <c r="BI135" s="4">
        <f t="shared" si="994"/>
        <v>0.32859525528366751</v>
      </c>
      <c r="BJ135" s="4">
        <f t="shared" si="995"/>
        <v>0.29807740076506795</v>
      </c>
      <c r="BK135" s="4">
        <f t="shared" si="996"/>
        <v>0.50413489954553026</v>
      </c>
      <c r="BL135" s="4">
        <f t="shared" si="997"/>
        <v>0.57356176914138512</v>
      </c>
      <c r="BM135" s="4">
        <f t="shared" si="998"/>
        <v>0.62369037347466583</v>
      </c>
      <c r="BN135" s="4">
        <f t="shared" si="999"/>
        <v>0.5728694885793314</v>
      </c>
      <c r="BO135" s="4">
        <f t="shared" si="1000"/>
        <v>0.57259813357374822</v>
      </c>
      <c r="BP135" s="4">
        <f t="shared" si="1001"/>
        <v>0.41781384340434102</v>
      </c>
      <c r="BQ135" s="4">
        <f t="shared" si="1002"/>
        <v>0.41996640268778779</v>
      </c>
      <c r="BR135" s="4">
        <f t="shared" si="1003"/>
        <v>0.46985121378230515</v>
      </c>
      <c r="BS135" s="4">
        <f t="shared" si="1004"/>
        <v>0.56747274482563459</v>
      </c>
      <c r="BT135" s="4">
        <f t="shared" si="1005"/>
        <v>0.61933252313732523</v>
      </c>
      <c r="BU135" s="4">
        <f t="shared" si="1006"/>
        <v>0.68272066507210116</v>
      </c>
      <c r="BV135" s="4">
        <f t="shared" si="1007"/>
        <v>0.78263880872677072</v>
      </c>
      <c r="BW135" s="4">
        <f t="shared" si="1008"/>
        <v>0.72847682119205304</v>
      </c>
      <c r="BX135" s="4">
        <f t="shared" si="1009"/>
        <v>0.70058495442797197</v>
      </c>
      <c r="BY135" s="4">
        <f t="shared" si="1010"/>
        <v>0.70949141853236952</v>
      </c>
      <c r="BZ135" s="4">
        <f t="shared" si="1011"/>
        <v>0.43430567059929615</v>
      </c>
      <c r="CA135" s="4">
        <f t="shared" si="1012"/>
        <v>0.21576652727111029</v>
      </c>
      <c r="CB135" s="4">
        <f t="shared" si="1013"/>
        <v>-1.7800324855927974E-2</v>
      </c>
      <c r="CC135" s="4">
        <f t="shared" si="1014"/>
        <v>-0.1221380826541754</v>
      </c>
      <c r="CD135" s="4">
        <f t="shared" si="1015"/>
        <v>2.2612667616393558E-3</v>
      </c>
      <c r="CE135" s="4">
        <f t="shared" si="1016"/>
        <v>4.5942158822046546E-2</v>
      </c>
      <c r="CF135" s="4">
        <f t="shared" si="1017"/>
        <v>0.33573591904773004</v>
      </c>
      <c r="CG135" s="4">
        <f t="shared" si="1018"/>
        <v>0.43456579041105953</v>
      </c>
      <c r="CH135" s="4">
        <f t="shared" si="1019"/>
        <v>0.67184698147041078</v>
      </c>
      <c r="CI135" s="4">
        <f t="shared" si="1020"/>
        <v>0.78980218936047497</v>
      </c>
      <c r="CJ135" s="4">
        <f t="shared" si="1021"/>
        <v>0.8627282286588247</v>
      </c>
      <c r="CK135" s="4">
        <f t="shared" si="1022"/>
        <v>0.79446498866753956</v>
      </c>
      <c r="CL135" s="4">
        <f t="shared" si="1023"/>
        <v>0.60478133004459034</v>
      </c>
      <c r="CM135" s="4">
        <f t="shared" si="1024"/>
        <v>0.66685584562996614</v>
      </c>
      <c r="CN135" s="4">
        <f t="shared" si="1025"/>
        <v>0.60117887419862326</v>
      </c>
      <c r="CO135" s="4">
        <f t="shared" si="1026"/>
        <v>0.55611374629062538</v>
      </c>
      <c r="CP135" s="4">
        <f t="shared" si="1027"/>
        <v>0.62735257214554441</v>
      </c>
      <c r="CQ135" s="4">
        <f t="shared" si="1028"/>
        <v>0.52890500496569981</v>
      </c>
      <c r="CR135" s="4">
        <f t="shared" si="1029"/>
        <v>0.56066639205455271</v>
      </c>
      <c r="CS135" s="4">
        <f t="shared" si="1030"/>
        <v>0.63798760481224925</v>
      </c>
      <c r="CT135" s="4">
        <f t="shared" si="1031"/>
        <v>0.64341347781916847</v>
      </c>
      <c r="CU135" s="4">
        <f t="shared" si="1032"/>
        <v>0.81838565022421605</v>
      </c>
      <c r="CV135" s="4">
        <f t="shared" si="1033"/>
        <v>0.63262942172324854</v>
      </c>
      <c r="CW135" s="4">
        <f t="shared" si="1034"/>
        <v>0.68843386828998665</v>
      </c>
      <c r="CX135" s="4">
        <f t="shared" si="1035"/>
        <v>0.50488420590494987</v>
      </c>
      <c r="CY135" s="4">
        <f t="shared" si="1036"/>
        <v>0.4296057222609892</v>
      </c>
      <c r="CZ135" s="4">
        <f t="shared" si="1037"/>
        <v>0.67827561468727537</v>
      </c>
      <c r="DA135" s="4">
        <f t="shared" si="1038"/>
        <v>0.70289325480417653</v>
      </c>
      <c r="DB135" s="4">
        <f t="shared" si="1039"/>
        <v>0.86514429752418975</v>
      </c>
      <c r="DC135" s="4">
        <f t="shared" si="1040"/>
        <v>1.0368297182113044</v>
      </c>
      <c r="DD135" s="4">
        <f t="shared" si="1041"/>
        <v>1.0261802123856636</v>
      </c>
      <c r="DE135" s="4">
        <f t="shared" si="1042"/>
        <v>0.97669672421333276</v>
      </c>
      <c r="DF135" s="4">
        <f t="shared" si="1043"/>
        <v>0.93100237922830253</v>
      </c>
      <c r="DG135" s="4">
        <f t="shared" si="1044"/>
        <v>0.74268597923762414</v>
      </c>
      <c r="DH135" s="4">
        <f t="shared" si="1045"/>
        <v>0.74156846810239285</v>
      </c>
      <c r="DI135" s="4">
        <f t="shared" si="1046"/>
        <v>0.67412101885116626</v>
      </c>
      <c r="DJ135" s="4">
        <f t="shared" si="1047"/>
        <v>0.69717913686410271</v>
      </c>
      <c r="DK135" s="4">
        <f t="shared" si="1048"/>
        <v>0.84877776002556271</v>
      </c>
      <c r="DL135" s="4">
        <f t="shared" si="1049"/>
        <v>0.76036592610193687</v>
      </c>
      <c r="DM135" s="4">
        <f t="shared" si="1050"/>
        <v>0.76331360946745541</v>
      </c>
      <c r="DN135" s="4">
        <f t="shared" si="1051"/>
        <v>0.76197957580518516</v>
      </c>
      <c r="DO135" s="4">
        <f t="shared" si="1052"/>
        <v>0.6508437585252711</v>
      </c>
      <c r="DP135" s="4">
        <f t="shared" si="1053"/>
        <v>0.65391182862464892</v>
      </c>
      <c r="DQ135" s="4">
        <f t="shared" si="1054"/>
        <v>0.67585834009191603</v>
      </c>
      <c r="DR135" s="4">
        <f t="shared" si="1055"/>
        <v>0.61981885170401907</v>
      </c>
      <c r="DS135" s="4">
        <f t="shared" si="1056"/>
        <v>0.25227911243621409</v>
      </c>
      <c r="DT135" s="4">
        <f t="shared" si="1057"/>
        <v>-6.2329390354868073</v>
      </c>
      <c r="DU135" s="4">
        <f t="shared" si="1058"/>
        <v>-4.8943291215403111</v>
      </c>
      <c r="DV135" s="4">
        <f t="shared" si="1059"/>
        <v>-4.7187851518560198</v>
      </c>
      <c r="DW135" s="4">
        <f t="shared" si="1060"/>
        <v>-4.5971209571882623</v>
      </c>
      <c r="DX135" s="4">
        <f t="shared" si="1061"/>
        <v>2.8455883901678742</v>
      </c>
      <c r="DY135" s="4">
        <f t="shared" si="1062"/>
        <v>2.2442567429713955</v>
      </c>
      <c r="DZ135" s="4">
        <f t="shared" si="1063"/>
        <v>2.5532518020571819</v>
      </c>
      <c r="EA135" s="4">
        <f t="shared" si="1064"/>
        <v>2.8111961761250903</v>
      </c>
      <c r="EB135" s="4">
        <f t="shared" si="1065"/>
        <v>2.1561620315837802</v>
      </c>
      <c r="EC135" s="4">
        <f t="shared" si="1066"/>
        <v>1.5428537906490123</v>
      </c>
      <c r="ED135" s="4">
        <f t="shared" si="1067"/>
        <v>1.0890651710427739</v>
      </c>
      <c r="EE135" s="4">
        <f t="shared" si="1068"/>
        <v>1.2642007420724435</v>
      </c>
      <c r="EF135" s="4">
        <f t="shared" si="1069"/>
        <v>1.2225170583775538</v>
      </c>
      <c r="EG135" s="4">
        <f t="shared" si="1070"/>
        <v>0.96780232122800458</v>
      </c>
      <c r="EH135" s="4">
        <f t="shared" si="1071"/>
        <v>1.1087972083075406</v>
      </c>
      <c r="EI135" s="4">
        <f t="shared" si="1072"/>
        <v>0.72604790419161713</v>
      </c>
      <c r="EJ135" s="4">
        <f t="shared" si="1073"/>
        <v>0.67616652696284119</v>
      </c>
      <c r="EK135" s="4">
        <f t="shared" si="1074"/>
        <v>0.57375670473022089</v>
      </c>
      <c r="EL135" s="10">
        <f t="shared" si="1075"/>
        <v>0.38672209248014799</v>
      </c>
      <c r="EM135" s="10">
        <f t="shared" si="1076"/>
        <v>0.6287754646009438</v>
      </c>
      <c r="EN135" s="10">
        <f t="shared" si="1077"/>
        <v>0.55989437598443392</v>
      </c>
      <c r="EO135" s="10">
        <f t="shared" si="1078"/>
        <v>0.64591600007423855</v>
      </c>
      <c r="EP135" s="10">
        <f t="shared" si="1079"/>
        <v>0.72144531090240738</v>
      </c>
      <c r="EQ135" s="10">
        <f t="shared" si="1080"/>
        <v>0.63413962694142856</v>
      </c>
      <c r="ER135" s="10">
        <f t="shared" si="1081"/>
        <v>0.55409504326064007</v>
      </c>
      <c r="ES135" s="10">
        <f t="shared" si="1082"/>
        <v>0.52637508968066593</v>
      </c>
      <c r="ET135" s="10">
        <f t="shared" si="1083"/>
        <v>0.45436111503940707</v>
      </c>
      <c r="EU135" s="10">
        <f t="shared" si="1084"/>
        <v>0.41530900863454018</v>
      </c>
      <c r="EV135" s="10">
        <f t="shared" si="1085"/>
        <v>0.41777517666877911</v>
      </c>
      <c r="EW135" s="10">
        <f t="shared" si="1086"/>
        <v>0.40582127804615858</v>
      </c>
      <c r="EX135" s="10">
        <f t="shared" si="1087"/>
        <v>0.40615693203235176</v>
      </c>
      <c r="EY135" s="10">
        <f t="shared" si="1088"/>
        <v>0.39698462608415486</v>
      </c>
      <c r="EZ135" s="10">
        <f t="shared" si="1089"/>
        <v>0.39781792234178648</v>
      </c>
      <c r="FA135" s="10">
        <f t="shared" si="1090"/>
        <v>0.39122397697913952</v>
      </c>
      <c r="FB135" s="10">
        <f t="shared" si="1091"/>
        <v>0.36300116797072529</v>
      </c>
      <c r="FC135" s="10">
        <f t="shared" si="1092"/>
        <v>0.31624937131410835</v>
      </c>
      <c r="FD135" s="10">
        <f t="shared" si="1093"/>
        <v>0.24059071876348143</v>
      </c>
      <c r="FE135" s="10">
        <f t="shared" si="1094"/>
        <v>0.15887135367801977</v>
      </c>
      <c r="FF135" s="10">
        <f t="shared" si="1095"/>
        <v>0.10425002750233699</v>
      </c>
      <c r="FG135" s="10">
        <f t="shared" si="1096"/>
        <v>5.773980087943642E-2</v>
      </c>
      <c r="FH135" s="10">
        <f t="shared" si="1097"/>
        <v>1.5694882052368377E-2</v>
      </c>
      <c r="FI135" s="10">
        <f t="shared" si="1098"/>
        <v>2.2944466793918147E-2</v>
      </c>
      <c r="FJ135" s="10">
        <f t="shared" si="1099"/>
        <v>1.9855848990960809E-2</v>
      </c>
    </row>
    <row r="136" spans="2:166" x14ac:dyDescent="0.2">
      <c r="B136" t="str">
        <f t="shared" si="939"/>
        <v xml:space="preserve">      Leisure and Hospitality</v>
      </c>
      <c r="C136" s="4"/>
      <c r="D136" s="4"/>
      <c r="E136" s="4"/>
      <c r="F136" s="4"/>
      <c r="G136" s="4">
        <f t="shared" si="940"/>
        <v>0.25791965044301385</v>
      </c>
      <c r="H136" s="4">
        <f t="shared" si="941"/>
        <v>0.13235869205547104</v>
      </c>
      <c r="I136" s="4">
        <f t="shared" si="942"/>
        <v>-5.9632070127316493E-2</v>
      </c>
      <c r="J136" s="4">
        <f t="shared" si="943"/>
        <v>2.9973323741868771E-2</v>
      </c>
      <c r="K136" s="4">
        <f t="shared" si="944"/>
        <v>-3.6053358971278343E-2</v>
      </c>
      <c r="L136" s="4">
        <f t="shared" si="945"/>
        <v>4.7930022167633111E-2</v>
      </c>
      <c r="M136" s="4">
        <f t="shared" si="946"/>
        <v>0.29240638520065604</v>
      </c>
      <c r="N136" s="4">
        <f t="shared" si="947"/>
        <v>0.27723952899090959</v>
      </c>
      <c r="O136" s="4">
        <f t="shared" si="948"/>
        <v>0.26899201891812202</v>
      </c>
      <c r="P136" s="4">
        <f t="shared" si="949"/>
        <v>0.3011070110701109</v>
      </c>
      <c r="Q136" s="4">
        <f t="shared" si="950"/>
        <v>0.3284898345713369</v>
      </c>
      <c r="R136" s="4">
        <f t="shared" si="951"/>
        <v>0.20048351907541695</v>
      </c>
      <c r="S136" s="4">
        <f t="shared" si="952"/>
        <v>0.20285764685129834</v>
      </c>
      <c r="T136" s="4">
        <f t="shared" si="953"/>
        <v>0.24326621530525669</v>
      </c>
      <c r="U136" s="4">
        <f t="shared" si="954"/>
        <v>7.8111438986287529E-2</v>
      </c>
      <c r="V136" s="4">
        <f t="shared" si="955"/>
        <v>0.32233487663365007</v>
      </c>
      <c r="W136" s="4">
        <f t="shared" si="956"/>
        <v>0.40210961857862876</v>
      </c>
      <c r="X136" s="4">
        <f t="shared" si="957"/>
        <v>0.32794497489624802</v>
      </c>
      <c r="Y136" s="4">
        <f t="shared" si="958"/>
        <v>0.32409282944614715</v>
      </c>
      <c r="Z136" s="4">
        <f t="shared" si="959"/>
        <v>0.35219333409689807</v>
      </c>
      <c r="AA136" s="4">
        <f t="shared" si="960"/>
        <v>0.11070739184739189</v>
      </c>
      <c r="AB136" s="4">
        <f t="shared" si="961"/>
        <v>0.26971013258382215</v>
      </c>
      <c r="AC136" s="4">
        <f t="shared" si="962"/>
        <v>0.4477189005383968</v>
      </c>
      <c r="AD136" s="4">
        <f t="shared" si="963"/>
        <v>0.31634746922024576</v>
      </c>
      <c r="AE136" s="4">
        <f t="shared" si="964"/>
        <v>0.40035587188611998</v>
      </c>
      <c r="AF136" s="4">
        <f t="shared" si="965"/>
        <v>0.19044990339497456</v>
      </c>
      <c r="AG136" s="4">
        <f t="shared" si="966"/>
        <v>0.18559458500504791</v>
      </c>
      <c r="AH136" s="4">
        <f t="shared" si="967"/>
        <v>0.31380753138075435</v>
      </c>
      <c r="AI136" s="4">
        <f t="shared" si="968"/>
        <v>0.28360899067006085</v>
      </c>
      <c r="AJ136" s="4">
        <f t="shared" si="969"/>
        <v>0.42127161617475095</v>
      </c>
      <c r="AK136" s="4">
        <f t="shared" si="970"/>
        <v>0.3755723619900177</v>
      </c>
      <c r="AL136" s="4">
        <f t="shared" si="971"/>
        <v>0.12405691427414019</v>
      </c>
      <c r="AM136" s="4">
        <f t="shared" si="972"/>
        <v>0.47940563740869935</v>
      </c>
      <c r="AN136" s="4">
        <f t="shared" si="973"/>
        <v>0.36661794941663106</v>
      </c>
      <c r="AO136" s="4">
        <f t="shared" si="974"/>
        <v>0.31430325352977212</v>
      </c>
      <c r="AP136" s="4">
        <f t="shared" si="975"/>
        <v>0.49687020483717714</v>
      </c>
      <c r="AQ136" s="4">
        <f t="shared" si="976"/>
        <v>0.22325761987963449</v>
      </c>
      <c r="AR136" s="4">
        <f t="shared" si="977"/>
        <v>0.15718327569946514</v>
      </c>
      <c r="AS136" s="4">
        <f t="shared" si="978"/>
        <v>-1.4391250119927231E-2</v>
      </c>
      <c r="AT136" s="4">
        <f t="shared" si="979"/>
        <v>5.9540821187004309E-2</v>
      </c>
      <c r="AU136" s="4">
        <f t="shared" si="980"/>
        <v>-2.3708480523493506E-3</v>
      </c>
      <c r="AV136" s="4">
        <f t="shared" si="981"/>
        <v>7.073803348268363E-3</v>
      </c>
      <c r="AW136" s="4">
        <f t="shared" si="982"/>
        <v>6.8073519400953922E-2</v>
      </c>
      <c r="AX136" s="4">
        <f t="shared" si="983"/>
        <v>-0.30820958251610936</v>
      </c>
      <c r="AY136" s="4">
        <f t="shared" si="984"/>
        <v>-0.33566499225388358</v>
      </c>
      <c r="AZ136" s="4">
        <f t="shared" si="985"/>
        <v>-0.24581639406258909</v>
      </c>
      <c r="BA136" s="4">
        <f t="shared" si="986"/>
        <v>-0.13613240667765344</v>
      </c>
      <c r="BB136" s="4">
        <f t="shared" si="987"/>
        <v>5.8277888397842842E-2</v>
      </c>
      <c r="BC136" s="4">
        <f t="shared" si="988"/>
        <v>0.12283805031446404</v>
      </c>
      <c r="BD136" s="4">
        <f t="shared" si="989"/>
        <v>8.8978966361006662E-2</v>
      </c>
      <c r="BE136" s="4">
        <f t="shared" si="990"/>
        <v>0.14292402848623759</v>
      </c>
      <c r="BF136" s="4">
        <f t="shared" si="991"/>
        <v>0.29190579853552451</v>
      </c>
      <c r="BG136" s="4">
        <f t="shared" si="992"/>
        <v>0.25785337068901543</v>
      </c>
      <c r="BH136" s="4">
        <f t="shared" si="993"/>
        <v>0.34088929806663554</v>
      </c>
      <c r="BI136" s="4">
        <f t="shared" si="994"/>
        <v>0.21906350352244128</v>
      </c>
      <c r="BJ136" s="4">
        <f t="shared" si="995"/>
        <v>0.1639425704207855</v>
      </c>
      <c r="BK136" s="4">
        <f t="shared" si="996"/>
        <v>0.21605781409094182</v>
      </c>
      <c r="BL136" s="4">
        <f t="shared" si="997"/>
        <v>0.2422804024821387</v>
      </c>
      <c r="BM136" s="4">
        <f t="shared" si="998"/>
        <v>0.31800813509182713</v>
      </c>
      <c r="BN136" s="4">
        <f t="shared" si="999"/>
        <v>0.30357186574289308</v>
      </c>
      <c r="BO136" s="4">
        <f t="shared" si="1000"/>
        <v>0.33381252893448049</v>
      </c>
      <c r="BP136" s="4">
        <f t="shared" si="1001"/>
        <v>0.24875621890547234</v>
      </c>
      <c r="BQ136" s="4">
        <f t="shared" si="1002"/>
        <v>0.30477561795056507</v>
      </c>
      <c r="BR136" s="4">
        <f t="shared" si="1003"/>
        <v>0.31086115659334257</v>
      </c>
      <c r="BS136" s="4">
        <f t="shared" si="1004"/>
        <v>0.33200687560338282</v>
      </c>
      <c r="BT136" s="4">
        <f t="shared" si="1005"/>
        <v>0.34589137141254495</v>
      </c>
      <c r="BU136" s="4">
        <f t="shared" si="1006"/>
        <v>0.31813854120706769</v>
      </c>
      <c r="BV136" s="4">
        <f t="shared" si="1007"/>
        <v>0.29089230058871179</v>
      </c>
      <c r="BW136" s="4">
        <f t="shared" si="1008"/>
        <v>0.26718428865037608</v>
      </c>
      <c r="BX136" s="4">
        <f t="shared" si="1009"/>
        <v>0.17911395275019251</v>
      </c>
      <c r="BY136" s="4">
        <f t="shared" si="1010"/>
        <v>0.11036533177170041</v>
      </c>
      <c r="BZ136" s="4">
        <f t="shared" si="1011"/>
        <v>-9.1786249972016648E-2</v>
      </c>
      <c r="CA136" s="4">
        <f t="shared" si="1012"/>
        <v>-0.34923035857282553</v>
      </c>
      <c r="CB136" s="4">
        <f t="shared" si="1013"/>
        <v>-0.48060877111007194</v>
      </c>
      <c r="CC136" s="4">
        <f t="shared" si="1014"/>
        <v>-0.49299371544047521</v>
      </c>
      <c r="CD136" s="4">
        <f t="shared" si="1015"/>
        <v>-0.40476675033353715</v>
      </c>
      <c r="CE136" s="4">
        <f t="shared" si="1016"/>
        <v>-0.23200790205131805</v>
      </c>
      <c r="CF136" s="4">
        <f t="shared" si="1017"/>
        <v>-9.3912145188191892E-3</v>
      </c>
      <c r="CG136" s="4">
        <f t="shared" si="1018"/>
        <v>3.3245470304671093E-2</v>
      </c>
      <c r="CH136" s="4">
        <f t="shared" si="1019"/>
        <v>0.17931858936043082</v>
      </c>
      <c r="CI136" s="4">
        <f t="shared" si="1020"/>
        <v>0.20645285193009386</v>
      </c>
      <c r="CJ136" s="4">
        <f t="shared" si="1021"/>
        <v>0.23659305993690832</v>
      </c>
      <c r="CK136" s="4">
        <f t="shared" si="1022"/>
        <v>0.21949182870094419</v>
      </c>
      <c r="CL136" s="4">
        <f t="shared" si="1023"/>
        <v>0.21582392562375402</v>
      </c>
      <c r="CM136" s="4">
        <f t="shared" si="1024"/>
        <v>0.29322739311388596</v>
      </c>
      <c r="CN136" s="4">
        <f t="shared" si="1025"/>
        <v>0.29589272714463355</v>
      </c>
      <c r="CO136" s="4">
        <f t="shared" si="1026"/>
        <v>0.31310605883589754</v>
      </c>
      <c r="CP136" s="4">
        <f t="shared" si="1027"/>
        <v>0.38338212742227862</v>
      </c>
      <c r="CQ136" s="4">
        <f t="shared" si="1028"/>
        <v>0.37646950135113222</v>
      </c>
      <c r="CR136" s="4">
        <f t="shared" si="1029"/>
        <v>0.39589912581811687</v>
      </c>
      <c r="CS136" s="4">
        <f t="shared" si="1030"/>
        <v>0.45342690484870557</v>
      </c>
      <c r="CT136" s="4">
        <f t="shared" si="1031"/>
        <v>0.38153290439101462</v>
      </c>
      <c r="CU136" s="4">
        <f t="shared" si="1032"/>
        <v>0.40358744394618928</v>
      </c>
      <c r="CV136" s="4">
        <f t="shared" si="1033"/>
        <v>0.31408714247527353</v>
      </c>
      <c r="CW136" s="4">
        <f t="shared" si="1034"/>
        <v>0.29662423907028179</v>
      </c>
      <c r="CX136" s="4">
        <f t="shared" si="1035"/>
        <v>0.24805180550982384</v>
      </c>
      <c r="CY136" s="4">
        <f t="shared" si="1036"/>
        <v>0.28131542219120792</v>
      </c>
      <c r="CZ136" s="4">
        <f t="shared" si="1037"/>
        <v>0.36087741037848664</v>
      </c>
      <c r="DA136" s="4">
        <f t="shared" si="1038"/>
        <v>0.48149262714414826</v>
      </c>
      <c r="DB136" s="4">
        <f t="shared" si="1039"/>
        <v>0.5062696259585997</v>
      </c>
      <c r="DC136" s="4">
        <f t="shared" si="1040"/>
        <v>0.4855501134363806</v>
      </c>
      <c r="DD136" s="4">
        <f t="shared" si="1041"/>
        <v>0.45421091367889677</v>
      </c>
      <c r="DE136" s="4">
        <f t="shared" si="1042"/>
        <v>0.37485162123326105</v>
      </c>
      <c r="DF136" s="4">
        <f t="shared" si="1043"/>
        <v>0.35998758663494329</v>
      </c>
      <c r="DG136" s="4">
        <f t="shared" si="1044"/>
        <v>0.32620737762094348</v>
      </c>
      <c r="DH136" s="4">
        <f t="shared" si="1045"/>
        <v>0.39008533116619204</v>
      </c>
      <c r="DI136" s="4">
        <f t="shared" si="1046"/>
        <v>0.27651071731320453</v>
      </c>
      <c r="DJ136" s="4">
        <f t="shared" si="1047"/>
        <v>0.27324600176806318</v>
      </c>
      <c r="DK136" s="4">
        <f t="shared" si="1048"/>
        <v>0.3255312350215685</v>
      </c>
      <c r="DL136" s="4">
        <f t="shared" si="1049"/>
        <v>0.27127638509365914</v>
      </c>
      <c r="DM136" s="4">
        <f t="shared" si="1050"/>
        <v>0.24852071005917364</v>
      </c>
      <c r="DN136" s="4">
        <f t="shared" si="1051"/>
        <v>0.28083267871170492</v>
      </c>
      <c r="DO136" s="4">
        <f t="shared" si="1052"/>
        <v>0.14614755056705361</v>
      </c>
      <c r="DP136" s="4">
        <f t="shared" si="1053"/>
        <v>0.1125426886060245</v>
      </c>
      <c r="DQ136" s="4">
        <f t="shared" si="1054"/>
        <v>0.15834395396439371</v>
      </c>
      <c r="DR136" s="4">
        <f t="shared" si="1055"/>
        <v>9.5947190666256205E-2</v>
      </c>
      <c r="DS136" s="4">
        <f t="shared" si="1056"/>
        <v>-2.484567016417441E-2</v>
      </c>
      <c r="DT136" s="4">
        <f t="shared" si="1057"/>
        <v>-4.3998331816803162</v>
      </c>
      <c r="DU136" s="4">
        <f t="shared" si="1058"/>
        <v>-3.6364320096269567</v>
      </c>
      <c r="DV136" s="4">
        <f t="shared" si="1059"/>
        <v>-3.4945631796025478</v>
      </c>
      <c r="DW136" s="4">
        <f t="shared" si="1060"/>
        <v>-3.4511123574499898</v>
      </c>
      <c r="DX136" s="4">
        <f t="shared" si="1061"/>
        <v>1.7103018303599646</v>
      </c>
      <c r="DY136" s="4">
        <f t="shared" si="1062"/>
        <v>1.6546292895907302</v>
      </c>
      <c r="DZ136" s="4">
        <f t="shared" si="1063"/>
        <v>1.9296185308172025</v>
      </c>
      <c r="EA136" s="4">
        <f t="shared" si="1064"/>
        <v>2.1853607161664028</v>
      </c>
      <c r="EB136" s="4">
        <f t="shared" si="1065"/>
        <v>1.6091357383856719</v>
      </c>
      <c r="EC136" s="4">
        <f t="shared" si="1066"/>
        <v>1.0383464674710094</v>
      </c>
      <c r="ED136" s="4">
        <f t="shared" si="1067"/>
        <v>0.76253769471601718</v>
      </c>
      <c r="EE136" s="4">
        <f t="shared" si="1068"/>
        <v>0.76119802624029498</v>
      </c>
      <c r="EF136" s="4">
        <f t="shared" si="1069"/>
        <v>0.74488248673237345</v>
      </c>
      <c r="EG136" s="4">
        <f t="shared" si="1070"/>
        <v>0.58030700112317535</v>
      </c>
      <c r="EH136" s="4">
        <f t="shared" si="1071"/>
        <v>0.80486294816232318</v>
      </c>
      <c r="EI136" s="4">
        <f t="shared" si="1072"/>
        <v>0.31250000000000011</v>
      </c>
      <c r="EJ136" s="4">
        <f t="shared" si="1073"/>
        <v>0.22538884232094589</v>
      </c>
      <c r="EK136" s="4">
        <f t="shared" si="1074"/>
        <v>0.10652811781636172</v>
      </c>
      <c r="EL136" s="10">
        <f t="shared" si="1075"/>
        <v>-0.31817655301261061</v>
      </c>
      <c r="EM136" s="10">
        <f t="shared" si="1076"/>
        <v>9.6873487020968263E-2</v>
      </c>
      <c r="EN136" s="10">
        <f t="shared" si="1077"/>
        <v>2.127119429259779E-2</v>
      </c>
      <c r="EO136" s="10">
        <f t="shared" si="1078"/>
        <v>0.10478090607078402</v>
      </c>
      <c r="EP136" s="10">
        <f t="shared" si="1079"/>
        <v>0.24735043702312201</v>
      </c>
      <c r="EQ136" s="10">
        <f t="shared" si="1080"/>
        <v>0.18922673628976081</v>
      </c>
      <c r="ER136" s="10">
        <f t="shared" si="1081"/>
        <v>0.18138842753683759</v>
      </c>
      <c r="ES136" s="10">
        <f t="shared" si="1082"/>
        <v>0.17479927824671759</v>
      </c>
      <c r="ET136" s="10">
        <f t="shared" si="1083"/>
        <v>0.13022623134663022</v>
      </c>
      <c r="EU136" s="10">
        <f t="shared" si="1084"/>
        <v>0.11742668098262538</v>
      </c>
      <c r="EV136" s="10">
        <f t="shared" si="1085"/>
        <v>0.13951911085829419</v>
      </c>
      <c r="EW136" s="10">
        <f t="shared" si="1086"/>
        <v>0.14649877753816351</v>
      </c>
      <c r="EX136" s="10">
        <f t="shared" si="1087"/>
        <v>0.13992729717253488</v>
      </c>
      <c r="EY136" s="10">
        <f t="shared" si="1088"/>
        <v>0.14646288747505776</v>
      </c>
      <c r="EZ136" s="10">
        <f t="shared" si="1089"/>
        <v>0.15501139789690357</v>
      </c>
      <c r="FA136" s="10">
        <f t="shared" si="1090"/>
        <v>0.15871762691284544</v>
      </c>
      <c r="FB136" s="10">
        <f t="shared" si="1091"/>
        <v>0.14150561055710645</v>
      </c>
      <c r="FC136" s="10">
        <f t="shared" si="1092"/>
        <v>0.10939949227164301</v>
      </c>
      <c r="FD136" s="10">
        <f t="shared" si="1093"/>
        <v>5.5245713591822163E-2</v>
      </c>
      <c r="FE136" s="10">
        <f t="shared" si="1094"/>
        <v>-8.6519457414849232E-3</v>
      </c>
      <c r="FF136" s="10">
        <f t="shared" si="1095"/>
        <v>-5.6018481569121537E-2</v>
      </c>
      <c r="FG136" s="10">
        <f t="shared" si="1096"/>
        <v>-9.4590873497343922E-2</v>
      </c>
      <c r="FH136" s="10">
        <f t="shared" si="1097"/>
        <v>-0.13151302739577692</v>
      </c>
      <c r="FI136" s="10">
        <f t="shared" si="1098"/>
        <v>-0.13493850091157372</v>
      </c>
      <c r="FJ136" s="10">
        <f t="shared" si="1099"/>
        <v>-0.15459920907445882</v>
      </c>
    </row>
    <row r="137" spans="2:166" x14ac:dyDescent="0.2">
      <c r="B137" t="str">
        <f t="shared" ref="B137:B139" si="1100">B105</f>
        <v xml:space="preserve">   Government</v>
      </c>
      <c r="C137" s="4"/>
      <c r="D137" s="4"/>
      <c r="E137" s="4"/>
      <c r="F137" s="4"/>
      <c r="G137" s="4">
        <f t="shared" si="940"/>
        <v>0.40053404539385518</v>
      </c>
      <c r="H137" s="4">
        <f t="shared" si="941"/>
        <v>0.59260596215744554</v>
      </c>
      <c r="I137" s="4">
        <f t="shared" si="942"/>
        <v>0.46513014699305266</v>
      </c>
      <c r="J137" s="4">
        <f t="shared" si="943"/>
        <v>0.54251715972784298</v>
      </c>
      <c r="K137" s="4">
        <f t="shared" si="944"/>
        <v>0.71505828626367041</v>
      </c>
      <c r="L137" s="4">
        <f t="shared" si="945"/>
        <v>0.48828710083278343</v>
      </c>
      <c r="M137" s="4">
        <f t="shared" si="946"/>
        <v>0.30434133969864341</v>
      </c>
      <c r="N137" s="4">
        <f t="shared" si="947"/>
        <v>0.55447905798181307</v>
      </c>
      <c r="O137" s="4">
        <f t="shared" si="948"/>
        <v>0.26012415016258122</v>
      </c>
      <c r="P137" s="4">
        <f t="shared" si="949"/>
        <v>0.25977859778597762</v>
      </c>
      <c r="Q137" s="4">
        <f t="shared" si="950"/>
        <v>0.3728803527566531</v>
      </c>
      <c r="R137" s="4">
        <f t="shared" si="951"/>
        <v>0.21817324134677643</v>
      </c>
      <c r="S137" s="4">
        <f t="shared" si="952"/>
        <v>0.27341682836479136</v>
      </c>
      <c r="T137" s="4">
        <f t="shared" si="953"/>
        <v>0.27257539787215335</v>
      </c>
      <c r="U137" s="4">
        <f t="shared" si="954"/>
        <v>8.3897471503790066E-2</v>
      </c>
      <c r="V137" s="4">
        <f t="shared" si="955"/>
        <v>0.30475297427181447</v>
      </c>
      <c r="W137" s="4">
        <f t="shared" si="956"/>
        <v>0.3729712404207563</v>
      </c>
      <c r="X137" s="4">
        <f t="shared" si="957"/>
        <v>0.30472763154076105</v>
      </c>
      <c r="Y137" s="4">
        <f t="shared" si="958"/>
        <v>0.3298802014005433</v>
      </c>
      <c r="Z137" s="4">
        <f t="shared" si="959"/>
        <v>0.16321154506929678</v>
      </c>
      <c r="AA137" s="4">
        <f t="shared" si="960"/>
        <v>0.28954240944703286</v>
      </c>
      <c r="AB137" s="4">
        <f t="shared" si="961"/>
        <v>0.21576810606705854</v>
      </c>
      <c r="AC137" s="4">
        <f t="shared" si="962"/>
        <v>0.26919807310853189</v>
      </c>
      <c r="AD137" s="4">
        <f t="shared" si="963"/>
        <v>0.17669858641130912</v>
      </c>
      <c r="AE137" s="4">
        <f t="shared" si="964"/>
        <v>-5.560498220640411E-3</v>
      </c>
      <c r="AF137" s="4">
        <f t="shared" si="965"/>
        <v>0.31741650565829554</v>
      </c>
      <c r="AG137" s="4">
        <f t="shared" si="966"/>
        <v>0.34935451295067971</v>
      </c>
      <c r="AH137" s="4">
        <f t="shared" si="967"/>
        <v>0.34062868790902273</v>
      </c>
      <c r="AI137" s="4">
        <f t="shared" si="968"/>
        <v>0.45324427480916085</v>
      </c>
      <c r="AJ137" s="4">
        <f t="shared" si="969"/>
        <v>0.28344818619165352</v>
      </c>
      <c r="AK137" s="4">
        <f t="shared" si="970"/>
        <v>0.35499305448371488</v>
      </c>
      <c r="AL137" s="4">
        <f t="shared" si="971"/>
        <v>0.3848296116259034</v>
      </c>
      <c r="AM137" s="4">
        <f t="shared" si="972"/>
        <v>0.30872719058256581</v>
      </c>
      <c r="AN137" s="4">
        <f t="shared" si="973"/>
        <v>0.30221209343803418</v>
      </c>
      <c r="AO137" s="4">
        <f t="shared" si="974"/>
        <v>0.35850214855739898</v>
      </c>
      <c r="AP137" s="4">
        <f t="shared" si="975"/>
        <v>0.28253403804466903</v>
      </c>
      <c r="AQ137" s="4">
        <f t="shared" si="976"/>
        <v>0.32032615026208411</v>
      </c>
      <c r="AR137" s="4">
        <f t="shared" si="977"/>
        <v>0.33129398108963953</v>
      </c>
      <c r="AS137" s="4">
        <f t="shared" si="978"/>
        <v>0.12952125107934154</v>
      </c>
      <c r="AT137" s="4">
        <f t="shared" si="979"/>
        <v>0.12622654091645166</v>
      </c>
      <c r="AU137" s="4">
        <f t="shared" si="980"/>
        <v>0.32717703122406894</v>
      </c>
      <c r="AV137" s="4">
        <f t="shared" si="981"/>
        <v>0.32539495402028062</v>
      </c>
      <c r="AW137" s="4">
        <f t="shared" si="982"/>
        <v>0.46712518485481475</v>
      </c>
      <c r="AX137" s="4">
        <f t="shared" si="983"/>
        <v>0.57906042775754418</v>
      </c>
      <c r="AY137" s="4">
        <f t="shared" si="984"/>
        <v>0.36148537627341443</v>
      </c>
      <c r="AZ137" s="4">
        <f t="shared" si="985"/>
        <v>0.30017963505719858</v>
      </c>
      <c r="BA137" s="4">
        <f t="shared" si="986"/>
        <v>0.2531585106637077</v>
      </c>
      <c r="BB137" s="4">
        <f t="shared" si="987"/>
        <v>0.21368559079209284</v>
      </c>
      <c r="BC137" s="4">
        <f t="shared" si="988"/>
        <v>0.20636792452830016</v>
      </c>
      <c r="BD137" s="4">
        <f t="shared" si="989"/>
        <v>0.23233396772041084</v>
      </c>
      <c r="BE137" s="4">
        <f t="shared" si="990"/>
        <v>0.11828195460929791</v>
      </c>
      <c r="BF137" s="4">
        <f t="shared" si="991"/>
        <v>8.4108450425490575E-2</v>
      </c>
      <c r="BG137" s="4">
        <f t="shared" si="992"/>
        <v>-1.2396796667740838E-2</v>
      </c>
      <c r="BH137" s="4">
        <f t="shared" si="993"/>
        <v>-6.9670805444277603E-2</v>
      </c>
      <c r="BI137" s="4">
        <f t="shared" si="994"/>
        <v>5.9744591869754483E-2</v>
      </c>
      <c r="BJ137" s="4">
        <f t="shared" si="995"/>
        <v>1.987182671767106E-2</v>
      </c>
      <c r="BK137" s="4">
        <f t="shared" si="996"/>
        <v>-1.2417115752352565E-2</v>
      </c>
      <c r="BL137" s="4">
        <f t="shared" si="997"/>
        <v>-1.7305743034436806E-2</v>
      </c>
      <c r="BM137" s="4">
        <f t="shared" si="998"/>
        <v>-2.2186614076173217E-2</v>
      </c>
      <c r="BN137" s="4">
        <f t="shared" si="999"/>
        <v>-1.7137121453227381E-2</v>
      </c>
      <c r="BO137" s="4">
        <f t="shared" si="1000"/>
        <v>9.746351209765905E-2</v>
      </c>
      <c r="BP137" s="4">
        <f t="shared" si="1001"/>
        <v>5.3132396271071143E-2</v>
      </c>
      <c r="BQ137" s="4">
        <f t="shared" si="1002"/>
        <v>2.3998080153586194E-2</v>
      </c>
      <c r="BR137" s="4">
        <f t="shared" si="1003"/>
        <v>3.7967774851092324E-2</v>
      </c>
      <c r="BS137" s="4">
        <f t="shared" si="1004"/>
        <v>1.8837269537777049E-2</v>
      </c>
      <c r="BT137" s="4">
        <f t="shared" si="1005"/>
        <v>7.9461531270450608E-2</v>
      </c>
      <c r="BU137" s="4">
        <f t="shared" si="1006"/>
        <v>0.18345215149896849</v>
      </c>
      <c r="BV137" s="4">
        <f t="shared" si="1007"/>
        <v>0.17776751702643498</v>
      </c>
      <c r="BW137" s="4">
        <f t="shared" si="1008"/>
        <v>0.23521351906828344</v>
      </c>
      <c r="BX137" s="4">
        <f t="shared" si="1009"/>
        <v>0.21085566589579752</v>
      </c>
      <c r="BY137" s="4">
        <f t="shared" si="1010"/>
        <v>0.36262894724987915</v>
      </c>
      <c r="BZ137" s="4">
        <f t="shared" si="1011"/>
        <v>0.37162237793548175</v>
      </c>
      <c r="CA137" s="4">
        <f t="shared" si="1012"/>
        <v>0.244683690719814</v>
      </c>
      <c r="CB137" s="4">
        <f t="shared" si="1013"/>
        <v>0.30705560376477026</v>
      </c>
      <c r="CC137" s="4">
        <f t="shared" si="1014"/>
        <v>-1.55448468832612E-2</v>
      </c>
      <c r="CD137" s="4">
        <f t="shared" si="1015"/>
        <v>-9.2711937227235905E-2</v>
      </c>
      <c r="CE137" s="4">
        <f t="shared" si="1016"/>
        <v>-7.8101669997472326E-2</v>
      </c>
      <c r="CF137" s="4">
        <f t="shared" si="1017"/>
        <v>7.0434108891132469E-2</v>
      </c>
      <c r="CG137" s="4">
        <f t="shared" si="1018"/>
        <v>3.2591429864919346E-15</v>
      </c>
      <c r="CH137" s="4">
        <f t="shared" si="1019"/>
        <v>-0.10280932456664572</v>
      </c>
      <c r="CI137" s="4">
        <f t="shared" si="1020"/>
        <v>-0.13443441521029495</v>
      </c>
      <c r="CJ137" s="4">
        <f t="shared" si="1021"/>
        <v>-0.39193193767326412</v>
      </c>
      <c r="CK137" s="4">
        <f t="shared" si="1022"/>
        <v>-0.35786711201240812</v>
      </c>
      <c r="CL137" s="4">
        <f t="shared" si="1023"/>
        <v>-0.15653163836448253</v>
      </c>
      <c r="CM137" s="4">
        <f t="shared" si="1024"/>
        <v>-4.7294740824820186E-2</v>
      </c>
      <c r="CN137" s="4">
        <f t="shared" si="1025"/>
        <v>-2.3483549773382354E-2</v>
      </c>
      <c r="CO137" s="4">
        <f t="shared" si="1026"/>
        <v>9.1127882795524376E-2</v>
      </c>
      <c r="CP137" s="4">
        <f t="shared" si="1027"/>
        <v>0.11385287420418956</v>
      </c>
      <c r="CQ137" s="4">
        <f t="shared" si="1028"/>
        <v>0.1247199575028293</v>
      </c>
      <c r="CR137" s="4">
        <f t="shared" si="1029"/>
        <v>0.13272918669046765</v>
      </c>
      <c r="CS137" s="4">
        <f t="shared" si="1030"/>
        <v>0.14810426540284261</v>
      </c>
      <c r="CT137" s="4">
        <f t="shared" si="1031"/>
        <v>0.18286488316966359</v>
      </c>
      <c r="CU137" s="4">
        <f t="shared" si="1032"/>
        <v>0.17264573991031534</v>
      </c>
      <c r="CV137" s="4">
        <f t="shared" si="1033"/>
        <v>0.18043303929430471</v>
      </c>
      <c r="CW137" s="4">
        <f t="shared" si="1034"/>
        <v>0.23021582733813298</v>
      </c>
      <c r="CX137" s="4">
        <f t="shared" si="1035"/>
        <v>0.19097793875534619</v>
      </c>
      <c r="CY137" s="4">
        <f t="shared" si="1036"/>
        <v>0.26168876482902786</v>
      </c>
      <c r="CZ137" s="4">
        <f t="shared" si="1037"/>
        <v>0.34565968825409282</v>
      </c>
      <c r="DA137" s="4">
        <f t="shared" si="1038"/>
        <v>0.38046515627015104</v>
      </c>
      <c r="DB137" s="4">
        <f t="shared" si="1039"/>
        <v>0.35887467156559166</v>
      </c>
      <c r="DC137" s="4">
        <f t="shared" si="1040"/>
        <v>0.29896317028178854</v>
      </c>
      <c r="DD137" s="4">
        <f t="shared" si="1041"/>
        <v>0.31962990221848331</v>
      </c>
      <c r="DE137" s="4">
        <f t="shared" si="1042"/>
        <v>0.27905620691808997</v>
      </c>
      <c r="DF137" s="4">
        <f t="shared" si="1043"/>
        <v>0.32895417399400212</v>
      </c>
      <c r="DG137" s="4">
        <f t="shared" si="1044"/>
        <v>0.30158795289483448</v>
      </c>
      <c r="DH137" s="4">
        <f t="shared" si="1045"/>
        <v>0.24786672084518502</v>
      </c>
      <c r="DI137" s="4">
        <f t="shared" si="1046"/>
        <v>0.19981431397085558</v>
      </c>
      <c r="DJ137" s="4">
        <f t="shared" si="1047"/>
        <v>0.1084947359961409</v>
      </c>
      <c r="DK137" s="4">
        <f t="shared" si="1048"/>
        <v>-9.9856207061831941E-3</v>
      </c>
      <c r="DL137" s="4">
        <f t="shared" si="1049"/>
        <v>-0.13464813274721837</v>
      </c>
      <c r="DM137" s="4">
        <f t="shared" si="1050"/>
        <v>-0.22485207100591795</v>
      </c>
      <c r="DN137" s="4">
        <f t="shared" si="1051"/>
        <v>-0.28672427336998879</v>
      </c>
      <c r="DO137" s="4">
        <f t="shared" si="1052"/>
        <v>-0.35075412136092604</v>
      </c>
      <c r="DP137" s="4">
        <f t="shared" si="1053"/>
        <v>-0.21732381248059759</v>
      </c>
      <c r="DQ137" s="4">
        <f t="shared" si="1054"/>
        <v>7.7240953153354967E-3</v>
      </c>
      <c r="DR137" s="4">
        <f t="shared" si="1055"/>
        <v>-4.0297820079828538E-2</v>
      </c>
      <c r="DS137" s="4">
        <f t="shared" si="1056"/>
        <v>0.29432563117558308</v>
      </c>
      <c r="DT137" s="4">
        <f t="shared" si="1057"/>
        <v>-0.54405520169851207</v>
      </c>
      <c r="DU137" s="4">
        <f t="shared" si="1058"/>
        <v>-0.39485559566786843</v>
      </c>
      <c r="DV137" s="4">
        <f t="shared" si="1059"/>
        <v>-0.76865391826021878</v>
      </c>
      <c r="DW137" s="4">
        <f t="shared" si="1060"/>
        <v>-0.91418956814358032</v>
      </c>
      <c r="DX137" s="4">
        <f t="shared" si="1061"/>
        <v>4.001937780399089E-2</v>
      </c>
      <c r="DY137" s="4">
        <f t="shared" si="1062"/>
        <v>7.7528869302650003E-2</v>
      </c>
      <c r="DZ137" s="4">
        <f t="shared" si="1063"/>
        <v>0.35028751923544249</v>
      </c>
      <c r="EA137" s="4">
        <f t="shared" si="1064"/>
        <v>-9.9242516304127434E-2</v>
      </c>
      <c r="EB137" s="4">
        <f t="shared" si="1065"/>
        <v>-0.33340653636527112</v>
      </c>
      <c r="EC137" s="4">
        <f t="shared" si="1066"/>
        <v>-6.257455171200367E-2</v>
      </c>
      <c r="ED137" s="4">
        <f t="shared" si="1067"/>
        <v>-8.4512993872808514E-2</v>
      </c>
      <c r="EE137" s="4">
        <f t="shared" si="1068"/>
        <v>0.31748460390926581</v>
      </c>
      <c r="EF137" s="4">
        <f t="shared" si="1069"/>
        <v>0.83017437452615606</v>
      </c>
      <c r="EG137" s="4">
        <f t="shared" si="1070"/>
        <v>0.19281168101834742</v>
      </c>
      <c r="EH137" s="4">
        <f t="shared" si="1071"/>
        <v>0.14258644303108556</v>
      </c>
      <c r="EI137" s="4">
        <f t="shared" si="1072"/>
        <v>0.91691616766467332</v>
      </c>
      <c r="EJ137" s="4">
        <f t="shared" si="1073"/>
        <v>0.70597001024494666</v>
      </c>
      <c r="EK137" s="4">
        <f t="shared" si="1074"/>
        <v>0.74382791036686968</v>
      </c>
      <c r="EL137" s="10">
        <f t="shared" si="1075"/>
        <v>0.98081083605791974</v>
      </c>
      <c r="EM137" s="10">
        <f t="shared" si="1076"/>
        <v>0.25765334624408459</v>
      </c>
      <c r="EN137" s="10">
        <f t="shared" si="1077"/>
        <v>-1.3095524877235478E-2</v>
      </c>
      <c r="EO137" s="10">
        <f t="shared" si="1078"/>
        <v>5.2523152873930725E-4</v>
      </c>
      <c r="EP137" s="10">
        <f t="shared" si="1079"/>
        <v>6.645126916265548E-2</v>
      </c>
      <c r="EQ137" s="10">
        <f t="shared" si="1080"/>
        <v>2.6141962512091593E-2</v>
      </c>
      <c r="ER137" s="10">
        <f t="shared" si="1081"/>
        <v>3.2187266535709809E-2</v>
      </c>
      <c r="ES137" s="10">
        <f t="shared" si="1082"/>
        <v>4.0069789367116963E-2</v>
      </c>
      <c r="ET137" s="10">
        <f t="shared" si="1083"/>
        <v>3.4551276372244186E-2</v>
      </c>
      <c r="EU137" s="10">
        <f t="shared" si="1084"/>
        <v>3.0308081899271939E-2</v>
      </c>
      <c r="EV137" s="10">
        <f t="shared" si="1085"/>
        <v>2.6336228586429852E-2</v>
      </c>
      <c r="EW137" s="10">
        <f t="shared" si="1086"/>
        <v>2.7464424066440573E-2</v>
      </c>
      <c r="EX137" s="10">
        <f t="shared" si="1087"/>
        <v>2.9792662711045744E-2</v>
      </c>
      <c r="EY137" s="10">
        <f t="shared" si="1088"/>
        <v>3.3438144338324628E-2</v>
      </c>
      <c r="EZ137" s="10">
        <f t="shared" si="1089"/>
        <v>4.0613008037084251E-2</v>
      </c>
      <c r="FA137" s="10">
        <f t="shared" si="1090"/>
        <v>5.1693487132436974E-2</v>
      </c>
      <c r="FB137" s="10">
        <f t="shared" si="1091"/>
        <v>6.1553743789547505E-2</v>
      </c>
      <c r="FC137" s="10">
        <f t="shared" si="1092"/>
        <v>6.7800310894000182E-2</v>
      </c>
      <c r="FD137" s="10">
        <f t="shared" si="1093"/>
        <v>7.2273167854595019E-2</v>
      </c>
      <c r="FE137" s="10">
        <f t="shared" si="1094"/>
        <v>7.3671317988747972E-2</v>
      </c>
      <c r="FF137" s="10">
        <f t="shared" si="1095"/>
        <v>7.3663116888157715E-2</v>
      </c>
      <c r="FG137" s="10">
        <f t="shared" si="1096"/>
        <v>7.1384163289191144E-2</v>
      </c>
      <c r="FH137" s="10">
        <f t="shared" si="1097"/>
        <v>6.2554242821174888E-2</v>
      </c>
      <c r="FI137" s="10">
        <f t="shared" si="1098"/>
        <v>0.18693133671713991</v>
      </c>
      <c r="FJ137" s="10">
        <f t="shared" si="1099"/>
        <v>8.363362570150347E-2</v>
      </c>
    </row>
    <row r="138" spans="2:166" x14ac:dyDescent="0.2">
      <c r="B138" t="str">
        <f t="shared" si="1100"/>
        <v xml:space="preserve">      State and local</v>
      </c>
      <c r="C138" s="4"/>
      <c r="D138" s="4"/>
      <c r="E138" s="4"/>
      <c r="F138" s="4"/>
      <c r="G138" s="4">
        <f t="shared" si="940"/>
        <v>0.45515232431120195</v>
      </c>
      <c r="H138" s="4">
        <f t="shared" si="941"/>
        <v>0.68585867701470948</v>
      </c>
      <c r="I138" s="4">
        <f t="shared" si="942"/>
        <v>0.4651301469930525</v>
      </c>
      <c r="J138" s="4">
        <f t="shared" si="943"/>
        <v>0.50355183886341015</v>
      </c>
      <c r="K138" s="4">
        <f t="shared" si="944"/>
        <v>0.66999158754957377</v>
      </c>
      <c r="L138" s="4">
        <f t="shared" si="945"/>
        <v>0.452339584207057</v>
      </c>
      <c r="M138" s="4">
        <f t="shared" si="946"/>
        <v>0.29837386244965119</v>
      </c>
      <c r="N138" s="4">
        <f t="shared" si="947"/>
        <v>0.52466835593977967</v>
      </c>
      <c r="O138" s="4">
        <f t="shared" si="948"/>
        <v>0.20987289388117095</v>
      </c>
      <c r="P138" s="4">
        <f t="shared" si="949"/>
        <v>0.21254612546125529</v>
      </c>
      <c r="Q138" s="4">
        <f t="shared" si="950"/>
        <v>0.31073362729720944</v>
      </c>
      <c r="R138" s="4">
        <f t="shared" si="951"/>
        <v>0.17984550975883118</v>
      </c>
      <c r="S138" s="4">
        <f t="shared" si="952"/>
        <v>0.2645969306756053</v>
      </c>
      <c r="T138" s="4">
        <f t="shared" si="953"/>
        <v>0.26378264310208038</v>
      </c>
      <c r="U138" s="4">
        <f t="shared" si="954"/>
        <v>0.10414858531504746</v>
      </c>
      <c r="V138" s="4">
        <f t="shared" si="955"/>
        <v>0.31940455957334402</v>
      </c>
      <c r="W138" s="4">
        <f t="shared" si="956"/>
        <v>0.40793729421020208</v>
      </c>
      <c r="X138" s="4">
        <f t="shared" si="957"/>
        <v>0.34245581449342705</v>
      </c>
      <c r="Y138" s="4">
        <f t="shared" si="958"/>
        <v>0.36749811910411251</v>
      </c>
      <c r="Z138" s="4">
        <f t="shared" si="959"/>
        <v>0.19757187034704102</v>
      </c>
      <c r="AA138" s="4">
        <f t="shared" si="960"/>
        <v>0.30657431588509426</v>
      </c>
      <c r="AB138" s="4">
        <f t="shared" si="961"/>
        <v>0.24415864633903944</v>
      </c>
      <c r="AC138" s="4">
        <f t="shared" si="962"/>
        <v>0.30886936809294557</v>
      </c>
      <c r="AD138" s="4">
        <f t="shared" si="963"/>
        <v>0.19379844961240356</v>
      </c>
      <c r="AE138" s="4">
        <f t="shared" si="964"/>
        <v>5.5604982206396104E-3</v>
      </c>
      <c r="AF138" s="4">
        <f t="shared" si="965"/>
        <v>0.31189621860336836</v>
      </c>
      <c r="AG138" s="4">
        <f t="shared" si="966"/>
        <v>0.30295586669941638</v>
      </c>
      <c r="AH138" s="4">
        <f t="shared" si="967"/>
        <v>0.32453599399206023</v>
      </c>
      <c r="AI138" s="4">
        <f t="shared" si="968"/>
        <v>0.39758269720101713</v>
      </c>
      <c r="AJ138" s="4">
        <f t="shared" si="969"/>
        <v>0.23664022883890229</v>
      </c>
      <c r="AK138" s="4">
        <f t="shared" si="970"/>
        <v>0.30611719915624941</v>
      </c>
      <c r="AL138" s="4">
        <f t="shared" si="971"/>
        <v>0.29621753000151829</v>
      </c>
      <c r="AM138" s="4">
        <f t="shared" si="972"/>
        <v>0.22589794432870666</v>
      </c>
      <c r="AN138" s="4">
        <f t="shared" si="973"/>
        <v>0.25019197899378176</v>
      </c>
      <c r="AO138" s="4">
        <f t="shared" si="974"/>
        <v>0.33394720687538432</v>
      </c>
      <c r="AP138" s="4">
        <f t="shared" si="975"/>
        <v>0.26548457023163097</v>
      </c>
      <c r="AQ138" s="4">
        <f t="shared" si="976"/>
        <v>0.33488642981945138</v>
      </c>
      <c r="AR138" s="4">
        <f t="shared" si="977"/>
        <v>0.1450922544918111</v>
      </c>
      <c r="AS138" s="4">
        <f t="shared" si="978"/>
        <v>7.4354792286290119E-2</v>
      </c>
      <c r="AT138" s="4">
        <f t="shared" si="979"/>
        <v>0.12622654091645147</v>
      </c>
      <c r="AU138" s="4">
        <f t="shared" si="980"/>
        <v>0.29398515849119272</v>
      </c>
      <c r="AV138" s="4">
        <f t="shared" si="981"/>
        <v>0.46687102098561822</v>
      </c>
      <c r="AW138" s="4">
        <f t="shared" si="982"/>
        <v>0.4647778221168517</v>
      </c>
      <c r="AX138" s="4">
        <f t="shared" si="983"/>
        <v>0.53236200616419371</v>
      </c>
      <c r="AY138" s="4">
        <f t="shared" si="984"/>
        <v>0.35444345335899685</v>
      </c>
      <c r="AZ138" s="4">
        <f t="shared" si="985"/>
        <v>0.28363430084144908</v>
      </c>
      <c r="BA138" s="4">
        <f t="shared" si="986"/>
        <v>0.24121707148145471</v>
      </c>
      <c r="BB138" s="4">
        <f t="shared" si="987"/>
        <v>0.1311252488951471</v>
      </c>
      <c r="BC138" s="4">
        <f t="shared" si="988"/>
        <v>0.11055424528301817</v>
      </c>
      <c r="BD138" s="4">
        <f t="shared" si="989"/>
        <v>0.14582663931387474</v>
      </c>
      <c r="BE138" s="4">
        <f t="shared" si="990"/>
        <v>5.4212562529263132E-2</v>
      </c>
      <c r="BF138" s="4">
        <f t="shared" si="991"/>
        <v>9.6477340193945063E-2</v>
      </c>
      <c r="BG138" s="4">
        <f t="shared" si="992"/>
        <v>1.7355515334839415E-2</v>
      </c>
      <c r="BH138" s="4">
        <f t="shared" si="993"/>
        <v>-5.2253104083208789E-2</v>
      </c>
      <c r="BI138" s="4">
        <f t="shared" si="994"/>
        <v>6.7212665853474005E-2</v>
      </c>
      <c r="BJ138" s="4">
        <f t="shared" si="995"/>
        <v>2.7323761736798232E-2</v>
      </c>
      <c r="BK138" s="4">
        <f t="shared" si="996"/>
        <v>1.4900538902823132E-2</v>
      </c>
      <c r="BL138" s="4">
        <f t="shared" si="997"/>
        <v>1.9777992039358549E-2</v>
      </c>
      <c r="BM138" s="4">
        <f t="shared" si="998"/>
        <v>0</v>
      </c>
      <c r="BN138" s="4">
        <f t="shared" si="999"/>
        <v>4.1618723529267453E-2</v>
      </c>
      <c r="BO138" s="4">
        <f t="shared" si="1000"/>
        <v>0.13644891693672254</v>
      </c>
      <c r="BP138" s="4">
        <f t="shared" si="1001"/>
        <v>9.1774139013669709E-2</v>
      </c>
      <c r="BQ138" s="4">
        <f t="shared" si="1002"/>
        <v>7.1994240460762082E-2</v>
      </c>
      <c r="BR138" s="4">
        <f t="shared" si="1003"/>
        <v>5.220569042025424E-2</v>
      </c>
      <c r="BS138" s="4">
        <f t="shared" si="1004"/>
        <v>2.5901245614447271E-2</v>
      </c>
      <c r="BT138" s="4">
        <f t="shared" si="1005"/>
        <v>8.179863513134758E-2</v>
      </c>
      <c r="BU138" s="4">
        <f t="shared" si="1006"/>
        <v>0.18345215149896721</v>
      </c>
      <c r="BV138" s="4">
        <f t="shared" si="1007"/>
        <v>0.17545884797414324</v>
      </c>
      <c r="BW138" s="4">
        <f t="shared" si="1008"/>
        <v>0.22379538707467489</v>
      </c>
      <c r="BX138" s="4">
        <f t="shared" si="1009"/>
        <v>0.19725207454768023</v>
      </c>
      <c r="BY138" s="4">
        <f t="shared" si="1010"/>
        <v>0.34235776386323813</v>
      </c>
      <c r="BZ138" s="4">
        <f t="shared" si="1011"/>
        <v>0.34699679867469729</v>
      </c>
      <c r="CA138" s="4">
        <f t="shared" si="1012"/>
        <v>0.22466411602455774</v>
      </c>
      <c r="CB138" s="4">
        <f t="shared" si="1013"/>
        <v>0.23585430434105673</v>
      </c>
      <c r="CC138" s="4">
        <f t="shared" si="1014"/>
        <v>-4.8855233061671687E-2</v>
      </c>
      <c r="CD138" s="4">
        <f t="shared" si="1015"/>
        <v>-9.9495737512155014E-2</v>
      </c>
      <c r="CE138" s="4">
        <f t="shared" si="1016"/>
        <v>-4.1347942939838019E-2</v>
      </c>
      <c r="CF138" s="4">
        <f t="shared" si="1017"/>
        <v>-2.5825839926749621E-2</v>
      </c>
      <c r="CG138" s="4">
        <f t="shared" si="1018"/>
        <v>2.3746764503340199E-2</v>
      </c>
      <c r="CH138" s="4">
        <f t="shared" si="1019"/>
        <v>-6.2163777644947342E-2</v>
      </c>
      <c r="CI138" s="4">
        <f t="shared" si="1020"/>
        <v>-0.13683502976762088</v>
      </c>
      <c r="CJ138" s="4">
        <f t="shared" si="1021"/>
        <v>-0.1983557977248844</v>
      </c>
      <c r="CK138" s="4">
        <f t="shared" si="1022"/>
        <v>-0.30299415483717329</v>
      </c>
      <c r="CL138" s="4">
        <f t="shared" si="1023"/>
        <v>-0.12569964898966082</v>
      </c>
      <c r="CM138" s="4">
        <f t="shared" si="1024"/>
        <v>-1.1823685206204904E-2</v>
      </c>
      <c r="CN138" s="4">
        <f t="shared" si="1025"/>
        <v>1.4090129864032288E-2</v>
      </c>
      <c r="CO138" s="4">
        <f t="shared" si="1026"/>
        <v>0.11449400658924744</v>
      </c>
      <c r="CP138" s="4">
        <f t="shared" si="1027"/>
        <v>0.13244109856405595</v>
      </c>
      <c r="CQ138" s="4">
        <f t="shared" si="1028"/>
        <v>0.14781624592927836</v>
      </c>
      <c r="CR138" s="4">
        <f t="shared" si="1029"/>
        <v>0.16705570048972435</v>
      </c>
      <c r="CS138" s="4">
        <f t="shared" si="1030"/>
        <v>0.19139628144367302</v>
      </c>
      <c r="CT138" s="4">
        <f t="shared" si="1031"/>
        <v>0.228016706174516</v>
      </c>
      <c r="CU138" s="4">
        <f t="shared" si="1032"/>
        <v>0.20627802690583114</v>
      </c>
      <c r="CV138" s="4">
        <f t="shared" si="1033"/>
        <v>0.20048115477144929</v>
      </c>
      <c r="CW138" s="4">
        <f t="shared" si="1034"/>
        <v>0.25235196458218218</v>
      </c>
      <c r="CX138" s="4">
        <f t="shared" si="1035"/>
        <v>0.21512457468993224</v>
      </c>
      <c r="CY138" s="4">
        <f t="shared" si="1036"/>
        <v>0.28567690160502307</v>
      </c>
      <c r="CZ138" s="4">
        <f t="shared" si="1037"/>
        <v>0.36087741037848881</v>
      </c>
      <c r="DA138" s="4">
        <f t="shared" si="1038"/>
        <v>0.38046515627015304</v>
      </c>
      <c r="DB138" s="4">
        <f t="shared" si="1039"/>
        <v>0.34819387776899546</v>
      </c>
      <c r="DC138" s="4">
        <f t="shared" si="1040"/>
        <v>0.29048194559294205</v>
      </c>
      <c r="DD138" s="4">
        <f t="shared" si="1041"/>
        <v>0.31332141730627644</v>
      </c>
      <c r="DE138" s="4">
        <f t="shared" si="1042"/>
        <v>0.27280867989753682</v>
      </c>
      <c r="DF138" s="4">
        <f t="shared" si="1043"/>
        <v>0.31654080893762421</v>
      </c>
      <c r="DG138" s="4">
        <f t="shared" si="1044"/>
        <v>0.28517500307742882</v>
      </c>
      <c r="DH138" s="4">
        <f t="shared" si="1045"/>
        <v>0.23973994311255523</v>
      </c>
      <c r="DI138" s="4">
        <f t="shared" si="1046"/>
        <v>0.19981431397085725</v>
      </c>
      <c r="DJ138" s="4">
        <f t="shared" si="1047"/>
        <v>0.12054970666237902</v>
      </c>
      <c r="DK138" s="4">
        <f t="shared" si="1048"/>
        <v>2.1968365553604492E-2</v>
      </c>
      <c r="DL138" s="4">
        <f t="shared" si="1049"/>
        <v>-0.10296621915963589</v>
      </c>
      <c r="DM138" s="4">
        <f t="shared" si="1050"/>
        <v>-0.19526627218935028</v>
      </c>
      <c r="DN138" s="4">
        <f t="shared" si="1051"/>
        <v>-0.25333857030636003</v>
      </c>
      <c r="DO138" s="4">
        <f t="shared" si="1052"/>
        <v>-0.32152461124751575</v>
      </c>
      <c r="DP138" s="4">
        <f t="shared" si="1053"/>
        <v>-0.18821794473766046</v>
      </c>
      <c r="DQ138" s="4">
        <f t="shared" si="1054"/>
        <v>2.7034333603674451E-2</v>
      </c>
      <c r="DR138" s="4">
        <f t="shared" si="1055"/>
        <v>-2.494626957322919E-2</v>
      </c>
      <c r="DS138" s="4">
        <f t="shared" si="1056"/>
        <v>0.29050322038109594</v>
      </c>
      <c r="DT138" s="4">
        <f t="shared" si="1057"/>
        <v>-0.56111616621170579</v>
      </c>
      <c r="DU138" s="4">
        <f t="shared" si="1058"/>
        <v>-0.488868832731647</v>
      </c>
      <c r="DV138" s="4">
        <f t="shared" si="1059"/>
        <v>-0.80802399700037486</v>
      </c>
      <c r="DW138" s="4">
        <f t="shared" si="1060"/>
        <v>-0.92727612637876378</v>
      </c>
      <c r="DX138" s="4">
        <f t="shared" si="1061"/>
        <v>3.5806811719359961E-2</v>
      </c>
      <c r="DY138" s="4">
        <f t="shared" si="1062"/>
        <v>0.1754600726323097</v>
      </c>
      <c r="DZ138" s="4">
        <f t="shared" si="1063"/>
        <v>0.3887584028508943</v>
      </c>
      <c r="EA138" s="4">
        <f t="shared" si="1064"/>
        <v>-6.6836796694616812E-2</v>
      </c>
      <c r="EB138" s="4">
        <f t="shared" si="1065"/>
        <v>-0.27950248557567592</v>
      </c>
      <c r="EC138" s="4">
        <f t="shared" si="1066"/>
        <v>-1.1732728446003281E-2</v>
      </c>
      <c r="ED138" s="4">
        <f t="shared" si="1067"/>
        <v>-4.2256496936403709E-2</v>
      </c>
      <c r="EE138" s="4">
        <f t="shared" si="1068"/>
        <v>0.33852274031289414</v>
      </c>
      <c r="EF138" s="4">
        <f t="shared" si="1069"/>
        <v>0.81501137225170406</v>
      </c>
      <c r="EG138" s="4">
        <f t="shared" si="1070"/>
        <v>0.15911643579183982</v>
      </c>
      <c r="EH138" s="4">
        <f t="shared" si="1071"/>
        <v>0.10881596968161919</v>
      </c>
      <c r="EI138" s="4">
        <f t="shared" si="1072"/>
        <v>0.88323353293413465</v>
      </c>
      <c r="EJ138" s="4">
        <f t="shared" si="1073"/>
        <v>0.67616652696283763</v>
      </c>
      <c r="EK138" s="4">
        <f t="shared" si="1074"/>
        <v>0.72140093819500306</v>
      </c>
      <c r="EL138" s="10">
        <f t="shared" si="1075"/>
        <v>0.96186454927603904</v>
      </c>
      <c r="EM138" s="10">
        <f t="shared" si="1076"/>
        <v>0.24617891326207531</v>
      </c>
      <c r="EN138" s="10">
        <f t="shared" si="1077"/>
        <v>-1.5248772352449752E-2</v>
      </c>
      <c r="EO138" s="10">
        <f t="shared" si="1078"/>
        <v>2.1900113212475021E-4</v>
      </c>
      <c r="EP138" s="10">
        <f t="shared" si="1079"/>
        <v>6.6406449151417371E-2</v>
      </c>
      <c r="EQ138" s="10">
        <f t="shared" si="1080"/>
        <v>2.6136412201580791E-2</v>
      </c>
      <c r="ER138" s="10">
        <f t="shared" si="1081"/>
        <v>3.2181728465072876E-2</v>
      </c>
      <c r="ES138" s="10">
        <f t="shared" si="1082"/>
        <v>4.0069789367118275E-2</v>
      </c>
      <c r="ET138" s="10">
        <f t="shared" si="1083"/>
        <v>3.4551276372241126E-2</v>
      </c>
      <c r="EU138" s="10">
        <f t="shared" si="1084"/>
        <v>3.0308081899269715E-2</v>
      </c>
      <c r="EV138" s="10">
        <f t="shared" si="1085"/>
        <v>2.6336228586431448E-2</v>
      </c>
      <c r="EW138" s="10">
        <f t="shared" si="1086"/>
        <v>2.7464424066437652E-2</v>
      </c>
      <c r="EX138" s="10">
        <f t="shared" si="1087"/>
        <v>2.9787206179414216E-2</v>
      </c>
      <c r="EY138" s="10">
        <f t="shared" si="1088"/>
        <v>3.3438144338325433E-2</v>
      </c>
      <c r="EZ138" s="10">
        <f t="shared" si="1089"/>
        <v>4.0613008037083571E-2</v>
      </c>
      <c r="FA138" s="10">
        <f t="shared" si="1090"/>
        <v>5.1693487132439112E-2</v>
      </c>
      <c r="FB138" s="10">
        <f t="shared" si="1091"/>
        <v>6.1559183802252622E-2</v>
      </c>
      <c r="FC138" s="10">
        <f t="shared" si="1092"/>
        <v>6.7800310893999252E-2</v>
      </c>
      <c r="FD138" s="10">
        <f t="shared" si="1093"/>
        <v>7.2273167854596476E-2</v>
      </c>
      <c r="FE138" s="10">
        <f t="shared" si="1094"/>
        <v>7.3671317988746779E-2</v>
      </c>
      <c r="FF138" s="10">
        <f t="shared" si="1095"/>
        <v>7.3663116888157743E-2</v>
      </c>
      <c r="FG138" s="10">
        <f t="shared" si="1096"/>
        <v>7.1384163289188438E-2</v>
      </c>
      <c r="FH138" s="10">
        <f t="shared" si="1097"/>
        <v>6.2554242821174333E-2</v>
      </c>
      <c r="FI138" s="10">
        <f t="shared" si="1098"/>
        <v>7.5172685331804573E-2</v>
      </c>
      <c r="FJ138" s="10">
        <f t="shared" si="1099"/>
        <v>6.916729766751184E-2</v>
      </c>
    </row>
    <row r="139" spans="2:166" x14ac:dyDescent="0.2">
      <c r="B139" t="str">
        <f t="shared" si="1100"/>
        <v xml:space="preserve">      Federal</v>
      </c>
      <c r="C139" s="4"/>
      <c r="D139" s="4"/>
      <c r="E139" s="4"/>
      <c r="F139" s="4"/>
      <c r="G139" s="4">
        <f t="shared" si="940"/>
        <v>-5.4618278917344172E-2</v>
      </c>
      <c r="H139" s="4">
        <f t="shared" si="941"/>
        <v>-9.3252714857263413E-2</v>
      </c>
      <c r="I139" s="4">
        <f t="shared" si="942"/>
        <v>0</v>
      </c>
      <c r="J139" s="4">
        <f t="shared" si="943"/>
        <v>3.8965320864430414E-2</v>
      </c>
      <c r="K139" s="4">
        <f t="shared" si="944"/>
        <v>4.5066698714096784E-2</v>
      </c>
      <c r="L139" s="4">
        <f t="shared" si="945"/>
        <v>3.5947516625726525E-2</v>
      </c>
      <c r="M139" s="4">
        <f t="shared" si="946"/>
        <v>5.9674772489931062E-3</v>
      </c>
      <c r="N139" s="4">
        <f t="shared" si="947"/>
        <v>2.9810702042033316E-2</v>
      </c>
      <c r="O139" s="4">
        <f t="shared" si="948"/>
        <v>5.0251256281407128E-2</v>
      </c>
      <c r="P139" s="4">
        <f t="shared" si="949"/>
        <v>4.7232472324722975E-2</v>
      </c>
      <c r="Q139" s="4">
        <f t="shared" si="950"/>
        <v>6.2146725459441943E-2</v>
      </c>
      <c r="R139" s="4">
        <f t="shared" si="951"/>
        <v>3.8327731587947507E-2</v>
      </c>
      <c r="S139" s="4">
        <f t="shared" si="952"/>
        <v>8.8198976891867079E-3</v>
      </c>
      <c r="T139" s="4">
        <f t="shared" si="953"/>
        <v>8.7927547700698046E-3</v>
      </c>
      <c r="U139" s="4">
        <f t="shared" si="954"/>
        <v>-2.0251113811259342E-2</v>
      </c>
      <c r="V139" s="4">
        <f t="shared" si="955"/>
        <v>-1.4651585301529449E-2</v>
      </c>
      <c r="W139" s="4">
        <f t="shared" si="956"/>
        <v>-3.4966053789445575E-2</v>
      </c>
      <c r="X139" s="4">
        <f t="shared" si="957"/>
        <v>-3.7728182952665348E-2</v>
      </c>
      <c r="Y139" s="4">
        <f t="shared" si="958"/>
        <v>-3.7617917703570827E-2</v>
      </c>
      <c r="Z139" s="4">
        <f t="shared" si="959"/>
        <v>-3.4360325277746136E-2</v>
      </c>
      <c r="AA139" s="4">
        <f t="shared" si="960"/>
        <v>-1.7031906438060899E-2</v>
      </c>
      <c r="AB139" s="4">
        <f t="shared" si="961"/>
        <v>-2.8390540271981544E-2</v>
      </c>
      <c r="AC139" s="4">
        <f t="shared" si="962"/>
        <v>-3.9671294984415094E-2</v>
      </c>
      <c r="AD139" s="4">
        <f t="shared" si="963"/>
        <v>-1.7099863201094682E-2</v>
      </c>
      <c r="AE139" s="4">
        <f t="shared" si="964"/>
        <v>-1.1120996441281075E-2</v>
      </c>
      <c r="AF139" s="4">
        <f t="shared" si="965"/>
        <v>5.5202870549268812E-3</v>
      </c>
      <c r="AG139" s="4">
        <f t="shared" si="966"/>
        <v>4.6398646251262388E-2</v>
      </c>
      <c r="AH139" s="4">
        <f t="shared" si="967"/>
        <v>1.6092693916961741E-2</v>
      </c>
      <c r="AI139" s="4">
        <f t="shared" si="968"/>
        <v>5.5661577608142554E-2</v>
      </c>
      <c r="AJ139" s="4">
        <f t="shared" si="969"/>
        <v>4.6807957352749958E-2</v>
      </c>
      <c r="AK139" s="4">
        <f t="shared" si="970"/>
        <v>4.8875855327468493E-2</v>
      </c>
      <c r="AL139" s="4">
        <f t="shared" si="971"/>
        <v>8.8612081624386302E-2</v>
      </c>
      <c r="AM139" s="4">
        <f t="shared" si="972"/>
        <v>8.2829246253858957E-2</v>
      </c>
      <c r="AN139" s="4">
        <f t="shared" si="973"/>
        <v>5.2020114444251579E-2</v>
      </c>
      <c r="AO139" s="4">
        <f t="shared" si="974"/>
        <v>2.4554941682013449E-2</v>
      </c>
      <c r="AP139" s="4">
        <f t="shared" si="975"/>
        <v>1.7049467813040252E-2</v>
      </c>
      <c r="AQ139" s="4">
        <f t="shared" si="976"/>
        <v>-1.4560279557367446E-2</v>
      </c>
      <c r="AR139" s="4">
        <f t="shared" si="977"/>
        <v>0.18620172659782883</v>
      </c>
      <c r="AS139" s="4">
        <f t="shared" si="978"/>
        <v>5.516645879305386E-2</v>
      </c>
      <c r="AT139" s="4">
        <f t="shared" si="979"/>
        <v>0</v>
      </c>
      <c r="AU139" s="4">
        <f t="shared" si="980"/>
        <v>3.3191872732876646E-2</v>
      </c>
      <c r="AV139" s="4">
        <f t="shared" si="981"/>
        <v>-0.14147606696533827</v>
      </c>
      <c r="AW139" s="4">
        <f t="shared" si="982"/>
        <v>2.347362737963894E-3</v>
      </c>
      <c r="AX139" s="4">
        <f t="shared" si="983"/>
        <v>4.6698421593349859E-2</v>
      </c>
      <c r="AY139" s="4">
        <f t="shared" si="984"/>
        <v>7.0419229144171539E-3</v>
      </c>
      <c r="AZ139" s="4">
        <f t="shared" si="985"/>
        <v>1.6545334215750988E-2</v>
      </c>
      <c r="BA139" s="4">
        <f t="shared" si="986"/>
        <v>1.194143918225023E-2</v>
      </c>
      <c r="BB139" s="4">
        <f t="shared" si="987"/>
        <v>8.2560341896945305E-2</v>
      </c>
      <c r="BC139" s="4">
        <f t="shared" si="988"/>
        <v>9.5813679245282959E-2</v>
      </c>
      <c r="BD139" s="4">
        <f t="shared" si="989"/>
        <v>8.650732840653555E-2</v>
      </c>
      <c r="BE139" s="4">
        <f t="shared" si="990"/>
        <v>6.4069392080037479E-2</v>
      </c>
      <c r="BF139" s="4">
        <f t="shared" si="991"/>
        <v>-1.2368889768454534E-2</v>
      </c>
      <c r="BG139" s="4">
        <f t="shared" si="992"/>
        <v>-2.9752312002578104E-2</v>
      </c>
      <c r="BH139" s="4">
        <f t="shared" si="993"/>
        <v>-1.7417701361069231E-2</v>
      </c>
      <c r="BI139" s="4">
        <f t="shared" si="994"/>
        <v>-7.4680739837194639E-3</v>
      </c>
      <c r="BJ139" s="4">
        <f t="shared" si="995"/>
        <v>-7.4519350191268319E-3</v>
      </c>
      <c r="BK139" s="4">
        <f t="shared" si="996"/>
        <v>-2.7317654655176823E-2</v>
      </c>
      <c r="BL139" s="4">
        <f t="shared" si="997"/>
        <v>-3.708373507379658E-2</v>
      </c>
      <c r="BM139" s="4">
        <f t="shared" si="998"/>
        <v>-2.2186614076174064E-2</v>
      </c>
      <c r="BN139" s="4">
        <f t="shared" si="999"/>
        <v>-5.8755844982495808E-2</v>
      </c>
      <c r="BO139" s="4">
        <f t="shared" si="1000"/>
        <v>-3.8985404839063528E-2</v>
      </c>
      <c r="BP139" s="4">
        <f t="shared" si="1001"/>
        <v>-3.8641742742597497E-2</v>
      </c>
      <c r="BQ139" s="4">
        <f t="shared" si="1002"/>
        <v>-4.7996160307175462E-2</v>
      </c>
      <c r="BR139" s="4">
        <f t="shared" si="1003"/>
        <v>-1.423791556916071E-2</v>
      </c>
      <c r="BS139" s="4">
        <f t="shared" si="1004"/>
        <v>-7.063976076667455E-3</v>
      </c>
      <c r="BT139" s="4">
        <f t="shared" si="1005"/>
        <v>-2.3371038608957593E-3</v>
      </c>
      <c r="BU139" s="4">
        <f t="shared" si="1006"/>
        <v>0</v>
      </c>
      <c r="BV139" s="4">
        <f t="shared" si="1007"/>
        <v>2.308669052291447E-3</v>
      </c>
      <c r="BW139" s="4">
        <f t="shared" si="1008"/>
        <v>1.1418131993605833E-2</v>
      </c>
      <c r="BX139" s="4">
        <f t="shared" si="1009"/>
        <v>1.360359134811588E-2</v>
      </c>
      <c r="BY139" s="4">
        <f t="shared" si="1010"/>
        <v>2.0271183386639358E-2</v>
      </c>
      <c r="BZ139" s="4">
        <f t="shared" si="1011"/>
        <v>2.4625579260784902E-2</v>
      </c>
      <c r="CA139" s="4">
        <f t="shared" si="1012"/>
        <v>2.0019574695257579E-2</v>
      </c>
      <c r="CB139" s="4">
        <f t="shared" si="1013"/>
        <v>7.1201299423714615E-2</v>
      </c>
      <c r="CC139" s="4">
        <f t="shared" si="1014"/>
        <v>3.3310386178410284E-2</v>
      </c>
      <c r="CD139" s="4">
        <f t="shared" si="1015"/>
        <v>6.7838002849195875E-3</v>
      </c>
      <c r="CE139" s="4">
        <f t="shared" si="1016"/>
        <v>-3.6753727057634342E-2</v>
      </c>
      <c r="CF139" s="4">
        <f t="shared" si="1017"/>
        <v>9.6259948817880886E-2</v>
      </c>
      <c r="CG139" s="4">
        <f t="shared" si="1018"/>
        <v>-2.3746764503336678E-2</v>
      </c>
      <c r="CH139" s="4">
        <f t="shared" si="1019"/>
        <v>-4.064554692169748E-2</v>
      </c>
      <c r="CI139" s="4">
        <f t="shared" si="1020"/>
        <v>2.4006145573264178E-3</v>
      </c>
      <c r="CJ139" s="4">
        <f t="shared" si="1021"/>
        <v>-0.19357613994837988</v>
      </c>
      <c r="CK139" s="4">
        <f t="shared" si="1022"/>
        <v>-5.4872957175235791E-2</v>
      </c>
      <c r="CL139" s="4">
        <f t="shared" si="1023"/>
        <v>-3.0831989374822073E-2</v>
      </c>
      <c r="CM139" s="4">
        <f t="shared" si="1024"/>
        <v>-3.5471055618615147E-2</v>
      </c>
      <c r="CN139" s="4">
        <f t="shared" si="1025"/>
        <v>-3.7573679637413808E-2</v>
      </c>
      <c r="CO139" s="4">
        <f t="shared" si="1026"/>
        <v>-2.3366123793723777E-2</v>
      </c>
      <c r="CP139" s="4">
        <f t="shared" si="1027"/>
        <v>-1.858822435986764E-2</v>
      </c>
      <c r="CQ139" s="4">
        <f t="shared" si="1028"/>
        <v>-2.3096288426449743E-2</v>
      </c>
      <c r="CR139" s="4">
        <f t="shared" si="1029"/>
        <v>-3.4326513799258371E-2</v>
      </c>
      <c r="CS139" s="4">
        <f t="shared" si="1030"/>
        <v>-4.3292016040831195E-2</v>
      </c>
      <c r="CT139" s="4">
        <f t="shared" si="1031"/>
        <v>-4.5151823004854083E-2</v>
      </c>
      <c r="CU139" s="4">
        <f t="shared" si="1032"/>
        <v>-3.3632286995515626E-2</v>
      </c>
      <c r="CV139" s="4">
        <f t="shared" si="1033"/>
        <v>-2.0048115477145169E-2</v>
      </c>
      <c r="CW139" s="4">
        <f t="shared" si="1034"/>
        <v>-2.2136137244050818E-2</v>
      </c>
      <c r="CX139" s="4">
        <f t="shared" si="1035"/>
        <v>-2.4146635934584635E-2</v>
      </c>
      <c r="CY139" s="4">
        <f t="shared" si="1036"/>
        <v>-2.3988136775994214E-2</v>
      </c>
      <c r="CZ139" s="4">
        <f t="shared" si="1037"/>
        <v>-1.5217722124394005E-2</v>
      </c>
      <c r="DA139" s="4">
        <f t="shared" si="1038"/>
        <v>0</v>
      </c>
      <c r="DB139" s="4">
        <f t="shared" si="1039"/>
        <v>1.0680793796594729E-2</v>
      </c>
      <c r="DC139" s="4">
        <f t="shared" si="1040"/>
        <v>8.4812246888446834E-3</v>
      </c>
      <c r="DD139" s="4">
        <f t="shared" si="1041"/>
        <v>6.3084849122070361E-3</v>
      </c>
      <c r="DE139" s="4">
        <f t="shared" si="1042"/>
        <v>6.2475270205541184E-3</v>
      </c>
      <c r="DF139" s="4">
        <f t="shared" si="1043"/>
        <v>1.2413365056377414E-2</v>
      </c>
      <c r="DG139" s="4">
        <f t="shared" si="1044"/>
        <v>1.6412949817406094E-2</v>
      </c>
      <c r="DH139" s="4">
        <f t="shared" si="1045"/>
        <v>8.1267777326289852E-3</v>
      </c>
      <c r="DI139" s="4">
        <f t="shared" si="1046"/>
        <v>0</v>
      </c>
      <c r="DJ139" s="4">
        <f t="shared" si="1047"/>
        <v>-1.2054970666238216E-2</v>
      </c>
      <c r="DK139" s="4">
        <f t="shared" si="1048"/>
        <v>-3.1953986259785794E-2</v>
      </c>
      <c r="DL139" s="4">
        <f t="shared" si="1049"/>
        <v>-3.1681913587580789E-2</v>
      </c>
      <c r="DM139" s="4">
        <f t="shared" si="1050"/>
        <v>-2.958579881656798E-2</v>
      </c>
      <c r="DN139" s="4">
        <f t="shared" si="1051"/>
        <v>-3.3385703063629008E-2</v>
      </c>
      <c r="DO139" s="4">
        <f t="shared" si="1052"/>
        <v>-2.9229510113410465E-2</v>
      </c>
      <c r="DP139" s="4">
        <f t="shared" si="1053"/>
        <v>-2.9105867742936987E-2</v>
      </c>
      <c r="DQ139" s="4">
        <f t="shared" si="1054"/>
        <v>-1.931023828834038E-2</v>
      </c>
      <c r="DR139" s="4">
        <f t="shared" si="1055"/>
        <v>-1.5351550506601164E-2</v>
      </c>
      <c r="DS139" s="4">
        <f t="shared" si="1056"/>
        <v>3.8224107944881394E-3</v>
      </c>
      <c r="DT139" s="4">
        <f t="shared" si="1057"/>
        <v>1.7060964513193739E-2</v>
      </c>
      <c r="DU139" s="4">
        <f t="shared" si="1058"/>
        <v>9.4013237063778607E-2</v>
      </c>
      <c r="DV139" s="4">
        <f t="shared" si="1059"/>
        <v>3.9370078740157605E-2</v>
      </c>
      <c r="DW139" s="4">
        <f t="shared" si="1060"/>
        <v>1.3086558235184124E-2</v>
      </c>
      <c r="DX139" s="4">
        <f t="shared" si="1061"/>
        <v>4.2125660846303392E-3</v>
      </c>
      <c r="DY139" s="4">
        <f t="shared" si="1062"/>
        <v>-9.7931203329660932E-2</v>
      </c>
      <c r="DZ139" s="4">
        <f t="shared" si="1063"/>
        <v>-3.8470883615453332E-2</v>
      </c>
      <c r="EA139" s="4">
        <f t="shared" si="1064"/>
        <v>-3.2405719609511371E-2</v>
      </c>
      <c r="EB139" s="4">
        <f t="shared" si="1065"/>
        <v>-5.3904050789594232E-2</v>
      </c>
      <c r="EC139" s="4">
        <f t="shared" si="1066"/>
        <v>-5.0841823266000501E-2</v>
      </c>
      <c r="ED139" s="4">
        <f t="shared" si="1067"/>
        <v>-4.2256496936404181E-2</v>
      </c>
      <c r="EE139" s="4">
        <f t="shared" si="1068"/>
        <v>-2.1038136403626048E-2</v>
      </c>
      <c r="EF139" s="4">
        <f t="shared" si="1069"/>
        <v>1.5163002274450377E-2</v>
      </c>
      <c r="EG139" s="4">
        <f t="shared" si="1070"/>
        <v>3.3695245226506958E-2</v>
      </c>
      <c r="EH139" s="4">
        <f t="shared" si="1071"/>
        <v>3.3770473349468491E-2</v>
      </c>
      <c r="EI139" s="4">
        <f t="shared" si="1072"/>
        <v>3.368263473053907E-2</v>
      </c>
      <c r="EJ139" s="4">
        <f t="shared" si="1073"/>
        <v>2.9803483282108339E-2</v>
      </c>
      <c r="EK139" s="4">
        <f t="shared" si="1074"/>
        <v>2.2426972171865334E-2</v>
      </c>
      <c r="EL139" s="10">
        <f t="shared" si="1075"/>
        <v>1.8947968239140411E-2</v>
      </c>
      <c r="EM139" s="10">
        <f t="shared" si="1076"/>
        <v>1.1474432982011893E-2</v>
      </c>
      <c r="EN139" s="10">
        <f t="shared" si="1077"/>
        <v>2.1582507180580679E-3</v>
      </c>
      <c r="EO139" s="10">
        <f t="shared" si="1078"/>
        <v>3.0678717915419234E-4</v>
      </c>
      <c r="EP139" s="10">
        <f t="shared" si="1079"/>
        <v>4.3699510957908359E-5</v>
      </c>
      <c r="EQ139" s="10">
        <f t="shared" si="1080"/>
        <v>6.1053415631947074E-6</v>
      </c>
      <c r="ER139" s="10">
        <f t="shared" si="1081"/>
        <v>1.1076141271343685E-6</v>
      </c>
      <c r="ES139" s="10">
        <f t="shared" si="1082"/>
        <v>0</v>
      </c>
      <c r="ET139" s="10">
        <f t="shared" si="1083"/>
        <v>0</v>
      </c>
      <c r="EU139" s="10">
        <f t="shared" si="1084"/>
        <v>0</v>
      </c>
      <c r="EV139" s="10">
        <f t="shared" si="1085"/>
        <v>0</v>
      </c>
      <c r="EW139" s="10">
        <f t="shared" si="1086"/>
        <v>0</v>
      </c>
      <c r="EX139" s="10">
        <f t="shared" si="1087"/>
        <v>0</v>
      </c>
      <c r="EY139" s="10">
        <f t="shared" si="1088"/>
        <v>0</v>
      </c>
      <c r="EZ139" s="10">
        <f t="shared" si="1089"/>
        <v>0</v>
      </c>
      <c r="FA139" s="10">
        <f t="shared" si="1090"/>
        <v>0</v>
      </c>
      <c r="FB139" s="10">
        <f t="shared" si="1091"/>
        <v>0</v>
      </c>
      <c r="FC139" s="10">
        <f t="shared" si="1092"/>
        <v>0</v>
      </c>
      <c r="FD139" s="10">
        <f t="shared" si="1093"/>
        <v>0</v>
      </c>
      <c r="FE139" s="10">
        <f t="shared" si="1094"/>
        <v>0</v>
      </c>
      <c r="FF139" s="10">
        <f t="shared" si="1095"/>
        <v>0</v>
      </c>
      <c r="FG139" s="10">
        <f t="shared" si="1096"/>
        <v>0</v>
      </c>
      <c r="FH139" s="10">
        <f t="shared" si="1097"/>
        <v>0</v>
      </c>
      <c r="FI139" s="10">
        <f t="shared" si="1098"/>
        <v>0.11175597658155804</v>
      </c>
      <c r="FJ139" s="10">
        <f t="shared" si="1099"/>
        <v>1.446792888180244E-2</v>
      </c>
    </row>
  </sheetData>
  <hyperlinks>
    <hyperlink ref="B38" r:id="rId1" xr:uid="{4F637ADB-F515-4E73-9B9C-F79DFCB169AA}"/>
  </hyperlinks>
  <pageMargins left="0.8" right="0.45" top="0.85" bottom="0.75" header="0.3" footer="0.3"/>
  <pageSetup scale="69" fitToWidth="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5021-B505-4862-90CF-FFBE663C9696}">
  <sheetPr>
    <tabColor rgb="FF5B1A18"/>
  </sheetPr>
  <dimension ref="A1:AQ86"/>
  <sheetViews>
    <sheetView zoomScale="85" zoomScaleNormal="85" workbookViewId="0">
      <pane xSplit="2" ySplit="4" topLeftCell="W5" activePane="bottomRight" state="frozen"/>
      <selection activeCell="FG45" sqref="FG45"/>
      <selection pane="topRight" activeCell="FG45" sqref="FG45"/>
      <selection pane="bottomLeft" activeCell="FG45" sqref="FG45"/>
      <selection pane="bottomRight" activeCell="AJ3" sqref="AJ3"/>
    </sheetView>
  </sheetViews>
  <sheetFormatPr defaultRowHeight="12.75" x14ac:dyDescent="0.2"/>
  <cols>
    <col min="1" max="1" width="9.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c r="AQ1" s="17"/>
    </row>
    <row r="2" spans="1:43" x14ac:dyDescent="0.2">
      <c r="B2" t="str">
        <f>Info!B4</f>
        <v>City of Seattle Office of Economic and Revenue Forecasts</v>
      </c>
      <c r="AG2" s="17"/>
      <c r="AH2" s="17"/>
      <c r="AI2" s="17"/>
      <c r="AJ2" s="17"/>
      <c r="AK2" s="17"/>
      <c r="AL2" s="17"/>
    </row>
    <row r="3" spans="1:43" x14ac:dyDescent="0.2">
      <c r="B3" s="1"/>
      <c r="C3" t="s">
        <v>174</v>
      </c>
      <c r="AJ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AVERAGE(OFFSET('Pessimistic QTR'!$C5,0,4*(COLUMNS('Pessimistic QTR'!$C5:C5)-1),1,4))</f>
        <v>3.7601115314165492</v>
      </c>
      <c r="D5" s="3">
        <f ca="1">AVERAGE(OFFSET('Pessimistic QTR'!$C5,0,4*(COLUMNS('Pessimistic QTR'!$C5:D5)-1),1,4))</f>
        <v>4.4364962406703086</v>
      </c>
      <c r="E5" s="3">
        <f ca="1">AVERAGE(OFFSET('Pessimistic QTR'!$C5,0,4*(COLUMNS('Pessimistic QTR'!$C5:E5)-1),1,4))</f>
        <v>5.4342288787263779</v>
      </c>
      <c r="F5" s="3">
        <f ca="1">AVERAGE(OFFSET('Pessimistic QTR'!$C5,0,4*(COLUMNS('Pessimistic QTR'!$C5:F5)-1),1,4))</f>
        <v>5.6132094992338022</v>
      </c>
      <c r="G5" s="3">
        <f ca="1">AVERAGE(OFFSET('Pessimistic QTR'!$C5,0,4*(COLUMNS('Pessimistic QTR'!$C5:G5)-1),1,4))</f>
        <v>4.6138100578015733</v>
      </c>
      <c r="H5" s="3">
        <f ca="1">AVERAGE(OFFSET('Pessimistic QTR'!$C5,0,4*(COLUMNS('Pessimistic QTR'!$C5:H5)-1),1,4))</f>
        <v>4.6208858470011691</v>
      </c>
      <c r="I5" s="3">
        <f ca="1">AVERAGE(OFFSET('Pessimistic QTR'!$C5,0,4*(COLUMNS('Pessimistic QTR'!$C5:I5)-1),1,4))</f>
        <v>4.3101022552449733</v>
      </c>
      <c r="J5" s="3">
        <f ca="1">AVERAGE(OFFSET('Pessimistic QTR'!$C5,0,4*(COLUMNS('Pessimistic QTR'!$C5:J5)-1),1,4))</f>
        <v>3.7993946555736349</v>
      </c>
      <c r="K5" s="3">
        <f ca="1">AVERAGE(OFFSET('Pessimistic QTR'!$C5,0,4*(COLUMNS('Pessimistic QTR'!$C5:K5)-1),1,4))</f>
        <v>3.5000942810020956</v>
      </c>
      <c r="L5" s="3">
        <f ca="1">AVERAGE(OFFSET('Pessimistic QTR'!$C5,0,4*(COLUMNS('Pessimistic QTR'!$C5:L5)-1),1,4))</f>
        <v>3.4889105281212238</v>
      </c>
      <c r="M5" s="3">
        <f ca="1">AVERAGE(OFFSET('Pessimistic QTR'!$C5,0,4*(COLUMNS('Pessimistic QTR'!$C5:M5)-1),1,4))</f>
        <v>3.9466575048289765</v>
      </c>
      <c r="N5" s="3">
        <f ca="1">AVERAGE(OFFSET('Pessimistic QTR'!$C5,0,4*(COLUMNS('Pessimistic QTR'!$C5:N5)-1),1,4))</f>
        <v>4.6163916338993998</v>
      </c>
      <c r="O5" s="3">
        <f ca="1">AVERAGE(OFFSET('Pessimistic QTR'!$C5,0,4*(COLUMNS('Pessimistic QTR'!$C5:O5)-1),1,4))</f>
        <v>5.9348564974642821</v>
      </c>
      <c r="P5" s="3">
        <f ca="1">AVERAGE(OFFSET('Pessimistic QTR'!$C5,0,4*(COLUMNS('Pessimistic QTR'!$C5:P5)-1),1,4))</f>
        <v>6.0056789430201878</v>
      </c>
      <c r="Q5" s="3">
        <f ca="1">AVERAGE(OFFSET('Pessimistic QTR'!$C5,0,4*(COLUMNS('Pessimistic QTR'!$C5:Q5)-1),1,4))</f>
        <v>5.0624650563720888</v>
      </c>
      <c r="R5" s="3">
        <f ca="1">AVERAGE(OFFSET('Pessimistic QTR'!$C5,0,4*(COLUMNS('Pessimistic QTR'!$C5:R5)-1),1,4))</f>
        <v>4.4376212657272101</v>
      </c>
      <c r="S5" s="3">
        <f ca="1">AVERAGE(OFFSET('Pessimistic QTR'!$C5,0,4*(COLUMNS('Pessimistic QTR'!$C5:S5)-1),1,4))</f>
        <v>3.768257498986527</v>
      </c>
      <c r="T5" s="3">
        <f ca="1">AVERAGE(OFFSET('Pessimistic QTR'!$C5,0,4*(COLUMNS('Pessimistic QTR'!$C5:T5)-1),1,4))</f>
        <v>3.2005300778758179</v>
      </c>
      <c r="U5" s="3">
        <f ca="1">AVERAGE(OFFSET('Pessimistic QTR'!$C5,0,4*(COLUMNS('Pessimistic QTR'!$C5:U5)-1),1,4))</f>
        <v>3.9556408475224671</v>
      </c>
      <c r="V5" s="3">
        <f ca="1">AVERAGE(OFFSET('Pessimistic QTR'!$C5,0,4*(COLUMNS('Pessimistic QTR'!$C5:V5)-1),1,4))</f>
        <v>7.35038228046737</v>
      </c>
      <c r="W5" s="3">
        <f ca="1">AVERAGE(OFFSET('Pessimistic QTR'!$C5,0,4*(COLUMNS('Pessimistic QTR'!$C5:W5)-1),1,4))</f>
        <v>8.7829170521556659</v>
      </c>
      <c r="X5" s="3">
        <f ca="1">AVERAGE(OFFSET('Pessimistic QTR'!$C5,0,4*(COLUMNS('Pessimistic QTR'!$C5:X5)-1),1,4))</f>
        <v>7.9268568344452701</v>
      </c>
      <c r="Y5" s="3">
        <f ca="1">AVERAGE(OFFSET('Pessimistic QTR'!$C5,0,4*(COLUMNS('Pessimistic QTR'!$C5:Y5)-1),1,4))</f>
        <v>6.552785200845161</v>
      </c>
      <c r="Z5" s="3">
        <f ca="1">AVERAGE(OFFSET('Pessimistic QTR'!$C5,0,4*(COLUMNS('Pessimistic QTR'!$C5:Z5)-1),1,4))</f>
        <v>4.578382609929557</v>
      </c>
      <c r="AA5" s="3">
        <f ca="1">AVERAGE(OFFSET('Pessimistic QTR'!$C5,0,4*(COLUMNS('Pessimistic QTR'!$C5:AA5)-1),1,4))</f>
        <v>4.633903607198337</v>
      </c>
      <c r="AB5" s="3">
        <f ca="1">AVERAGE(OFFSET('Pessimistic QTR'!$C5,0,4*(COLUMNS('Pessimistic QTR'!$C5:AB5)-1),1,4))</f>
        <v>4.218028278025816</v>
      </c>
      <c r="AC5" s="3">
        <f ca="1">AVERAGE(OFFSET('Pessimistic QTR'!$C5,0,4*(COLUMNS('Pessimistic QTR'!$C5:AC5)-1),1,4))</f>
        <v>3.9168075247051739</v>
      </c>
      <c r="AD5" s="3">
        <f ca="1">AVERAGE(OFFSET('Pessimistic QTR'!$C5,0,4*(COLUMNS('Pessimistic QTR'!$C5:AD5)-1),1,4))</f>
        <v>3.6605883063037012</v>
      </c>
      <c r="AE5" s="3">
        <f ca="1">AVERAGE(OFFSET('Pessimistic QTR'!$C5,0,4*(COLUMNS('Pessimistic QTR'!$C5:AE5)-1),1,4))</f>
        <v>3.3513315498696059</v>
      </c>
      <c r="AF5" s="3">
        <f ca="1">AVERAGE(OFFSET('Pessimistic QTR'!$C5,0,4*(COLUMNS('Pessimistic QTR'!$C5:AF5)-1),1,4))</f>
        <v>2.7223010985748637</v>
      </c>
      <c r="AG5" s="3">
        <f ca="1">AVERAGE(OFFSET('Pessimistic QTR'!$C5,0,4*(COLUMNS('Pessimistic QTR'!$C5:AG5)-1),1,4))</f>
        <v>8.1107901423454205</v>
      </c>
      <c r="AH5" s="3">
        <f ca="1">AVERAGE(OFFSET('Pessimistic QTR'!$C5,0,4*(COLUMNS('Pessimistic QTR'!$C5:AH5)-1),1,4))</f>
        <v>4.4052858995282307</v>
      </c>
      <c r="AI5" s="3">
        <f ca="1">AVERAGE(OFFSET('Pessimistic QTR'!$C5,0,4*(COLUMNS('Pessimistic QTR'!$C5:AI5)-1),1,4))</f>
        <v>3.0746585685680579</v>
      </c>
      <c r="AJ5" s="3">
        <f ca="1">AVERAGE(OFFSET('Pessimistic QTR'!$C5,0,4*(COLUMNS('Pessimistic QTR'!$C5:AJ5)-1),1,4))</f>
        <v>3.4014778214255648</v>
      </c>
      <c r="AK5" s="8">
        <f ca="1">AVERAGE(OFFSET('Pessimistic QTR'!$C5,0,4*(COLUMNS('Pessimistic QTR'!$C5:AK5)-1),1,4))</f>
        <v>4.2270937352923186</v>
      </c>
      <c r="AL5" s="8">
        <f ca="1">AVERAGE(OFFSET('Pessimistic QTR'!$C5,0,4*(COLUMNS('Pessimistic QTR'!$C5:AL5)-1),1,4))</f>
        <v>4.4291030000000005</v>
      </c>
      <c r="AM5" s="8">
        <f ca="1">AVERAGE(OFFSET('Pessimistic QTR'!$C5,0,4*(COLUMNS('Pessimistic QTR'!$C5:AM5)-1),1,4))</f>
        <v>4.8858250000000005</v>
      </c>
      <c r="AN5" s="8">
        <f ca="1">AVERAGE(OFFSET('Pessimistic QTR'!$C5,0,4*(COLUMNS('Pessimistic QTR'!$C5:AN5)-1),1,4))</f>
        <v>5.2443972500000005</v>
      </c>
      <c r="AO5" s="8">
        <f ca="1">AVERAGE(OFFSET('Pessimistic QTR'!$C5,0,4*(COLUMNS('Pessimistic QTR'!$C5:AO5)-1),1,4))</f>
        <v>5.2625412499999999</v>
      </c>
      <c r="AP5" s="8">
        <f ca="1">AVERAGE(OFFSET('Pessimistic QTR'!$C5,0,4*(COLUMNS('Pessimistic QTR'!$C5:AP5)-1),1,4))</f>
        <v>5.118385</v>
      </c>
      <c r="AQ5" s="8">
        <f ca="1">AVERAGE(OFFSET('Pessimistic QTR'!$C5,0,4*(COLUMNS('Pessimistic QTR'!$C5:AQ5)-1),1,4))</f>
        <v>4.9483022499999993</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8"/>
      <c r="AL6" s="8"/>
      <c r="AM6" s="8"/>
      <c r="AN6" s="8"/>
      <c r="AO6" s="8"/>
      <c r="AP6" s="8"/>
      <c r="AQ6" s="8"/>
    </row>
    <row r="7" spans="1:43" x14ac:dyDescent="0.2">
      <c r="A7" t="str">
        <f>'Baseline QTR'!A7</f>
        <v>KS_N</v>
      </c>
      <c r="B7" t="str">
        <f>'Baseline QTR'!B7</f>
        <v>Employment (thous.)</v>
      </c>
      <c r="C7" s="47">
        <f ca="1">AVERAGE(OFFSET('Pessimistic QTR'!$C7,0,4*(COLUMNS('Pessimistic QTR'!$C7:C7)-1),1,4))</f>
        <v>1109.175</v>
      </c>
      <c r="D7" s="47">
        <f ca="1">AVERAGE(OFFSET('Pessimistic QTR'!$C7,0,4*(COLUMNS('Pessimistic QTR'!$C7:D7)-1),1,4))</f>
        <v>1114.3833333333332</v>
      </c>
      <c r="E7" s="47">
        <f ca="1">AVERAGE(OFFSET('Pessimistic QTR'!$C7,0,4*(COLUMNS('Pessimistic QTR'!$C7:E7)-1),1,4))</f>
        <v>1128.4499999999998</v>
      </c>
      <c r="F7" s="47">
        <f ca="1">AVERAGE(OFFSET('Pessimistic QTR'!$C7,0,4*(COLUMNS('Pessimistic QTR'!$C7:F7)-1),1,4))</f>
        <v>1140.2083333333335</v>
      </c>
      <c r="G7" s="47">
        <f ca="1">AVERAGE(OFFSET('Pessimistic QTR'!$C7,0,4*(COLUMNS('Pessimistic QTR'!$C7:G7)-1),1,4))</f>
        <v>1152.1500000000001</v>
      </c>
      <c r="H7" s="47">
        <f ca="1">AVERAGE(OFFSET('Pessimistic QTR'!$C7,0,4*(COLUMNS('Pessimistic QTR'!$C7:H7)-1),1,4))</f>
        <v>1173.5749999999998</v>
      </c>
      <c r="I7" s="47">
        <f ca="1">AVERAGE(OFFSET('Pessimistic QTR'!$C7,0,4*(COLUMNS('Pessimistic QTR'!$C7:I7)-1),1,4))</f>
        <v>1217.6750000000002</v>
      </c>
      <c r="J7" s="47">
        <f ca="1">AVERAGE(OFFSET('Pessimistic QTR'!$C7,0,4*(COLUMNS('Pessimistic QTR'!$C7:J7)-1),1,4))</f>
        <v>1287.9583333333335</v>
      </c>
      <c r="K7" s="47">
        <f ca="1">AVERAGE(OFFSET('Pessimistic QTR'!$C7,0,4*(COLUMNS('Pessimistic QTR'!$C7:K7)-1),1,4))</f>
        <v>1349.9333333333334</v>
      </c>
      <c r="L7" s="47">
        <f ca="1">AVERAGE(OFFSET('Pessimistic QTR'!$C7,0,4*(COLUMNS('Pessimistic QTR'!$C7:L7)-1),1,4))</f>
        <v>1385.3416666666667</v>
      </c>
      <c r="M7" s="47">
        <f ca="1">AVERAGE(OFFSET('Pessimistic QTR'!$C7,0,4*(COLUMNS('Pessimistic QTR'!$C7:M7)-1),1,4))</f>
        <v>1416.8166666666666</v>
      </c>
      <c r="N7" s="47">
        <f ca="1">AVERAGE(OFFSET('Pessimistic QTR'!$C7,0,4*(COLUMNS('Pessimistic QTR'!$C7:N7)-1),1,4))</f>
        <v>1399.6916666666666</v>
      </c>
      <c r="O7" s="47">
        <f ca="1">AVERAGE(OFFSET('Pessimistic QTR'!$C7,0,4*(COLUMNS('Pessimistic QTR'!$C7:O7)-1),1,4))</f>
        <v>1351.4</v>
      </c>
      <c r="P7" s="47">
        <f ca="1">AVERAGE(OFFSET('Pessimistic QTR'!$C7,0,4*(COLUMNS('Pessimistic QTR'!$C7:P7)-1),1,4))</f>
        <v>1341.2583333333332</v>
      </c>
      <c r="Q7" s="47">
        <f ca="1">AVERAGE(OFFSET('Pessimistic QTR'!$C7,0,4*(COLUMNS('Pessimistic QTR'!$C7:Q7)-1),1,4))</f>
        <v>1351.0666666666666</v>
      </c>
      <c r="R7" s="47">
        <f ca="1">AVERAGE(OFFSET('Pessimistic QTR'!$C7,0,4*(COLUMNS('Pessimistic QTR'!$C7:R7)-1),1,4))</f>
        <v>1385.4833333333333</v>
      </c>
      <c r="S7" s="47">
        <f ca="1">AVERAGE(OFFSET('Pessimistic QTR'!$C7,0,4*(COLUMNS('Pessimistic QTR'!$C7:S7)-1),1,4))</f>
        <v>1430.2916666666665</v>
      </c>
      <c r="T7" s="47">
        <f ca="1">AVERAGE(OFFSET('Pessimistic QTR'!$C7,0,4*(COLUMNS('Pessimistic QTR'!$C7:T7)-1),1,4))</f>
        <v>1474.6916666666666</v>
      </c>
      <c r="U7" s="47">
        <f ca="1">AVERAGE(OFFSET('Pessimistic QTR'!$C7,0,4*(COLUMNS('Pessimistic QTR'!$C7:U7)-1),1,4))</f>
        <v>1492.9416666666666</v>
      </c>
      <c r="V7" s="47">
        <f ca="1">AVERAGE(OFFSET('Pessimistic QTR'!$C7,0,4*(COLUMNS('Pessimistic QTR'!$C7:V7)-1),1,4))</f>
        <v>1417.1833333333334</v>
      </c>
      <c r="W7" s="47">
        <f ca="1">AVERAGE(OFFSET('Pessimistic QTR'!$C7,0,4*(COLUMNS('Pessimistic QTR'!$C7:W7)-1),1,4))</f>
        <v>1396.4916666666668</v>
      </c>
      <c r="X7" s="47">
        <f ca="1">AVERAGE(OFFSET('Pessimistic QTR'!$C7,0,4*(COLUMNS('Pessimistic QTR'!$C7:X7)-1),1,4))</f>
        <v>1422.5500000000002</v>
      </c>
      <c r="Y7" s="47">
        <f ca="1">AVERAGE(OFFSET('Pessimistic QTR'!$C7,0,4*(COLUMNS('Pessimistic QTR'!$C7:Y7)-1),1,4))</f>
        <v>1459.8166666666666</v>
      </c>
      <c r="Z7" s="47">
        <f ca="1">AVERAGE(OFFSET('Pessimistic QTR'!$C7,0,4*(COLUMNS('Pessimistic QTR'!$C7:Z7)-1),1,4))</f>
        <v>1501.8500000000001</v>
      </c>
      <c r="AA7" s="47">
        <f ca="1">AVERAGE(OFFSET('Pessimistic QTR'!$C7,0,4*(COLUMNS('Pessimistic QTR'!$C7:AA7)-1),1,4))</f>
        <v>1543.25</v>
      </c>
      <c r="AB7" s="47">
        <f ca="1">AVERAGE(OFFSET('Pessimistic QTR'!$C7,0,4*(COLUMNS('Pessimistic QTR'!$C7:AB7)-1),1,4))</f>
        <v>1592.2666666666664</v>
      </c>
      <c r="AC7" s="47">
        <f ca="1">AVERAGE(OFFSET('Pessimistic QTR'!$C7,0,4*(COLUMNS('Pessimistic QTR'!$C7:AC7)-1),1,4))</f>
        <v>1643.9999999999998</v>
      </c>
      <c r="AD7" s="47">
        <f ca="1">AVERAGE(OFFSET('Pessimistic QTR'!$C7,0,4*(COLUMNS('Pessimistic QTR'!$C7:AD7)-1),1,4))</f>
        <v>1684.9500000000003</v>
      </c>
      <c r="AE7" s="47">
        <f ca="1">AVERAGE(OFFSET('Pessimistic QTR'!$C7,0,4*(COLUMNS('Pessimistic QTR'!$C7:AE7)-1),1,4))</f>
        <v>1722.9333333333332</v>
      </c>
      <c r="AF7" s="47">
        <f ca="1">AVERAGE(OFFSET('Pessimistic QTR'!$C7,0,4*(COLUMNS('Pessimistic QTR'!$C7:AF7)-1),1,4))</f>
        <v>1763.325</v>
      </c>
      <c r="AG7" s="48">
        <f ca="1">AVERAGE(OFFSET('Pessimistic QTR'!$C7,0,4*(COLUMNS('Pessimistic QTR'!$C7:AG7)-1),1,4))</f>
        <v>1661.4083333333333</v>
      </c>
      <c r="AH7" s="48">
        <f ca="1">AVERAGE(OFFSET('Pessimistic QTR'!$C7,0,4*(COLUMNS('Pessimistic QTR'!$C7:AH7)-1),1,4))</f>
        <v>1688.875</v>
      </c>
      <c r="AI7" s="48">
        <f ca="1">AVERAGE(OFFSET('Pessimistic QTR'!$C7,0,4*(COLUMNS('Pessimistic QTR'!$C7:AI7)-1),1,4))</f>
        <v>1764.7250000000001</v>
      </c>
      <c r="AJ7" s="48">
        <f ca="1">AVERAGE(OFFSET('Pessimistic QTR'!$C7,0,4*(COLUMNS('Pessimistic QTR'!$C7:AJ7)-1),1,4))</f>
        <v>1784.6416666666664</v>
      </c>
      <c r="AK7" s="49">
        <f ca="1">AVERAGE(OFFSET('Pessimistic QTR'!$C7,0,4*(COLUMNS('Pessimistic QTR'!$C7:AK7)-1),1,4))</f>
        <v>1792.462583333333</v>
      </c>
      <c r="AL7" s="49">
        <f ca="1">AVERAGE(OFFSET('Pessimistic QTR'!$C7,0,4*(COLUMNS('Pessimistic QTR'!$C7:AL7)-1),1,4))</f>
        <v>1806.1760000000002</v>
      </c>
      <c r="AM7" s="49">
        <f ca="1">AVERAGE(OFFSET('Pessimistic QTR'!$C7,0,4*(COLUMNS('Pessimistic QTR'!$C7:AM7)-1),1,4))</f>
        <v>1811.6877500000001</v>
      </c>
      <c r="AN7" s="49">
        <f ca="1">AVERAGE(OFFSET('Pessimistic QTR'!$C7,0,4*(COLUMNS('Pessimistic QTR'!$C7:AN7)-1),1,4))</f>
        <v>1805.2262500000002</v>
      </c>
      <c r="AO7" s="49">
        <f ca="1">AVERAGE(OFFSET('Pessimistic QTR'!$C7,0,4*(COLUMNS('Pessimistic QTR'!$C7:AO7)-1),1,4))</f>
        <v>1812.05</v>
      </c>
      <c r="AP7" s="49">
        <f ca="1">AVERAGE(OFFSET('Pessimistic QTR'!$C7,0,4*(COLUMNS('Pessimistic QTR'!$C7:AP7)-1),1,4))</f>
        <v>1832.1102500000002</v>
      </c>
      <c r="AQ7" s="49">
        <f ca="1">AVERAGE(OFFSET('Pessimistic QTR'!$C7,0,4*(COLUMNS('Pessimistic QTR'!$C7:AQ7)-1),1,4))</f>
        <v>1852.1177500000001</v>
      </c>
    </row>
    <row r="8" spans="1:43" x14ac:dyDescent="0.2">
      <c r="A8" t="str">
        <f>'Baseline QTR'!A8</f>
        <v>KS_NGDS</v>
      </c>
      <c r="B8" t="str">
        <f>'Baseline QTR'!B8</f>
        <v xml:space="preserve"> Goods producing</v>
      </c>
      <c r="C8" s="47">
        <f ca="1">AVERAGE(OFFSET('Pessimistic QTR'!$C8,0,4*(COLUMNS('Pessimistic QTR'!$C8:C8)-1),1,4))</f>
        <v>277.125</v>
      </c>
      <c r="D8" s="47">
        <f ca="1">AVERAGE(OFFSET('Pessimistic QTR'!$C8,0,4*(COLUMNS('Pessimistic QTR'!$C8:D8)-1),1,4))</f>
        <v>270.625</v>
      </c>
      <c r="E8" s="47">
        <f ca="1">AVERAGE(OFFSET('Pessimistic QTR'!$C8,0,4*(COLUMNS('Pessimistic QTR'!$C8:E8)-1),1,4))</f>
        <v>268.10833333333335</v>
      </c>
      <c r="F8" s="47">
        <f ca="1">AVERAGE(OFFSET('Pessimistic QTR'!$C8,0,4*(COLUMNS('Pessimistic QTR'!$C8:F8)-1),1,4))</f>
        <v>254.81666666666666</v>
      </c>
      <c r="G8" s="47">
        <f ca="1">AVERAGE(OFFSET('Pessimistic QTR'!$C8,0,4*(COLUMNS('Pessimistic QTR'!$C8:G8)-1),1,4))</f>
        <v>243.70833333333334</v>
      </c>
      <c r="H8" s="47">
        <f ca="1">AVERAGE(OFFSET('Pessimistic QTR'!$C8,0,4*(COLUMNS('Pessimistic QTR'!$C8:H8)-1),1,4))</f>
        <v>238.14166666666668</v>
      </c>
      <c r="I8" s="47">
        <f ca="1">AVERAGE(OFFSET('Pessimistic QTR'!$C8,0,4*(COLUMNS('Pessimistic QTR'!$C8:I8)-1),1,4))</f>
        <v>248.68333333333334</v>
      </c>
      <c r="J8" s="47">
        <f ca="1">AVERAGE(OFFSET('Pessimistic QTR'!$C8,0,4*(COLUMNS('Pessimistic QTR'!$C8:J8)-1),1,4))</f>
        <v>277.24166666666667</v>
      </c>
      <c r="K8" s="47">
        <f ca="1">AVERAGE(OFFSET('Pessimistic QTR'!$C8,0,4*(COLUMNS('Pessimistic QTR'!$C8:K8)-1),1,4))</f>
        <v>293.14999999999998</v>
      </c>
      <c r="L8" s="47">
        <f ca="1">AVERAGE(OFFSET('Pessimistic QTR'!$C8,0,4*(COLUMNS('Pessimistic QTR'!$C8:L8)-1),1,4))</f>
        <v>284.49166666666667</v>
      </c>
      <c r="M8" s="47">
        <f ca="1">AVERAGE(OFFSET('Pessimistic QTR'!$C8,0,4*(COLUMNS('Pessimistic QTR'!$C8:M8)-1),1,4))</f>
        <v>275.65000000000003</v>
      </c>
      <c r="N8" s="47">
        <f ca="1">AVERAGE(OFFSET('Pessimistic QTR'!$C8,0,4*(COLUMNS('Pessimistic QTR'!$C8:N8)-1),1,4))</f>
        <v>266.4666666666667</v>
      </c>
      <c r="O8" s="47">
        <f ca="1">AVERAGE(OFFSET('Pessimistic QTR'!$C8,0,4*(COLUMNS('Pessimistic QTR'!$C8:O8)-1),1,4))</f>
        <v>241.17500000000001</v>
      </c>
      <c r="P8" s="47">
        <f ca="1">AVERAGE(OFFSET('Pessimistic QTR'!$C8,0,4*(COLUMNS('Pessimistic QTR'!$C8:P8)-1),1,4))</f>
        <v>224.52499999999998</v>
      </c>
      <c r="Q8" s="47">
        <f ca="1">AVERAGE(OFFSET('Pessimistic QTR'!$C8,0,4*(COLUMNS('Pessimistic QTR'!$C8:Q8)-1),1,4))</f>
        <v>223.27500000000001</v>
      </c>
      <c r="R8" s="47">
        <f ca="1">AVERAGE(OFFSET('Pessimistic QTR'!$C8,0,4*(COLUMNS('Pessimistic QTR'!$C8:R8)-1),1,4))</f>
        <v>235.13333333333333</v>
      </c>
      <c r="S8" s="47">
        <f ca="1">AVERAGE(OFFSET('Pessimistic QTR'!$C8,0,4*(COLUMNS('Pessimistic QTR'!$C8:S8)-1),1,4))</f>
        <v>252.7833333333333</v>
      </c>
      <c r="T8" s="47">
        <f ca="1">AVERAGE(OFFSET('Pessimistic QTR'!$C8,0,4*(COLUMNS('Pessimistic QTR'!$C8:T8)-1),1,4))</f>
        <v>267.22500000000002</v>
      </c>
      <c r="U8" s="47">
        <f ca="1">AVERAGE(OFFSET('Pessimistic QTR'!$C8,0,4*(COLUMNS('Pessimistic QTR'!$C8:U8)-1),1,4))</f>
        <v>264.61666666666667</v>
      </c>
      <c r="V8" s="47">
        <f ca="1">AVERAGE(OFFSET('Pessimistic QTR'!$C8,0,4*(COLUMNS('Pessimistic QTR'!$C8:V8)-1),1,4))</f>
        <v>231.27499999999998</v>
      </c>
      <c r="W8" s="47">
        <f ca="1">AVERAGE(OFFSET('Pessimistic QTR'!$C8,0,4*(COLUMNS('Pessimistic QTR'!$C8:W8)-1),1,4))</f>
        <v>216.8</v>
      </c>
      <c r="X8" s="47">
        <f ca="1">AVERAGE(OFFSET('Pessimistic QTR'!$C8,0,4*(COLUMNS('Pessimistic QTR'!$C8:X8)-1),1,4))</f>
        <v>222.25</v>
      </c>
      <c r="Y8" s="47">
        <f ca="1">AVERAGE(OFFSET('Pessimistic QTR'!$C8,0,4*(COLUMNS('Pessimistic QTR'!$C8:Y8)-1),1,4))</f>
        <v>233.8</v>
      </c>
      <c r="Z8" s="47">
        <f ca="1">AVERAGE(OFFSET('Pessimistic QTR'!$C8,0,4*(COLUMNS('Pessimistic QTR'!$C8:Z8)-1),1,4))</f>
        <v>243.0333333333333</v>
      </c>
      <c r="AA8" s="47">
        <f ca="1">AVERAGE(OFFSET('Pessimistic QTR'!$C8,0,4*(COLUMNS('Pessimistic QTR'!$C8:AA8)-1),1,4))</f>
        <v>248.85000000000002</v>
      </c>
      <c r="AB8" s="47">
        <f ca="1">AVERAGE(OFFSET('Pessimistic QTR'!$C8,0,4*(COLUMNS('Pessimistic QTR'!$C8:AB8)-1),1,4))</f>
        <v>258.02499999999998</v>
      </c>
      <c r="AC8" s="47">
        <f ca="1">AVERAGE(OFFSET('Pessimistic QTR'!$C8,0,4*(COLUMNS('Pessimistic QTR'!$C8:AC8)-1),1,4))</f>
        <v>261.75</v>
      </c>
      <c r="AD8" s="47">
        <f ca="1">AVERAGE(OFFSET('Pessimistic QTR'!$C8,0,4*(COLUMNS('Pessimistic QTR'!$C8:AD8)-1),1,4))</f>
        <v>259.17500000000001</v>
      </c>
      <c r="AE8" s="47">
        <f ca="1">AVERAGE(OFFSET('Pessimistic QTR'!$C8,0,4*(COLUMNS('Pessimistic QTR'!$C8:AE8)-1),1,4))</f>
        <v>264.25833333333333</v>
      </c>
      <c r="AF8" s="47">
        <f ca="1">AVERAGE(OFFSET('Pessimistic QTR'!$C8,0,4*(COLUMNS('Pessimistic QTR'!$C8:AF8)-1),1,4))</f>
        <v>270.96666666666664</v>
      </c>
      <c r="AG8" s="48">
        <f ca="1">AVERAGE(OFFSET('Pessimistic QTR'!$C8,0,4*(COLUMNS('Pessimistic QTR'!$C8:AG8)-1),1,4))</f>
        <v>252.62499999999997</v>
      </c>
      <c r="AH8" s="48">
        <f ca="1">AVERAGE(OFFSET('Pessimistic QTR'!$C8,0,4*(COLUMNS('Pessimistic QTR'!$C8:AH8)-1),1,4))</f>
        <v>243.84999999999997</v>
      </c>
      <c r="AI8" s="48">
        <f ca="1">AVERAGE(OFFSET('Pessimistic QTR'!$C8,0,4*(COLUMNS('Pessimistic QTR'!$C8:AI8)-1),1,4))</f>
        <v>249.4083333333333</v>
      </c>
      <c r="AJ8" s="48">
        <f ca="1">AVERAGE(OFFSET('Pessimistic QTR'!$C8,0,4*(COLUMNS('Pessimistic QTR'!$C8:AJ8)-1),1,4))</f>
        <v>253.47500000000002</v>
      </c>
      <c r="AK8" s="49">
        <f ca="1">AVERAGE(OFFSET('Pessimistic QTR'!$C8,0,4*(COLUMNS('Pessimistic QTR'!$C8:AK8)-1),1,4))</f>
        <v>249.70143333333331</v>
      </c>
      <c r="AL8" s="49">
        <f ca="1">AVERAGE(OFFSET('Pessimistic QTR'!$C8,0,4*(COLUMNS('Pessimistic QTR'!$C8:AL8)-1),1,4))</f>
        <v>249.25912499999998</v>
      </c>
      <c r="AM8" s="49">
        <f ca="1">AVERAGE(OFFSET('Pessimistic QTR'!$C8,0,4*(COLUMNS('Pessimistic QTR'!$C8:AM8)-1),1,4))</f>
        <v>251.30097499999999</v>
      </c>
      <c r="AN8" s="49">
        <f ca="1">AVERAGE(OFFSET('Pessimistic QTR'!$C8,0,4*(COLUMNS('Pessimistic QTR'!$C8:AN8)-1),1,4))</f>
        <v>251.5702</v>
      </c>
      <c r="AO8" s="49">
        <f ca="1">AVERAGE(OFFSET('Pessimistic QTR'!$C8,0,4*(COLUMNS('Pessimistic QTR'!$C8:AO8)-1),1,4))</f>
        <v>252.624075</v>
      </c>
      <c r="AP8" s="49">
        <f ca="1">AVERAGE(OFFSET('Pessimistic QTR'!$C8,0,4*(COLUMNS('Pessimistic QTR'!$C8:AP8)-1),1,4))</f>
        <v>255.44122500000003</v>
      </c>
      <c r="AQ8" s="49">
        <f ca="1">AVERAGE(OFFSET('Pessimistic QTR'!$C8,0,4*(COLUMNS('Pessimistic QTR'!$C8:AQ8)-1),1,4))</f>
        <v>257.9538</v>
      </c>
    </row>
    <row r="9" spans="1:43" x14ac:dyDescent="0.2">
      <c r="A9" t="str">
        <f>'Baseline QTR'!A9</f>
        <v>KS_NNAT</v>
      </c>
      <c r="B9" t="str">
        <f>'Baseline QTR'!B9</f>
        <v xml:space="preserve">   Natural resources</v>
      </c>
      <c r="C9" s="47">
        <f ca="1">AVERAGE(OFFSET('Pessimistic QTR'!$C9,0,4*(COLUMNS('Pessimistic QTR'!$C9:C9)-1),1,4))</f>
        <v>1.9833333333333334</v>
      </c>
      <c r="D9" s="47">
        <f ca="1">AVERAGE(OFFSET('Pessimistic QTR'!$C9,0,4*(COLUMNS('Pessimistic QTR'!$C9:D9)-1),1,4))</f>
        <v>1.8166666666666667</v>
      </c>
      <c r="E9" s="47">
        <f ca="1">AVERAGE(OFFSET('Pessimistic QTR'!$C9,0,4*(COLUMNS('Pessimistic QTR'!$C9:E9)-1),1,4))</f>
        <v>1.5750000000000002</v>
      </c>
      <c r="F9" s="47">
        <f ca="1">AVERAGE(OFFSET('Pessimistic QTR'!$C9,0,4*(COLUMNS('Pessimistic QTR'!$C9:F9)-1),1,4))</f>
        <v>1.625</v>
      </c>
      <c r="G9" s="47">
        <f ca="1">AVERAGE(OFFSET('Pessimistic QTR'!$C9,0,4*(COLUMNS('Pessimistic QTR'!$C9:G9)-1),1,4))</f>
        <v>1.5666666666666669</v>
      </c>
      <c r="H9" s="47">
        <f ca="1">AVERAGE(OFFSET('Pessimistic QTR'!$C9,0,4*(COLUMNS('Pessimistic QTR'!$C9:H9)-1),1,4))</f>
        <v>1.6083333333333334</v>
      </c>
      <c r="I9" s="47">
        <f ca="1">AVERAGE(OFFSET('Pessimistic QTR'!$C9,0,4*(COLUMNS('Pessimistic QTR'!$C9:I9)-1),1,4))</f>
        <v>1.6333333333333335</v>
      </c>
      <c r="J9" s="47">
        <f ca="1">AVERAGE(OFFSET('Pessimistic QTR'!$C9,0,4*(COLUMNS('Pessimistic QTR'!$C9:J9)-1),1,4))</f>
        <v>1.8583333333333334</v>
      </c>
      <c r="K9" s="47">
        <f ca="1">AVERAGE(OFFSET('Pessimistic QTR'!$C9,0,4*(COLUMNS('Pessimistic QTR'!$C9:K9)-1),1,4))</f>
        <v>1.9166666666666667</v>
      </c>
      <c r="L9" s="47">
        <f ca="1">AVERAGE(OFFSET('Pessimistic QTR'!$C9,0,4*(COLUMNS('Pessimistic QTR'!$C9:L9)-1),1,4))</f>
        <v>2.1083333333333334</v>
      </c>
      <c r="M9" s="47">
        <f ca="1">AVERAGE(OFFSET('Pessimistic QTR'!$C9,0,4*(COLUMNS('Pessimistic QTR'!$C9:M9)-1),1,4))</f>
        <v>2.1166666666666667</v>
      </c>
      <c r="N9" s="47">
        <f ca="1">AVERAGE(OFFSET('Pessimistic QTR'!$C9,0,4*(COLUMNS('Pessimistic QTR'!$C9:N9)-1),1,4))</f>
        <v>1.9666666666666666</v>
      </c>
      <c r="O9" s="47">
        <f ca="1">AVERAGE(OFFSET('Pessimistic QTR'!$C9,0,4*(COLUMNS('Pessimistic QTR'!$C9:O9)-1),1,4))</f>
        <v>1.6</v>
      </c>
      <c r="P9" s="47">
        <f ca="1">AVERAGE(OFFSET('Pessimistic QTR'!$C9,0,4*(COLUMNS('Pessimistic QTR'!$C9:P9)-1),1,4))</f>
        <v>1.3499999999999999</v>
      </c>
      <c r="Q9" s="47">
        <f ca="1">AVERAGE(OFFSET('Pessimistic QTR'!$C9,0,4*(COLUMNS('Pessimistic QTR'!$C9:Q9)-1),1,4))</f>
        <v>1.2250000000000001</v>
      </c>
      <c r="R9" s="47">
        <f ca="1">AVERAGE(OFFSET('Pessimistic QTR'!$C9,0,4*(COLUMNS('Pessimistic QTR'!$C9:R9)-1),1,4))</f>
        <v>1.1083333333333334</v>
      </c>
      <c r="S9" s="47">
        <f ca="1">AVERAGE(OFFSET('Pessimistic QTR'!$C9,0,4*(COLUMNS('Pessimistic QTR'!$C9:S9)-1),1,4))</f>
        <v>1.1000000000000001</v>
      </c>
      <c r="T9" s="47">
        <f ca="1">AVERAGE(OFFSET('Pessimistic QTR'!$C9,0,4*(COLUMNS('Pessimistic QTR'!$C9:T9)-1),1,4))</f>
        <v>1.1000000000000001</v>
      </c>
      <c r="U9" s="47">
        <f ca="1">AVERAGE(OFFSET('Pessimistic QTR'!$C9,0,4*(COLUMNS('Pessimistic QTR'!$C9:U9)-1),1,4))</f>
        <v>0.98333333333333328</v>
      </c>
      <c r="V9" s="47">
        <f ca="1">AVERAGE(OFFSET('Pessimistic QTR'!$C9,0,4*(COLUMNS('Pessimistic QTR'!$C9:V9)-1),1,4))</f>
        <v>0.8</v>
      </c>
      <c r="W9" s="47">
        <f ca="1">AVERAGE(OFFSET('Pessimistic QTR'!$C9,0,4*(COLUMNS('Pessimistic QTR'!$C9:W9)-1),1,4))</f>
        <v>0.77500000000000013</v>
      </c>
      <c r="X9" s="47">
        <f ca="1">AVERAGE(OFFSET('Pessimistic QTR'!$C9,0,4*(COLUMNS('Pessimistic QTR'!$C9:X9)-1),1,4))</f>
        <v>0.71666666666666656</v>
      </c>
      <c r="Y9" s="47">
        <f ca="1">AVERAGE(OFFSET('Pessimistic QTR'!$C9,0,4*(COLUMNS('Pessimistic QTR'!$C9:Y9)-1),1,4))</f>
        <v>0.70833333333333326</v>
      </c>
      <c r="Z9" s="47">
        <f ca="1">AVERAGE(OFFSET('Pessimistic QTR'!$C9,0,4*(COLUMNS('Pessimistic QTR'!$C9:Z9)-1),1,4))</f>
        <v>0.7416666666666667</v>
      </c>
      <c r="AA9" s="47">
        <f ca="1">AVERAGE(OFFSET('Pessimistic QTR'!$C9,0,4*(COLUMNS('Pessimistic QTR'!$C9:AA9)-1),1,4))</f>
        <v>0.71666666666666656</v>
      </c>
      <c r="AB9" s="47">
        <f ca="1">AVERAGE(OFFSET('Pessimistic QTR'!$C9,0,4*(COLUMNS('Pessimistic QTR'!$C9:AB9)-1),1,4))</f>
        <v>0.8</v>
      </c>
      <c r="AC9" s="47">
        <f ca="1">AVERAGE(OFFSET('Pessimistic QTR'!$C9,0,4*(COLUMNS('Pessimistic QTR'!$C9:AC9)-1),1,4))</f>
        <v>0.78333333333333321</v>
      </c>
      <c r="AD9" s="47">
        <f ca="1">AVERAGE(OFFSET('Pessimistic QTR'!$C9,0,4*(COLUMNS('Pessimistic QTR'!$C9:AD9)-1),1,4))</f>
        <v>0.8</v>
      </c>
      <c r="AE9" s="47">
        <f ca="1">AVERAGE(OFFSET('Pessimistic QTR'!$C9,0,4*(COLUMNS('Pessimistic QTR'!$C9:AE9)-1),1,4))</f>
        <v>0.8</v>
      </c>
      <c r="AF9" s="47">
        <f ca="1">AVERAGE(OFFSET('Pessimistic QTR'!$C9,0,4*(COLUMNS('Pessimistic QTR'!$C9:AF9)-1),1,4))</f>
        <v>0.8</v>
      </c>
      <c r="AG9" s="48">
        <f ca="1">AVERAGE(OFFSET('Pessimistic QTR'!$C9,0,4*(COLUMNS('Pessimistic QTR'!$C9:AG9)-1),1,4))</f>
        <v>0.7583333333333333</v>
      </c>
      <c r="AH9" s="48">
        <f ca="1">AVERAGE(OFFSET('Pessimistic QTR'!$C9,0,4*(COLUMNS('Pessimistic QTR'!$C9:AH9)-1),1,4))</f>
        <v>0.73333333333333339</v>
      </c>
      <c r="AI9" s="48">
        <f ca="1">AVERAGE(OFFSET('Pessimistic QTR'!$C9,0,4*(COLUMNS('Pessimistic QTR'!$C9:AI9)-1),1,4))</f>
        <v>0.70833333333333326</v>
      </c>
      <c r="AJ9" s="48">
        <f ca="1">AVERAGE(OFFSET('Pessimistic QTR'!$C9,0,4*(COLUMNS('Pessimistic QTR'!$C9:AJ9)-1),1,4))</f>
        <v>0.7</v>
      </c>
      <c r="AK9" s="49">
        <f ca="1">AVERAGE(OFFSET('Pessimistic QTR'!$C9,0,4*(COLUMNS('Pessimistic QTR'!$C9:AK9)-1),1,4))</f>
        <v>0.63235647499999992</v>
      </c>
      <c r="AL9" s="49">
        <f ca="1">AVERAGE(OFFSET('Pessimistic QTR'!$C9,0,4*(COLUMNS('Pessimistic QTR'!$C9:AL9)-1),1,4))</f>
        <v>0.6771530750000001</v>
      </c>
      <c r="AM9" s="49">
        <f ca="1">AVERAGE(OFFSET('Pessimistic QTR'!$C9,0,4*(COLUMNS('Pessimistic QTR'!$C9:AM9)-1),1,4))</f>
        <v>0.71556354999999994</v>
      </c>
      <c r="AN9" s="49">
        <f ca="1">AVERAGE(OFFSET('Pessimistic QTR'!$C9,0,4*(COLUMNS('Pessimistic QTR'!$C9:AN9)-1),1,4))</f>
        <v>0.72939835000000008</v>
      </c>
      <c r="AO9" s="49">
        <f ca="1">AVERAGE(OFFSET('Pessimistic QTR'!$C9,0,4*(COLUMNS('Pessimistic QTR'!$C9:AO9)-1),1,4))</f>
        <v>0.73425222499999998</v>
      </c>
      <c r="AP9" s="49">
        <f ca="1">AVERAGE(OFFSET('Pessimistic QTR'!$C9,0,4*(COLUMNS('Pessimistic QTR'!$C9:AP9)-1),1,4))</f>
        <v>0.73593969999999997</v>
      </c>
      <c r="AQ9" s="49">
        <f ca="1">AVERAGE(OFFSET('Pessimistic QTR'!$C9,0,4*(COLUMNS('Pessimistic QTR'!$C9:AQ9)-1),1,4))</f>
        <v>0.7365245250000001</v>
      </c>
    </row>
    <row r="10" spans="1:43" x14ac:dyDescent="0.2">
      <c r="A10" t="str">
        <f>'Baseline QTR'!A10</f>
        <v>KS_NCON</v>
      </c>
      <c r="B10" t="str">
        <f>'Baseline QTR'!B10</f>
        <v xml:space="preserve">   Construction</v>
      </c>
      <c r="C10" s="47">
        <f ca="1">AVERAGE(OFFSET('Pessimistic QTR'!$C10,0,4*(COLUMNS('Pessimistic QTR'!$C10:C10)-1),1,4))</f>
        <v>62.408333333333331</v>
      </c>
      <c r="D10" s="47">
        <f ca="1">AVERAGE(OFFSET('Pessimistic QTR'!$C10,0,4*(COLUMNS('Pessimistic QTR'!$C10:D10)-1),1,4))</f>
        <v>60.13333333333334</v>
      </c>
      <c r="E10" s="47">
        <f ca="1">AVERAGE(OFFSET('Pessimistic QTR'!$C10,0,4*(COLUMNS('Pessimistic QTR'!$C10:E10)-1),1,4))</f>
        <v>61.841666666666669</v>
      </c>
      <c r="F10" s="47">
        <f ca="1">AVERAGE(OFFSET('Pessimistic QTR'!$C10,0,4*(COLUMNS('Pessimistic QTR'!$C10:F10)-1),1,4))</f>
        <v>58.674999999999997</v>
      </c>
      <c r="G10" s="47">
        <f ca="1">AVERAGE(OFFSET('Pessimistic QTR'!$C10,0,4*(COLUMNS('Pessimistic QTR'!$C10:G10)-1),1,4))</f>
        <v>57.891666666666666</v>
      </c>
      <c r="H10" s="47">
        <f ca="1">AVERAGE(OFFSET('Pessimistic QTR'!$C10,0,4*(COLUMNS('Pessimistic QTR'!$C10:H10)-1),1,4))</f>
        <v>58.324999999999996</v>
      </c>
      <c r="I10" s="47">
        <f ca="1">AVERAGE(OFFSET('Pessimistic QTR'!$C10,0,4*(COLUMNS('Pessimistic QTR'!$C10:I10)-1),1,4))</f>
        <v>60.449999999999996</v>
      </c>
      <c r="J10" s="47">
        <f ca="1">AVERAGE(OFFSET('Pessimistic QTR'!$C10,0,4*(COLUMNS('Pessimistic QTR'!$C10:J10)-1),1,4))</f>
        <v>66.425000000000011</v>
      </c>
      <c r="K10" s="47">
        <f ca="1">AVERAGE(OFFSET('Pessimistic QTR'!$C10,0,4*(COLUMNS('Pessimistic QTR'!$C10:K10)-1),1,4))</f>
        <v>71.783333333333331</v>
      </c>
      <c r="L10" s="47">
        <f ca="1">AVERAGE(OFFSET('Pessimistic QTR'!$C10,0,4*(COLUMNS('Pessimistic QTR'!$C10:L10)-1),1,4))</f>
        <v>77.95</v>
      </c>
      <c r="M10" s="47">
        <f ca="1">AVERAGE(OFFSET('Pessimistic QTR'!$C10,0,4*(COLUMNS('Pessimistic QTR'!$C10:M10)-1),1,4))</f>
        <v>83.25</v>
      </c>
      <c r="N10" s="47">
        <f ca="1">AVERAGE(OFFSET('Pessimistic QTR'!$C10,0,4*(COLUMNS('Pessimistic QTR'!$C10:N10)-1),1,4))</f>
        <v>81.233333333333334</v>
      </c>
      <c r="O10" s="47">
        <f ca="1">AVERAGE(OFFSET('Pessimistic QTR'!$C10,0,4*(COLUMNS('Pessimistic QTR'!$C10:O10)-1),1,4))</f>
        <v>75.825000000000003</v>
      </c>
      <c r="P10" s="47">
        <f ca="1">AVERAGE(OFFSET('Pessimistic QTR'!$C10,0,4*(COLUMNS('Pessimistic QTR'!$C10:P10)-1),1,4))</f>
        <v>74.291666666666657</v>
      </c>
      <c r="Q10" s="47">
        <f ca="1">AVERAGE(OFFSET('Pessimistic QTR'!$C10,0,4*(COLUMNS('Pessimistic QTR'!$C10:Q10)-1),1,4))</f>
        <v>76.658333333333331</v>
      </c>
      <c r="R10" s="47">
        <f ca="1">AVERAGE(OFFSET('Pessimistic QTR'!$C10,0,4*(COLUMNS('Pessimistic QTR'!$C10:R10)-1),1,4))</f>
        <v>82.508333333333326</v>
      </c>
      <c r="S10" s="47">
        <f ca="1">AVERAGE(OFFSET('Pessimistic QTR'!$C10,0,4*(COLUMNS('Pessimistic QTR'!$C10:S10)-1),1,4))</f>
        <v>90.966666666666669</v>
      </c>
      <c r="T10" s="47">
        <f ca="1">AVERAGE(OFFSET('Pessimistic QTR'!$C10,0,4*(COLUMNS('Pessimistic QTR'!$C10:T10)-1),1,4))</f>
        <v>99.166666666666686</v>
      </c>
      <c r="U10" s="47">
        <f ca="1">AVERAGE(OFFSET('Pessimistic QTR'!$C10,0,4*(COLUMNS('Pessimistic QTR'!$C10:U10)-1),1,4))</f>
        <v>96.183333333333351</v>
      </c>
      <c r="V10" s="47">
        <f ca="1">AVERAGE(OFFSET('Pessimistic QTR'!$C10,0,4*(COLUMNS('Pessimistic QTR'!$C10:V10)-1),1,4))</f>
        <v>74.766666666666666</v>
      </c>
      <c r="W10" s="47">
        <f ca="1">AVERAGE(OFFSET('Pessimistic QTR'!$C10,0,4*(COLUMNS('Pessimistic QTR'!$C10:W10)-1),1,4))</f>
        <v>65.333333333333343</v>
      </c>
      <c r="X10" s="47">
        <f ca="1">AVERAGE(OFFSET('Pessimistic QTR'!$C10,0,4*(COLUMNS('Pessimistic QTR'!$C10:X10)-1),1,4))</f>
        <v>63.075000000000003</v>
      </c>
      <c r="Y10" s="47">
        <f ca="1">AVERAGE(OFFSET('Pessimistic QTR'!$C10,0,4*(COLUMNS('Pessimistic QTR'!$C10:Y10)-1),1,4))</f>
        <v>65.833333333333329</v>
      </c>
      <c r="Z10" s="47">
        <f ca="1">AVERAGE(OFFSET('Pessimistic QTR'!$C10,0,4*(COLUMNS('Pessimistic QTR'!$C10:Z10)-1),1,4))</f>
        <v>71.800000000000011</v>
      </c>
      <c r="AA10" s="47">
        <f ca="1">AVERAGE(OFFSET('Pessimistic QTR'!$C10,0,4*(COLUMNS('Pessimistic QTR'!$C10:AA10)-1),1,4))</f>
        <v>77.983333333333334</v>
      </c>
      <c r="AB10" s="47">
        <f ca="1">AVERAGE(OFFSET('Pessimistic QTR'!$C10,0,4*(COLUMNS('Pessimistic QTR'!$C10:AB10)-1),1,4))</f>
        <v>86.166666666666671</v>
      </c>
      <c r="AC10" s="47">
        <f ca="1">AVERAGE(OFFSET('Pessimistic QTR'!$C10,0,4*(COLUMNS('Pessimistic QTR'!$C10:AC10)-1),1,4))</f>
        <v>92.425000000000011</v>
      </c>
      <c r="AD10" s="47">
        <f ca="1">AVERAGE(OFFSET('Pessimistic QTR'!$C10,0,4*(COLUMNS('Pessimistic QTR'!$C10:AD10)-1),1,4))</f>
        <v>96.8</v>
      </c>
      <c r="AE10" s="47">
        <f ca="1">AVERAGE(OFFSET('Pessimistic QTR'!$C10,0,4*(COLUMNS('Pessimistic QTR'!$C10:AE10)-1),1,4))</f>
        <v>102.01666666666665</v>
      </c>
      <c r="AF10" s="47">
        <f ca="1">AVERAGE(OFFSET('Pessimistic QTR'!$C10,0,4*(COLUMNS('Pessimistic QTR'!$C10:AF10)-1),1,4))</f>
        <v>103.59166666666665</v>
      </c>
      <c r="AG10" s="48">
        <f ca="1">AVERAGE(OFFSET('Pessimistic QTR'!$C10,0,4*(COLUMNS('Pessimistic QTR'!$C10:AG10)-1),1,4))</f>
        <v>99.808333333333323</v>
      </c>
      <c r="AH10" s="48">
        <f ca="1">AVERAGE(OFFSET('Pessimistic QTR'!$C10,0,4*(COLUMNS('Pessimistic QTR'!$C10:AH10)-1),1,4))</f>
        <v>104.01666666666665</v>
      </c>
      <c r="AI10" s="48">
        <f ca="1">AVERAGE(OFFSET('Pessimistic QTR'!$C10,0,4*(COLUMNS('Pessimistic QTR'!$C10:AI10)-1),1,4))</f>
        <v>105.45833333333334</v>
      </c>
      <c r="AJ10" s="48">
        <f ca="1">AVERAGE(OFFSET('Pessimistic QTR'!$C10,0,4*(COLUMNS('Pessimistic QTR'!$C10:AJ10)-1),1,4))</f>
        <v>105.29166666666667</v>
      </c>
      <c r="AK10" s="49">
        <f ca="1">AVERAGE(OFFSET('Pessimistic QTR'!$C10,0,4*(COLUMNS('Pessimistic QTR'!$C10:AK10)-1),1,4))</f>
        <v>100.67720833333333</v>
      </c>
      <c r="AL10" s="49">
        <f ca="1">AVERAGE(OFFSET('Pessimistic QTR'!$C10,0,4*(COLUMNS('Pessimistic QTR'!$C10:AL10)-1),1,4))</f>
        <v>100.34950000000001</v>
      </c>
      <c r="AM10" s="49">
        <f ca="1">AVERAGE(OFFSET('Pessimistic QTR'!$C10,0,4*(COLUMNS('Pessimistic QTR'!$C10:AM10)-1),1,4))</f>
        <v>99.218415000000007</v>
      </c>
      <c r="AN10" s="49">
        <f ca="1">AVERAGE(OFFSET('Pessimistic QTR'!$C10,0,4*(COLUMNS('Pessimistic QTR'!$C10:AN10)-1),1,4))</f>
        <v>98.049302499999996</v>
      </c>
      <c r="AO10" s="49">
        <f ca="1">AVERAGE(OFFSET('Pessimistic QTR'!$C10,0,4*(COLUMNS('Pessimistic QTR'!$C10:AO10)-1),1,4))</f>
        <v>98.855190000000007</v>
      </c>
      <c r="AP10" s="49">
        <f ca="1">AVERAGE(OFFSET('Pessimistic QTR'!$C10,0,4*(COLUMNS('Pessimistic QTR'!$C10:AP10)-1),1,4))</f>
        <v>101.07322500000001</v>
      </c>
      <c r="AQ10" s="49">
        <f ca="1">AVERAGE(OFFSET('Pessimistic QTR'!$C10,0,4*(COLUMNS('Pessimistic QTR'!$C10:AQ10)-1),1,4))</f>
        <v>103.0153</v>
      </c>
    </row>
    <row r="11" spans="1:43" x14ac:dyDescent="0.2">
      <c r="A11" t="str">
        <f>'Baseline QTR'!A11</f>
        <v>KS_NMFG</v>
      </c>
      <c r="B11" t="str">
        <f>'Baseline QTR'!B11</f>
        <v xml:space="preserve">   Manufacturing</v>
      </c>
      <c r="C11" s="47">
        <f ca="1">AVERAGE(OFFSET('Pessimistic QTR'!$C11,0,4*(COLUMNS('Pessimistic QTR'!$C11:C11)-1),1,4))</f>
        <v>212.73333333333332</v>
      </c>
      <c r="D11" s="47">
        <f ca="1">AVERAGE(OFFSET('Pessimistic QTR'!$C11,0,4*(COLUMNS('Pessimistic QTR'!$C11:D11)-1),1,4))</f>
        <v>208.67500000000001</v>
      </c>
      <c r="E11" s="47">
        <f ca="1">AVERAGE(OFFSET('Pessimistic QTR'!$C11,0,4*(COLUMNS('Pessimistic QTR'!$C11:E11)-1),1,4))</f>
        <v>204.69166666666666</v>
      </c>
      <c r="F11" s="47">
        <f ca="1">AVERAGE(OFFSET('Pessimistic QTR'!$C11,0,4*(COLUMNS('Pessimistic QTR'!$C11:F11)-1),1,4))</f>
        <v>194.51666666666665</v>
      </c>
      <c r="G11" s="47">
        <f ca="1">AVERAGE(OFFSET('Pessimistic QTR'!$C11,0,4*(COLUMNS('Pessimistic QTR'!$C11:G11)-1),1,4))</f>
        <v>184.25</v>
      </c>
      <c r="H11" s="47">
        <f ca="1">AVERAGE(OFFSET('Pessimistic QTR'!$C11,0,4*(COLUMNS('Pessimistic QTR'!$C11:H11)-1),1,4))</f>
        <v>178.20833333333331</v>
      </c>
      <c r="I11" s="47">
        <f ca="1">AVERAGE(OFFSET('Pessimistic QTR'!$C11,0,4*(COLUMNS('Pessimistic QTR'!$C11:I11)-1),1,4))</f>
        <v>186.59999999999997</v>
      </c>
      <c r="J11" s="47">
        <f ca="1">AVERAGE(OFFSET('Pessimistic QTR'!$C11,0,4*(COLUMNS('Pessimistic QTR'!$C11:J11)-1),1,4))</f>
        <v>208.95833333333331</v>
      </c>
      <c r="K11" s="47">
        <f ca="1">AVERAGE(OFFSET('Pessimistic QTR'!$C11,0,4*(COLUMNS('Pessimistic QTR'!$C11:K11)-1),1,4))</f>
        <v>219.45</v>
      </c>
      <c r="L11" s="47">
        <f ca="1">AVERAGE(OFFSET('Pessimistic QTR'!$C11,0,4*(COLUMNS('Pessimistic QTR'!$C11:L11)-1),1,4))</f>
        <v>204.43333333333331</v>
      </c>
      <c r="M11" s="47">
        <f ca="1">AVERAGE(OFFSET('Pessimistic QTR'!$C11,0,4*(COLUMNS('Pessimistic QTR'!$C11:M11)-1),1,4))</f>
        <v>190.28333333333333</v>
      </c>
      <c r="N11" s="47">
        <f ca="1">AVERAGE(OFFSET('Pessimistic QTR'!$C11,0,4*(COLUMNS('Pessimistic QTR'!$C11:N11)-1),1,4))</f>
        <v>183.26666666666668</v>
      </c>
      <c r="O11" s="47">
        <f ca="1">AVERAGE(OFFSET('Pessimistic QTR'!$C11,0,4*(COLUMNS('Pessimistic QTR'!$C11:O11)-1),1,4))</f>
        <v>163.75</v>
      </c>
      <c r="P11" s="47">
        <f ca="1">AVERAGE(OFFSET('Pessimistic QTR'!$C11,0,4*(COLUMNS('Pessimistic QTR'!$C11:P11)-1),1,4))</f>
        <v>148.88333333333333</v>
      </c>
      <c r="Q11" s="47">
        <f ca="1">AVERAGE(OFFSET('Pessimistic QTR'!$C11,0,4*(COLUMNS('Pessimistic QTR'!$C11:Q11)-1),1,4))</f>
        <v>145.39166666666665</v>
      </c>
      <c r="R11" s="47">
        <f ca="1">AVERAGE(OFFSET('Pessimistic QTR'!$C11,0,4*(COLUMNS('Pessimistic QTR'!$C11:R11)-1),1,4))</f>
        <v>151.51666666666665</v>
      </c>
      <c r="S11" s="47">
        <f ca="1">AVERAGE(OFFSET('Pessimistic QTR'!$C11,0,4*(COLUMNS('Pessimistic QTR'!$C11:S11)-1),1,4))</f>
        <v>160.71666666666664</v>
      </c>
      <c r="T11" s="47">
        <f ca="1">AVERAGE(OFFSET('Pessimistic QTR'!$C11,0,4*(COLUMNS('Pessimistic QTR'!$C11:T11)-1),1,4))</f>
        <v>166.95833333333334</v>
      </c>
      <c r="U11" s="47">
        <f ca="1">AVERAGE(OFFSET('Pessimistic QTR'!$C11,0,4*(COLUMNS('Pessimistic QTR'!$C11:U11)-1),1,4))</f>
        <v>167.45000000000002</v>
      </c>
      <c r="V11" s="47">
        <f ca="1">AVERAGE(OFFSET('Pessimistic QTR'!$C11,0,4*(COLUMNS('Pessimistic QTR'!$C11:V11)-1),1,4))</f>
        <v>155.70833333333334</v>
      </c>
      <c r="W11" s="47">
        <f ca="1">AVERAGE(OFFSET('Pessimistic QTR'!$C11,0,4*(COLUMNS('Pessimistic QTR'!$C11:W11)-1),1,4))</f>
        <v>150.69166666666666</v>
      </c>
      <c r="X11" s="47">
        <f ca="1">AVERAGE(OFFSET('Pessimistic QTR'!$C11,0,4*(COLUMNS('Pessimistic QTR'!$C11:X11)-1),1,4))</f>
        <v>158.45833333333331</v>
      </c>
      <c r="Y11" s="47">
        <f ca="1">AVERAGE(OFFSET('Pessimistic QTR'!$C11,0,4*(COLUMNS('Pessimistic QTR'!$C11:Y11)-1),1,4))</f>
        <v>167.25833333333333</v>
      </c>
      <c r="Z11" s="47">
        <f ca="1">AVERAGE(OFFSET('Pessimistic QTR'!$C11,0,4*(COLUMNS('Pessimistic QTR'!$C11:Z11)-1),1,4))</f>
        <v>170.49166666666667</v>
      </c>
      <c r="AA11" s="47">
        <f ca="1">AVERAGE(OFFSET('Pessimistic QTR'!$C11,0,4*(COLUMNS('Pessimistic QTR'!$C11:AA11)-1),1,4))</f>
        <v>170.15</v>
      </c>
      <c r="AB11" s="47">
        <f ca="1">AVERAGE(OFFSET('Pessimistic QTR'!$C11,0,4*(COLUMNS('Pessimistic QTR'!$C11:AB11)-1),1,4))</f>
        <v>171.05833333333334</v>
      </c>
      <c r="AC11" s="47">
        <f ca="1">AVERAGE(OFFSET('Pessimistic QTR'!$C11,0,4*(COLUMNS('Pessimistic QTR'!$C11:AC11)-1),1,4))</f>
        <v>168.54166666666669</v>
      </c>
      <c r="AD11" s="47">
        <f ca="1">AVERAGE(OFFSET('Pessimistic QTR'!$C11,0,4*(COLUMNS('Pessimistic QTR'!$C11:AD11)-1),1,4))</f>
        <v>161.57499999999999</v>
      </c>
      <c r="AE11" s="47">
        <f ca="1">AVERAGE(OFFSET('Pessimistic QTR'!$C11,0,4*(COLUMNS('Pessimistic QTR'!$C11:AE11)-1),1,4))</f>
        <v>161.44166666666666</v>
      </c>
      <c r="AF11" s="47">
        <f ca="1">AVERAGE(OFFSET('Pessimistic QTR'!$C11,0,4*(COLUMNS('Pessimistic QTR'!$C11:AF11)-1),1,4))</f>
        <v>166.57499999999999</v>
      </c>
      <c r="AG11" s="48">
        <f ca="1">AVERAGE(OFFSET('Pessimistic QTR'!$C11,0,4*(COLUMNS('Pessimistic QTR'!$C11:AG11)-1),1,4))</f>
        <v>152.05833333333334</v>
      </c>
      <c r="AH11" s="48">
        <f ca="1">AVERAGE(OFFSET('Pessimistic QTR'!$C11,0,4*(COLUMNS('Pessimistic QTR'!$C11:AH11)-1),1,4))</f>
        <v>139.09999999999997</v>
      </c>
      <c r="AI11" s="48">
        <f ca="1">AVERAGE(OFFSET('Pessimistic QTR'!$C11,0,4*(COLUMNS('Pessimistic QTR'!$C11:AI11)-1),1,4))</f>
        <v>143.24166666666667</v>
      </c>
      <c r="AJ11" s="48">
        <f ca="1">AVERAGE(OFFSET('Pessimistic QTR'!$C11,0,4*(COLUMNS('Pessimistic QTR'!$C11:AJ11)-1),1,4))</f>
        <v>147.48333333333335</v>
      </c>
      <c r="AK11" s="49">
        <f ca="1">AVERAGE(OFFSET('Pessimistic QTR'!$C11,0,4*(COLUMNS('Pessimistic QTR'!$C11:AK11)-1),1,4))</f>
        <v>148.391875</v>
      </c>
      <c r="AL11" s="49">
        <f ca="1">AVERAGE(OFFSET('Pessimistic QTR'!$C11,0,4*(COLUMNS('Pessimistic QTR'!$C11:AL11)-1),1,4))</f>
        <v>148.23245</v>
      </c>
      <c r="AM11" s="49">
        <f ca="1">AVERAGE(OFFSET('Pessimistic QTR'!$C11,0,4*(COLUMNS('Pessimistic QTR'!$C11:AM11)-1),1,4))</f>
        <v>151.36700000000002</v>
      </c>
      <c r="AN11" s="49">
        <f ca="1">AVERAGE(OFFSET('Pessimistic QTR'!$C11,0,4*(COLUMNS('Pessimistic QTR'!$C11:AN11)-1),1,4))</f>
        <v>152.79152500000001</v>
      </c>
      <c r="AO11" s="49">
        <f ca="1">AVERAGE(OFFSET('Pessimistic QTR'!$C11,0,4*(COLUMNS('Pessimistic QTR'!$C11:AO11)-1),1,4))</f>
        <v>153.03459999999998</v>
      </c>
      <c r="AP11" s="49">
        <f ca="1">AVERAGE(OFFSET('Pessimistic QTR'!$C11,0,4*(COLUMNS('Pessimistic QTR'!$C11:AP11)-1),1,4))</f>
        <v>153.63207499999999</v>
      </c>
      <c r="AQ11" s="49">
        <f ca="1">AVERAGE(OFFSET('Pessimistic QTR'!$C11,0,4*(COLUMNS('Pessimistic QTR'!$C11:AQ11)-1),1,4))</f>
        <v>154.201975</v>
      </c>
    </row>
    <row r="12" spans="1:43" x14ac:dyDescent="0.2">
      <c r="A12" t="str">
        <f>'Baseline QTR'!A12</f>
        <v>KS_NAER</v>
      </c>
      <c r="B12" t="str">
        <f>'Baseline QTR'!B12</f>
        <v xml:space="preserve">      Aerospace</v>
      </c>
      <c r="C12" s="47">
        <f ca="1">AVERAGE(OFFSET('Pessimistic QTR'!$C12,0,4*(COLUMNS('Pessimistic QTR'!$C12:C12)-1),1,4))</f>
        <v>112.33333333333331</v>
      </c>
      <c r="D12" s="47">
        <f ca="1">AVERAGE(OFFSET('Pessimistic QTR'!$C12,0,4*(COLUMNS('Pessimistic QTR'!$C12:D12)-1),1,4))</f>
        <v>112.7</v>
      </c>
      <c r="E12" s="47">
        <f ca="1">AVERAGE(OFFSET('Pessimistic QTR'!$C12,0,4*(COLUMNS('Pessimistic QTR'!$C12:E12)-1),1,4))</f>
        <v>109.30833333333332</v>
      </c>
      <c r="F12" s="47">
        <f ca="1">AVERAGE(OFFSET('Pessimistic QTR'!$C12,0,4*(COLUMNS('Pessimistic QTR'!$C12:F12)-1),1,4))</f>
        <v>99.816666666666663</v>
      </c>
      <c r="G12" s="47">
        <f ca="1">AVERAGE(OFFSET('Pessimistic QTR'!$C12,0,4*(COLUMNS('Pessimistic QTR'!$C12:G12)-1),1,4))</f>
        <v>89.083333333333329</v>
      </c>
      <c r="H12" s="47">
        <f ca="1">AVERAGE(OFFSET('Pessimistic QTR'!$C12,0,4*(COLUMNS('Pessimistic QTR'!$C12:H12)-1),1,4))</f>
        <v>78.691666666666663</v>
      </c>
      <c r="I12" s="47">
        <f ca="1">AVERAGE(OFFSET('Pessimistic QTR'!$C12,0,4*(COLUMNS('Pessimistic QTR'!$C12:I12)-1),1,4))</f>
        <v>83.516666666666666</v>
      </c>
      <c r="J12" s="47">
        <f ca="1">AVERAGE(OFFSET('Pessimistic QTR'!$C12,0,4*(COLUMNS('Pessimistic QTR'!$C12:J12)-1),1,4))</f>
        <v>101.425</v>
      </c>
      <c r="K12" s="47">
        <f ca="1">AVERAGE(OFFSET('Pessimistic QTR'!$C12,0,4*(COLUMNS('Pessimistic QTR'!$C12:K12)-1),1,4))</f>
        <v>107.80000000000001</v>
      </c>
      <c r="L12" s="47">
        <f ca="1">AVERAGE(OFFSET('Pessimistic QTR'!$C12,0,4*(COLUMNS('Pessimistic QTR'!$C12:L12)-1),1,4))</f>
        <v>94.5</v>
      </c>
      <c r="M12" s="47">
        <f ca="1">AVERAGE(OFFSET('Pessimistic QTR'!$C12,0,4*(COLUMNS('Pessimistic QTR'!$C12:M12)-1),1,4))</f>
        <v>82.491666666666674</v>
      </c>
      <c r="N12" s="47">
        <f ca="1">AVERAGE(OFFSET('Pessimistic QTR'!$C12,0,4*(COLUMNS('Pessimistic QTR'!$C12:N12)-1),1,4))</f>
        <v>83.50833333333334</v>
      </c>
      <c r="O12" s="47">
        <f ca="1">AVERAGE(OFFSET('Pessimistic QTR'!$C12,0,4*(COLUMNS('Pessimistic QTR'!$C12:O12)-1),1,4))</f>
        <v>72.625</v>
      </c>
      <c r="P12" s="47">
        <f ca="1">AVERAGE(OFFSET('Pessimistic QTR'!$C12,0,4*(COLUMNS('Pessimistic QTR'!$C12:P12)-1),1,4))</f>
        <v>62.558333333333337</v>
      </c>
      <c r="Q12" s="47">
        <f ca="1">AVERAGE(OFFSET('Pessimistic QTR'!$C12,0,4*(COLUMNS('Pessimistic QTR'!$C12:Q12)-1),1,4))</f>
        <v>58.825000000000003</v>
      </c>
      <c r="R12" s="47">
        <f ca="1">AVERAGE(OFFSET('Pessimistic QTR'!$C12,0,4*(COLUMNS('Pessimistic QTR'!$C12:R12)-1),1,4))</f>
        <v>62.533333333333331</v>
      </c>
      <c r="S12" s="47">
        <f ca="1">AVERAGE(OFFSET('Pessimistic QTR'!$C12,0,4*(COLUMNS('Pessimistic QTR'!$C12:S12)-1),1,4))</f>
        <v>69.766666666666666</v>
      </c>
      <c r="T12" s="47">
        <f ca="1">AVERAGE(OFFSET('Pessimistic QTR'!$C12,0,4*(COLUMNS('Pessimistic QTR'!$C12:T12)-1),1,4))</f>
        <v>75.900000000000006</v>
      </c>
      <c r="U12" s="47">
        <f ca="1">AVERAGE(OFFSET('Pessimistic QTR'!$C12,0,4*(COLUMNS('Pessimistic QTR'!$C12:U12)-1),1,4))</f>
        <v>78.583333333333343</v>
      </c>
      <c r="V12" s="47">
        <f ca="1">AVERAGE(OFFSET('Pessimistic QTR'!$C12,0,4*(COLUMNS('Pessimistic QTR'!$C12:V12)-1),1,4))</f>
        <v>78.825000000000003</v>
      </c>
      <c r="W12" s="47">
        <f ca="1">AVERAGE(OFFSET('Pessimistic QTR'!$C12,0,4*(COLUMNS('Pessimistic QTR'!$C12:W12)-1),1,4))</f>
        <v>76.75</v>
      </c>
      <c r="X12" s="47">
        <f ca="1">AVERAGE(OFFSET('Pessimistic QTR'!$C12,0,4*(COLUMNS('Pessimistic QTR'!$C12:X12)-1),1,4))</f>
        <v>82.083333333333343</v>
      </c>
      <c r="Y12" s="47">
        <f ca="1">AVERAGE(OFFSET('Pessimistic QTR'!$C12,0,4*(COLUMNS('Pessimistic QTR'!$C12:Y12)-1),1,4))</f>
        <v>89.158333333333331</v>
      </c>
      <c r="Z12" s="47">
        <f ca="1">AVERAGE(OFFSET('Pessimistic QTR'!$C12,0,4*(COLUMNS('Pessimistic QTR'!$C12:Z12)-1),1,4))</f>
        <v>90.850000000000009</v>
      </c>
      <c r="AA12" s="47">
        <f ca="1">AVERAGE(OFFSET('Pessimistic QTR'!$C12,0,4*(COLUMNS('Pessimistic QTR'!$C12:AA12)-1),1,4))</f>
        <v>88.808333333333337</v>
      </c>
      <c r="AB12" s="47">
        <f ca="1">AVERAGE(OFFSET('Pessimistic QTR'!$C12,0,4*(COLUMNS('Pessimistic QTR'!$C12:AB12)-1),1,4))</f>
        <v>88.15</v>
      </c>
      <c r="AC12" s="47">
        <f ca="1">AVERAGE(OFFSET('Pessimistic QTR'!$C12,0,4*(COLUMNS('Pessimistic QTR'!$C12:AC12)-1),1,4))</f>
        <v>84.949999999999989</v>
      </c>
      <c r="AD12" s="47">
        <f ca="1">AVERAGE(OFFSET('Pessimistic QTR'!$C12,0,4*(COLUMNS('Pessimistic QTR'!$C12:AD12)-1),1,4))</f>
        <v>78.183333333333337</v>
      </c>
      <c r="AE12" s="47">
        <f ca="1">AVERAGE(OFFSET('Pessimistic QTR'!$C12,0,4*(COLUMNS('Pessimistic QTR'!$C12:AE12)-1),1,4))</f>
        <v>77.75</v>
      </c>
      <c r="AF12" s="47">
        <f ca="1">AVERAGE(OFFSET('Pessimistic QTR'!$C12,0,4*(COLUMNS('Pessimistic QTR'!$C12:AF12)-1),1,4))</f>
        <v>81.941666666666663</v>
      </c>
      <c r="AG12" s="48">
        <f ca="1">AVERAGE(OFFSET('Pessimistic QTR'!$C12,0,4*(COLUMNS('Pessimistic QTR'!$C12:AG12)-1),1,4))</f>
        <v>74.283333333333331</v>
      </c>
      <c r="AH12" s="48">
        <f ca="1">AVERAGE(OFFSET('Pessimistic QTR'!$C12,0,4*(COLUMNS('Pessimistic QTR'!$C12:AH12)-1),1,4))</f>
        <v>62.883333333333333</v>
      </c>
      <c r="AI12" s="48">
        <f ca="1">AVERAGE(OFFSET('Pessimistic QTR'!$C12,0,4*(COLUMNS('Pessimistic QTR'!$C12:AI12)-1),1,4))</f>
        <v>66.775000000000006</v>
      </c>
      <c r="AJ12" s="48">
        <f ca="1">AVERAGE(OFFSET('Pessimistic QTR'!$C12,0,4*(COLUMNS('Pessimistic QTR'!$C12:AJ12)-1),1,4))</f>
        <v>72.608333333333334</v>
      </c>
      <c r="AK12" s="49">
        <f ca="1">AVERAGE(OFFSET('Pessimistic QTR'!$C12,0,4*(COLUMNS('Pessimistic QTR'!$C12:AK12)-1),1,4))</f>
        <v>75.283112500000001</v>
      </c>
      <c r="AL12" s="49">
        <f ca="1">AVERAGE(OFFSET('Pessimistic QTR'!$C12,0,4*(COLUMNS('Pessimistic QTR'!$C12:AL12)-1),1,4))</f>
        <v>76.02210500000001</v>
      </c>
      <c r="AM12" s="49">
        <f ca="1">AVERAGE(OFFSET('Pessimistic QTR'!$C12,0,4*(COLUMNS('Pessimistic QTR'!$C12:AM12)-1),1,4))</f>
        <v>80.239252499999992</v>
      </c>
      <c r="AN12" s="49">
        <f ca="1">AVERAGE(OFFSET('Pessimistic QTR'!$C12,0,4*(COLUMNS('Pessimistic QTR'!$C12:AN12)-1),1,4))</f>
        <v>82.725907500000005</v>
      </c>
      <c r="AO12" s="49">
        <f ca="1">AVERAGE(OFFSET('Pessimistic QTR'!$C12,0,4*(COLUMNS('Pessimistic QTR'!$C12:AO12)-1),1,4))</f>
        <v>83.46208750000001</v>
      </c>
      <c r="AP12" s="49">
        <f ca="1">AVERAGE(OFFSET('Pessimistic QTR'!$C12,0,4*(COLUMNS('Pessimistic QTR'!$C12:AP12)-1),1,4))</f>
        <v>83.750547499999996</v>
      </c>
      <c r="AQ12" s="49">
        <f ca="1">AVERAGE(OFFSET('Pessimistic QTR'!$C12,0,4*(COLUMNS('Pessimistic QTR'!$C12:AQ12)-1),1,4))</f>
        <v>83.555685000000011</v>
      </c>
    </row>
    <row r="13" spans="1:43" x14ac:dyDescent="0.2">
      <c r="A13" t="str">
        <f>'Baseline QTR'!A13</f>
        <v>KS_NSRV</v>
      </c>
      <c r="B13" t="str">
        <f>'Baseline QTR'!B13</f>
        <v xml:space="preserve"> Services providing</v>
      </c>
      <c r="C13" s="47">
        <f ca="1">AVERAGE(OFFSET('Pessimistic QTR'!$C13,0,4*(COLUMNS('Pessimistic QTR'!$C13:C13)-1),1,4))</f>
        <v>832.05</v>
      </c>
      <c r="D13" s="47">
        <f ca="1">AVERAGE(OFFSET('Pessimistic QTR'!$C13,0,4*(COLUMNS('Pessimistic QTR'!$C13:D13)-1),1,4))</f>
        <v>843.75833333333333</v>
      </c>
      <c r="E13" s="47">
        <f ca="1">AVERAGE(OFFSET('Pessimistic QTR'!$C13,0,4*(COLUMNS('Pessimistic QTR'!$C13:E13)-1),1,4))</f>
        <v>860.3416666666667</v>
      </c>
      <c r="F13" s="47">
        <f ca="1">AVERAGE(OFFSET('Pessimistic QTR'!$C13,0,4*(COLUMNS('Pessimistic QTR'!$C13:F13)-1),1,4))</f>
        <v>885.39166666666665</v>
      </c>
      <c r="G13" s="47">
        <f ca="1">AVERAGE(OFFSET('Pessimistic QTR'!$C13,0,4*(COLUMNS('Pessimistic QTR'!$C13:G13)-1),1,4))</f>
        <v>908.44166666666683</v>
      </c>
      <c r="H13" s="47">
        <f ca="1">AVERAGE(OFFSET('Pessimistic QTR'!$C13,0,4*(COLUMNS('Pessimistic QTR'!$C13:H13)-1),1,4))</f>
        <v>935.43333333333328</v>
      </c>
      <c r="I13" s="47">
        <f ca="1">AVERAGE(OFFSET('Pessimistic QTR'!$C13,0,4*(COLUMNS('Pessimistic QTR'!$C13:I13)-1),1,4))</f>
        <v>968.99166666666679</v>
      </c>
      <c r="J13" s="47">
        <f ca="1">AVERAGE(OFFSET('Pessimistic QTR'!$C13,0,4*(COLUMNS('Pessimistic QTR'!$C13:J13)-1),1,4))</f>
        <v>1010.7166666666667</v>
      </c>
      <c r="K13" s="47">
        <f ca="1">AVERAGE(OFFSET('Pessimistic QTR'!$C13,0,4*(COLUMNS('Pessimistic QTR'!$C13:K13)-1),1,4))</f>
        <v>1056.7833333333333</v>
      </c>
      <c r="L13" s="47">
        <f ca="1">AVERAGE(OFFSET('Pessimistic QTR'!$C13,0,4*(COLUMNS('Pessimistic QTR'!$C13:L13)-1),1,4))</f>
        <v>1100.8499999999999</v>
      </c>
      <c r="M13" s="47">
        <f ca="1">AVERAGE(OFFSET('Pessimistic QTR'!$C13,0,4*(COLUMNS('Pessimistic QTR'!$C13:M13)-1),1,4))</f>
        <v>1141.1666666666665</v>
      </c>
      <c r="N13" s="47">
        <f ca="1">AVERAGE(OFFSET('Pessimistic QTR'!$C13,0,4*(COLUMNS('Pessimistic QTR'!$C13:N13)-1),1,4))</f>
        <v>1133.2249999999999</v>
      </c>
      <c r="O13" s="47">
        <f ca="1">AVERAGE(OFFSET('Pessimistic QTR'!$C13,0,4*(COLUMNS('Pessimistic QTR'!$C13:O13)-1),1,4))</f>
        <v>1110.2249999999999</v>
      </c>
      <c r="P13" s="47">
        <f ca="1">AVERAGE(OFFSET('Pessimistic QTR'!$C13,0,4*(COLUMNS('Pessimistic QTR'!$C13:P13)-1),1,4))</f>
        <v>1116.7333333333333</v>
      </c>
      <c r="Q13" s="47">
        <f ca="1">AVERAGE(OFFSET('Pessimistic QTR'!$C13,0,4*(COLUMNS('Pessimistic QTR'!$C13:Q13)-1),1,4))</f>
        <v>1127.7916666666665</v>
      </c>
      <c r="R13" s="47">
        <f ca="1">AVERAGE(OFFSET('Pessimistic QTR'!$C13,0,4*(COLUMNS('Pessimistic QTR'!$C13:R13)-1),1,4))</f>
        <v>1150.3499999999999</v>
      </c>
      <c r="S13" s="47">
        <f ca="1">AVERAGE(OFFSET('Pessimistic QTR'!$C13,0,4*(COLUMNS('Pessimistic QTR'!$C13:S13)-1),1,4))</f>
        <v>1177.5083333333334</v>
      </c>
      <c r="T13" s="47">
        <f ca="1">AVERAGE(OFFSET('Pessimistic QTR'!$C13,0,4*(COLUMNS('Pessimistic QTR'!$C13:T13)-1),1,4))</f>
        <v>1207.4666666666667</v>
      </c>
      <c r="U13" s="47">
        <f ca="1">AVERAGE(OFFSET('Pessimistic QTR'!$C13,0,4*(COLUMNS('Pessimistic QTR'!$C13:U13)-1),1,4))</f>
        <v>1228.325</v>
      </c>
      <c r="V13" s="47">
        <f ca="1">AVERAGE(OFFSET('Pessimistic QTR'!$C13,0,4*(COLUMNS('Pessimistic QTR'!$C13:V13)-1),1,4))</f>
        <v>1185.9083333333333</v>
      </c>
      <c r="W13" s="47">
        <f ca="1">AVERAGE(OFFSET('Pessimistic QTR'!$C13,0,4*(COLUMNS('Pessimistic QTR'!$C13:W13)-1),1,4))</f>
        <v>1179.6916666666666</v>
      </c>
      <c r="X13" s="47">
        <f ca="1">AVERAGE(OFFSET('Pessimistic QTR'!$C13,0,4*(COLUMNS('Pessimistic QTR'!$C13:X13)-1),1,4))</f>
        <v>1200.3000000000002</v>
      </c>
      <c r="Y13" s="47">
        <f ca="1">AVERAGE(OFFSET('Pessimistic QTR'!$C13,0,4*(COLUMNS('Pessimistic QTR'!$C13:Y13)-1),1,4))</f>
        <v>1226.0166666666664</v>
      </c>
      <c r="Z13" s="47">
        <f ca="1">AVERAGE(OFFSET('Pessimistic QTR'!$C13,0,4*(COLUMNS('Pessimistic QTR'!$C13:Z13)-1),1,4))</f>
        <v>1258.8166666666666</v>
      </c>
      <c r="AA13" s="47">
        <f ca="1">AVERAGE(OFFSET('Pessimistic QTR'!$C13,0,4*(COLUMNS('Pessimistic QTR'!$C13:AA13)-1),1,4))</f>
        <v>1294.4000000000001</v>
      </c>
      <c r="AB13" s="47">
        <f ca="1">AVERAGE(OFFSET('Pessimistic QTR'!$C13,0,4*(COLUMNS('Pessimistic QTR'!$C13:AB13)-1),1,4))</f>
        <v>1334.2416666666668</v>
      </c>
      <c r="AC13" s="47">
        <f ca="1">AVERAGE(OFFSET('Pessimistic QTR'!$C13,0,4*(COLUMNS('Pessimistic QTR'!$C13:AC13)-1),1,4))</f>
        <v>1382.25</v>
      </c>
      <c r="AD13" s="47">
        <f ca="1">AVERAGE(OFFSET('Pessimistic QTR'!$C13,0,4*(COLUMNS('Pessimistic QTR'!$C13:AD13)-1),1,4))</f>
        <v>1425.7749999999999</v>
      </c>
      <c r="AE13" s="47">
        <f ca="1">AVERAGE(OFFSET('Pessimistic QTR'!$C13,0,4*(COLUMNS('Pessimistic QTR'!$C13:AE13)-1),1,4))</f>
        <v>1458.6750000000002</v>
      </c>
      <c r="AF13" s="47">
        <f ca="1">AVERAGE(OFFSET('Pessimistic QTR'!$C13,0,4*(COLUMNS('Pessimistic QTR'!$C13:AF13)-1),1,4))</f>
        <v>1492.3583333333331</v>
      </c>
      <c r="AG13" s="48">
        <f ca="1">AVERAGE(OFFSET('Pessimistic QTR'!$C13,0,4*(COLUMNS('Pessimistic QTR'!$C13:AG13)-1),1,4))</f>
        <v>1408.7833333333333</v>
      </c>
      <c r="AH13" s="48">
        <f ca="1">AVERAGE(OFFSET('Pessimistic QTR'!$C13,0,4*(COLUMNS('Pessimistic QTR'!$C13:AH13)-1),1,4))</f>
        <v>1445.0249999999999</v>
      </c>
      <c r="AI13" s="48">
        <f ca="1">AVERAGE(OFFSET('Pessimistic QTR'!$C13,0,4*(COLUMNS('Pessimistic QTR'!$C13:AI13)-1),1,4))</f>
        <v>1515.3166666666666</v>
      </c>
      <c r="AJ13" s="48">
        <f ca="1">AVERAGE(OFFSET('Pessimistic QTR'!$C13,0,4*(COLUMNS('Pessimistic QTR'!$C13:AJ13)-1),1,4))</f>
        <v>1531.1666666666665</v>
      </c>
      <c r="AK13" s="49">
        <f ca="1">AVERAGE(OFFSET('Pessimistic QTR'!$C13,0,4*(COLUMNS('Pessimistic QTR'!$C13:AK13)-1),1,4))</f>
        <v>1542.761</v>
      </c>
      <c r="AL13" s="49">
        <f ca="1">AVERAGE(OFFSET('Pessimistic QTR'!$C13,0,4*(COLUMNS('Pessimistic QTR'!$C13:AL13)-1),1,4))</f>
        <v>1556.9167499999999</v>
      </c>
      <c r="AM13" s="49">
        <f ca="1">AVERAGE(OFFSET('Pessimistic QTR'!$C13,0,4*(COLUMNS('Pessimistic QTR'!$C13:AM13)-1),1,4))</f>
        <v>1560.3865000000001</v>
      </c>
      <c r="AN13" s="49">
        <f ca="1">AVERAGE(OFFSET('Pessimistic QTR'!$C13,0,4*(COLUMNS('Pessimistic QTR'!$C13:AN13)-1),1,4))</f>
        <v>1553.6559999999999</v>
      </c>
      <c r="AO13" s="49">
        <f ca="1">AVERAGE(OFFSET('Pessimistic QTR'!$C13,0,4*(COLUMNS('Pessimistic QTR'!$C13:AO13)-1),1,4))</f>
        <v>1559.42625</v>
      </c>
      <c r="AP13" s="49">
        <f ca="1">AVERAGE(OFFSET('Pessimistic QTR'!$C13,0,4*(COLUMNS('Pessimistic QTR'!$C13:AP13)-1),1,4))</f>
        <v>1576.6689999999999</v>
      </c>
      <c r="AQ13" s="49">
        <f ca="1">AVERAGE(OFFSET('Pessimistic QTR'!$C13,0,4*(COLUMNS('Pessimistic QTR'!$C13:AQ13)-1),1,4))</f>
        <v>1594.164</v>
      </c>
    </row>
    <row r="14" spans="1:43" x14ac:dyDescent="0.2">
      <c r="A14" t="str">
        <f>'Baseline QTR'!A14</f>
        <v>KS_NTRD</v>
      </c>
      <c r="B14" t="str">
        <f>'Baseline QTR'!B14</f>
        <v xml:space="preserve">   Wholesale and retail trade</v>
      </c>
      <c r="C14" s="47">
        <f ca="1">AVERAGE(OFFSET('Pessimistic QTR'!$C14,0,4*(COLUMNS('Pessimistic QTR'!$C14:C14)-1),1,4))</f>
        <v>177.47500000000002</v>
      </c>
      <c r="D14" s="47">
        <f ca="1">AVERAGE(OFFSET('Pessimistic QTR'!$C14,0,4*(COLUMNS('Pessimistic QTR'!$C14:D14)-1),1,4))</f>
        <v>175.20833333333331</v>
      </c>
      <c r="E14" s="47">
        <f ca="1">AVERAGE(OFFSET('Pessimistic QTR'!$C14,0,4*(COLUMNS('Pessimistic QTR'!$C14:E14)-1),1,4))</f>
        <v>175.93333333333334</v>
      </c>
      <c r="F14" s="47">
        <f ca="1">AVERAGE(OFFSET('Pessimistic QTR'!$C14,0,4*(COLUMNS('Pessimistic QTR'!$C14:F14)-1),1,4))</f>
        <v>177.8416666666667</v>
      </c>
      <c r="G14" s="47">
        <f ca="1">AVERAGE(OFFSET('Pessimistic QTR'!$C14,0,4*(COLUMNS('Pessimistic QTR'!$C14:G14)-1),1,4))</f>
        <v>179.80833333333331</v>
      </c>
      <c r="H14" s="47">
        <f ca="1">AVERAGE(OFFSET('Pessimistic QTR'!$C14,0,4*(COLUMNS('Pessimistic QTR'!$C14:H14)-1),1,4))</f>
        <v>184.88333333333333</v>
      </c>
      <c r="I14" s="47">
        <f ca="1">AVERAGE(OFFSET('Pessimistic QTR'!$C14,0,4*(COLUMNS('Pessimistic QTR'!$C14:I14)-1),1,4))</f>
        <v>192.3</v>
      </c>
      <c r="J14" s="47">
        <f ca="1">AVERAGE(OFFSET('Pessimistic QTR'!$C14,0,4*(COLUMNS('Pessimistic QTR'!$C14:J14)-1),1,4))</f>
        <v>198.75000000000003</v>
      </c>
      <c r="K14" s="47">
        <f ca="1">AVERAGE(OFFSET('Pessimistic QTR'!$C14,0,4*(COLUMNS('Pessimistic QTR'!$C14:K14)-1),1,4))</f>
        <v>206.48333333333335</v>
      </c>
      <c r="L14" s="47">
        <f ca="1">AVERAGE(OFFSET('Pessimistic QTR'!$C14,0,4*(COLUMNS('Pessimistic QTR'!$C14:L14)-1),1,4))</f>
        <v>214.95833333333334</v>
      </c>
      <c r="M14" s="47">
        <f ca="1">AVERAGE(OFFSET('Pessimistic QTR'!$C14,0,4*(COLUMNS('Pessimistic QTR'!$C14:M14)-1),1,4))</f>
        <v>221.2833333333333</v>
      </c>
      <c r="N14" s="47">
        <f ca="1">AVERAGE(OFFSET('Pessimistic QTR'!$C14,0,4*(COLUMNS('Pessimistic QTR'!$C14:N14)-1),1,4))</f>
        <v>215.72500000000002</v>
      </c>
      <c r="O14" s="47">
        <f ca="1">AVERAGE(OFFSET('Pessimistic QTR'!$C14,0,4*(COLUMNS('Pessimistic QTR'!$C14:O14)-1),1,4))</f>
        <v>204.82499999999999</v>
      </c>
      <c r="P14" s="47">
        <f ca="1">AVERAGE(OFFSET('Pessimistic QTR'!$C14,0,4*(COLUMNS('Pessimistic QTR'!$C14:P14)-1),1,4))</f>
        <v>205.59166666666667</v>
      </c>
      <c r="Q14" s="47">
        <f ca="1">AVERAGE(OFFSET('Pessimistic QTR'!$C14,0,4*(COLUMNS('Pessimistic QTR'!$C14:Q14)-1),1,4))</f>
        <v>206.125</v>
      </c>
      <c r="R14" s="47">
        <f ca="1">AVERAGE(OFFSET('Pessimistic QTR'!$C14,0,4*(COLUMNS('Pessimistic QTR'!$C14:R14)-1),1,4))</f>
        <v>209.43333333333331</v>
      </c>
      <c r="S14" s="47">
        <f ca="1">AVERAGE(OFFSET('Pessimistic QTR'!$C14,0,4*(COLUMNS('Pessimistic QTR'!$C14:S14)-1),1,4))</f>
        <v>212.13333333333335</v>
      </c>
      <c r="T14" s="47">
        <f ca="1">AVERAGE(OFFSET('Pessimistic QTR'!$C14,0,4*(COLUMNS('Pessimistic QTR'!$C14:T14)-1),1,4))</f>
        <v>215.95000000000002</v>
      </c>
      <c r="U14" s="47">
        <f ca="1">AVERAGE(OFFSET('Pessimistic QTR'!$C14,0,4*(COLUMNS('Pessimistic QTR'!$C14:U14)-1),1,4))</f>
        <v>217.29999999999998</v>
      </c>
      <c r="V14" s="47">
        <f ca="1">AVERAGE(OFFSET('Pessimistic QTR'!$C14,0,4*(COLUMNS('Pessimistic QTR'!$C14:V14)-1),1,4))</f>
        <v>202.85</v>
      </c>
      <c r="W14" s="47">
        <f ca="1">AVERAGE(OFFSET('Pessimistic QTR'!$C14,0,4*(COLUMNS('Pessimistic QTR'!$C14:W14)-1),1,4))</f>
        <v>197.24166666666667</v>
      </c>
      <c r="X14" s="47">
        <f ca="1">AVERAGE(OFFSET('Pessimistic QTR'!$C14,0,4*(COLUMNS('Pessimistic QTR'!$C14:X14)-1),1,4))</f>
        <v>199.54166666666666</v>
      </c>
      <c r="Y14" s="47">
        <f ca="1">AVERAGE(OFFSET('Pessimistic QTR'!$C14,0,4*(COLUMNS('Pessimistic QTR'!$C14:Y14)-1),1,4))</f>
        <v>202.99166666666667</v>
      </c>
      <c r="Z14" s="47">
        <f ca="1">AVERAGE(OFFSET('Pessimistic QTR'!$C14,0,4*(COLUMNS('Pessimistic QTR'!$C14:Z14)-1),1,4))</f>
        <v>208.68333333333337</v>
      </c>
      <c r="AA14" s="47">
        <f ca="1">AVERAGE(OFFSET('Pessimistic QTR'!$C14,0,4*(COLUMNS('Pessimistic QTR'!$C14:AA14)-1),1,4))</f>
        <v>212.98333333333329</v>
      </c>
      <c r="AB14" s="47">
        <f ca="1">AVERAGE(OFFSET('Pessimistic QTR'!$C14,0,4*(COLUMNS('Pessimistic QTR'!$C14:AB14)-1),1,4))</f>
        <v>217.40833333333336</v>
      </c>
      <c r="AC14" s="47">
        <f ca="1">AVERAGE(OFFSET('Pessimistic QTR'!$C14,0,4*(COLUMNS('Pessimistic QTR'!$C14:AC14)-1),1,4))</f>
        <v>219.64166666666665</v>
      </c>
      <c r="AD14" s="47">
        <f ca="1">AVERAGE(OFFSET('Pessimistic QTR'!$C14,0,4*(COLUMNS('Pessimistic QTR'!$C14:AD14)-1),1,4))</f>
        <v>221.99166666666667</v>
      </c>
      <c r="AE14" s="47">
        <f ca="1">AVERAGE(OFFSET('Pessimistic QTR'!$C14,0,4*(COLUMNS('Pessimistic QTR'!$C14:AE14)-1),1,4))</f>
        <v>221.95833333333334</v>
      </c>
      <c r="AF14" s="47">
        <f ca="1">AVERAGE(OFFSET('Pessimistic QTR'!$C14,0,4*(COLUMNS('Pessimistic QTR'!$C14:AF14)-1),1,4))</f>
        <v>220.20833333333334</v>
      </c>
      <c r="AG14" s="48">
        <f ca="1">AVERAGE(OFFSET('Pessimistic QTR'!$C14,0,4*(COLUMNS('Pessimistic QTR'!$C14:AG14)-1),1,4))</f>
        <v>206.90833333333333</v>
      </c>
      <c r="AH14" s="48">
        <f ca="1">AVERAGE(OFFSET('Pessimistic QTR'!$C14,0,4*(COLUMNS('Pessimistic QTR'!$C14:AH14)-1),1,4))</f>
        <v>216.30833333333334</v>
      </c>
      <c r="AI14" s="48">
        <f ca="1">AVERAGE(OFFSET('Pessimistic QTR'!$C14,0,4*(COLUMNS('Pessimistic QTR'!$C14:AI14)-1),1,4))</f>
        <v>211.85</v>
      </c>
      <c r="AJ14" s="48">
        <f ca="1">AVERAGE(OFFSET('Pessimistic QTR'!$C14,0,4*(COLUMNS('Pessimistic QTR'!$C14:AJ14)-1),1,4))</f>
        <v>212.85833333333335</v>
      </c>
      <c r="AK14" s="49">
        <f ca="1">AVERAGE(OFFSET('Pessimistic QTR'!$C14,0,4*(COLUMNS('Pessimistic QTR'!$C14:AK14)-1),1,4))</f>
        <v>211.03874999999999</v>
      </c>
      <c r="AL14" s="49">
        <f ca="1">AVERAGE(OFFSET('Pessimistic QTR'!$C14,0,4*(COLUMNS('Pessimistic QTR'!$C14:AL14)-1),1,4))</f>
        <v>210.84434999999999</v>
      </c>
      <c r="AM14" s="49">
        <f ca="1">AVERAGE(OFFSET('Pessimistic QTR'!$C14,0,4*(COLUMNS('Pessimistic QTR'!$C14:AM14)-1),1,4))</f>
        <v>209.1602</v>
      </c>
      <c r="AN14" s="49">
        <f ca="1">AVERAGE(OFFSET('Pessimistic QTR'!$C14,0,4*(COLUMNS('Pessimistic QTR'!$C14:AN14)-1),1,4))</f>
        <v>209.33240000000001</v>
      </c>
      <c r="AO14" s="49">
        <f ca="1">AVERAGE(OFFSET('Pessimistic QTR'!$C14,0,4*(COLUMNS('Pessimistic QTR'!$C14:AO14)-1),1,4))</f>
        <v>207.35877500000001</v>
      </c>
      <c r="AP14" s="49">
        <f ca="1">AVERAGE(OFFSET('Pessimistic QTR'!$C14,0,4*(COLUMNS('Pessimistic QTR'!$C14:AP14)-1),1,4))</f>
        <v>206.016775</v>
      </c>
      <c r="AQ14" s="49">
        <f ca="1">AVERAGE(OFFSET('Pessimistic QTR'!$C14,0,4*(COLUMNS('Pessimistic QTR'!$C14:AQ14)-1),1,4))</f>
        <v>206.15267500000002</v>
      </c>
    </row>
    <row r="15" spans="1:43" x14ac:dyDescent="0.2">
      <c r="A15" t="str">
        <f>'Baseline QTR'!A15</f>
        <v>KS_NTWU</v>
      </c>
      <c r="B15" t="str">
        <f>'Baseline QTR'!B15</f>
        <v xml:space="preserve">   Transportation and public utilities</v>
      </c>
      <c r="C15" s="47">
        <f ca="1">AVERAGE(OFFSET('Pessimistic QTR'!$C15,0,4*(COLUMNS('Pessimistic QTR'!$C15:C15)-1),1,4))</f>
        <v>51.283333333333331</v>
      </c>
      <c r="D15" s="47">
        <f ca="1">AVERAGE(OFFSET('Pessimistic QTR'!$C15,0,4*(COLUMNS('Pessimistic QTR'!$C15:D15)-1),1,4))</f>
        <v>52.4</v>
      </c>
      <c r="E15" s="47">
        <f ca="1">AVERAGE(OFFSET('Pessimistic QTR'!$C15,0,4*(COLUMNS('Pessimistic QTR'!$C15:E15)-1),1,4))</f>
        <v>50.975000000000001</v>
      </c>
      <c r="F15" s="47">
        <f ca="1">AVERAGE(OFFSET('Pessimistic QTR'!$C15,0,4*(COLUMNS('Pessimistic QTR'!$C15:F15)-1),1,4))</f>
        <v>49.866666666666667</v>
      </c>
      <c r="G15" s="47">
        <f ca="1">AVERAGE(OFFSET('Pessimistic QTR'!$C15,0,4*(COLUMNS('Pessimistic QTR'!$C15:G15)-1),1,4))</f>
        <v>50.358333333333334</v>
      </c>
      <c r="H15" s="47">
        <f ca="1">AVERAGE(OFFSET('Pessimistic QTR'!$C15,0,4*(COLUMNS('Pessimistic QTR'!$C15:H15)-1),1,4))</f>
        <v>50.68333333333333</v>
      </c>
      <c r="I15" s="47">
        <f ca="1">AVERAGE(OFFSET('Pessimistic QTR'!$C15,0,4*(COLUMNS('Pessimistic QTR'!$C15:I15)-1),1,4))</f>
        <v>52.49166666666666</v>
      </c>
      <c r="J15" s="47">
        <f ca="1">AVERAGE(OFFSET('Pessimistic QTR'!$C15,0,4*(COLUMNS('Pessimistic QTR'!$C15:J15)-1),1,4))</f>
        <v>53.774999999999999</v>
      </c>
      <c r="K15" s="47">
        <f ca="1">AVERAGE(OFFSET('Pessimistic QTR'!$C15,0,4*(COLUMNS('Pessimistic QTR'!$C15:K15)-1),1,4))</f>
        <v>56.691666666666663</v>
      </c>
      <c r="L15" s="47">
        <f ca="1">AVERAGE(OFFSET('Pessimistic QTR'!$C15,0,4*(COLUMNS('Pessimistic QTR'!$C15:L15)-1),1,4))</f>
        <v>57.25</v>
      </c>
      <c r="M15" s="47">
        <f ca="1">AVERAGE(OFFSET('Pessimistic QTR'!$C15,0,4*(COLUMNS('Pessimistic QTR'!$C15:M15)-1),1,4))</f>
        <v>56.575000000000003</v>
      </c>
      <c r="N15" s="47">
        <f ca="1">AVERAGE(OFFSET('Pessimistic QTR'!$C15,0,4*(COLUMNS('Pessimistic QTR'!$C15:N15)-1),1,4))</f>
        <v>54.883333333333326</v>
      </c>
      <c r="O15" s="47">
        <f ca="1">AVERAGE(OFFSET('Pessimistic QTR'!$C15,0,4*(COLUMNS('Pessimistic QTR'!$C15:O15)-1),1,4))</f>
        <v>51.7</v>
      </c>
      <c r="P15" s="47">
        <f ca="1">AVERAGE(OFFSET('Pessimistic QTR'!$C15,0,4*(COLUMNS('Pessimistic QTR'!$C15:P15)-1),1,4))</f>
        <v>50.641666666666666</v>
      </c>
      <c r="Q15" s="47">
        <f ca="1">AVERAGE(OFFSET('Pessimistic QTR'!$C15,0,4*(COLUMNS('Pessimistic QTR'!$C15:Q15)-1),1,4))</f>
        <v>50.7</v>
      </c>
      <c r="R15" s="47">
        <f ca="1">AVERAGE(OFFSET('Pessimistic QTR'!$C15,0,4*(COLUMNS('Pessimistic QTR'!$C15:R15)-1),1,4))</f>
        <v>50.175000000000004</v>
      </c>
      <c r="S15" s="47">
        <f ca="1">AVERAGE(OFFSET('Pessimistic QTR'!$C15,0,4*(COLUMNS('Pessimistic QTR'!$C15:S15)-1),1,4))</f>
        <v>50.683333333333337</v>
      </c>
      <c r="T15" s="47">
        <f ca="1">AVERAGE(OFFSET('Pessimistic QTR'!$C15,0,4*(COLUMNS('Pessimistic QTR'!$C15:T15)-1),1,4))</f>
        <v>51.85</v>
      </c>
      <c r="U15" s="47">
        <f ca="1">AVERAGE(OFFSET('Pessimistic QTR'!$C15,0,4*(COLUMNS('Pessimistic QTR'!$C15:U15)-1),1,4))</f>
        <v>51.38333333333334</v>
      </c>
      <c r="V15" s="47">
        <f ca="1">AVERAGE(OFFSET('Pessimistic QTR'!$C15,0,4*(COLUMNS('Pessimistic QTR'!$C15:V15)-1),1,4))</f>
        <v>47.916666666666671</v>
      </c>
      <c r="W15" s="47">
        <f ca="1">AVERAGE(OFFSET('Pessimistic QTR'!$C15,0,4*(COLUMNS('Pessimistic QTR'!$C15:W15)-1),1,4))</f>
        <v>46.625</v>
      </c>
      <c r="X15" s="47">
        <f ca="1">AVERAGE(OFFSET('Pessimistic QTR'!$C15,0,4*(COLUMNS('Pessimistic QTR'!$C15:X15)-1),1,4))</f>
        <v>47.958333333333329</v>
      </c>
      <c r="Y15" s="47">
        <f ca="1">AVERAGE(OFFSET('Pessimistic QTR'!$C15,0,4*(COLUMNS('Pessimistic QTR'!$C15:Y15)-1),1,4))</f>
        <v>48.766666666666666</v>
      </c>
      <c r="Z15" s="47">
        <f ca="1">AVERAGE(OFFSET('Pessimistic QTR'!$C15,0,4*(COLUMNS('Pessimistic QTR'!$C15:Z15)-1),1,4))</f>
        <v>49.708333333333336</v>
      </c>
      <c r="AA15" s="47">
        <f ca="1">AVERAGE(OFFSET('Pessimistic QTR'!$C15,0,4*(COLUMNS('Pessimistic QTR'!$C15:AA15)-1),1,4))</f>
        <v>53.3</v>
      </c>
      <c r="AB15" s="47">
        <f ca="1">AVERAGE(OFFSET('Pessimistic QTR'!$C15,0,4*(COLUMNS('Pessimistic QTR'!$C15:AB15)-1),1,4))</f>
        <v>56.283333333333331</v>
      </c>
      <c r="AC15" s="47">
        <f ca="1">AVERAGE(OFFSET('Pessimistic QTR'!$C15,0,4*(COLUMNS('Pessimistic QTR'!$C15:AC15)-1),1,4))</f>
        <v>59.333333333333329</v>
      </c>
      <c r="AD15" s="47">
        <f ca="1">AVERAGE(OFFSET('Pessimistic QTR'!$C15,0,4*(COLUMNS('Pessimistic QTR'!$C15:AD15)-1),1,4))</f>
        <v>62.766666666666666</v>
      </c>
      <c r="AE15" s="47">
        <f ca="1">AVERAGE(OFFSET('Pessimistic QTR'!$C15,0,4*(COLUMNS('Pessimistic QTR'!$C15:AE15)-1),1,4))</f>
        <v>64.966666666666669</v>
      </c>
      <c r="AF15" s="47">
        <f ca="1">AVERAGE(OFFSET('Pessimistic QTR'!$C15,0,4*(COLUMNS('Pessimistic QTR'!$C15:AF15)-1),1,4))</f>
        <v>67.191666666666663</v>
      </c>
      <c r="AG15" s="48">
        <f ca="1">AVERAGE(OFFSET('Pessimistic QTR'!$C15,0,4*(COLUMNS('Pessimistic QTR'!$C15:AG15)-1),1,4))</f>
        <v>64.8</v>
      </c>
      <c r="AH15" s="48">
        <f ca="1">AVERAGE(OFFSET('Pessimistic QTR'!$C15,0,4*(COLUMNS('Pessimistic QTR'!$C15:AH15)-1),1,4))</f>
        <v>65.591666666666669</v>
      </c>
      <c r="AI15" s="48">
        <f ca="1">AVERAGE(OFFSET('Pessimistic QTR'!$C15,0,4*(COLUMNS('Pessimistic QTR'!$C15:AI15)-1),1,4))</f>
        <v>72.033333333333331</v>
      </c>
      <c r="AJ15" s="48">
        <f ca="1">AVERAGE(OFFSET('Pessimistic QTR'!$C15,0,4*(COLUMNS('Pessimistic QTR'!$C15:AJ15)-1),1,4))</f>
        <v>72.366666666666674</v>
      </c>
      <c r="AK15" s="49">
        <f ca="1">AVERAGE(OFFSET('Pessimistic QTR'!$C15,0,4*(COLUMNS('Pessimistic QTR'!$C15:AK15)-1),1,4))</f>
        <v>72.66824166666666</v>
      </c>
      <c r="AL15" s="49">
        <f ca="1">AVERAGE(OFFSET('Pessimistic QTR'!$C15,0,4*(COLUMNS('Pessimistic QTR'!$C15:AL15)-1),1,4))</f>
        <v>72.401285000000001</v>
      </c>
      <c r="AM15" s="49">
        <f ca="1">AVERAGE(OFFSET('Pessimistic QTR'!$C15,0,4*(COLUMNS('Pessimistic QTR'!$C15:AM15)-1),1,4))</f>
        <v>70.940165000000007</v>
      </c>
      <c r="AN15" s="49">
        <f ca="1">AVERAGE(OFFSET('Pessimistic QTR'!$C15,0,4*(COLUMNS('Pessimistic QTR'!$C15:AN15)-1),1,4))</f>
        <v>68.959514999999996</v>
      </c>
      <c r="AO15" s="49">
        <f ca="1">AVERAGE(OFFSET('Pessimistic QTR'!$C15,0,4*(COLUMNS('Pessimistic QTR'!$C15:AO15)-1),1,4))</f>
        <v>68.289125000000013</v>
      </c>
      <c r="AP15" s="49">
        <f ca="1">AVERAGE(OFFSET('Pessimistic QTR'!$C15,0,4*(COLUMNS('Pessimistic QTR'!$C15:AP15)-1),1,4))</f>
        <v>68.881140000000002</v>
      </c>
      <c r="AQ15" s="49">
        <f ca="1">AVERAGE(OFFSET('Pessimistic QTR'!$C15,0,4*(COLUMNS('Pessimistic QTR'!$C15:AQ15)-1),1,4))</f>
        <v>69.879599999999996</v>
      </c>
    </row>
    <row r="16" spans="1:43" x14ac:dyDescent="0.2">
      <c r="A16" t="str">
        <f>'Baseline QTR'!A16</f>
        <v>KS_NINF</v>
      </c>
      <c r="B16" t="str">
        <f>'Baseline QTR'!B16</f>
        <v xml:space="preserve">   Information</v>
      </c>
      <c r="C16" s="47">
        <f ca="1">AVERAGE(OFFSET('Pessimistic QTR'!$C16,0,4*(COLUMNS('Pessimistic QTR'!$C16:C16)-1),1,4))</f>
        <v>31.733333333333334</v>
      </c>
      <c r="D16" s="47">
        <f ca="1">AVERAGE(OFFSET('Pessimistic QTR'!$C16,0,4*(COLUMNS('Pessimistic QTR'!$C16:D16)-1),1,4))</f>
        <v>33.191666666666663</v>
      </c>
      <c r="E16" s="47">
        <f ca="1">AVERAGE(OFFSET('Pessimistic QTR'!$C16,0,4*(COLUMNS('Pessimistic QTR'!$C16:E16)-1),1,4))</f>
        <v>35.241666666666667</v>
      </c>
      <c r="F16" s="47">
        <f ca="1">AVERAGE(OFFSET('Pessimistic QTR'!$C16,0,4*(COLUMNS('Pessimistic QTR'!$C16:F16)-1),1,4))</f>
        <v>38.008333333333333</v>
      </c>
      <c r="G16" s="47">
        <f ca="1">AVERAGE(OFFSET('Pessimistic QTR'!$C16,0,4*(COLUMNS('Pessimistic QTR'!$C16:G16)-1),1,4))</f>
        <v>40.516666666666666</v>
      </c>
      <c r="H16" s="47">
        <f ca="1">AVERAGE(OFFSET('Pessimistic QTR'!$C16,0,4*(COLUMNS('Pessimistic QTR'!$C16:H16)-1),1,4))</f>
        <v>45.908333333333331</v>
      </c>
      <c r="I16" s="47">
        <f ca="1">AVERAGE(OFFSET('Pessimistic QTR'!$C16,0,4*(COLUMNS('Pessimistic QTR'!$C16:I16)-1),1,4))</f>
        <v>50.00833333333334</v>
      </c>
      <c r="J16" s="47">
        <f ca="1">AVERAGE(OFFSET('Pessimistic QTR'!$C16,0,4*(COLUMNS('Pessimistic QTR'!$C16:J16)-1),1,4))</f>
        <v>53.641666666666666</v>
      </c>
      <c r="K16" s="47">
        <f ca="1">AVERAGE(OFFSET('Pessimistic QTR'!$C16,0,4*(COLUMNS('Pessimistic QTR'!$C16:K16)-1),1,4))</f>
        <v>57.275000000000006</v>
      </c>
      <c r="L16" s="47">
        <f ca="1">AVERAGE(OFFSET('Pessimistic QTR'!$C16,0,4*(COLUMNS('Pessimistic QTR'!$C16:L16)-1),1,4))</f>
        <v>64.408333333333331</v>
      </c>
      <c r="M16" s="47">
        <f ca="1">AVERAGE(OFFSET('Pessimistic QTR'!$C16,0,4*(COLUMNS('Pessimistic QTR'!$C16:M16)-1),1,4))</f>
        <v>75.666666666666657</v>
      </c>
      <c r="N16" s="47">
        <f ca="1">AVERAGE(OFFSET('Pessimistic QTR'!$C16,0,4*(COLUMNS('Pessimistic QTR'!$C16:N16)-1),1,4))</f>
        <v>76.900000000000006</v>
      </c>
      <c r="O16" s="47">
        <f ca="1">AVERAGE(OFFSET('Pessimistic QTR'!$C16,0,4*(COLUMNS('Pessimistic QTR'!$C16:O16)-1),1,4))</f>
        <v>72.974999999999994</v>
      </c>
      <c r="P16" s="47">
        <f ca="1">AVERAGE(OFFSET('Pessimistic QTR'!$C16,0,4*(COLUMNS('Pessimistic QTR'!$C16:P16)-1),1,4))</f>
        <v>71.699999999999989</v>
      </c>
      <c r="Q16" s="47">
        <f ca="1">AVERAGE(OFFSET('Pessimistic QTR'!$C16,0,4*(COLUMNS('Pessimistic QTR'!$C16:Q16)-1),1,4))</f>
        <v>72.708333333333343</v>
      </c>
      <c r="R16" s="47">
        <f ca="1">AVERAGE(OFFSET('Pessimistic QTR'!$C16,0,4*(COLUMNS('Pessimistic QTR'!$C16:R16)-1),1,4))</f>
        <v>74.25</v>
      </c>
      <c r="S16" s="47">
        <f ca="1">AVERAGE(OFFSET('Pessimistic QTR'!$C16,0,4*(COLUMNS('Pessimistic QTR'!$C16:S16)-1),1,4))</f>
        <v>77.775000000000006</v>
      </c>
      <c r="T16" s="47">
        <f ca="1">AVERAGE(OFFSET('Pessimistic QTR'!$C16,0,4*(COLUMNS('Pessimistic QTR'!$C16:T16)-1),1,4))</f>
        <v>81.61666666666666</v>
      </c>
      <c r="U16" s="47">
        <f ca="1">AVERAGE(OFFSET('Pessimistic QTR'!$C16,0,4*(COLUMNS('Pessimistic QTR'!$C16:U16)-1),1,4))</f>
        <v>85.35833333333332</v>
      </c>
      <c r="V16" s="47">
        <f ca="1">AVERAGE(OFFSET('Pessimistic QTR'!$C16,0,4*(COLUMNS('Pessimistic QTR'!$C16:V16)-1),1,4))</f>
        <v>85.166666666666671</v>
      </c>
      <c r="W16" s="47">
        <f ca="1">AVERAGE(OFFSET('Pessimistic QTR'!$C16,0,4*(COLUMNS('Pessimistic QTR'!$C16:W16)-1),1,4))</f>
        <v>84.75833333333334</v>
      </c>
      <c r="X16" s="47">
        <f ca="1">AVERAGE(OFFSET('Pessimistic QTR'!$C16,0,4*(COLUMNS('Pessimistic QTR'!$C16:X16)-1),1,4))</f>
        <v>85.916666666666671</v>
      </c>
      <c r="Y16" s="47">
        <f ca="1">AVERAGE(OFFSET('Pessimistic QTR'!$C16,0,4*(COLUMNS('Pessimistic QTR'!$C16:Y16)-1),1,4))</f>
        <v>86.833333333333329</v>
      </c>
      <c r="Z16" s="47">
        <f ca="1">AVERAGE(OFFSET('Pessimistic QTR'!$C16,0,4*(COLUMNS('Pessimistic QTR'!$C16:Z16)-1),1,4))</f>
        <v>88.166666666666671</v>
      </c>
      <c r="AA16" s="47">
        <f ca="1">AVERAGE(OFFSET('Pessimistic QTR'!$C16,0,4*(COLUMNS('Pessimistic QTR'!$C16:AA16)-1),1,4))</f>
        <v>91.633333333333326</v>
      </c>
      <c r="AB16" s="47">
        <f ca="1">AVERAGE(OFFSET('Pessimistic QTR'!$C16,0,4*(COLUMNS('Pessimistic QTR'!$C16:AB16)-1),1,4))</f>
        <v>94.64166666666668</v>
      </c>
      <c r="AC16" s="47">
        <f ca="1">AVERAGE(OFFSET('Pessimistic QTR'!$C16,0,4*(COLUMNS('Pessimistic QTR'!$C16:AC16)-1),1,4))</f>
        <v>102.18333333333334</v>
      </c>
      <c r="AD16" s="47">
        <f ca="1">AVERAGE(OFFSET('Pessimistic QTR'!$C16,0,4*(COLUMNS('Pessimistic QTR'!$C16:AD16)-1),1,4))</f>
        <v>108.58333333333334</v>
      </c>
      <c r="AE16" s="47">
        <f ca="1">AVERAGE(OFFSET('Pessimistic QTR'!$C16,0,4*(COLUMNS('Pessimistic QTR'!$C16:AE16)-1),1,4))</f>
        <v>116.24166666666667</v>
      </c>
      <c r="AF16" s="47">
        <f ca="1">AVERAGE(OFFSET('Pessimistic QTR'!$C16,0,4*(COLUMNS('Pessimistic QTR'!$C16:AF16)-1),1,4))</f>
        <v>126.175</v>
      </c>
      <c r="AG16" s="48">
        <f ca="1">AVERAGE(OFFSET('Pessimistic QTR'!$C16,0,4*(COLUMNS('Pessimistic QTR'!$C16:AG16)-1),1,4))</f>
        <v>131.54999999999998</v>
      </c>
      <c r="AH16" s="48">
        <f ca="1">AVERAGE(OFFSET('Pessimistic QTR'!$C16,0,4*(COLUMNS('Pessimistic QTR'!$C16:AH16)-1),1,4))</f>
        <v>137.55000000000001</v>
      </c>
      <c r="AI16" s="48">
        <f ca="1">AVERAGE(OFFSET('Pessimistic QTR'!$C16,0,4*(COLUMNS('Pessimistic QTR'!$C16:AI16)-1),1,4))</f>
        <v>144.79166666666666</v>
      </c>
      <c r="AJ16" s="48">
        <f ca="1">AVERAGE(OFFSET('Pessimistic QTR'!$C16,0,4*(COLUMNS('Pessimistic QTR'!$C16:AJ16)-1),1,4))</f>
        <v>139.94166666666666</v>
      </c>
      <c r="AK16" s="49">
        <f ca="1">AVERAGE(OFFSET('Pessimistic QTR'!$C16,0,4*(COLUMNS('Pessimistic QTR'!$C16:AK16)-1),1,4))</f>
        <v>132.61881666666667</v>
      </c>
      <c r="AL16" s="49">
        <f ca="1">AVERAGE(OFFSET('Pessimistic QTR'!$C16,0,4*(COLUMNS('Pessimistic QTR'!$C16:AL16)-1),1,4))</f>
        <v>136.53919999999999</v>
      </c>
      <c r="AM16" s="49">
        <f ca="1">AVERAGE(OFFSET('Pessimistic QTR'!$C16,0,4*(COLUMNS('Pessimistic QTR'!$C16:AM16)-1),1,4))</f>
        <v>140.70474999999999</v>
      </c>
      <c r="AN16" s="49">
        <f ca="1">AVERAGE(OFFSET('Pessimistic QTR'!$C16,0,4*(COLUMNS('Pessimistic QTR'!$C16:AN16)-1),1,4))</f>
        <v>139.389025</v>
      </c>
      <c r="AO16" s="49">
        <f ca="1">AVERAGE(OFFSET('Pessimistic QTR'!$C16,0,4*(COLUMNS('Pessimistic QTR'!$C16:AO16)-1),1,4))</f>
        <v>140.96657500000001</v>
      </c>
      <c r="AP16" s="49">
        <f ca="1">AVERAGE(OFFSET('Pessimistic QTR'!$C16,0,4*(COLUMNS('Pessimistic QTR'!$C16:AP16)-1),1,4))</f>
        <v>144.185025</v>
      </c>
      <c r="AQ16" s="49">
        <f ca="1">AVERAGE(OFFSET('Pessimistic QTR'!$C16,0,4*(COLUMNS('Pessimistic QTR'!$C16:AQ16)-1),1,4))</f>
        <v>146.39685</v>
      </c>
    </row>
    <row r="17" spans="1:43" x14ac:dyDescent="0.2">
      <c r="A17" t="str">
        <f>'Baseline QTR'!A17</f>
        <v>KS_NFIN</v>
      </c>
      <c r="B17" t="str">
        <f>'Baseline QTR'!B17</f>
        <v xml:space="preserve">   Financial activities</v>
      </c>
      <c r="C17" s="47">
        <f ca="1">AVERAGE(OFFSET('Pessimistic QTR'!$C17,0,4*(COLUMNS('Pessimistic QTR'!$C17:C17)-1),1,4))</f>
        <v>70.766666666666666</v>
      </c>
      <c r="D17" s="47">
        <f ca="1">AVERAGE(OFFSET('Pessimistic QTR'!$C17,0,4*(COLUMNS('Pessimistic QTR'!$C17:D17)-1),1,4))</f>
        <v>70.766666666666666</v>
      </c>
      <c r="E17" s="47">
        <f ca="1">AVERAGE(OFFSET('Pessimistic QTR'!$C17,0,4*(COLUMNS('Pessimistic QTR'!$C17:E17)-1),1,4))</f>
        <v>72.108333333333334</v>
      </c>
      <c r="F17" s="47">
        <f ca="1">AVERAGE(OFFSET('Pessimistic QTR'!$C17,0,4*(COLUMNS('Pessimistic QTR'!$C17:F17)-1),1,4))</f>
        <v>74.775000000000006</v>
      </c>
      <c r="G17" s="47">
        <f ca="1">AVERAGE(OFFSET('Pessimistic QTR'!$C17,0,4*(COLUMNS('Pessimistic QTR'!$C17:G17)-1),1,4))</f>
        <v>75.86666666666666</v>
      </c>
      <c r="H17" s="47">
        <f ca="1">AVERAGE(OFFSET('Pessimistic QTR'!$C17,0,4*(COLUMNS('Pessimistic QTR'!$C17:H17)-1),1,4))</f>
        <v>73.891666666666666</v>
      </c>
      <c r="I17" s="47">
        <f ca="1">AVERAGE(OFFSET('Pessimistic QTR'!$C17,0,4*(COLUMNS('Pessimistic QTR'!$C17:I17)-1),1,4))</f>
        <v>75.933333333333337</v>
      </c>
      <c r="J17" s="47">
        <f ca="1">AVERAGE(OFFSET('Pessimistic QTR'!$C17,0,4*(COLUMNS('Pessimistic QTR'!$C17:J17)-1),1,4))</f>
        <v>78.075000000000003</v>
      </c>
      <c r="K17" s="47">
        <f ca="1">AVERAGE(OFFSET('Pessimistic QTR'!$C17,0,4*(COLUMNS('Pessimistic QTR'!$C17:K17)-1),1,4))</f>
        <v>83.74166666666666</v>
      </c>
      <c r="L17" s="47">
        <f ca="1">AVERAGE(OFFSET('Pessimistic QTR'!$C17,0,4*(COLUMNS('Pessimistic QTR'!$C17:L17)-1),1,4))</f>
        <v>88.524999999999991</v>
      </c>
      <c r="M17" s="47">
        <f ca="1">AVERAGE(OFFSET('Pessimistic QTR'!$C17,0,4*(COLUMNS('Pessimistic QTR'!$C17:M17)-1),1,4))</f>
        <v>88.558333333333337</v>
      </c>
      <c r="N17" s="47">
        <f ca="1">AVERAGE(OFFSET('Pessimistic QTR'!$C17,0,4*(COLUMNS('Pessimistic QTR'!$C17:N17)-1),1,4))</f>
        <v>90.6</v>
      </c>
      <c r="O17" s="47">
        <f ca="1">AVERAGE(OFFSET('Pessimistic QTR'!$C17,0,4*(COLUMNS('Pessimistic QTR'!$C17:O17)-1),1,4))</f>
        <v>90.033333333333331</v>
      </c>
      <c r="P17" s="47">
        <f ca="1">AVERAGE(OFFSET('Pessimistic QTR'!$C17,0,4*(COLUMNS('Pessimistic QTR'!$C17:P17)-1),1,4))</f>
        <v>92.575000000000003</v>
      </c>
      <c r="Q17" s="47">
        <f ca="1">AVERAGE(OFFSET('Pessimistic QTR'!$C17,0,4*(COLUMNS('Pessimistic QTR'!$C17:Q17)-1),1,4))</f>
        <v>91.791666666666657</v>
      </c>
      <c r="R17" s="47">
        <f ca="1">AVERAGE(OFFSET('Pessimistic QTR'!$C17,0,4*(COLUMNS('Pessimistic QTR'!$C17:R17)-1),1,4))</f>
        <v>92.425000000000011</v>
      </c>
      <c r="S17" s="47">
        <f ca="1">AVERAGE(OFFSET('Pessimistic QTR'!$C17,0,4*(COLUMNS('Pessimistic QTR'!$C17:S17)-1),1,4))</f>
        <v>93.916666666666671</v>
      </c>
      <c r="T17" s="47">
        <f ca="1">AVERAGE(OFFSET('Pessimistic QTR'!$C17,0,4*(COLUMNS('Pessimistic QTR'!$C17:T17)-1),1,4))</f>
        <v>93.441666666666663</v>
      </c>
      <c r="U17" s="47">
        <f ca="1">AVERAGE(OFFSET('Pessimistic QTR'!$C17,0,4*(COLUMNS('Pessimistic QTR'!$C17:U17)-1),1,4))</f>
        <v>91.6</v>
      </c>
      <c r="V17" s="47">
        <f ca="1">AVERAGE(OFFSET('Pessimistic QTR'!$C17,0,4*(COLUMNS('Pessimistic QTR'!$C17:V17)-1),1,4))</f>
        <v>84.241666666666674</v>
      </c>
      <c r="W17" s="47">
        <f ca="1">AVERAGE(OFFSET('Pessimistic QTR'!$C17,0,4*(COLUMNS('Pessimistic QTR'!$C17:W17)-1),1,4))</f>
        <v>80.091666666666669</v>
      </c>
      <c r="X17" s="47">
        <f ca="1">AVERAGE(OFFSET('Pessimistic QTR'!$C17,0,4*(COLUMNS('Pessimistic QTR'!$C17:X17)-1),1,4))</f>
        <v>78.516666666666666</v>
      </c>
      <c r="Y17" s="47">
        <f ca="1">AVERAGE(OFFSET('Pessimistic QTR'!$C17,0,4*(COLUMNS('Pessimistic QTR'!$C17:Y17)-1),1,4))</f>
        <v>77.833333333333343</v>
      </c>
      <c r="Z17" s="47">
        <f ca="1">AVERAGE(OFFSET('Pessimistic QTR'!$C17,0,4*(COLUMNS('Pessimistic QTR'!$C17:Z17)-1),1,4))</f>
        <v>80.25833333333334</v>
      </c>
      <c r="AA17" s="47">
        <f ca="1">AVERAGE(OFFSET('Pessimistic QTR'!$C17,0,4*(COLUMNS('Pessimistic QTR'!$C17:AA17)-1),1,4))</f>
        <v>80.98333333333332</v>
      </c>
      <c r="AB17" s="47">
        <f ca="1">AVERAGE(OFFSET('Pessimistic QTR'!$C17,0,4*(COLUMNS('Pessimistic QTR'!$C17:AB17)-1),1,4))</f>
        <v>82.033333333333331</v>
      </c>
      <c r="AC17" s="47">
        <f ca="1">AVERAGE(OFFSET('Pessimistic QTR'!$C17,0,4*(COLUMNS('Pessimistic QTR'!$C17:AC17)-1),1,4))</f>
        <v>83.233333333333334</v>
      </c>
      <c r="AD17" s="47">
        <f ca="1">AVERAGE(OFFSET('Pessimistic QTR'!$C17,0,4*(COLUMNS('Pessimistic QTR'!$C17:AD17)-1),1,4))</f>
        <v>84.283333333333331</v>
      </c>
      <c r="AE17" s="47">
        <f ca="1">AVERAGE(OFFSET('Pessimistic QTR'!$C17,0,4*(COLUMNS('Pessimistic QTR'!$C17:AE17)-1),1,4))</f>
        <v>86.65</v>
      </c>
      <c r="AF17" s="47">
        <f ca="1">AVERAGE(OFFSET('Pessimistic QTR'!$C17,0,4*(COLUMNS('Pessimistic QTR'!$C17:AF17)-1),1,4))</f>
        <v>88.375</v>
      </c>
      <c r="AG17" s="48">
        <f ca="1">AVERAGE(OFFSET('Pessimistic QTR'!$C17,0,4*(COLUMNS('Pessimistic QTR'!$C17:AG17)-1),1,4))</f>
        <v>86.166666666666671</v>
      </c>
      <c r="AH17" s="48">
        <f ca="1">AVERAGE(OFFSET('Pessimistic QTR'!$C17,0,4*(COLUMNS('Pessimistic QTR'!$C17:AH17)-1),1,4))</f>
        <v>87.216666666666669</v>
      </c>
      <c r="AI17" s="48">
        <f ca="1">AVERAGE(OFFSET('Pessimistic QTR'!$C17,0,4*(COLUMNS('Pessimistic QTR'!$C17:AI17)-1),1,4))</f>
        <v>89.383333333333326</v>
      </c>
      <c r="AJ17" s="48">
        <f ca="1">AVERAGE(OFFSET('Pessimistic QTR'!$C17,0,4*(COLUMNS('Pessimistic QTR'!$C17:AJ17)-1),1,4))</f>
        <v>88.2</v>
      </c>
      <c r="AK17" s="49">
        <f ca="1">AVERAGE(OFFSET('Pessimistic QTR'!$C17,0,4*(COLUMNS('Pessimistic QTR'!$C17:AK17)-1),1,4))</f>
        <v>85.44558583333334</v>
      </c>
      <c r="AL17" s="49">
        <f ca="1">AVERAGE(OFFSET('Pessimistic QTR'!$C17,0,4*(COLUMNS('Pessimistic QTR'!$C17:AL17)-1),1,4))</f>
        <v>85.060987499999996</v>
      </c>
      <c r="AM17" s="49">
        <f ca="1">AVERAGE(OFFSET('Pessimistic QTR'!$C17,0,4*(COLUMNS('Pessimistic QTR'!$C17:AM17)-1),1,4))</f>
        <v>85.152662500000005</v>
      </c>
      <c r="AN17" s="49">
        <f ca="1">AVERAGE(OFFSET('Pessimistic QTR'!$C17,0,4*(COLUMNS('Pessimistic QTR'!$C17:AN17)-1),1,4))</f>
        <v>85.016692499999991</v>
      </c>
      <c r="AO17" s="49">
        <f ca="1">AVERAGE(OFFSET('Pessimistic QTR'!$C17,0,4*(COLUMNS('Pessimistic QTR'!$C17:AO17)-1),1,4))</f>
        <v>84.38973750000001</v>
      </c>
      <c r="AP17" s="49">
        <f ca="1">AVERAGE(OFFSET('Pessimistic QTR'!$C17,0,4*(COLUMNS('Pessimistic QTR'!$C17:AP17)-1),1,4))</f>
        <v>83.968094999999991</v>
      </c>
      <c r="AQ17" s="49">
        <f ca="1">AVERAGE(OFFSET('Pessimistic QTR'!$C17,0,4*(COLUMNS('Pessimistic QTR'!$C17:AQ17)-1),1,4))</f>
        <v>83.385435000000001</v>
      </c>
    </row>
    <row r="18" spans="1:43" x14ac:dyDescent="0.2">
      <c r="A18" t="str">
        <f>'Baseline QTR'!A18</f>
        <v>KS_NPBS</v>
      </c>
      <c r="B18" t="str">
        <f>'Baseline QTR'!B18</f>
        <v xml:space="preserve">   Professional and business services</v>
      </c>
      <c r="C18" s="47">
        <f ca="1">AVERAGE(OFFSET('Pessimistic QTR'!$C18,0,4*(COLUMNS('Pessimistic QTR'!$C18:C18)-1),1,4))</f>
        <v>124.49166666666667</v>
      </c>
      <c r="D18" s="47">
        <f ca="1">AVERAGE(OFFSET('Pessimistic QTR'!$C18,0,4*(COLUMNS('Pessimistic QTR'!$C18:D18)-1),1,4))</f>
        <v>124.33333333333334</v>
      </c>
      <c r="E18" s="47">
        <f ca="1">AVERAGE(OFFSET('Pessimistic QTR'!$C18,0,4*(COLUMNS('Pessimistic QTR'!$C18:E18)-1),1,4))</f>
        <v>125.875</v>
      </c>
      <c r="F18" s="47">
        <f ca="1">AVERAGE(OFFSET('Pessimistic QTR'!$C18,0,4*(COLUMNS('Pessimistic QTR'!$C18:F18)-1),1,4))</f>
        <v>131.96666666666667</v>
      </c>
      <c r="G18" s="47">
        <f ca="1">AVERAGE(OFFSET('Pessimistic QTR'!$C18,0,4*(COLUMNS('Pessimistic QTR'!$C18:G18)-1),1,4))</f>
        <v>140.52499999999998</v>
      </c>
      <c r="H18" s="47">
        <f ca="1">AVERAGE(OFFSET('Pessimistic QTR'!$C18,0,4*(COLUMNS('Pessimistic QTR'!$C18:H18)-1),1,4))</f>
        <v>145.97499999999999</v>
      </c>
      <c r="I18" s="47">
        <f ca="1">AVERAGE(OFFSET('Pessimistic QTR'!$C18,0,4*(COLUMNS('Pessimistic QTR'!$C18:I18)-1),1,4))</f>
        <v>155.82499999999999</v>
      </c>
      <c r="J18" s="47">
        <f ca="1">AVERAGE(OFFSET('Pessimistic QTR'!$C18,0,4*(COLUMNS('Pessimistic QTR'!$C18:J18)-1),1,4))</f>
        <v>169.39999999999998</v>
      </c>
      <c r="K18" s="47">
        <f ca="1">AVERAGE(OFFSET('Pessimistic QTR'!$C18,0,4*(COLUMNS('Pessimistic QTR'!$C18:K18)-1),1,4))</f>
        <v>179.1</v>
      </c>
      <c r="L18" s="47">
        <f ca="1">AVERAGE(OFFSET('Pessimistic QTR'!$C18,0,4*(COLUMNS('Pessimistic QTR'!$C18:L18)-1),1,4))</f>
        <v>189.73333333333335</v>
      </c>
      <c r="M18" s="47">
        <f ca="1">AVERAGE(OFFSET('Pessimistic QTR'!$C18,0,4*(COLUMNS('Pessimistic QTR'!$C18:M18)-1),1,4))</f>
        <v>202.3</v>
      </c>
      <c r="N18" s="47">
        <f ca="1">AVERAGE(OFFSET('Pessimistic QTR'!$C18,0,4*(COLUMNS('Pessimistic QTR'!$C18:N18)-1),1,4))</f>
        <v>190.625</v>
      </c>
      <c r="O18" s="47">
        <f ca="1">AVERAGE(OFFSET('Pessimistic QTR'!$C18,0,4*(COLUMNS('Pessimistic QTR'!$C18:O18)-1),1,4))</f>
        <v>179.93333333333334</v>
      </c>
      <c r="P18" s="47">
        <f ca="1">AVERAGE(OFFSET('Pessimistic QTR'!$C18,0,4*(COLUMNS('Pessimistic QTR'!$C18:P18)-1),1,4))</f>
        <v>177.71666666666664</v>
      </c>
      <c r="Q18" s="47">
        <f ca="1">AVERAGE(OFFSET('Pessimistic QTR'!$C18,0,4*(COLUMNS('Pessimistic QTR'!$C18:Q18)-1),1,4))</f>
        <v>183.54999999999998</v>
      </c>
      <c r="R18" s="47">
        <f ca="1">AVERAGE(OFFSET('Pessimistic QTR'!$C18,0,4*(COLUMNS('Pessimistic QTR'!$C18:R18)-1),1,4))</f>
        <v>193.70000000000002</v>
      </c>
      <c r="S18" s="47">
        <f ca="1">AVERAGE(OFFSET('Pessimistic QTR'!$C18,0,4*(COLUMNS('Pessimistic QTR'!$C18:S18)-1),1,4))</f>
        <v>205.39166666666665</v>
      </c>
      <c r="T18" s="47">
        <f ca="1">AVERAGE(OFFSET('Pessimistic QTR'!$C18,0,4*(COLUMNS('Pessimistic QTR'!$C18:T18)-1),1,4))</f>
        <v>215.85833333333335</v>
      </c>
      <c r="U18" s="47">
        <f ca="1">AVERAGE(OFFSET('Pessimistic QTR'!$C18,0,4*(COLUMNS('Pessimistic QTR'!$C18:U18)-1),1,4))</f>
        <v>220.1</v>
      </c>
      <c r="V18" s="47">
        <f ca="1">AVERAGE(OFFSET('Pessimistic QTR'!$C18,0,4*(COLUMNS('Pessimistic QTR'!$C18:V18)-1),1,4))</f>
        <v>201.19166666666666</v>
      </c>
      <c r="W18" s="47">
        <f ca="1">AVERAGE(OFFSET('Pessimistic QTR'!$C18,0,4*(COLUMNS('Pessimistic QTR'!$C18:W18)-1),1,4))</f>
        <v>201.60000000000002</v>
      </c>
      <c r="X18" s="47">
        <f ca="1">AVERAGE(OFFSET('Pessimistic QTR'!$C18,0,4*(COLUMNS('Pessimistic QTR'!$C18:X18)-1),1,4))</f>
        <v>211.97500000000002</v>
      </c>
      <c r="Y18" s="47">
        <f ca="1">AVERAGE(OFFSET('Pessimistic QTR'!$C18,0,4*(COLUMNS('Pessimistic QTR'!$C18:Y18)-1),1,4))</f>
        <v>224</v>
      </c>
      <c r="Z18" s="47">
        <f ca="1">AVERAGE(OFFSET('Pessimistic QTR'!$C18,0,4*(COLUMNS('Pessimistic QTR'!$C18:Z18)-1),1,4))</f>
        <v>235.6</v>
      </c>
      <c r="AA18" s="47">
        <f ca="1">AVERAGE(OFFSET('Pessimistic QTR'!$C18,0,4*(COLUMNS('Pessimistic QTR'!$C18:AA18)-1),1,4))</f>
        <v>246.27500000000001</v>
      </c>
      <c r="AB18" s="47">
        <f ca="1">AVERAGE(OFFSET('Pessimistic QTR'!$C18,0,4*(COLUMNS('Pessimistic QTR'!$C18:AB18)-1),1,4))</f>
        <v>259.10833333333329</v>
      </c>
      <c r="AC18" s="47">
        <f ca="1">AVERAGE(OFFSET('Pessimistic QTR'!$C18,0,4*(COLUMNS('Pessimistic QTR'!$C18:AC18)-1),1,4))</f>
        <v>272.4083333333333</v>
      </c>
      <c r="AD18" s="47">
        <f ca="1">AVERAGE(OFFSET('Pessimistic QTR'!$C18,0,4*(COLUMNS('Pessimistic QTR'!$C18:AD18)-1),1,4))</f>
        <v>287.45000000000005</v>
      </c>
      <c r="AE18" s="47">
        <f ca="1">AVERAGE(OFFSET('Pessimistic QTR'!$C18,0,4*(COLUMNS('Pessimistic QTR'!$C18:AE18)-1),1,4))</f>
        <v>297.73333333333335</v>
      </c>
      <c r="AF18" s="47">
        <f ca="1">AVERAGE(OFFSET('Pessimistic QTR'!$C18,0,4*(COLUMNS('Pessimistic QTR'!$C18:AF18)-1),1,4))</f>
        <v>310.65833333333336</v>
      </c>
      <c r="AG18" s="48">
        <f ca="1">AVERAGE(OFFSET('Pessimistic QTR'!$C18,0,4*(COLUMNS('Pessimistic QTR'!$C18:AG18)-1),1,4))</f>
        <v>314.85000000000002</v>
      </c>
      <c r="AH18" s="48">
        <f ca="1">AVERAGE(OFFSET('Pessimistic QTR'!$C18,0,4*(COLUMNS('Pessimistic QTR'!$C18:AH18)-1),1,4))</f>
        <v>325.56666666666666</v>
      </c>
      <c r="AI18" s="48">
        <f ca="1">AVERAGE(OFFSET('Pessimistic QTR'!$C18,0,4*(COLUMNS('Pessimistic QTR'!$C18:AI18)-1),1,4))</f>
        <v>355.03333333333336</v>
      </c>
      <c r="AJ18" s="48">
        <f ca="1">AVERAGE(OFFSET('Pessimistic QTR'!$C18,0,4*(COLUMNS('Pessimistic QTR'!$C18:AJ18)-1),1,4))</f>
        <v>348.93333333333334</v>
      </c>
      <c r="AK18" s="49">
        <f ca="1">AVERAGE(OFFSET('Pessimistic QTR'!$C18,0,4*(COLUMNS('Pessimistic QTR'!$C18:AK18)-1),1,4))</f>
        <v>346.64819999999997</v>
      </c>
      <c r="AL18" s="49">
        <f ca="1">AVERAGE(OFFSET('Pessimistic QTR'!$C18,0,4*(COLUMNS('Pessimistic QTR'!$C18:AL18)-1),1,4))</f>
        <v>344.28745000000004</v>
      </c>
      <c r="AM18" s="49">
        <f ca="1">AVERAGE(OFFSET('Pessimistic QTR'!$C18,0,4*(COLUMNS('Pessimistic QTR'!$C18:AM18)-1),1,4))</f>
        <v>336.93365</v>
      </c>
      <c r="AN18" s="49">
        <f ca="1">AVERAGE(OFFSET('Pessimistic QTR'!$C18,0,4*(COLUMNS('Pessimistic QTR'!$C18:AN18)-1),1,4))</f>
        <v>326.76945000000001</v>
      </c>
      <c r="AO18" s="49">
        <f ca="1">AVERAGE(OFFSET('Pessimistic QTR'!$C18,0,4*(COLUMNS('Pessimistic QTR'!$C18:AO18)-1),1,4))</f>
        <v>327.08872500000001</v>
      </c>
      <c r="AP18" s="49">
        <f ca="1">AVERAGE(OFFSET('Pessimistic QTR'!$C18,0,4*(COLUMNS('Pessimistic QTR'!$C18:AP18)-1),1,4))</f>
        <v>337.13937500000003</v>
      </c>
      <c r="AQ18" s="49">
        <f ca="1">AVERAGE(OFFSET('Pessimistic QTR'!$C18,0,4*(COLUMNS('Pessimistic QTR'!$C18:AQ18)-1),1,4))</f>
        <v>349.52147500000001</v>
      </c>
    </row>
    <row r="19" spans="1:43" x14ac:dyDescent="0.2">
      <c r="A19" t="str">
        <f>'Baseline QTR'!A19</f>
        <v>KS_NOSRV</v>
      </c>
      <c r="B19" t="str">
        <f>'Baseline QTR'!B19</f>
        <v xml:space="preserve">   Other services</v>
      </c>
      <c r="C19" s="47">
        <f ca="1">AVERAGE(OFFSET('Pessimistic QTR'!$C19,0,4*(COLUMNS('Pessimistic QTR'!$C19:C19)-1),1,4))</f>
        <v>228.85</v>
      </c>
      <c r="D19" s="47">
        <f ca="1">AVERAGE(OFFSET('Pessimistic QTR'!$C19,0,4*(COLUMNS('Pessimistic QTR'!$C19:D19)-1),1,4))</f>
        <v>234.85833333333332</v>
      </c>
      <c r="E19" s="47">
        <f ca="1">AVERAGE(OFFSET('Pessimistic QTR'!$C19,0,4*(COLUMNS('Pessimistic QTR'!$C19:E19)-1),1,4))</f>
        <v>241.46666666666667</v>
      </c>
      <c r="F19" s="47">
        <f ca="1">AVERAGE(OFFSET('Pessimistic QTR'!$C19,0,4*(COLUMNS('Pessimistic QTR'!$C19:F19)-1),1,4))</f>
        <v>251.05833333333334</v>
      </c>
      <c r="G19" s="47">
        <f ca="1">AVERAGE(OFFSET('Pessimistic QTR'!$C19,0,4*(COLUMNS('Pessimistic QTR'!$C19:G19)-1),1,4))</f>
        <v>256.83333333333331</v>
      </c>
      <c r="H19" s="47">
        <f ca="1">AVERAGE(OFFSET('Pessimistic QTR'!$C19,0,4*(COLUMNS('Pessimistic QTR'!$C19:H19)-1),1,4))</f>
        <v>266.19166666666666</v>
      </c>
      <c r="I19" s="47">
        <f ca="1">AVERAGE(OFFSET('Pessimistic QTR'!$C19,0,4*(COLUMNS('Pessimistic QTR'!$C19:I19)-1),1,4))</f>
        <v>271.74166666666667</v>
      </c>
      <c r="J19" s="47">
        <f ca="1">AVERAGE(OFFSET('Pessimistic QTR'!$C19,0,4*(COLUMNS('Pessimistic QTR'!$C19:J19)-1),1,4))</f>
        <v>283.31666666666666</v>
      </c>
      <c r="K19" s="47">
        <f ca="1">AVERAGE(OFFSET('Pessimistic QTR'!$C19,0,4*(COLUMNS('Pessimistic QTR'!$C19:K19)-1),1,4))</f>
        <v>294.98333333333335</v>
      </c>
      <c r="L19" s="47">
        <f ca="1">AVERAGE(OFFSET('Pessimistic QTR'!$C19,0,4*(COLUMNS('Pessimistic QTR'!$C19:L19)-1),1,4))</f>
        <v>303.24166666666667</v>
      </c>
      <c r="M19" s="47">
        <f ca="1">AVERAGE(OFFSET('Pessimistic QTR'!$C19,0,4*(COLUMNS('Pessimistic QTR'!$C19:M19)-1),1,4))</f>
        <v>310.91666666666669</v>
      </c>
      <c r="N19" s="47">
        <f ca="1">AVERAGE(OFFSET('Pessimistic QTR'!$C19,0,4*(COLUMNS('Pessimistic QTR'!$C19:N19)-1),1,4))</f>
        <v>312.60000000000002</v>
      </c>
      <c r="O19" s="47">
        <f ca="1">AVERAGE(OFFSET('Pessimistic QTR'!$C19,0,4*(COLUMNS('Pessimistic QTR'!$C19:O19)-1),1,4))</f>
        <v>314.9083333333333</v>
      </c>
      <c r="P19" s="47">
        <f ca="1">AVERAGE(OFFSET('Pessimistic QTR'!$C19,0,4*(COLUMNS('Pessimistic QTR'!$C19:P19)-1),1,4))</f>
        <v>320.49166666666667</v>
      </c>
      <c r="Q19" s="47">
        <f ca="1">AVERAGE(OFFSET('Pessimistic QTR'!$C19,0,4*(COLUMNS('Pessimistic QTR'!$C19:Q19)-1),1,4))</f>
        <v>324.90833333333336</v>
      </c>
      <c r="R19" s="47">
        <f ca="1">AVERAGE(OFFSET('Pessimistic QTR'!$C19,0,4*(COLUMNS('Pessimistic QTR'!$C19:R19)-1),1,4))</f>
        <v>332.59166666666664</v>
      </c>
      <c r="S19" s="47">
        <f ca="1">AVERAGE(OFFSET('Pessimistic QTR'!$C19,0,4*(COLUMNS('Pessimistic QTR'!$C19:S19)-1),1,4))</f>
        <v>339.1</v>
      </c>
      <c r="T19" s="47">
        <f ca="1">AVERAGE(OFFSET('Pessimistic QTR'!$C19,0,4*(COLUMNS('Pessimistic QTR'!$C19:T19)-1),1,4))</f>
        <v>348.59166666666664</v>
      </c>
      <c r="U19" s="47">
        <f ca="1">AVERAGE(OFFSET('Pessimistic QTR'!$C19,0,4*(COLUMNS('Pessimistic QTR'!$C19:U19)-1),1,4))</f>
        <v>358.06666666666666</v>
      </c>
      <c r="V19" s="47">
        <f ca="1">AVERAGE(OFFSET('Pessimistic QTR'!$C19,0,4*(COLUMNS('Pessimistic QTR'!$C19:V19)-1),1,4))</f>
        <v>358.35833333333335</v>
      </c>
      <c r="W19" s="47">
        <f ca="1">AVERAGE(OFFSET('Pessimistic QTR'!$C19,0,4*(COLUMNS('Pessimistic QTR'!$C19:W19)-1),1,4))</f>
        <v>363.58333333333337</v>
      </c>
      <c r="X19" s="47">
        <f ca="1">AVERAGE(OFFSET('Pessimistic QTR'!$C19,0,4*(COLUMNS('Pessimistic QTR'!$C19:X19)-1),1,4))</f>
        <v>374.23333333333335</v>
      </c>
      <c r="Y19" s="47">
        <f ca="1">AVERAGE(OFFSET('Pessimistic QTR'!$C19,0,4*(COLUMNS('Pessimistic QTR'!$C19:Y19)-1),1,4))</f>
        <v>382.95000000000005</v>
      </c>
      <c r="Z19" s="47">
        <f ca="1">AVERAGE(OFFSET('Pessimistic QTR'!$C19,0,4*(COLUMNS('Pessimistic QTR'!$C19:Z19)-1),1,4))</f>
        <v>391.60833333333335</v>
      </c>
      <c r="AA19" s="47">
        <f ca="1">AVERAGE(OFFSET('Pessimistic QTR'!$C19,0,4*(COLUMNS('Pessimistic QTR'!$C19:AA19)-1),1,4))</f>
        <v>401.52499999999998</v>
      </c>
      <c r="AB19" s="47">
        <f ca="1">AVERAGE(OFFSET('Pessimistic QTR'!$C19,0,4*(COLUMNS('Pessimistic QTR'!$C19:AB19)-1),1,4))</f>
        <v>411.86666666666667</v>
      </c>
      <c r="AC19" s="47">
        <f ca="1">AVERAGE(OFFSET('Pessimistic QTR'!$C19,0,4*(COLUMNS('Pessimistic QTR'!$C19:AC19)-1),1,4))</f>
        <v>427.66666666666663</v>
      </c>
      <c r="AD19" s="47">
        <f ca="1">AVERAGE(OFFSET('Pessimistic QTR'!$C19,0,4*(COLUMNS('Pessimistic QTR'!$C19:AD19)-1),1,4))</f>
        <v>439.4</v>
      </c>
      <c r="AE19" s="47">
        <f ca="1">AVERAGE(OFFSET('Pessimistic QTR'!$C19,0,4*(COLUMNS('Pessimistic QTR'!$C19:AE19)-1),1,4))</f>
        <v>452.6</v>
      </c>
      <c r="AF19" s="47">
        <f ca="1">AVERAGE(OFFSET('Pessimistic QTR'!$C19,0,4*(COLUMNS('Pessimistic QTR'!$C19:AF19)-1),1,4))</f>
        <v>463.8</v>
      </c>
      <c r="AG19" s="48">
        <f ca="1">AVERAGE(OFFSET('Pessimistic QTR'!$C19,0,4*(COLUMNS('Pessimistic QTR'!$C19:AG19)-1),1,4))</f>
        <v>394.83333333333337</v>
      </c>
      <c r="AH19" s="48">
        <f ca="1">AVERAGE(OFFSET('Pessimistic QTR'!$C19,0,4*(COLUMNS('Pessimistic QTR'!$C19:AH19)-1),1,4))</f>
        <v>405.27500000000003</v>
      </c>
      <c r="AI19" s="48">
        <f ca="1">AVERAGE(OFFSET('Pessimistic QTR'!$C19,0,4*(COLUMNS('Pessimistic QTR'!$C19:AI19)-1),1,4))</f>
        <v>437.14166666666665</v>
      </c>
      <c r="AJ19" s="48">
        <f ca="1">AVERAGE(OFFSET('Pessimistic QTR'!$C19,0,4*(COLUMNS('Pessimistic QTR'!$C19:AJ19)-1),1,4))</f>
        <v>457.25833333333333</v>
      </c>
      <c r="AK19" s="49">
        <f ca="1">AVERAGE(OFFSET('Pessimistic QTR'!$C19,0,4*(COLUMNS('Pessimistic QTR'!$C19:AK19)-1),1,4))</f>
        <v>467.79994166666665</v>
      </c>
      <c r="AL19" s="49">
        <f ca="1">AVERAGE(OFFSET('Pessimistic QTR'!$C19,0,4*(COLUMNS('Pessimistic QTR'!$C19:AL19)-1),1,4))</f>
        <v>479.88612499999999</v>
      </c>
      <c r="AM19" s="49">
        <f ca="1">AVERAGE(OFFSET('Pessimistic QTR'!$C19,0,4*(COLUMNS('Pessimistic QTR'!$C19:AM19)-1),1,4))</f>
        <v>489.38569999999999</v>
      </c>
      <c r="AN19" s="49">
        <f ca="1">AVERAGE(OFFSET('Pessimistic QTR'!$C19,0,4*(COLUMNS('Pessimistic QTR'!$C19:AN19)-1),1,4))</f>
        <v>496.04784999999998</v>
      </c>
      <c r="AO19" s="49">
        <f ca="1">AVERAGE(OFFSET('Pessimistic QTR'!$C19,0,4*(COLUMNS('Pessimistic QTR'!$C19:AO19)-1),1,4))</f>
        <v>502.49289999999996</v>
      </c>
      <c r="AP19" s="49">
        <f ca="1">AVERAGE(OFFSET('Pessimistic QTR'!$C19,0,4*(COLUMNS('Pessimistic QTR'!$C19:AP19)-1),1,4))</f>
        <v>506.34114999999997</v>
      </c>
      <c r="AQ19" s="49">
        <f ca="1">AVERAGE(OFFSET('Pessimistic QTR'!$C19,0,4*(COLUMNS('Pessimistic QTR'!$C19:AQ19)-1),1,4))</f>
        <v>506.83572500000002</v>
      </c>
    </row>
    <row r="20" spans="1:43" x14ac:dyDescent="0.2">
      <c r="A20" t="str">
        <f>'Baseline QTR'!A20</f>
        <v>KS_NLHS</v>
      </c>
      <c r="B20" t="str">
        <f>'Baseline QTR'!B20</f>
        <v xml:space="preserve">      Leisure and Hospitality</v>
      </c>
      <c r="C20" s="47">
        <f ca="1">AVERAGE(OFFSET('Pessimistic QTR'!$C20,0,4*(COLUMNS('Pessimistic QTR'!$C20:C20)-1),1,4))</f>
        <v>90.85</v>
      </c>
      <c r="D20" s="47">
        <f ca="1">AVERAGE(OFFSET('Pessimistic QTR'!$C20,0,4*(COLUMNS('Pessimistic QTR'!$C20:D20)-1),1,4))</f>
        <v>91.841666666666654</v>
      </c>
      <c r="E20" s="47">
        <f ca="1">AVERAGE(OFFSET('Pessimistic QTR'!$C20,0,4*(COLUMNS('Pessimistic QTR'!$C20:E20)-1),1,4))</f>
        <v>93.466666666666654</v>
      </c>
      <c r="F20" s="47">
        <f ca="1">AVERAGE(OFFSET('Pessimistic QTR'!$C20,0,4*(COLUMNS('Pessimistic QTR'!$C20:F20)-1),1,4))</f>
        <v>96.566666666666663</v>
      </c>
      <c r="G20" s="47">
        <f ca="1">AVERAGE(OFFSET('Pessimistic QTR'!$C20,0,4*(COLUMNS('Pessimistic QTR'!$C20:G20)-1),1,4))</f>
        <v>98.975000000000009</v>
      </c>
      <c r="H20" s="47">
        <f ca="1">AVERAGE(OFFSET('Pessimistic QTR'!$C20,0,4*(COLUMNS('Pessimistic QTR'!$C20:H20)-1),1,4))</f>
        <v>103.02500000000002</v>
      </c>
      <c r="I20" s="47">
        <f ca="1">AVERAGE(OFFSET('Pessimistic QTR'!$C20,0,4*(COLUMNS('Pessimistic QTR'!$C20:I20)-1),1,4))</f>
        <v>106.38333333333334</v>
      </c>
      <c r="J20" s="47">
        <f ca="1">AVERAGE(OFFSET('Pessimistic QTR'!$C20,0,4*(COLUMNS('Pessimistic QTR'!$C20:J20)-1),1,4))</f>
        <v>109.69999999999999</v>
      </c>
      <c r="K20" s="47">
        <f ca="1">AVERAGE(OFFSET('Pessimistic QTR'!$C20,0,4*(COLUMNS('Pessimistic QTR'!$C20:K20)-1),1,4))</f>
        <v>113.56666666666666</v>
      </c>
      <c r="L20" s="47">
        <f ca="1">AVERAGE(OFFSET('Pessimistic QTR'!$C20,0,4*(COLUMNS('Pessimistic QTR'!$C20:L20)-1),1,4))</f>
        <v>119.15833333333333</v>
      </c>
      <c r="M20" s="47">
        <f ca="1">AVERAGE(OFFSET('Pessimistic QTR'!$C20,0,4*(COLUMNS('Pessimistic QTR'!$C20:M20)-1),1,4))</f>
        <v>120.62499999999999</v>
      </c>
      <c r="N20" s="47">
        <f ca="1">AVERAGE(OFFSET('Pessimistic QTR'!$C20,0,4*(COLUMNS('Pessimistic QTR'!$C20:N20)-1),1,4))</f>
        <v>119.78333333333333</v>
      </c>
      <c r="O20" s="47">
        <f ca="1">AVERAGE(OFFSET('Pessimistic QTR'!$C20,0,4*(COLUMNS('Pessimistic QTR'!$C20:O20)-1),1,4))</f>
        <v>117.45</v>
      </c>
      <c r="P20" s="47">
        <f ca="1">AVERAGE(OFFSET('Pessimistic QTR'!$C20,0,4*(COLUMNS('Pessimistic QTR'!$C20:P20)-1),1,4))</f>
        <v>119.63333333333333</v>
      </c>
      <c r="Q20" s="47">
        <f ca="1">AVERAGE(OFFSET('Pessimistic QTR'!$C20,0,4*(COLUMNS('Pessimistic QTR'!$C20:Q20)-1),1,4))</f>
        <v>122.925</v>
      </c>
      <c r="R20" s="47">
        <f ca="1">AVERAGE(OFFSET('Pessimistic QTR'!$C20,0,4*(COLUMNS('Pessimistic QTR'!$C20:R20)-1),1,4))</f>
        <v>126.575</v>
      </c>
      <c r="S20" s="47">
        <f ca="1">AVERAGE(OFFSET('Pessimistic QTR'!$C20,0,4*(COLUMNS('Pessimistic QTR'!$C20:S20)-1),1,4))</f>
        <v>130.72500000000002</v>
      </c>
      <c r="T20" s="47">
        <f ca="1">AVERAGE(OFFSET('Pessimistic QTR'!$C20,0,4*(COLUMNS('Pessimistic QTR'!$C20:T20)-1),1,4))</f>
        <v>135.32499999999999</v>
      </c>
      <c r="U20" s="47">
        <f ca="1">AVERAGE(OFFSET('Pessimistic QTR'!$C20,0,4*(COLUMNS('Pessimistic QTR'!$C20:U20)-1),1,4))</f>
        <v>137.02499999999998</v>
      </c>
      <c r="V20" s="47">
        <f ca="1">AVERAGE(OFFSET('Pessimistic QTR'!$C20,0,4*(COLUMNS('Pessimistic QTR'!$C20:V20)-1),1,4))</f>
        <v>130.57499999999999</v>
      </c>
      <c r="W20" s="47">
        <f ca="1">AVERAGE(OFFSET('Pessimistic QTR'!$C20,0,4*(COLUMNS('Pessimistic QTR'!$C20:W20)-1),1,4))</f>
        <v>130.44166666666666</v>
      </c>
      <c r="X20" s="47">
        <f ca="1">AVERAGE(OFFSET('Pessimistic QTR'!$C20,0,4*(COLUMNS('Pessimistic QTR'!$C20:X20)-1),1,4))</f>
        <v>133.50833333333333</v>
      </c>
      <c r="Y20" s="47">
        <f ca="1">AVERAGE(OFFSET('Pessimistic QTR'!$C20,0,4*(COLUMNS('Pessimistic QTR'!$C20:Y20)-1),1,4))</f>
        <v>138.08333333333334</v>
      </c>
      <c r="Z20" s="47">
        <f ca="1">AVERAGE(OFFSET('Pessimistic QTR'!$C20,0,4*(COLUMNS('Pessimistic QTR'!$C20:Z20)-1),1,4))</f>
        <v>143.94999999999999</v>
      </c>
      <c r="AA20" s="47">
        <f ca="1">AVERAGE(OFFSET('Pessimistic QTR'!$C20,0,4*(COLUMNS('Pessimistic QTR'!$C20:AA20)-1),1,4))</f>
        <v>148.68333333333334</v>
      </c>
      <c r="AB20" s="47">
        <f ca="1">AVERAGE(OFFSET('Pessimistic QTR'!$C20,0,4*(COLUMNS('Pessimistic QTR'!$C20:AB20)-1),1,4))</f>
        <v>154.98333333333335</v>
      </c>
      <c r="AC20" s="47">
        <f ca="1">AVERAGE(OFFSET('Pessimistic QTR'!$C20,0,4*(COLUMNS('Pessimistic QTR'!$C20:AC20)-1),1,4))</f>
        <v>161.64166666666665</v>
      </c>
      <c r="AD20" s="47">
        <f ca="1">AVERAGE(OFFSET('Pessimistic QTR'!$C20,0,4*(COLUMNS('Pessimistic QTR'!$C20:AD20)-1),1,4))</f>
        <v>166.84166666666667</v>
      </c>
      <c r="AE20" s="47">
        <f ca="1">AVERAGE(OFFSET('Pessimistic QTR'!$C20,0,4*(COLUMNS('Pessimistic QTR'!$C20:AE20)-1),1,4))</f>
        <v>171.58333333333334</v>
      </c>
      <c r="AF20" s="47">
        <f ca="1">AVERAGE(OFFSET('Pessimistic QTR'!$C20,0,4*(COLUMNS('Pessimistic QTR'!$C20:AF20)-1),1,4))</f>
        <v>173.79166666666669</v>
      </c>
      <c r="AG20" s="48">
        <f ca="1">AVERAGE(OFFSET('Pessimistic QTR'!$C20,0,4*(COLUMNS('Pessimistic QTR'!$C20:AG20)-1),1,4))</f>
        <v>122.69166666666666</v>
      </c>
      <c r="AH20" s="48">
        <f ca="1">AVERAGE(OFFSET('Pessimistic QTR'!$C20,0,4*(COLUMNS('Pessimistic QTR'!$C20:AH20)-1),1,4))</f>
        <v>128.77500000000001</v>
      </c>
      <c r="AI20" s="48">
        <f ca="1">AVERAGE(OFFSET('Pessimistic QTR'!$C20,0,4*(COLUMNS('Pessimistic QTR'!$C20:AI20)-1),1,4))</f>
        <v>152.21666666666667</v>
      </c>
      <c r="AJ20" s="48">
        <f ca="1">AVERAGE(OFFSET('Pessimistic QTR'!$C20,0,4*(COLUMNS('Pessimistic QTR'!$C20:AJ20)-1),1,4))</f>
        <v>164.96666666666667</v>
      </c>
      <c r="AK20" s="49">
        <f ca="1">AVERAGE(OFFSET('Pessimistic QTR'!$C20,0,4*(COLUMNS('Pessimistic QTR'!$C20:AK20)-1),1,4))</f>
        <v>166.42246666666665</v>
      </c>
      <c r="AL20" s="49">
        <f ca="1">AVERAGE(OFFSET('Pessimistic QTR'!$C20,0,4*(COLUMNS('Pessimistic QTR'!$C20:AL20)-1),1,4))</f>
        <v>168.60180000000003</v>
      </c>
      <c r="AM20" s="49">
        <f ca="1">AVERAGE(OFFSET('Pessimistic QTR'!$C20,0,4*(COLUMNS('Pessimistic QTR'!$C20:AM20)-1),1,4))</f>
        <v>171.28527499999998</v>
      </c>
      <c r="AN20" s="49">
        <f ca="1">AVERAGE(OFFSET('Pessimistic QTR'!$C20,0,4*(COLUMNS('Pessimistic QTR'!$C20:AN20)-1),1,4))</f>
        <v>172.76112499999999</v>
      </c>
      <c r="AO20" s="49">
        <f ca="1">AVERAGE(OFFSET('Pessimistic QTR'!$C20,0,4*(COLUMNS('Pessimistic QTR'!$C20:AO20)-1),1,4))</f>
        <v>174.49455</v>
      </c>
      <c r="AP20" s="49">
        <f ca="1">AVERAGE(OFFSET('Pessimistic QTR'!$C20,0,4*(COLUMNS('Pessimistic QTR'!$C20:AP20)-1),1,4))</f>
        <v>174.21792499999998</v>
      </c>
      <c r="AQ20" s="49">
        <f ca="1">AVERAGE(OFFSET('Pessimistic QTR'!$C20,0,4*(COLUMNS('Pessimistic QTR'!$C20:AQ20)-1),1,4))</f>
        <v>171.28592499999999</v>
      </c>
    </row>
    <row r="21" spans="1:43" x14ac:dyDescent="0.2">
      <c r="A21" t="str">
        <f>'Baseline QTR'!A21</f>
        <v>KS_NGOV</v>
      </c>
      <c r="B21" t="str">
        <f>'Baseline QTR'!B21</f>
        <v xml:space="preserve">   Government</v>
      </c>
      <c r="C21" s="47">
        <f ca="1">AVERAGE(OFFSET('Pessimistic QTR'!$C21,0,4*(COLUMNS('Pessimistic QTR'!$C21:C21)-1),1,4))</f>
        <v>147.44999999999999</v>
      </c>
      <c r="D21" s="47">
        <f ca="1">AVERAGE(OFFSET('Pessimistic QTR'!$C21,0,4*(COLUMNS('Pessimistic QTR'!$C21:D21)-1),1,4))</f>
        <v>153</v>
      </c>
      <c r="E21" s="47">
        <f ca="1">AVERAGE(OFFSET('Pessimistic QTR'!$C21,0,4*(COLUMNS('Pessimistic QTR'!$C21:E21)-1),1,4))</f>
        <v>158.74166666666665</v>
      </c>
      <c r="F21" s="47">
        <f ca="1">AVERAGE(OFFSET('Pessimistic QTR'!$C21,0,4*(COLUMNS('Pessimistic QTR'!$C21:F21)-1),1,4))</f>
        <v>161.875</v>
      </c>
      <c r="G21" s="47">
        <f ca="1">AVERAGE(OFFSET('Pessimistic QTR'!$C21,0,4*(COLUMNS('Pessimistic QTR'!$C21:G21)-1),1,4))</f>
        <v>164.53333333333333</v>
      </c>
      <c r="H21" s="47">
        <f ca="1">AVERAGE(OFFSET('Pessimistic QTR'!$C21,0,4*(COLUMNS('Pessimistic QTR'!$C21:H21)-1),1,4))</f>
        <v>167.9</v>
      </c>
      <c r="I21" s="47">
        <f ca="1">AVERAGE(OFFSET('Pessimistic QTR'!$C21,0,4*(COLUMNS('Pessimistic QTR'!$C21:I21)-1),1,4))</f>
        <v>170.69166666666666</v>
      </c>
      <c r="J21" s="47">
        <f ca="1">AVERAGE(OFFSET('Pessimistic QTR'!$C21,0,4*(COLUMNS('Pessimistic QTR'!$C21:J21)-1),1,4))</f>
        <v>173.75833333333333</v>
      </c>
      <c r="K21" s="47">
        <f ca="1">AVERAGE(OFFSET('Pessimistic QTR'!$C21,0,4*(COLUMNS('Pessimistic QTR'!$C21:K21)-1),1,4))</f>
        <v>178.50833333333335</v>
      </c>
      <c r="L21" s="47">
        <f ca="1">AVERAGE(OFFSET('Pessimistic QTR'!$C21,0,4*(COLUMNS('Pessimistic QTR'!$C21:L21)-1),1,4))</f>
        <v>182.73333333333335</v>
      </c>
      <c r="M21" s="47">
        <f ca="1">AVERAGE(OFFSET('Pessimistic QTR'!$C21,0,4*(COLUMNS('Pessimistic QTR'!$C21:M21)-1),1,4))</f>
        <v>185.86666666666665</v>
      </c>
      <c r="N21" s="47">
        <f ca="1">AVERAGE(OFFSET('Pessimistic QTR'!$C21,0,4*(COLUMNS('Pessimistic QTR'!$C21:N21)-1),1,4))</f>
        <v>191.89166666666665</v>
      </c>
      <c r="O21" s="47">
        <f ca="1">AVERAGE(OFFSET('Pessimistic QTR'!$C21,0,4*(COLUMNS('Pessimistic QTR'!$C21:O21)-1),1,4))</f>
        <v>195.85000000000002</v>
      </c>
      <c r="P21" s="47">
        <f ca="1">AVERAGE(OFFSET('Pessimistic QTR'!$C21,0,4*(COLUMNS('Pessimistic QTR'!$C21:P21)-1),1,4))</f>
        <v>198.01666666666668</v>
      </c>
      <c r="Q21" s="47">
        <f ca="1">AVERAGE(OFFSET('Pessimistic QTR'!$C21,0,4*(COLUMNS('Pessimistic QTR'!$C21:Q21)-1),1,4))</f>
        <v>198.00833333333333</v>
      </c>
      <c r="R21" s="47">
        <f ca="1">AVERAGE(OFFSET('Pessimistic QTR'!$C21,0,4*(COLUMNS('Pessimistic QTR'!$C21:R21)-1),1,4))</f>
        <v>197.77500000000001</v>
      </c>
      <c r="S21" s="47">
        <f ca="1">AVERAGE(OFFSET('Pessimistic QTR'!$C21,0,4*(COLUMNS('Pessimistic QTR'!$C21:S21)-1),1,4))</f>
        <v>198.50833333333333</v>
      </c>
      <c r="T21" s="47">
        <f ca="1">AVERAGE(OFFSET('Pessimistic QTR'!$C21,0,4*(COLUMNS('Pessimistic QTR'!$C21:T21)-1),1,4))</f>
        <v>200.1583333333333</v>
      </c>
      <c r="U21" s="47">
        <f ca="1">AVERAGE(OFFSET('Pessimistic QTR'!$C21,0,4*(COLUMNS('Pessimistic QTR'!$C21:U21)-1),1,4))</f>
        <v>204.51666666666668</v>
      </c>
      <c r="V21" s="47">
        <f ca="1">AVERAGE(OFFSET('Pessimistic QTR'!$C21,0,4*(COLUMNS('Pessimistic QTR'!$C21:V21)-1),1,4))</f>
        <v>206.18333333333334</v>
      </c>
      <c r="W21" s="47">
        <f ca="1">AVERAGE(OFFSET('Pessimistic QTR'!$C21,0,4*(COLUMNS('Pessimistic QTR'!$C21:W21)-1),1,4))</f>
        <v>205.79166666666671</v>
      </c>
      <c r="X21" s="47">
        <f ca="1">AVERAGE(OFFSET('Pessimistic QTR'!$C21,0,4*(COLUMNS('Pessimistic QTR'!$C21:X21)-1),1,4))</f>
        <v>202.15833333333333</v>
      </c>
      <c r="Y21" s="47">
        <f ca="1">AVERAGE(OFFSET('Pessimistic QTR'!$C21,0,4*(COLUMNS('Pessimistic QTR'!$C21:Y21)-1),1,4))</f>
        <v>202.64166666666668</v>
      </c>
      <c r="Z21" s="47">
        <f ca="1">AVERAGE(OFFSET('Pessimistic QTR'!$C21,0,4*(COLUMNS('Pessimistic QTR'!$C21:Z21)-1),1,4))</f>
        <v>204.79166666666669</v>
      </c>
      <c r="AA21" s="47">
        <f ca="1">AVERAGE(OFFSET('Pessimistic QTR'!$C21,0,4*(COLUMNS('Pessimistic QTR'!$C21:AA21)-1),1,4))</f>
        <v>207.70000000000002</v>
      </c>
      <c r="AB21" s="47">
        <f ca="1">AVERAGE(OFFSET('Pessimistic QTR'!$C21,0,4*(COLUMNS('Pessimistic QTR'!$C21:AB21)-1),1,4))</f>
        <v>212.90000000000003</v>
      </c>
      <c r="AC21" s="47">
        <f ca="1">AVERAGE(OFFSET('Pessimistic QTR'!$C21,0,4*(COLUMNS('Pessimistic QTR'!$C21:AC21)-1),1,4))</f>
        <v>217.78333333333333</v>
      </c>
      <c r="AD21" s="47">
        <f ca="1">AVERAGE(OFFSET('Pessimistic QTR'!$C21,0,4*(COLUMNS('Pessimistic QTR'!$C21:AD21)-1),1,4))</f>
        <v>221.29999999999998</v>
      </c>
      <c r="AE21" s="47">
        <f ca="1">AVERAGE(OFFSET('Pessimistic QTR'!$C21,0,4*(COLUMNS('Pessimistic QTR'!$C21:AE21)-1),1,4))</f>
        <v>218.52500000000003</v>
      </c>
      <c r="AF21" s="47">
        <f ca="1">AVERAGE(OFFSET('Pessimistic QTR'!$C21,0,4*(COLUMNS('Pessimistic QTR'!$C21:AF21)-1),1,4))</f>
        <v>215.95</v>
      </c>
      <c r="AG21" s="48">
        <f ca="1">AVERAGE(OFFSET('Pessimistic QTR'!$C21,0,4*(COLUMNS('Pessimistic QTR'!$C21:AG21)-1),1,4))</f>
        <v>209.67500000000001</v>
      </c>
      <c r="AH21" s="48">
        <f ca="1">AVERAGE(OFFSET('Pessimistic QTR'!$C21,0,4*(COLUMNS('Pessimistic QTR'!$C21:AH21)-1),1,4))</f>
        <v>207.51666666666668</v>
      </c>
      <c r="AI21" s="48">
        <f ca="1">AVERAGE(OFFSET('Pessimistic QTR'!$C21,0,4*(COLUMNS('Pessimistic QTR'!$C21:AI21)-1),1,4))</f>
        <v>205.08333333333334</v>
      </c>
      <c r="AJ21" s="48">
        <f ca="1">AVERAGE(OFFSET('Pessimistic QTR'!$C21,0,4*(COLUMNS('Pessimistic QTR'!$C21:AJ21)-1),1,4))</f>
        <v>211.60833333333332</v>
      </c>
      <c r="AK21" s="49">
        <f ca="1">AVERAGE(OFFSET('Pessimistic QTR'!$C21,0,4*(COLUMNS('Pessimistic QTR'!$C21:AK21)-1),1,4))</f>
        <v>226.54149166666667</v>
      </c>
      <c r="AL21" s="49">
        <f ca="1">AVERAGE(OFFSET('Pessimistic QTR'!$C21,0,4*(COLUMNS('Pessimistic QTR'!$C21:AL21)-1),1,4))</f>
        <v>227.89729999999997</v>
      </c>
      <c r="AM21" s="49">
        <f ca="1">AVERAGE(OFFSET('Pessimistic QTR'!$C21,0,4*(COLUMNS('Pessimistic QTR'!$C21:AM21)-1),1,4))</f>
        <v>228.10939999999999</v>
      </c>
      <c r="AN21" s="49">
        <f ca="1">AVERAGE(OFFSET('Pessimistic QTR'!$C21,0,4*(COLUMNS('Pessimistic QTR'!$C21:AN21)-1),1,4))</f>
        <v>228.14099999999996</v>
      </c>
      <c r="AO21" s="49">
        <f ca="1">AVERAGE(OFFSET('Pessimistic QTR'!$C21,0,4*(COLUMNS('Pessimistic QTR'!$C21:AO21)-1),1,4))</f>
        <v>228.840225</v>
      </c>
      <c r="AP21" s="49">
        <f ca="1">AVERAGE(OFFSET('Pessimistic QTR'!$C21,0,4*(COLUMNS('Pessimistic QTR'!$C21:AP21)-1),1,4))</f>
        <v>230.13745</v>
      </c>
      <c r="AQ21" s="49">
        <f ca="1">AVERAGE(OFFSET('Pessimistic QTR'!$C21,0,4*(COLUMNS('Pessimistic QTR'!$C21:AQ21)-1),1,4))</f>
        <v>231.99200000000002</v>
      </c>
    </row>
    <row r="22" spans="1:43" x14ac:dyDescent="0.2">
      <c r="A22" t="str">
        <f>'Baseline QTR'!A22</f>
        <v>KS_NGOVSL</v>
      </c>
      <c r="B22" t="str">
        <f>'Baseline QTR'!B22</f>
        <v xml:space="preserve">      State and local</v>
      </c>
      <c r="C22" s="47">
        <f ca="1">AVERAGE(OFFSET('Pessimistic QTR'!$C22,0,4*(COLUMNS('Pessimistic QTR'!$C22:C22)-1),1,4))</f>
        <v>125.70833333333334</v>
      </c>
      <c r="D22" s="47">
        <f ca="1">AVERAGE(OFFSET('Pessimistic QTR'!$C22,0,4*(COLUMNS('Pessimistic QTR'!$C22:D22)-1),1,4))</f>
        <v>131.55833333333334</v>
      </c>
      <c r="E22" s="47">
        <f ca="1">AVERAGE(OFFSET('Pessimistic QTR'!$C22,0,4*(COLUMNS('Pessimistic QTR'!$C22:E22)-1),1,4))</f>
        <v>136.97499999999999</v>
      </c>
      <c r="F22" s="47">
        <f ca="1">AVERAGE(OFFSET('Pessimistic QTR'!$C22,0,4*(COLUMNS('Pessimistic QTR'!$C22:F22)-1),1,4))</f>
        <v>139.55000000000001</v>
      </c>
      <c r="G22" s="47">
        <f ca="1">AVERAGE(OFFSET('Pessimistic QTR'!$C22,0,4*(COLUMNS('Pessimistic QTR'!$C22:G22)-1),1,4))</f>
        <v>142.25833333333333</v>
      </c>
      <c r="H22" s="47">
        <f ca="1">AVERAGE(OFFSET('Pessimistic QTR'!$C22,0,4*(COLUMNS('Pessimistic QTR'!$C22:H22)-1),1,4))</f>
        <v>146.04166666666666</v>
      </c>
      <c r="I22" s="47">
        <f ca="1">AVERAGE(OFFSET('Pessimistic QTR'!$C22,0,4*(COLUMNS('Pessimistic QTR'!$C22:I22)-1),1,4))</f>
        <v>149.13333333333333</v>
      </c>
      <c r="J22" s="47">
        <f ca="1">AVERAGE(OFFSET('Pessimistic QTR'!$C22,0,4*(COLUMNS('Pessimistic QTR'!$C22:J22)-1),1,4))</f>
        <v>152.02500000000001</v>
      </c>
      <c r="K22" s="47">
        <f ca="1">AVERAGE(OFFSET('Pessimistic QTR'!$C22,0,4*(COLUMNS('Pessimistic QTR'!$C22:K22)-1),1,4))</f>
        <v>156</v>
      </c>
      <c r="L22" s="47">
        <f ca="1">AVERAGE(OFFSET('Pessimistic QTR'!$C22,0,4*(COLUMNS('Pessimistic QTR'!$C22:L22)-1),1,4))</f>
        <v>159.63333333333333</v>
      </c>
      <c r="M22" s="47">
        <f ca="1">AVERAGE(OFFSET('Pessimistic QTR'!$C22,0,4*(COLUMNS('Pessimistic QTR'!$C22:M22)-1),1,4))</f>
        <v>161.98333333333335</v>
      </c>
      <c r="N22" s="47">
        <f ca="1">AVERAGE(OFFSET('Pessimistic QTR'!$C22,0,4*(COLUMNS('Pessimistic QTR'!$C22:N22)-1),1,4))</f>
        <v>168.21666666666667</v>
      </c>
      <c r="O22" s="47">
        <f ca="1">AVERAGE(OFFSET('Pessimistic QTR'!$C22,0,4*(COLUMNS('Pessimistic QTR'!$C22:O22)-1),1,4))</f>
        <v>171.76666666666668</v>
      </c>
      <c r="P22" s="47">
        <f ca="1">AVERAGE(OFFSET('Pessimistic QTR'!$C22,0,4*(COLUMNS('Pessimistic QTR'!$C22:P22)-1),1,4))</f>
        <v>173.14166666666668</v>
      </c>
      <c r="Q22" s="47">
        <f ca="1">AVERAGE(OFFSET('Pessimistic QTR'!$C22,0,4*(COLUMNS('Pessimistic QTR'!$C22:Q22)-1),1,4))</f>
        <v>173.34166666666667</v>
      </c>
      <c r="R22" s="47">
        <f ca="1">AVERAGE(OFFSET('Pessimistic QTR'!$C22,0,4*(COLUMNS('Pessimistic QTR'!$C22:R22)-1),1,4))</f>
        <v>173.6</v>
      </c>
      <c r="S22" s="47">
        <f ca="1">AVERAGE(OFFSET('Pessimistic QTR'!$C22,0,4*(COLUMNS('Pessimistic QTR'!$C22:S22)-1),1,4))</f>
        <v>174.81666666666666</v>
      </c>
      <c r="T22" s="47">
        <f ca="1">AVERAGE(OFFSET('Pessimistic QTR'!$C22,0,4*(COLUMNS('Pessimistic QTR'!$C22:T22)-1),1,4))</f>
        <v>176.49166666666667</v>
      </c>
      <c r="U22" s="47">
        <f ca="1">AVERAGE(OFFSET('Pessimistic QTR'!$C22,0,4*(COLUMNS('Pessimistic QTR'!$C22:U22)-1),1,4))</f>
        <v>180.59166666666667</v>
      </c>
      <c r="V22" s="47">
        <f ca="1">AVERAGE(OFFSET('Pessimistic QTR'!$C22,0,4*(COLUMNS('Pessimistic QTR'!$C22:V22)-1),1,4))</f>
        <v>181.76666666666665</v>
      </c>
      <c r="W22" s="47">
        <f ca="1">AVERAGE(OFFSET('Pessimistic QTR'!$C22,0,4*(COLUMNS('Pessimistic QTR'!$C22:W22)-1),1,4))</f>
        <v>181.39166666666671</v>
      </c>
      <c r="X22" s="47">
        <f ca="1">AVERAGE(OFFSET('Pessimistic QTR'!$C22,0,4*(COLUMNS('Pessimistic QTR'!$C22:X22)-1),1,4))</f>
        <v>178.72500000000002</v>
      </c>
      <c r="Y22" s="47">
        <f ca="1">AVERAGE(OFFSET('Pessimistic QTR'!$C22,0,4*(COLUMNS('Pessimistic QTR'!$C22:Y22)-1),1,4))</f>
        <v>179.61666666666667</v>
      </c>
      <c r="Z22" s="47">
        <f ca="1">AVERAGE(OFFSET('Pessimistic QTR'!$C22,0,4*(COLUMNS('Pessimistic QTR'!$C22:Z22)-1),1,4))</f>
        <v>182.3</v>
      </c>
      <c r="AA22" s="47">
        <f ca="1">AVERAGE(OFFSET('Pessimistic QTR'!$C22,0,4*(COLUMNS('Pessimistic QTR'!$C22:AA22)-1),1,4))</f>
        <v>185.58333333333337</v>
      </c>
      <c r="AB22" s="47">
        <f ca="1">AVERAGE(OFFSET('Pessimistic QTR'!$C22,0,4*(COLUMNS('Pessimistic QTR'!$C22:AB22)-1),1,4))</f>
        <v>190.89166666666668</v>
      </c>
      <c r="AC22" s="47">
        <f ca="1">AVERAGE(OFFSET('Pessimistic QTR'!$C22,0,4*(COLUMNS('Pessimistic QTR'!$C22:AC22)-1),1,4))</f>
        <v>195.64166666666665</v>
      </c>
      <c r="AD22" s="47">
        <f ca="1">AVERAGE(OFFSET('Pessimistic QTR'!$C22,0,4*(COLUMNS('Pessimistic QTR'!$C22:AD22)-1),1,4))</f>
        <v>199.10833333333335</v>
      </c>
      <c r="AE22" s="47">
        <f ca="1">AVERAGE(OFFSET('Pessimistic QTR'!$C22,0,4*(COLUMNS('Pessimistic QTR'!$C22:AE22)-1),1,4))</f>
        <v>196.86666666666667</v>
      </c>
      <c r="AF22" s="47">
        <f ca="1">AVERAGE(OFFSET('Pessimistic QTR'!$C22,0,4*(COLUMNS('Pessimistic QTR'!$C22:AF22)-1),1,4))</f>
        <v>194.69166666666666</v>
      </c>
      <c r="AG22" s="48">
        <f ca="1">AVERAGE(OFFSET('Pessimistic QTR'!$C22,0,4*(COLUMNS('Pessimistic QTR'!$C22:AG22)-1),1,4))</f>
        <v>187.73333333333335</v>
      </c>
      <c r="AH22" s="48">
        <f ca="1">AVERAGE(OFFSET('Pessimistic QTR'!$C22,0,4*(COLUMNS('Pessimistic QTR'!$C22:AH22)-1),1,4))</f>
        <v>186.05833333333334</v>
      </c>
      <c r="AI22" s="48">
        <f ca="1">AVERAGE(OFFSET('Pessimistic QTR'!$C22,0,4*(COLUMNS('Pessimistic QTR'!$C22:AI22)-1),1,4))</f>
        <v>184.38333333333333</v>
      </c>
      <c r="AJ22" s="48">
        <f ca="1">AVERAGE(OFFSET('Pessimistic QTR'!$C22,0,4*(COLUMNS('Pessimistic QTR'!$C22:AJ22)-1),1,4))</f>
        <v>190.63333333333333</v>
      </c>
      <c r="AK22" s="49">
        <f ca="1">AVERAGE(OFFSET('Pessimistic QTR'!$C22,0,4*(COLUMNS('Pessimistic QTR'!$C22:AK22)-1),1,4))</f>
        <v>205.09864999999999</v>
      </c>
      <c r="AL22" s="49">
        <f ca="1">AVERAGE(OFFSET('Pessimistic QTR'!$C22,0,4*(COLUMNS('Pessimistic QTR'!$C22:AL22)-1),1,4))</f>
        <v>206.39182499999998</v>
      </c>
      <c r="AM22" s="49">
        <f ca="1">AVERAGE(OFFSET('Pessimistic QTR'!$C22,0,4*(COLUMNS('Pessimistic QTR'!$C22:AM22)-1),1,4))</f>
        <v>206.60390000000001</v>
      </c>
      <c r="AN22" s="49">
        <f ca="1">AVERAGE(OFFSET('Pessimistic QTR'!$C22,0,4*(COLUMNS('Pessimistic QTR'!$C22:AN22)-1),1,4))</f>
        <v>206.63549999999998</v>
      </c>
      <c r="AO22" s="49">
        <f ca="1">AVERAGE(OFFSET('Pessimistic QTR'!$C22,0,4*(COLUMNS('Pessimistic QTR'!$C22:AO22)-1),1,4))</f>
        <v>207.33472499999999</v>
      </c>
      <c r="AP22" s="49">
        <f ca="1">AVERAGE(OFFSET('Pessimistic QTR'!$C22,0,4*(COLUMNS('Pessimistic QTR'!$C22:AP22)-1),1,4))</f>
        <v>208.63195000000002</v>
      </c>
      <c r="AQ22" s="49">
        <f ca="1">AVERAGE(OFFSET('Pessimistic QTR'!$C22,0,4*(COLUMNS('Pessimistic QTR'!$C22:AQ22)-1),1,4))</f>
        <v>209.89647499999998</v>
      </c>
    </row>
    <row r="23" spans="1:43" x14ac:dyDescent="0.2">
      <c r="A23" t="str">
        <f>'Baseline QTR'!A23</f>
        <v>KS_NGOVFED</v>
      </c>
      <c r="B23" t="str">
        <f>'Baseline QTR'!B23</f>
        <v xml:space="preserve">      Federal</v>
      </c>
      <c r="C23" s="47">
        <f ca="1">AVERAGE(OFFSET('Pessimistic QTR'!$C23,0,4*(COLUMNS('Pessimistic QTR'!$C23:C23)-1),1,4))</f>
        <v>21.741666666666667</v>
      </c>
      <c r="D23" s="47">
        <f ca="1">AVERAGE(OFFSET('Pessimistic QTR'!$C23,0,4*(COLUMNS('Pessimistic QTR'!$C23:D23)-1),1,4))</f>
        <v>21.441666666666666</v>
      </c>
      <c r="E23" s="47">
        <f ca="1">AVERAGE(OFFSET('Pessimistic QTR'!$C23,0,4*(COLUMNS('Pessimistic QTR'!$C23:E23)-1),1,4))</f>
        <v>21.766666666666666</v>
      </c>
      <c r="F23" s="47">
        <f ca="1">AVERAGE(OFFSET('Pessimistic QTR'!$C23,0,4*(COLUMNS('Pessimistic QTR'!$C23:F23)-1),1,4))</f>
        <v>22.324999999999999</v>
      </c>
      <c r="G23" s="47">
        <f ca="1">AVERAGE(OFFSET('Pessimistic QTR'!$C23,0,4*(COLUMNS('Pessimistic QTR'!$C23:G23)-1),1,4))</f>
        <v>22.275000000000002</v>
      </c>
      <c r="H23" s="47">
        <f ca="1">AVERAGE(OFFSET('Pessimistic QTR'!$C23,0,4*(COLUMNS('Pessimistic QTR'!$C23:H23)-1),1,4))</f>
        <v>21.858333333333334</v>
      </c>
      <c r="I23" s="47">
        <f ca="1">AVERAGE(OFFSET('Pessimistic QTR'!$C23,0,4*(COLUMNS('Pessimistic QTR'!$C23:I23)-1),1,4))</f>
        <v>21.558333333333334</v>
      </c>
      <c r="J23" s="47">
        <f ca="1">AVERAGE(OFFSET('Pessimistic QTR'!$C23,0,4*(COLUMNS('Pessimistic QTR'!$C23:J23)-1),1,4))</f>
        <v>21.733333333333331</v>
      </c>
      <c r="K23" s="47">
        <f ca="1">AVERAGE(OFFSET('Pessimistic QTR'!$C23,0,4*(COLUMNS('Pessimistic QTR'!$C23:K23)-1),1,4))</f>
        <v>22.508333333333333</v>
      </c>
      <c r="L23" s="47">
        <f ca="1">AVERAGE(OFFSET('Pessimistic QTR'!$C23,0,4*(COLUMNS('Pessimistic QTR'!$C23:L23)-1),1,4))</f>
        <v>23.099999999999998</v>
      </c>
      <c r="M23" s="47">
        <f ca="1">AVERAGE(OFFSET('Pessimistic QTR'!$C23,0,4*(COLUMNS('Pessimistic QTR'!$C23:M23)-1),1,4))</f>
        <v>23.883333333333336</v>
      </c>
      <c r="N23" s="47">
        <f ca="1">AVERAGE(OFFSET('Pessimistic QTR'!$C23,0,4*(COLUMNS('Pessimistic QTR'!$C23:N23)-1),1,4))</f>
        <v>23.675000000000001</v>
      </c>
      <c r="O23" s="47">
        <f ca="1">AVERAGE(OFFSET('Pessimistic QTR'!$C23,0,4*(COLUMNS('Pessimistic QTR'!$C23:O23)-1),1,4))</f>
        <v>24.083333333333332</v>
      </c>
      <c r="P23" s="47">
        <f ca="1">AVERAGE(OFFSET('Pessimistic QTR'!$C23,0,4*(COLUMNS('Pessimistic QTR'!$C23:P23)-1),1,4))</f>
        <v>24.875</v>
      </c>
      <c r="Q23" s="47">
        <f ca="1">AVERAGE(OFFSET('Pessimistic QTR'!$C23,0,4*(COLUMNS('Pessimistic QTR'!$C23:Q23)-1),1,4))</f>
        <v>24.666666666666668</v>
      </c>
      <c r="R23" s="47">
        <f ca="1">AVERAGE(OFFSET('Pessimistic QTR'!$C23,0,4*(COLUMNS('Pessimistic QTR'!$C23:R23)-1),1,4))</f>
        <v>24.174999999999997</v>
      </c>
      <c r="S23" s="47">
        <f ca="1">AVERAGE(OFFSET('Pessimistic QTR'!$C23,0,4*(COLUMNS('Pessimistic QTR'!$C23:S23)-1),1,4))</f>
        <v>23.691666666666666</v>
      </c>
      <c r="T23" s="47">
        <f ca="1">AVERAGE(OFFSET('Pessimistic QTR'!$C23,0,4*(COLUMNS('Pessimistic QTR'!$C23:T23)-1),1,4))</f>
        <v>23.666666666666668</v>
      </c>
      <c r="U23" s="47">
        <f ca="1">AVERAGE(OFFSET('Pessimistic QTR'!$C23,0,4*(COLUMNS('Pessimistic QTR'!$C23:U23)-1),1,4))</f>
        <v>23.924999999999997</v>
      </c>
      <c r="V23" s="47">
        <f ca="1">AVERAGE(OFFSET('Pessimistic QTR'!$C23,0,4*(COLUMNS('Pessimistic QTR'!$C23:V23)-1),1,4))</f>
        <v>24.416666666666668</v>
      </c>
      <c r="W23" s="47">
        <f ca="1">AVERAGE(OFFSET('Pessimistic QTR'!$C23,0,4*(COLUMNS('Pessimistic QTR'!$C23:W23)-1),1,4))</f>
        <v>24.4</v>
      </c>
      <c r="X23" s="47">
        <f ca="1">AVERAGE(OFFSET('Pessimistic QTR'!$C23,0,4*(COLUMNS('Pessimistic QTR'!$C23:X23)-1),1,4))</f>
        <v>23.433333333333334</v>
      </c>
      <c r="Y23" s="47">
        <f ca="1">AVERAGE(OFFSET('Pessimistic QTR'!$C23,0,4*(COLUMNS('Pessimistic QTR'!$C23:Y23)-1),1,4))</f>
        <v>23.024999999999999</v>
      </c>
      <c r="Z23" s="47">
        <f ca="1">AVERAGE(OFFSET('Pessimistic QTR'!$C23,0,4*(COLUMNS('Pessimistic QTR'!$C23:Z23)-1),1,4))</f>
        <v>22.491666666666667</v>
      </c>
      <c r="AA23" s="47">
        <f ca="1">AVERAGE(OFFSET('Pessimistic QTR'!$C23,0,4*(COLUMNS('Pessimistic QTR'!$C23:AA23)-1),1,4))</f>
        <v>22.116666666666667</v>
      </c>
      <c r="AB23" s="47">
        <f ca="1">AVERAGE(OFFSET('Pessimistic QTR'!$C23,0,4*(COLUMNS('Pessimistic QTR'!$C23:AB23)-1),1,4))</f>
        <v>22.008333333333333</v>
      </c>
      <c r="AC23" s="47">
        <f ca="1">AVERAGE(OFFSET('Pessimistic QTR'!$C23,0,4*(COLUMNS('Pessimistic QTR'!$C23:AC23)-1),1,4))</f>
        <v>22.141666666666666</v>
      </c>
      <c r="AD23" s="47">
        <f ca="1">AVERAGE(OFFSET('Pessimistic QTR'!$C23,0,4*(COLUMNS('Pessimistic QTR'!$C23:AD23)-1),1,4))</f>
        <v>22.191666666666663</v>
      </c>
      <c r="AE23" s="47">
        <f ca="1">AVERAGE(OFFSET('Pessimistic QTR'!$C23,0,4*(COLUMNS('Pessimistic QTR'!$C23:AE23)-1),1,4))</f>
        <v>21.658333333333331</v>
      </c>
      <c r="AF23" s="47">
        <f ca="1">AVERAGE(OFFSET('Pessimistic QTR'!$C23,0,4*(COLUMNS('Pessimistic QTR'!$C23:AF23)-1),1,4))</f>
        <v>21.258333333333333</v>
      </c>
      <c r="AG23" s="48">
        <f ca="1">AVERAGE(OFFSET('Pessimistic QTR'!$C23,0,4*(COLUMNS('Pessimistic QTR'!$C23:AG23)-1),1,4))</f>
        <v>21.94166666666667</v>
      </c>
      <c r="AH23" s="48">
        <f ca="1">AVERAGE(OFFSET('Pessimistic QTR'!$C23,0,4*(COLUMNS('Pessimistic QTR'!$C23:AH23)-1),1,4))</f>
        <v>21.458333333333332</v>
      </c>
      <c r="AI23" s="48">
        <f ca="1">AVERAGE(OFFSET('Pessimistic QTR'!$C23,0,4*(COLUMNS('Pessimistic QTR'!$C23:AI23)-1),1,4))</f>
        <v>20.7</v>
      </c>
      <c r="AJ23" s="48">
        <f ca="1">AVERAGE(OFFSET('Pessimistic QTR'!$C23,0,4*(COLUMNS('Pessimistic QTR'!$C23:AJ23)-1),1,4))</f>
        <v>20.975000000000001</v>
      </c>
      <c r="AK23" s="49">
        <f ca="1">AVERAGE(OFFSET('Pessimistic QTR'!$C23,0,4*(COLUMNS('Pessimistic QTR'!$C23:AK23)-1),1,4))</f>
        <v>21.442849166666665</v>
      </c>
      <c r="AL23" s="49">
        <f ca="1">AVERAGE(OFFSET('Pessimistic QTR'!$C23,0,4*(COLUMNS('Pessimistic QTR'!$C23:AL23)-1),1,4))</f>
        <v>21.505477500000001</v>
      </c>
      <c r="AM23" s="49">
        <f ca="1">AVERAGE(OFFSET('Pessimistic QTR'!$C23,0,4*(COLUMNS('Pessimistic QTR'!$C23:AM23)-1),1,4))</f>
        <v>21.505510000000001</v>
      </c>
      <c r="AN23" s="49">
        <f ca="1">AVERAGE(OFFSET('Pessimistic QTR'!$C23,0,4*(COLUMNS('Pessimistic QTR'!$C23:AN23)-1),1,4))</f>
        <v>21.505510000000001</v>
      </c>
      <c r="AO23" s="49">
        <f ca="1">AVERAGE(OFFSET('Pessimistic QTR'!$C23,0,4*(COLUMNS('Pessimistic QTR'!$C23:AO23)-1),1,4))</f>
        <v>21.505510000000001</v>
      </c>
      <c r="AP23" s="49">
        <f ca="1">AVERAGE(OFFSET('Pessimistic QTR'!$C23,0,4*(COLUMNS('Pessimistic QTR'!$C23:AP23)-1),1,4))</f>
        <v>21.505510000000001</v>
      </c>
      <c r="AQ23" s="49">
        <f ca="1">AVERAGE(OFFSET('Pessimistic QTR'!$C23,0,4*(COLUMNS('Pessimistic QTR'!$C23:AQ23)-1),1,4))</f>
        <v>22.095555000000001</v>
      </c>
    </row>
    <row r="24" spans="1:43"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8"/>
      <c r="AL24" s="8"/>
      <c r="AM24" s="8"/>
      <c r="AN24" s="8"/>
      <c r="AO24" s="8"/>
      <c r="AP24" s="8"/>
      <c r="AQ24" s="8"/>
    </row>
    <row r="25" spans="1:43" x14ac:dyDescent="0.2">
      <c r="A25" t="str">
        <f>'Baseline QTR'!A25</f>
        <v>KS_PIR</v>
      </c>
      <c r="B25" t="str">
        <f>'Baseline QTR'!B25</f>
        <v>Personal income (mil. $2012)</v>
      </c>
      <c r="C25" s="5">
        <f ca="1">AVERAGE(OFFSET('Pessimistic QTR'!$C25,0,4*(COLUMNS('Pessimistic QTR'!$C25:C25)-1),1,4))</f>
        <v>80415.416977550602</v>
      </c>
      <c r="D25" s="5">
        <f ca="1">AVERAGE(OFFSET('Pessimistic QTR'!$C25,0,4*(COLUMNS('Pessimistic QTR'!$C25:D25)-1),1,4))</f>
        <v>82759.057344843328</v>
      </c>
      <c r="E25" s="5">
        <f ca="1">AVERAGE(OFFSET('Pessimistic QTR'!$C25,0,4*(COLUMNS('Pessimistic QTR'!$C25:E25)-1),1,4))</f>
        <v>86665.110428238186</v>
      </c>
      <c r="F25" s="5">
        <f ca="1">AVERAGE(OFFSET('Pessimistic QTR'!$C25,0,4*(COLUMNS('Pessimistic QTR'!$C25:F25)-1),1,4))</f>
        <v>87596.131074900361</v>
      </c>
      <c r="G25" s="5">
        <f ca="1">AVERAGE(OFFSET('Pessimistic QTR'!$C25,0,4*(COLUMNS('Pessimistic QTR'!$C25:G25)-1),1,4))</f>
        <v>90176.955906154326</v>
      </c>
      <c r="H25" s="5">
        <f ca="1">AVERAGE(OFFSET('Pessimistic QTR'!$C25,0,4*(COLUMNS('Pessimistic QTR'!$C25:H25)-1),1,4))</f>
        <v>93706.413874121179</v>
      </c>
      <c r="I25" s="5">
        <f ca="1">AVERAGE(OFFSET('Pessimistic QTR'!$C25,0,4*(COLUMNS('Pessimistic QTR'!$C25:I25)-1),1,4))</f>
        <v>99366.881665061432</v>
      </c>
      <c r="J25" s="5">
        <f ca="1">AVERAGE(OFFSET('Pessimistic QTR'!$C25,0,4*(COLUMNS('Pessimistic QTR'!$C25:J25)-1),1,4))</f>
        <v>106102.37398727327</v>
      </c>
      <c r="K25" s="5">
        <f ca="1">AVERAGE(OFFSET('Pessimistic QTR'!$C25,0,4*(COLUMNS('Pessimistic QTR'!$C25:K25)-1),1,4))</f>
        <v>118766.98376934094</v>
      </c>
      <c r="L25" s="5">
        <f ca="1">AVERAGE(OFFSET('Pessimistic QTR'!$C25,0,4*(COLUMNS('Pessimistic QTR'!$C25:L25)-1),1,4))</f>
        <v>127663.46510751409</v>
      </c>
      <c r="M25" s="5">
        <f ca="1">AVERAGE(OFFSET('Pessimistic QTR'!$C25,0,4*(COLUMNS('Pessimistic QTR'!$C25:M25)-1),1,4))</f>
        <v>132541.55835712946</v>
      </c>
      <c r="N25" s="5">
        <f ca="1">AVERAGE(OFFSET('Pessimistic QTR'!$C25,0,4*(COLUMNS('Pessimistic QTR'!$C25:N25)-1),1,4))</f>
        <v>132198.9329218163</v>
      </c>
      <c r="O25" s="5">
        <f ca="1">AVERAGE(OFFSET('Pessimistic QTR'!$C25,0,4*(COLUMNS('Pessimistic QTR'!$C25:O25)-1),1,4))</f>
        <v>131543.9963718259</v>
      </c>
      <c r="P25" s="5">
        <f ca="1">AVERAGE(OFFSET('Pessimistic QTR'!$C25,0,4*(COLUMNS('Pessimistic QTR'!$C25:P25)-1),1,4))</f>
        <v>132275.03412398355</v>
      </c>
      <c r="Q25" s="5">
        <f ca="1">AVERAGE(OFFSET('Pessimistic QTR'!$C25,0,4*(COLUMNS('Pessimistic QTR'!$C25:Q25)-1),1,4))</f>
        <v>140422.81323626704</v>
      </c>
      <c r="R25" s="5">
        <f ca="1">AVERAGE(OFFSET('Pessimistic QTR'!$C25,0,4*(COLUMNS('Pessimistic QTR'!$C25:R25)-1),1,4))</f>
        <v>139929.59081228374</v>
      </c>
      <c r="S25" s="5">
        <f ca="1">AVERAGE(OFFSET('Pessimistic QTR'!$C25,0,4*(COLUMNS('Pessimistic QTR'!$C25:S25)-1),1,4))</f>
        <v>150370.91793904774</v>
      </c>
      <c r="T25" s="5">
        <f ca="1">AVERAGE(OFFSET('Pessimistic QTR'!$C25,0,4*(COLUMNS('Pessimistic QTR'!$C25:T25)-1),1,4))</f>
        <v>159504.0059483668</v>
      </c>
      <c r="U25" s="5">
        <f ca="1">AVERAGE(OFFSET('Pessimistic QTR'!$C25,0,4*(COLUMNS('Pessimistic QTR'!$C25:U25)-1),1,4))</f>
        <v>160592.1683575435</v>
      </c>
      <c r="V25" s="5">
        <f ca="1">AVERAGE(OFFSET('Pessimistic QTR'!$C25,0,4*(COLUMNS('Pessimistic QTR'!$C25:V25)-1),1,4))</f>
        <v>150299.57679336326</v>
      </c>
      <c r="W25" s="5">
        <f ca="1">AVERAGE(OFFSET('Pessimistic QTR'!$C25,0,4*(COLUMNS('Pessimistic QTR'!$C25:W25)-1),1,4))</f>
        <v>151027.40462353593</v>
      </c>
      <c r="X25" s="5">
        <f ca="1">AVERAGE(OFFSET('Pessimistic QTR'!$C25,0,4*(COLUMNS('Pessimistic QTR'!$C25:X25)-1),1,4))</f>
        <v>158133.79693027661</v>
      </c>
      <c r="Y25" s="5">
        <f ca="1">AVERAGE(OFFSET('Pessimistic QTR'!$C25,0,4*(COLUMNS('Pessimistic QTR'!$C25:Y25)-1),1,4))</f>
        <v>172121.26912003389</v>
      </c>
      <c r="Z25" s="5">
        <f ca="1">AVERAGE(OFFSET('Pessimistic QTR'!$C25,0,4*(COLUMNS('Pessimistic QTR'!$C25:Z25)-1),1,4))</f>
        <v>174518.17376273574</v>
      </c>
      <c r="AA25" s="5">
        <f ca="1">AVERAGE(OFFSET('Pessimistic QTR'!$C25,0,4*(COLUMNS('Pessimistic QTR'!$C25:AA25)-1),1,4))</f>
        <v>188142.32926917551</v>
      </c>
      <c r="AB25" s="5">
        <f ca="1">AVERAGE(OFFSET('Pessimistic QTR'!$C25,0,4*(COLUMNS('Pessimistic QTR'!$C25:AB25)-1),1,4))</f>
        <v>200133.38871518004</v>
      </c>
      <c r="AC25" s="5">
        <f ca="1">AVERAGE(OFFSET('Pessimistic QTR'!$C25,0,4*(COLUMNS('Pessimistic QTR'!$C25:AC25)-1),1,4))</f>
        <v>211070.67198998044</v>
      </c>
      <c r="AD25" s="5">
        <f ca="1">AVERAGE(OFFSET('Pessimistic QTR'!$C25,0,4*(COLUMNS('Pessimistic QTR'!$C25:AD25)-1),1,4))</f>
        <v>223137.07391018036</v>
      </c>
      <c r="AE25" s="5">
        <f ca="1">AVERAGE(OFFSET('Pessimistic QTR'!$C25,0,4*(COLUMNS('Pessimistic QTR'!$C25:AE25)-1),1,4))</f>
        <v>235396.97615484076</v>
      </c>
      <c r="AF25" s="5">
        <f ca="1">AVERAGE(OFFSET('Pessimistic QTR'!$C25,0,4*(COLUMNS('Pessimistic QTR'!$C25:AF25)-1),1,4))</f>
        <v>249731.51383964502</v>
      </c>
      <c r="AG25" s="45">
        <f ca="1">AVERAGE(OFFSET('Pessimistic QTR'!$C25,0,4*(COLUMNS('Pessimistic QTR'!$C25:AG25)-1),1,4))</f>
        <v>264775.74505099782</v>
      </c>
      <c r="AH25" s="45">
        <f ca="1">AVERAGE(OFFSET('Pessimistic QTR'!$C25,0,4*(COLUMNS('Pessimistic QTR'!$C25:AH25)-1),1,4))</f>
        <v>278973.90382168494</v>
      </c>
      <c r="AI25" s="45">
        <f ca="1">AVERAGE(OFFSET('Pessimistic QTR'!$C25,0,4*(COLUMNS('Pessimistic QTR'!$C25:AI25)-1),1,4))</f>
        <v>271775.48585935053</v>
      </c>
      <c r="AJ25" s="45">
        <f ca="1">AVERAGE(OFFSET('Pessimistic QTR'!$C25,0,4*(COLUMNS('Pessimistic QTR'!$C25:AJ25)-1),1,4))</f>
        <v>283207.31903810991</v>
      </c>
      <c r="AK25" s="9">
        <f ca="1">AVERAGE(OFFSET('Pessimistic QTR'!$C25,0,4*(COLUMNS('Pessimistic QTR'!$C25:AK25)-1),1,4))</f>
        <v>291542.55952759797</v>
      </c>
      <c r="AL25" s="9">
        <f ca="1">AVERAGE(OFFSET('Pessimistic QTR'!$C25,0,4*(COLUMNS('Pessimistic QTR'!$C25:AL25)-1),1,4))</f>
        <v>297405.8</v>
      </c>
      <c r="AM25" s="9">
        <f ca="1">AVERAGE(OFFSET('Pessimistic QTR'!$C25,0,4*(COLUMNS('Pessimistic QTR'!$C25:AM25)-1),1,4))</f>
        <v>308565.45</v>
      </c>
      <c r="AN25" s="9">
        <f ca="1">AVERAGE(OFFSET('Pessimistic QTR'!$C25,0,4*(COLUMNS('Pessimistic QTR'!$C25:AN25)-1),1,4))</f>
        <v>320762.90000000002</v>
      </c>
      <c r="AO25" s="9">
        <f ca="1">AVERAGE(OFFSET('Pessimistic QTR'!$C25,0,4*(COLUMNS('Pessimistic QTR'!$C25:AO25)-1),1,4))</f>
        <v>333061.3</v>
      </c>
      <c r="AP25" s="9">
        <f ca="1">AVERAGE(OFFSET('Pessimistic QTR'!$C25,0,4*(COLUMNS('Pessimistic QTR'!$C25:AP25)-1),1,4))</f>
        <v>344098.52500000002</v>
      </c>
      <c r="AQ25" s="9">
        <f ca="1">AVERAGE(OFFSET('Pessimistic QTR'!$C25,0,4*(COLUMNS('Pessimistic QTR'!$C25:AQ25)-1),1,4))</f>
        <v>355005.85</v>
      </c>
    </row>
    <row r="26" spans="1:43" x14ac:dyDescent="0.2">
      <c r="A26" t="str">
        <f>'Baseline QTR'!A26</f>
        <v>KS_PI</v>
      </c>
      <c r="B26" t="str">
        <f>'Baseline QTR'!B26</f>
        <v>Personal income (mil. $)</v>
      </c>
      <c r="C26" s="5">
        <f ca="1">AVERAGE(OFFSET('Pessimistic QTR'!$C26,0,4*(COLUMNS('Pessimistic QTR'!$C26:C26)-1),1,4))</f>
        <v>48072.906000000003</v>
      </c>
      <c r="D26" s="5">
        <f ca="1">AVERAGE(OFFSET('Pessimistic QTR'!$C26,0,4*(COLUMNS('Pessimistic QTR'!$C26:D26)-1),1,4))</f>
        <v>51126.397000000012</v>
      </c>
      <c r="E26" s="5">
        <f ca="1">AVERAGE(OFFSET('Pessimistic QTR'!$C26,0,4*(COLUMNS('Pessimistic QTR'!$C26:E26)-1),1,4))</f>
        <v>54969.03300000001</v>
      </c>
      <c r="F26" s="5">
        <f ca="1">AVERAGE(OFFSET('Pessimistic QTR'!$C26,0,4*(COLUMNS('Pessimistic QTR'!$C26:F26)-1),1,4))</f>
        <v>56937.40600000001</v>
      </c>
      <c r="G26" s="5">
        <f ca="1">AVERAGE(OFFSET('Pessimistic QTR'!$C26,0,4*(COLUMNS('Pessimistic QTR'!$C26:G26)-1),1,4))</f>
        <v>59843.566999999988</v>
      </c>
      <c r="H26" s="5">
        <f ca="1">AVERAGE(OFFSET('Pessimistic QTR'!$C26,0,4*(COLUMNS('Pessimistic QTR'!$C26:H26)-1),1,4))</f>
        <v>63492.43499999999</v>
      </c>
      <c r="I26" s="5">
        <f ca="1">AVERAGE(OFFSET('Pessimistic QTR'!$C26,0,4*(COLUMNS('Pessimistic QTR'!$C26:I26)-1),1,4))</f>
        <v>68770.936000000002</v>
      </c>
      <c r="J26" s="5">
        <f ca="1">AVERAGE(OFFSET('Pessimistic QTR'!$C26,0,4*(COLUMNS('Pessimistic QTR'!$C26:J26)-1),1,4))</f>
        <v>74707.336000000025</v>
      </c>
      <c r="K26" s="5">
        <f ca="1">AVERAGE(OFFSET('Pessimistic QTR'!$C26,0,4*(COLUMNS('Pessimistic QTR'!$C26:K26)-1),1,4))</f>
        <v>84291.478000000003</v>
      </c>
      <c r="L26" s="5">
        <f ca="1">AVERAGE(OFFSET('Pessimistic QTR'!$C26,0,4*(COLUMNS('Pessimistic QTR'!$C26:L26)-1),1,4))</f>
        <v>91931.721000000049</v>
      </c>
      <c r="M26" s="5">
        <f ca="1">AVERAGE(OFFSET('Pessimistic QTR'!$C26,0,4*(COLUMNS('Pessimistic QTR'!$C26:M26)-1),1,4))</f>
        <v>97840.914000000048</v>
      </c>
      <c r="N26" s="5">
        <f ca="1">AVERAGE(OFFSET('Pessimistic QTR'!$C26,0,4*(COLUMNS('Pessimistic QTR'!$C26:N26)-1),1,4))</f>
        <v>99547.905000000042</v>
      </c>
      <c r="O26" s="5">
        <f ca="1">AVERAGE(OFFSET('Pessimistic QTR'!$C26,0,4*(COLUMNS('Pessimistic QTR'!$C26:O26)-1),1,4))</f>
        <v>100355.26000000002</v>
      </c>
      <c r="P26" s="5">
        <f ca="1">AVERAGE(OFFSET('Pessimistic QTR'!$C26,0,4*(COLUMNS('Pessimistic QTR'!$C26:P26)-1),1,4))</f>
        <v>103036.88100000001</v>
      </c>
      <c r="Q26" s="5">
        <f ca="1">AVERAGE(OFFSET('Pessimistic QTR'!$C26,0,4*(COLUMNS('Pessimistic QTR'!$C26:Q26)-1),1,4))</f>
        <v>112139.18400000001</v>
      </c>
      <c r="R26" s="5">
        <f ca="1">AVERAGE(OFFSET('Pessimistic QTR'!$C26,0,4*(COLUMNS('Pessimistic QTR'!$C26:R26)-1),1,4))</f>
        <v>114920.37900000002</v>
      </c>
      <c r="S26" s="5">
        <f ca="1">AVERAGE(OFFSET('Pessimistic QTR'!$C26,0,4*(COLUMNS('Pessimistic QTR'!$C26:S26)-1),1,4))</f>
        <v>126988.77100000001</v>
      </c>
      <c r="T26" s="5">
        <f ca="1">AVERAGE(OFFSET('Pessimistic QTR'!$C26,0,4*(COLUMNS('Pessimistic QTR'!$C26:T26)-1),1,4))</f>
        <v>138148.02200000003</v>
      </c>
      <c r="U26" s="5">
        <f ca="1">AVERAGE(OFFSET('Pessimistic QTR'!$C26,0,4*(COLUMNS('Pessimistic QTR'!$C26:U26)-1),1,4))</f>
        <v>143200.45700000005</v>
      </c>
      <c r="V26" s="5">
        <f ca="1">AVERAGE(OFFSET('Pessimistic QTR'!$C26,0,4*(COLUMNS('Pessimistic QTR'!$C26:V26)-1),1,4))</f>
        <v>133630.78800000009</v>
      </c>
      <c r="W26" s="5">
        <f ca="1">AVERAGE(OFFSET('Pessimistic QTR'!$C26,0,4*(COLUMNS('Pessimistic QTR'!$C26:W26)-1),1,4))</f>
        <v>136706.2160000001</v>
      </c>
      <c r="X26" s="5">
        <f ca="1">AVERAGE(OFFSET('Pessimistic QTR'!$C26,0,4*(COLUMNS('Pessimistic QTR'!$C26:X26)-1),1,4))</f>
        <v>146761.57000000012</v>
      </c>
      <c r="Y26" s="5">
        <f ca="1">AVERAGE(OFFSET('Pessimistic QTR'!$C26,0,4*(COLUMNS('Pessimistic QTR'!$C26:Y26)-1),1,4))</f>
        <v>162730.88200000016</v>
      </c>
      <c r="Z26" s="5">
        <f ca="1">AVERAGE(OFFSET('Pessimistic QTR'!$C26,0,4*(COLUMNS('Pessimistic QTR'!$C26:Z26)-1),1,4))</f>
        <v>167156.41400000011</v>
      </c>
      <c r="AA26" s="5">
        <f ca="1">AVERAGE(OFFSET('Pessimistic QTR'!$C26,0,4*(COLUMNS('Pessimistic QTR'!$C26:AA26)-1),1,4))</f>
        <v>182737.81500000012</v>
      </c>
      <c r="AB26" s="5">
        <f ca="1">AVERAGE(OFFSET('Pessimistic QTR'!$C26,0,4*(COLUMNS('Pessimistic QTR'!$C26:AB26)-1),1,4))</f>
        <v>194730.40000000023</v>
      </c>
      <c r="AC26" s="5">
        <f ca="1">AVERAGE(OFFSET('Pessimistic QTR'!$C26,0,4*(COLUMNS('Pessimistic QTR'!$C26:AC26)-1),1,4))</f>
        <v>207467.35700000031</v>
      </c>
      <c r="AD26" s="5">
        <f ca="1">AVERAGE(OFFSET('Pessimistic QTR'!$C26,0,4*(COLUMNS('Pessimistic QTR'!$C26:AD26)-1),1,4))</f>
        <v>223150.70800000028</v>
      </c>
      <c r="AE26" s="5">
        <f ca="1">AVERAGE(OFFSET('Pessimistic QTR'!$C26,0,4*(COLUMNS('Pessimistic QTR'!$C26:AE26)-1),1,4))</f>
        <v>240231.96000000028</v>
      </c>
      <c r="AF26" s="5">
        <f ca="1">AVERAGE(OFFSET('Pessimistic QTR'!$C26,0,4*(COLUMNS('Pessimistic QTR'!$C26:AF26)-1),1,4))</f>
        <v>258501.22400000037</v>
      </c>
      <c r="AG26" s="45">
        <f ca="1">AVERAGE(OFFSET('Pessimistic QTR'!$C26,0,4*(COLUMNS('Pessimistic QTR'!$C26:AG26)-1),1,4))</f>
        <v>277051.25700000045</v>
      </c>
      <c r="AH26" s="45">
        <f ca="1">AVERAGE(OFFSET('Pessimistic QTR'!$C26,0,4*(COLUMNS('Pessimistic QTR'!$C26:AH26)-1),1,4))</f>
        <v>303888.03900000057</v>
      </c>
      <c r="AI26" s="45">
        <f ca="1">AVERAGE(OFFSET('Pessimistic QTR'!$C26,0,4*(COLUMNS('Pessimistic QTR'!$C26:AI26)-1),1,4))</f>
        <v>315572.32200000068</v>
      </c>
      <c r="AJ26" s="45">
        <f ca="1">AVERAGE(OFFSET('Pessimistic QTR'!$C26,0,4*(COLUMNS('Pessimistic QTR'!$C26:AJ26)-1),1,4))</f>
        <v>341269.4630000008</v>
      </c>
      <c r="AK26" s="9">
        <f ca="1">AVERAGE(OFFSET('Pessimistic QTR'!$C26,0,4*(COLUMNS('Pessimistic QTR'!$C26:AK26)-1),1,4))</f>
        <v>360037.68734368251</v>
      </c>
      <c r="AL26" s="9">
        <f ca="1">AVERAGE(OFFSET('Pessimistic QTR'!$C26,0,4*(COLUMNS('Pessimistic QTR'!$C26:AL26)-1),1,4))</f>
        <v>377734.02500000002</v>
      </c>
      <c r="AM26" s="9">
        <f ca="1">AVERAGE(OFFSET('Pessimistic QTR'!$C26,0,4*(COLUMNS('Pessimistic QTR'!$C26:AM26)-1),1,4))</f>
        <v>404267.875</v>
      </c>
      <c r="AN26" s="9">
        <f ca="1">AVERAGE(OFFSET('Pessimistic QTR'!$C26,0,4*(COLUMNS('Pessimistic QTR'!$C26:AN26)-1),1,4))</f>
        <v>428275.15</v>
      </c>
      <c r="AO26" s="9">
        <f ca="1">AVERAGE(OFFSET('Pessimistic QTR'!$C26,0,4*(COLUMNS('Pessimistic QTR'!$C26:AO26)-1),1,4))</f>
        <v>451873.07500000001</v>
      </c>
      <c r="AP26" s="9">
        <f ca="1">AVERAGE(OFFSET('Pessimistic QTR'!$C26,0,4*(COLUMNS('Pessimistic QTR'!$C26:AP26)-1),1,4))</f>
        <v>474913.625</v>
      </c>
      <c r="AQ26" s="9">
        <f ca="1">AVERAGE(OFFSET('Pessimistic QTR'!$C26,0,4*(COLUMNS('Pessimistic QTR'!$C26:AQ26)-1),1,4))</f>
        <v>498493.55</v>
      </c>
    </row>
    <row r="27" spans="1:43" x14ac:dyDescent="0.2">
      <c r="A27" t="str">
        <f>'Baseline QTR'!A27</f>
        <v>KS_PIWS</v>
      </c>
      <c r="B27" t="str">
        <f>'Baseline QTR'!B27</f>
        <v xml:space="preserve">  Wage and salary disbursements (mil. $)</v>
      </c>
      <c r="C27" s="5">
        <f ca="1">AVERAGE(OFFSET('Pessimistic QTR'!$C27,0,4*(COLUMNS('Pessimistic QTR'!$C27:C27)-1),1,4))</f>
        <v>30108.644</v>
      </c>
      <c r="D27" s="5">
        <f ca="1">AVERAGE(OFFSET('Pessimistic QTR'!$C27,0,4*(COLUMNS('Pessimistic QTR'!$C27:D27)-1),1,4))</f>
        <v>31973.365000000005</v>
      </c>
      <c r="E27" s="5">
        <f ca="1">AVERAGE(OFFSET('Pessimistic QTR'!$C27,0,4*(COLUMNS('Pessimistic QTR'!$C27:E27)-1),1,4))</f>
        <v>34891.163</v>
      </c>
      <c r="F27" s="5">
        <f ca="1">AVERAGE(OFFSET('Pessimistic QTR'!$C27,0,4*(COLUMNS('Pessimistic QTR'!$C27:F27)-1),1,4))</f>
        <v>35259.692999999999</v>
      </c>
      <c r="G27" s="5">
        <f ca="1">AVERAGE(OFFSET('Pessimistic QTR'!$C27,0,4*(COLUMNS('Pessimistic QTR'!$C27:G27)-1),1,4))</f>
        <v>36538.616999999977</v>
      </c>
      <c r="H27" s="5">
        <f ca="1">AVERAGE(OFFSET('Pessimistic QTR'!$C27,0,4*(COLUMNS('Pessimistic QTR'!$C27:H27)-1),1,4))</f>
        <v>38810.772999999986</v>
      </c>
      <c r="I27" s="5">
        <f ca="1">AVERAGE(OFFSET('Pessimistic QTR'!$C27,0,4*(COLUMNS('Pessimistic QTR'!$C27:I27)-1),1,4))</f>
        <v>42815.450000000004</v>
      </c>
      <c r="J27" s="5">
        <f ca="1">AVERAGE(OFFSET('Pessimistic QTR'!$C27,0,4*(COLUMNS('Pessimistic QTR'!$C27:J27)-1),1,4))</f>
        <v>48886.185000000005</v>
      </c>
      <c r="K27" s="5">
        <f ca="1">AVERAGE(OFFSET('Pessimistic QTR'!$C27,0,4*(COLUMNS('Pessimistic QTR'!$C27:K27)-1),1,4))</f>
        <v>56051.767000000007</v>
      </c>
      <c r="L27" s="5">
        <f ca="1">AVERAGE(OFFSET('Pessimistic QTR'!$C27,0,4*(COLUMNS('Pessimistic QTR'!$C27:L27)-1),1,4))</f>
        <v>63308.569000000003</v>
      </c>
      <c r="M27" s="5">
        <f ca="1">AVERAGE(OFFSET('Pessimistic QTR'!$C27,0,4*(COLUMNS('Pessimistic QTR'!$C27:M27)-1),1,4))</f>
        <v>66699.558000000005</v>
      </c>
      <c r="N27" s="5">
        <f ca="1">AVERAGE(OFFSET('Pessimistic QTR'!$C27,0,4*(COLUMNS('Pessimistic QTR'!$C27:N27)-1),1,4))</f>
        <v>65736.616999999984</v>
      </c>
      <c r="O27" s="5">
        <f ca="1">AVERAGE(OFFSET('Pessimistic QTR'!$C27,0,4*(COLUMNS('Pessimistic QTR'!$C27:O27)-1),1,4))</f>
        <v>64619.398000000008</v>
      </c>
      <c r="P27" s="5">
        <f ca="1">AVERAGE(OFFSET('Pessimistic QTR'!$C27,0,4*(COLUMNS('Pessimistic QTR'!$C27:P27)-1),1,4))</f>
        <v>65153.798000000003</v>
      </c>
      <c r="Q27" s="5">
        <f ca="1">AVERAGE(OFFSET('Pessimistic QTR'!$C27,0,4*(COLUMNS('Pessimistic QTR'!$C27:Q27)-1),1,4))</f>
        <v>67066.380999999994</v>
      </c>
      <c r="R27" s="5">
        <f ca="1">AVERAGE(OFFSET('Pessimistic QTR'!$C27,0,4*(COLUMNS('Pessimistic QTR'!$C27:R27)-1),1,4))</f>
        <v>70544.67399999997</v>
      </c>
      <c r="S27" s="5">
        <f ca="1">AVERAGE(OFFSET('Pessimistic QTR'!$C27,0,4*(COLUMNS('Pessimistic QTR'!$C27:S27)-1),1,4))</f>
        <v>77356.472999999984</v>
      </c>
      <c r="T27" s="5">
        <f ca="1">AVERAGE(OFFSET('Pessimistic QTR'!$C27,0,4*(COLUMNS('Pessimistic QTR'!$C27:T27)-1),1,4))</f>
        <v>84043.414999999979</v>
      </c>
      <c r="U27" s="5">
        <f ca="1">AVERAGE(OFFSET('Pessimistic QTR'!$C27,0,4*(COLUMNS('Pessimistic QTR'!$C27:U27)-1),1,4))</f>
        <v>86345.049999999959</v>
      </c>
      <c r="V27" s="5">
        <f ca="1">AVERAGE(OFFSET('Pessimistic QTR'!$C27,0,4*(COLUMNS('Pessimistic QTR'!$C27:V27)-1),1,4))</f>
        <v>83137.407999999967</v>
      </c>
      <c r="W27" s="5">
        <f ca="1">AVERAGE(OFFSET('Pessimistic QTR'!$C27,0,4*(COLUMNS('Pessimistic QTR'!$C27:W27)-1),1,4))</f>
        <v>84234.734999999971</v>
      </c>
      <c r="X27" s="5">
        <f ca="1">AVERAGE(OFFSET('Pessimistic QTR'!$C27,0,4*(COLUMNS('Pessimistic QTR'!$C27:X27)-1),1,4))</f>
        <v>89705.891999999978</v>
      </c>
      <c r="Y27" s="5">
        <f ca="1">AVERAGE(OFFSET('Pessimistic QTR'!$C27,0,4*(COLUMNS('Pessimistic QTR'!$C27:Y27)-1),1,4))</f>
        <v>96505.670999999958</v>
      </c>
      <c r="Z27" s="5">
        <f ca="1">AVERAGE(OFFSET('Pessimistic QTR'!$C27,0,4*(COLUMNS('Pessimistic QTR'!$C27:Z27)-1),1,4))</f>
        <v>101050.00599999994</v>
      </c>
      <c r="AA27" s="5">
        <f ca="1">AVERAGE(OFFSET('Pessimistic QTR'!$C27,0,4*(COLUMNS('Pessimistic QTR'!$C27:AA27)-1),1,4))</f>
        <v>109129.18899999993</v>
      </c>
      <c r="AB27" s="5">
        <f ca="1">AVERAGE(OFFSET('Pessimistic QTR'!$C27,0,4*(COLUMNS('Pessimistic QTR'!$C27:AB27)-1),1,4))</f>
        <v>115530.93199999994</v>
      </c>
      <c r="AC27" s="5">
        <f ca="1">AVERAGE(OFFSET('Pessimistic QTR'!$C27,0,4*(COLUMNS('Pessimistic QTR'!$C27:AC27)-1),1,4))</f>
        <v>123819.62099999994</v>
      </c>
      <c r="AD27" s="5">
        <f ca="1">AVERAGE(OFFSET('Pessimistic QTR'!$C27,0,4*(COLUMNS('Pessimistic QTR'!$C27:AD27)-1),1,4))</f>
        <v>134017.67599999992</v>
      </c>
      <c r="AE27" s="5">
        <f ca="1">AVERAGE(OFFSET('Pessimistic QTR'!$C27,0,4*(COLUMNS('Pessimistic QTR'!$C27:AE27)-1),1,4))</f>
        <v>147745.36099999992</v>
      </c>
      <c r="AF27" s="5">
        <f ca="1">AVERAGE(OFFSET('Pessimistic QTR'!$C27,0,4*(COLUMNS('Pessimistic QTR'!$C27:AF27)-1),1,4))</f>
        <v>159329.66299999991</v>
      </c>
      <c r="AG27" s="45">
        <f ca="1">AVERAGE(OFFSET('Pessimistic QTR'!$C27,0,4*(COLUMNS('Pessimistic QTR'!$C27:AG27)-1),1,4))</f>
        <v>167779.86299999995</v>
      </c>
      <c r="AH27" s="45">
        <f ca="1">AVERAGE(OFFSET('Pessimistic QTR'!$C27,0,4*(COLUMNS('Pessimistic QTR'!$C27:AH27)-1),1,4))</f>
        <v>186183.17700000003</v>
      </c>
      <c r="AI27" s="45">
        <f ca="1">AVERAGE(OFFSET('Pessimistic QTR'!$C27,0,4*(COLUMNS('Pessimistic QTR'!$C27:AI27)-1),1,4))</f>
        <v>196513.24399999992</v>
      </c>
      <c r="AJ27" s="45">
        <f ca="1">AVERAGE(OFFSET('Pessimistic QTR'!$C27,0,4*(COLUMNS('Pessimistic QTR'!$C27:AJ27)-1),1,4))</f>
        <v>215009.51299999989</v>
      </c>
      <c r="AK27" s="9">
        <f ca="1">AVERAGE(OFFSET('Pessimistic QTR'!$C27,0,4*(COLUMNS('Pessimistic QTR'!$C27:AK27)-1),1,4))</f>
        <v>230009.9341799533</v>
      </c>
      <c r="AL27" s="9">
        <f ca="1">AVERAGE(OFFSET('Pessimistic QTR'!$C27,0,4*(COLUMNS('Pessimistic QTR'!$C27:AL27)-1),1,4))</f>
        <v>239797.40000000002</v>
      </c>
      <c r="AM27" s="9">
        <f ca="1">AVERAGE(OFFSET('Pessimistic QTR'!$C27,0,4*(COLUMNS('Pessimistic QTR'!$C27:AM27)-1),1,4))</f>
        <v>256947.875</v>
      </c>
      <c r="AN27" s="9">
        <f ca="1">AVERAGE(OFFSET('Pessimistic QTR'!$C27,0,4*(COLUMNS('Pessimistic QTR'!$C27:AN27)-1),1,4))</f>
        <v>269651.02500000002</v>
      </c>
      <c r="AO27" s="9">
        <f ca="1">AVERAGE(OFFSET('Pessimistic QTR'!$C27,0,4*(COLUMNS('Pessimistic QTR'!$C27:AO27)-1),1,4))</f>
        <v>283030.8</v>
      </c>
      <c r="AP27" s="9">
        <f ca="1">AVERAGE(OFFSET('Pessimistic QTR'!$C27,0,4*(COLUMNS('Pessimistic QTR'!$C27:AP27)-1),1,4))</f>
        <v>296194.57500000001</v>
      </c>
      <c r="AQ27" s="9">
        <f ca="1">AVERAGE(OFFSET('Pessimistic QTR'!$C27,0,4*(COLUMNS('Pessimistic QTR'!$C27:AQ27)-1),1,4))</f>
        <v>310002.55</v>
      </c>
    </row>
    <row r="28" spans="1:43" x14ac:dyDescent="0.2">
      <c r="A28" t="str">
        <f>'Baseline QTR'!A28</f>
        <v>KS_PIPC</v>
      </c>
      <c r="B28" t="str">
        <f>'Baseline QTR'!B28</f>
        <v>Per capita personal income ($)</v>
      </c>
      <c r="C28" s="5">
        <f ca="1">AVERAGE(OFFSET('Pessimistic QTR'!$C28,0,4*(COLUMNS('Pessimistic QTR'!$C28:C28)-1),1,4))</f>
        <v>24043.460250421842</v>
      </c>
      <c r="D28" s="5">
        <f ca="1">AVERAGE(OFFSET('Pessimistic QTR'!$C28,0,4*(COLUMNS('Pessimistic QTR'!$C28:D28)-1),1,4))</f>
        <v>24928.742309519541</v>
      </c>
      <c r="E28" s="5">
        <f ca="1">AVERAGE(OFFSET('Pessimistic QTR'!$C28,0,4*(COLUMNS('Pessimistic QTR'!$C28:E28)-1),1,4))</f>
        <v>26447.611255082786</v>
      </c>
      <c r="F28" s="5">
        <f ca="1">AVERAGE(OFFSET('Pessimistic QTR'!$C28,0,4*(COLUMNS('Pessimistic QTR'!$C28:F28)-1),1,4))</f>
        <v>26983.992204435468</v>
      </c>
      <c r="G28" s="5">
        <f ca="1">AVERAGE(OFFSET('Pessimistic QTR'!$C28,0,4*(COLUMNS('Pessimistic QTR'!$C28:G28)-1),1,4))</f>
        <v>27961.927111218702</v>
      </c>
      <c r="H28" s="5">
        <f ca="1">AVERAGE(OFFSET('Pessimistic QTR'!$C28,0,4*(COLUMNS('Pessimistic QTR'!$C28:H28)-1),1,4))</f>
        <v>29303.145682235001</v>
      </c>
      <c r="I28" s="5">
        <f ca="1">AVERAGE(OFFSET('Pessimistic QTR'!$C28,0,4*(COLUMNS('Pessimistic QTR'!$C28:I28)-1),1,4))</f>
        <v>31348.126872759221</v>
      </c>
      <c r="J28" s="5">
        <f ca="1">AVERAGE(OFFSET('Pessimistic QTR'!$C28,0,4*(COLUMNS('Pessimistic QTR'!$C28:J28)-1),1,4))</f>
        <v>33507.490840780207</v>
      </c>
      <c r="K28" s="5">
        <f ca="1">AVERAGE(OFFSET('Pessimistic QTR'!$C28,0,4*(COLUMNS('Pessimistic QTR'!$C28:K28)-1),1,4))</f>
        <v>37066.181849635941</v>
      </c>
      <c r="L28" s="5">
        <f ca="1">AVERAGE(OFFSET('Pessimistic QTR'!$C28,0,4*(COLUMNS('Pessimistic QTR'!$C28:L28)-1),1,4))</f>
        <v>39659.50697598132</v>
      </c>
      <c r="M28" s="5">
        <f ca="1">AVERAGE(OFFSET('Pessimistic QTR'!$C28,0,4*(COLUMNS('Pessimistic QTR'!$C28:M28)-1),1,4))</f>
        <v>41552.953010832491</v>
      </c>
      <c r="N28" s="5">
        <f ca="1">AVERAGE(OFFSET('Pessimistic QTR'!$C28,0,4*(COLUMNS('Pessimistic QTR'!$C28:N28)-1),1,4))</f>
        <v>41719.442224049082</v>
      </c>
      <c r="O28" s="5">
        <f ca="1">AVERAGE(OFFSET('Pessimistic QTR'!$C28,0,4*(COLUMNS('Pessimistic QTR'!$C28:O28)-1),1,4))</f>
        <v>41547.297390507971</v>
      </c>
      <c r="P28" s="5">
        <f ca="1">AVERAGE(OFFSET('Pessimistic QTR'!$C28,0,4*(COLUMNS('Pessimistic QTR'!$C28:P28)-1),1,4))</f>
        <v>42298.499933680985</v>
      </c>
      <c r="Q28" s="5">
        <f ca="1">AVERAGE(OFFSET('Pessimistic QTR'!$C28,0,4*(COLUMNS('Pessimistic QTR'!$C28:Q28)-1),1,4))</f>
        <v>45606.781394396516</v>
      </c>
      <c r="R28" s="5">
        <f ca="1">AVERAGE(OFFSET('Pessimistic QTR'!$C28,0,4*(COLUMNS('Pessimistic QTR'!$C28:R28)-1),1,4))</f>
        <v>46104.087117198564</v>
      </c>
      <c r="S28" s="5">
        <f ca="1">AVERAGE(OFFSET('Pessimistic QTR'!$C28,0,4*(COLUMNS('Pessimistic QTR'!$C28:S28)-1),1,4))</f>
        <v>50051.925461191386</v>
      </c>
      <c r="T28" s="5">
        <f ca="1">AVERAGE(OFFSET('Pessimistic QTR'!$C28,0,4*(COLUMNS('Pessimistic QTR'!$C28:T28)-1),1,4))</f>
        <v>53703.052593646338</v>
      </c>
      <c r="U28" s="5">
        <f ca="1">AVERAGE(OFFSET('Pessimistic QTR'!$C28,0,4*(COLUMNS('Pessimistic QTR'!$C28:U28)-1),1,4))</f>
        <v>55087.516284163154</v>
      </c>
      <c r="V28" s="5">
        <f ca="1">AVERAGE(OFFSET('Pessimistic QTR'!$C28,0,4*(COLUMNS('Pessimistic QTR'!$C28:V28)-1),1,4))</f>
        <v>50885.121193366926</v>
      </c>
      <c r="W28" s="5">
        <f ca="1">AVERAGE(OFFSET('Pessimistic QTR'!$C28,0,4*(COLUMNS('Pessimistic QTR'!$C28:W28)-1),1,4))</f>
        <v>51528.333837943785</v>
      </c>
      <c r="X28" s="5">
        <f ca="1">AVERAGE(OFFSET('Pessimistic QTR'!$C28,0,4*(COLUMNS('Pessimistic QTR'!$C28:X28)-1),1,4))</f>
        <v>54957.375457314018</v>
      </c>
      <c r="Y28" s="5">
        <f ca="1">AVERAGE(OFFSET('Pessimistic QTR'!$C28,0,4*(COLUMNS('Pessimistic QTR'!$C28:Y28)-1),1,4))</f>
        <v>60387.865833586606</v>
      </c>
      <c r="Z28" s="5">
        <f ca="1">AVERAGE(OFFSET('Pessimistic QTR'!$C28,0,4*(COLUMNS('Pessimistic QTR'!$C28:Z28)-1),1,4))</f>
        <v>61080.974369748896</v>
      </c>
      <c r="AA28" s="5">
        <f ca="1">AVERAGE(OFFSET('Pessimistic QTR'!$C28,0,4*(COLUMNS('Pessimistic QTR'!$C28:AA28)-1),1,4))</f>
        <v>65569.71615907771</v>
      </c>
      <c r="AB28" s="5">
        <f ca="1">AVERAGE(OFFSET('Pessimistic QTR'!$C28,0,4*(COLUMNS('Pessimistic QTR'!$C28:AB28)-1),1,4))</f>
        <v>68337.071513113478</v>
      </c>
      <c r="AC28" s="5">
        <f ca="1">AVERAGE(OFFSET('Pessimistic QTR'!$C28,0,4*(COLUMNS('Pessimistic QTR'!$C28:AC28)-1),1,4))</f>
        <v>71276.717834733994</v>
      </c>
      <c r="AD28" s="5">
        <f ca="1">AVERAGE(OFFSET('Pessimistic QTR'!$C28,0,4*(COLUMNS('Pessimistic QTR'!$C28:AD28)-1),1,4))</f>
        <v>75494.384170665202</v>
      </c>
      <c r="AE28" s="5">
        <f ca="1">AVERAGE(OFFSET('Pessimistic QTR'!$C28,0,4*(COLUMNS('Pessimistic QTR'!$C28:AE28)-1),1,4))</f>
        <v>79849.373210033504</v>
      </c>
      <c r="AF28" s="5">
        <f ca="1">AVERAGE(OFFSET('Pessimistic QTR'!$C28,0,4*(COLUMNS('Pessimistic QTR'!$C28:AF28)-1),1,4))</f>
        <v>84353.724839687944</v>
      </c>
      <c r="AG28" s="45">
        <f ca="1">AVERAGE(OFFSET('Pessimistic QTR'!$C28,0,4*(COLUMNS('Pessimistic QTR'!$C28:AG28)-1),1,4))</f>
        <v>89119.754893826088</v>
      </c>
      <c r="AH28" s="45">
        <f ca="1">AVERAGE(OFFSET('Pessimistic QTR'!$C28,0,4*(COLUMNS('Pessimistic QTR'!$C28:AH28)-1),1,4))</f>
        <v>96822.684539266673</v>
      </c>
      <c r="AI28" s="45">
        <f ca="1">AVERAGE(OFFSET('Pessimistic QTR'!$C28,0,4*(COLUMNS('Pessimistic QTR'!$C28:AI28)-1),1,4))</f>
        <v>99188.882940978554</v>
      </c>
      <c r="AJ28" s="45">
        <f ca="1">AVERAGE(OFFSET('Pessimistic QTR'!$C28,0,4*(COLUMNS('Pessimistic QTR'!$C28:AJ28)-1),1,4))</f>
        <v>105914.11044914364</v>
      </c>
      <c r="AK28" s="9">
        <f ca="1">AVERAGE(OFFSET('Pessimistic QTR'!$C28,0,4*(COLUMNS('Pessimistic QTR'!$C28:AK28)-1),1,4))</f>
        <v>110473.66346692396</v>
      </c>
      <c r="AL28" s="9">
        <f ca="1">AVERAGE(OFFSET('Pessimistic QTR'!$C28,0,4*(COLUMNS('Pessimistic QTR'!$C28:AL28)-1),1,4))</f>
        <v>114654.40000000001</v>
      </c>
      <c r="AM28" s="9">
        <f ca="1">AVERAGE(OFFSET('Pessimistic QTR'!$C28,0,4*(COLUMNS('Pessimistic QTR'!$C28:AM28)-1),1,4))</f>
        <v>121463.55</v>
      </c>
      <c r="AN28" s="9">
        <f ca="1">AVERAGE(OFFSET('Pessimistic QTR'!$C28,0,4*(COLUMNS('Pessimistic QTR'!$C28:AN28)-1),1,4))</f>
        <v>127440.22500000001</v>
      </c>
      <c r="AO28" s="9">
        <f ca="1">AVERAGE(OFFSET('Pessimistic QTR'!$C28,0,4*(COLUMNS('Pessimistic QTR'!$C28:AO28)-1),1,4))</f>
        <v>133196.45000000001</v>
      </c>
      <c r="AP28" s="9">
        <f ca="1">AVERAGE(OFFSET('Pessimistic QTR'!$C28,0,4*(COLUMNS('Pessimistic QTR'!$C28:AP28)-1),1,4))</f>
        <v>138673.92500000002</v>
      </c>
      <c r="AQ28" s="9">
        <f ca="1">AVERAGE(OFFSET('Pessimistic QTR'!$C28,0,4*(COLUMNS('Pessimistic QTR'!$C28:AQ28)-1),1,4))</f>
        <v>144175.65000000002</v>
      </c>
    </row>
    <row r="29" spans="1:43"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8"/>
      <c r="AL29" s="8"/>
      <c r="AM29" s="8"/>
      <c r="AN29" s="8"/>
      <c r="AO29" s="8"/>
      <c r="AP29" s="8"/>
      <c r="AQ29" s="8"/>
    </row>
    <row r="30" spans="1:43" x14ac:dyDescent="0.2">
      <c r="A30" t="str">
        <f>'Baseline QTR'!A30</f>
        <v>KSP_CPIU</v>
      </c>
      <c r="B30" t="str">
        <f>'Baseline QTR'!B30</f>
        <v>Seattle MSA CPI-U (1982-1984=100)</v>
      </c>
      <c r="C30" s="3">
        <v>126.8</v>
      </c>
      <c r="D30" s="3">
        <v>134.1</v>
      </c>
      <c r="E30" s="3">
        <v>139</v>
      </c>
      <c r="F30" s="3">
        <v>142.9</v>
      </c>
      <c r="G30" s="3">
        <v>147.80000000000001</v>
      </c>
      <c r="H30" s="3">
        <v>152.25</v>
      </c>
      <c r="I30" s="3">
        <v>157.5</v>
      </c>
      <c r="J30" s="3">
        <v>163</v>
      </c>
      <c r="K30" s="3">
        <v>167.75</v>
      </c>
      <c r="L30" s="3">
        <v>172.8</v>
      </c>
      <c r="M30" s="3">
        <v>179.2</v>
      </c>
      <c r="N30" s="3">
        <v>185.65</v>
      </c>
      <c r="O30" s="3">
        <v>189.3</v>
      </c>
      <c r="P30" s="3">
        <v>192.35</v>
      </c>
      <c r="Q30" s="3">
        <v>194.7</v>
      </c>
      <c r="R30" s="3">
        <v>200.25</v>
      </c>
      <c r="S30" s="3">
        <v>207.65</v>
      </c>
      <c r="T30" s="3">
        <v>215.65600000000001</v>
      </c>
      <c r="U30" s="3">
        <v>224.71899999999999</v>
      </c>
      <c r="V30" s="3">
        <v>226.0275</v>
      </c>
      <c r="W30" s="3">
        <v>226.6925</v>
      </c>
      <c r="X30" s="3">
        <v>232.76499999999999</v>
      </c>
      <c r="Y30" s="3">
        <v>238.66249999999999</v>
      </c>
      <c r="Z30" s="3">
        <v>241.5635</v>
      </c>
      <c r="AA30" s="3">
        <v>246.01849999999999</v>
      </c>
      <c r="AB30" s="3">
        <v>249.36449999999999</v>
      </c>
      <c r="AC30" s="3">
        <v>254.88650000000001</v>
      </c>
      <c r="AD30" s="3">
        <v>262.66800000000001</v>
      </c>
      <c r="AE30" s="3">
        <v>271.08949999999999</v>
      </c>
      <c r="AF30" s="3">
        <v>277.98400000000004</v>
      </c>
      <c r="AG30" s="3">
        <v>282.69299999999998</v>
      </c>
      <c r="AH30" s="3">
        <v>295.56049999999999</v>
      </c>
      <c r="AI30" s="3">
        <v>322.16700000000003</v>
      </c>
      <c r="AJ30" s="3">
        <v>340.84500000000003</v>
      </c>
      <c r="AK30" s="8">
        <f>('Pessimistic QTR'!EI30+2*'Pessimistic QTR'!EJ30+'Pessimistic QTR'!EK30+2*'Pessimistic QTR'!EL30)/6</f>
        <v>354.14280000000002</v>
      </c>
      <c r="AL30" s="8">
        <f>('Pessimistic QTR'!EM30+2*'Pessimistic QTR'!EN30+'Pessimistic QTR'!EO30+2*'Pessimistic QTR'!EP30)/6</f>
        <v>365.49663333333336</v>
      </c>
      <c r="AM30" s="8">
        <f>('Pessimistic QTR'!EQ30+2*'Pessimistic QTR'!ER30+'Pessimistic QTR'!ES30+2*'Pessimistic QTR'!ET30)/6</f>
        <v>379.07825000000003</v>
      </c>
      <c r="AN30" s="8">
        <f>('Pessimistic QTR'!EU30+2*'Pessimistic QTR'!EV30+'Pessimistic QTR'!EW30+2*'Pessimistic QTR'!EX30)/6</f>
        <v>389.70866666666666</v>
      </c>
      <c r="AO30" s="8">
        <f>('Pessimistic QTR'!EY30+2*'Pessimistic QTR'!EZ30+'Pessimistic QTR'!FA30+2*'Pessimistic QTR'!FB30)/6</f>
        <v>397.62349999999998</v>
      </c>
      <c r="AP30" s="8">
        <f>('Pessimistic QTR'!FC30+2*'Pessimistic QTR'!FD30+'Pessimistic QTR'!FE30+2*'Pessimistic QTR'!FF30)/6</f>
        <v>406.38184999999999</v>
      </c>
      <c r="AQ30" s="8">
        <f>('Pessimistic QTR'!FG30+2*'Pessimistic QTR'!FH30+'Pessimistic QTR'!FI30+2*'Pessimistic QTR'!FJ30)/6</f>
        <v>415.34343333333328</v>
      </c>
    </row>
    <row r="31" spans="1:43" x14ac:dyDescent="0.2">
      <c r="A31" t="str">
        <f>'Baseline QTR'!A31</f>
        <v>KSP_CPIW</v>
      </c>
      <c r="B31" t="str">
        <f>'Baseline QTR'!B31</f>
        <v>Seattle MSA CPI-W (1982-1984=100)</v>
      </c>
      <c r="C31" s="3">
        <v>124.45</v>
      </c>
      <c r="D31" s="3">
        <v>131.30000000000001</v>
      </c>
      <c r="E31" s="3">
        <v>136</v>
      </c>
      <c r="F31" s="3">
        <v>140</v>
      </c>
      <c r="G31" s="3">
        <v>145.1</v>
      </c>
      <c r="H31" s="3">
        <v>149.35000000000002</v>
      </c>
      <c r="I31" s="3">
        <v>154.25</v>
      </c>
      <c r="J31" s="3">
        <v>159.05000000000001</v>
      </c>
      <c r="K31" s="3">
        <v>163.25</v>
      </c>
      <c r="L31" s="3">
        <v>168.25</v>
      </c>
      <c r="M31" s="3">
        <v>174.60000000000002</v>
      </c>
      <c r="N31" s="3">
        <v>180.75</v>
      </c>
      <c r="O31" s="3">
        <v>184</v>
      </c>
      <c r="P31" s="3">
        <v>186.65</v>
      </c>
      <c r="Q31" s="3">
        <v>189.6</v>
      </c>
      <c r="R31" s="3">
        <v>195.3</v>
      </c>
      <c r="S31" s="3">
        <v>202.6</v>
      </c>
      <c r="T31" s="3">
        <v>210.26650000000001</v>
      </c>
      <c r="U31" s="3">
        <v>219.6925</v>
      </c>
      <c r="V31" s="3">
        <v>220.65799999999999</v>
      </c>
      <c r="W31" s="3">
        <v>222.3835</v>
      </c>
      <c r="X31" s="3">
        <v>229.435</v>
      </c>
      <c r="Y31" s="3">
        <v>235.26150000000001</v>
      </c>
      <c r="Z31" s="3">
        <v>238.12899999999999</v>
      </c>
      <c r="AA31" s="3">
        <v>242.732</v>
      </c>
      <c r="AB31" s="3">
        <v>244.9325</v>
      </c>
      <c r="AC31" s="3">
        <v>250.523</v>
      </c>
      <c r="AD31" s="3">
        <v>258.84749999999997</v>
      </c>
      <c r="AE31" s="3">
        <v>267.5505</v>
      </c>
      <c r="AF31" s="3">
        <v>273.27250000000004</v>
      </c>
      <c r="AG31" s="3">
        <v>278.47649999999999</v>
      </c>
      <c r="AH31" s="3">
        <v>291.70400000000001</v>
      </c>
      <c r="AI31" s="3">
        <v>317.40249999999997</v>
      </c>
      <c r="AJ31" s="3">
        <v>334.911</v>
      </c>
      <c r="AK31" s="8">
        <f>('Pessimistic QTR'!EI31+2*'Pessimistic QTR'!EJ31+'Pessimistic QTR'!EK31+2*'Pessimistic QTR'!EL31)/6</f>
        <v>347.66349999999994</v>
      </c>
      <c r="AL31" s="8">
        <f>('Pessimistic QTR'!EM31+2*'Pessimistic QTR'!EN31+'Pessimistic QTR'!EO31+2*'Pessimistic QTR'!EP31)/6</f>
        <v>358.79401666666666</v>
      </c>
      <c r="AM31" s="8">
        <f>('Pessimistic QTR'!EQ31+2*'Pessimistic QTR'!ER31+'Pessimistic QTR'!ES31+2*'Pessimistic QTR'!ET31)/6</f>
        <v>371.87051666666662</v>
      </c>
      <c r="AN31" s="8">
        <f>('Pessimistic QTR'!EU31+2*'Pessimistic QTR'!EV31+'Pessimistic QTR'!EW31+2*'Pessimistic QTR'!EX31)/6</f>
        <v>382.25664999999998</v>
      </c>
      <c r="AO31" s="8">
        <f>('Pessimistic QTR'!EY31+2*'Pessimistic QTR'!EZ31+'Pessimistic QTR'!FA31+2*'Pessimistic QTR'!FB31)/6</f>
        <v>390.32189999999997</v>
      </c>
      <c r="AP31" s="8">
        <f>('Pessimistic QTR'!FC31+2*'Pessimistic QTR'!FD31+'Pessimistic QTR'!FE31+2*'Pessimistic QTR'!FF31)/6</f>
        <v>399.20175</v>
      </c>
      <c r="AQ31" s="8">
        <f>('Pessimistic QTR'!FG31+2*'Pessimistic QTR'!FH31+'Pessimistic QTR'!FI31+2*'Pessimistic QTR'!FJ31)/6</f>
        <v>408.34404999999998</v>
      </c>
    </row>
    <row r="32" spans="1:43" x14ac:dyDescent="0.2">
      <c r="A32" t="str">
        <f>'Baseline QTR'!A32</f>
        <v>KSP_PHCL</v>
      </c>
      <c r="B32" t="str">
        <f>'Baseline QTR'!B32</f>
        <v>Seattle MSA S&amp;P CoreLogic Case-Shilller Home Price Index</v>
      </c>
      <c r="C32" s="3">
        <f ca="1">AVERAGE(OFFSET('Pessimistic QTR'!$C32,0,4*(COLUMNS('Pessimistic QTR'!$C32:C32)-1),1,4))</f>
        <v>65.511397543997418</v>
      </c>
      <c r="D32" s="3">
        <f ca="1">AVERAGE(OFFSET('Pessimistic QTR'!$C32,0,4*(COLUMNS('Pessimistic QTR'!$C32:D32)-1),1,4))</f>
        <v>65.974564618195501</v>
      </c>
      <c r="E32" s="3">
        <f ca="1">AVERAGE(OFFSET('Pessimistic QTR'!$C32,0,4*(COLUMNS('Pessimistic QTR'!$C32:E32)-1),1,4))</f>
        <v>67.139369051636834</v>
      </c>
      <c r="F32" s="3">
        <f ca="1">AVERAGE(OFFSET('Pessimistic QTR'!$C32,0,4*(COLUMNS('Pessimistic QTR'!$C32:F32)-1),1,4))</f>
        <v>68.530382777059074</v>
      </c>
      <c r="G32" s="3">
        <f ca="1">AVERAGE(OFFSET('Pessimistic QTR'!$C32,0,4*(COLUMNS('Pessimistic QTR'!$C32:G32)-1),1,4))</f>
        <v>71.232200216686408</v>
      </c>
      <c r="H32" s="3">
        <f ca="1">AVERAGE(OFFSET('Pessimistic QTR'!$C32,0,4*(COLUMNS('Pessimistic QTR'!$C32:H32)-1),1,4))</f>
        <v>72.245546334667338</v>
      </c>
      <c r="I32" s="3">
        <f ca="1">AVERAGE(OFFSET('Pessimistic QTR'!$C32,0,4*(COLUMNS('Pessimistic QTR'!$C32:I32)-1),1,4))</f>
        <v>74.10839270827033</v>
      </c>
      <c r="J32" s="3">
        <f ca="1">AVERAGE(OFFSET('Pessimistic QTR'!$C32,0,4*(COLUMNS('Pessimistic QTR'!$C32:J32)-1),1,4))</f>
        <v>79.765094375041002</v>
      </c>
      <c r="K32" s="3">
        <f ca="1">AVERAGE(OFFSET('Pessimistic QTR'!$C32,0,4*(COLUMNS('Pessimistic QTR'!$C32:K32)-1),1,4))</f>
        <v>88.658224145457751</v>
      </c>
      <c r="L32" s="3">
        <f ca="1">AVERAGE(OFFSET('Pessimistic QTR'!$C32,0,4*(COLUMNS('Pessimistic QTR'!$C32:L32)-1),1,4))</f>
        <v>96.529889580113178</v>
      </c>
      <c r="M32" s="3">
        <f ca="1">AVERAGE(OFFSET('Pessimistic QTR'!$C32,0,4*(COLUMNS('Pessimistic QTR'!$C32:M32)-1),1,4))</f>
        <v>104.42489302281975</v>
      </c>
      <c r="N32" s="3">
        <f ca="1">AVERAGE(OFFSET('Pessimistic QTR'!$C32,0,4*(COLUMNS('Pessimistic QTR'!$C32:N32)-1),1,4))</f>
        <v>109.94090563434925</v>
      </c>
      <c r="O32" s="3">
        <f ca="1">AVERAGE(OFFSET('Pessimistic QTR'!$C32,0,4*(COLUMNS('Pessimistic QTR'!$C32:O32)-1),1,4))</f>
        <v>114.43409122045358</v>
      </c>
      <c r="P32" s="3">
        <f ca="1">AVERAGE(OFFSET('Pessimistic QTR'!$C32,0,4*(COLUMNS('Pessimistic QTR'!$C32:P32)-1),1,4))</f>
        <v>120.242333193466</v>
      </c>
      <c r="Q32" s="3">
        <f ca="1">AVERAGE(OFFSET('Pessimistic QTR'!$C32,0,4*(COLUMNS('Pessimistic QTR'!$C32:Q32)-1),1,4))</f>
        <v>131.70929741885391</v>
      </c>
      <c r="R32" s="3">
        <f ca="1">AVERAGE(OFFSET('Pessimistic QTR'!$C32,0,4*(COLUMNS('Pessimistic QTR'!$C32:R32)-1),1,4))</f>
        <v>152.41068874132876</v>
      </c>
      <c r="S32" s="3">
        <f ca="1">AVERAGE(OFFSET('Pessimistic QTR'!$C32,0,4*(COLUMNS('Pessimistic QTR'!$C32:S32)-1),1,4))</f>
        <v>176.86062645497825</v>
      </c>
      <c r="T32" s="3">
        <f ca="1">AVERAGE(OFFSET('Pessimistic QTR'!$C32,0,4*(COLUMNS('Pessimistic QTR'!$C32:T32)-1),1,4))</f>
        <v>188.65030337743224</v>
      </c>
      <c r="U32" s="3">
        <f ca="1">AVERAGE(OFFSET('Pessimistic QTR'!$C32,0,4*(COLUMNS('Pessimistic QTR'!$C32:U32)-1),1,4))</f>
        <v>174.81058900116824</v>
      </c>
      <c r="V32" s="3">
        <f ca="1">AVERAGE(OFFSET('Pessimistic QTR'!$C32,0,4*(COLUMNS('Pessimistic QTR'!$C32:V32)-1),1,4))</f>
        <v>149.74466962999867</v>
      </c>
      <c r="W32" s="3">
        <f ca="1">AVERAGE(OFFSET('Pessimistic QTR'!$C32,0,4*(COLUMNS('Pessimistic QTR'!$C32:W32)-1),1,4))</f>
        <v>144.40621071855102</v>
      </c>
      <c r="X32" s="3">
        <f ca="1">AVERAGE(OFFSET('Pessimistic QTR'!$C32,0,4*(COLUMNS('Pessimistic QTR'!$C32:X32)-1),1,4))</f>
        <v>134.912541287306</v>
      </c>
      <c r="Y32" s="3">
        <f ca="1">AVERAGE(OFFSET('Pessimistic QTR'!$C32,0,4*(COLUMNS('Pessimistic QTR'!$C32:Y32)-1),1,4))</f>
        <v>137.76973868878281</v>
      </c>
      <c r="Z32" s="3">
        <f ca="1">AVERAGE(OFFSET('Pessimistic QTR'!$C32,0,4*(COLUMNS('Pessimistic QTR'!$C32:Z32)-1),1,4))</f>
        <v>153.96216147072386</v>
      </c>
      <c r="AA32" s="3">
        <f ca="1">AVERAGE(OFFSET('Pessimistic QTR'!$C32,0,4*(COLUMNS('Pessimistic QTR'!$C32:AA32)-1),1,4))</f>
        <v>167.12451222799416</v>
      </c>
      <c r="AB32" s="3">
        <f ca="1">AVERAGE(OFFSET('Pessimistic QTR'!$C32,0,4*(COLUMNS('Pessimistic QTR'!$C32:AB32)-1),1,4))</f>
        <v>180.33887152034001</v>
      </c>
      <c r="AC32" s="3">
        <f ca="1">AVERAGE(OFFSET('Pessimistic QTR'!$C32,0,4*(COLUMNS('Pessimistic QTR'!$C32:AC32)-1),1,4))</f>
        <v>199.81425523749294</v>
      </c>
      <c r="AD32" s="3">
        <f ca="1">AVERAGE(OFFSET('Pessimistic QTR'!$C32,0,4*(COLUMNS('Pessimistic QTR'!$C32:AD32)-1),1,4))</f>
        <v>225.30597177155948</v>
      </c>
      <c r="AE32" s="3">
        <f ca="1">AVERAGE(OFFSET('Pessimistic QTR'!$C32,0,4*(COLUMNS('Pessimistic QTR'!$C32:AE32)-1),1,4))</f>
        <v>248.7455181945765</v>
      </c>
      <c r="AF32" s="3">
        <f ca="1">AVERAGE(OFFSET('Pessimistic QTR'!$C32,0,4*(COLUMNS('Pessimistic QTR'!$C32:AF32)-1),1,4))</f>
        <v>252.36763512444548</v>
      </c>
      <c r="AG32" s="3">
        <f ca="1">AVERAGE(OFFSET('Pessimistic QTR'!$C32,0,4*(COLUMNS('Pessimistic QTR'!$C32:AG32)-1),1,4))</f>
        <v>274.14946578403487</v>
      </c>
      <c r="AH32" s="3">
        <f ca="1">AVERAGE(OFFSET('Pessimistic QTR'!$C32,0,4*(COLUMNS('Pessimistic QTR'!$C32:AH32)-1),1,4))</f>
        <v>333.92768318885902</v>
      </c>
      <c r="AI32" s="3">
        <f ca="1">AVERAGE(OFFSET('Pessimistic QTR'!$C32,0,4*(COLUMNS('Pessimistic QTR'!$C32:AI32)-1),1,4))</f>
        <v>382.59798046347754</v>
      </c>
      <c r="AJ32" s="3">
        <f ca="1">AVERAGE(OFFSET('Pessimistic QTR'!$C32,0,4*(COLUMNS('Pessimistic QTR'!$C32:AJ32)-1),1,4))</f>
        <v>365.49206398709418</v>
      </c>
      <c r="AK32" s="8">
        <f ca="1">AVERAGE(OFFSET('Pessimistic QTR'!$C32,0,4*(COLUMNS('Pessimistic QTR'!$C32:AK32)-1),1,4))</f>
        <v>388.05213703460248</v>
      </c>
      <c r="AL32" s="8">
        <f ca="1">AVERAGE(OFFSET('Pessimistic QTR'!$C32,0,4*(COLUMNS('Pessimistic QTR'!$C32:AL32)-1),1,4))</f>
        <v>405.56367499999999</v>
      </c>
      <c r="AM32" s="8">
        <f ca="1">AVERAGE(OFFSET('Pessimistic QTR'!$C32,0,4*(COLUMNS('Pessimistic QTR'!$C32:AM32)-1),1,4))</f>
        <v>423.43330000000003</v>
      </c>
      <c r="AN32" s="8">
        <f ca="1">AVERAGE(OFFSET('Pessimistic QTR'!$C32,0,4*(COLUMNS('Pessimistic QTR'!$C32:AN32)-1),1,4))</f>
        <v>440.61874999999998</v>
      </c>
      <c r="AO32" s="8">
        <f ca="1">AVERAGE(OFFSET('Pessimistic QTR'!$C32,0,4*(COLUMNS('Pessimistic QTR'!$C32:AO32)-1),1,4))</f>
        <v>459.99097499999999</v>
      </c>
      <c r="AP32" s="8">
        <f ca="1">AVERAGE(OFFSET('Pessimistic QTR'!$C32,0,4*(COLUMNS('Pessimistic QTR'!$C32:AP32)-1),1,4))</f>
        <v>480.18769999999995</v>
      </c>
      <c r="AQ32" s="8">
        <f ca="1">AVERAGE(OFFSET('Pessimistic QTR'!$C32,0,4*(COLUMNS('Pessimistic QTR'!$C32:AQ32)-1),1,4))</f>
        <v>500.41880000000003</v>
      </c>
    </row>
    <row r="33" spans="1:43" x14ac:dyDescent="0.2">
      <c r="A33" t="str">
        <f>'Baseline QTR'!A33</f>
        <v>KS_BP</v>
      </c>
      <c r="B33" t="str">
        <f>'Baseline QTR'!B33</f>
        <v>Housing permits (thous.)</v>
      </c>
      <c r="C33" s="3">
        <f ca="1">AVERAGE(OFFSET('Pessimistic QTR'!$C33,0,4*(COLUMNS('Pessimistic QTR'!$C33:C33)-1),1,4))</f>
        <v>23186.00048828125</v>
      </c>
      <c r="D33" s="3">
        <f ca="1">AVERAGE(OFFSET('Pessimistic QTR'!$C33,0,4*(COLUMNS('Pessimistic QTR'!$C33:D33)-1),1,4))</f>
        <v>10395</v>
      </c>
      <c r="E33" s="3">
        <f ca="1">AVERAGE(OFFSET('Pessimistic QTR'!$C33,0,4*(COLUMNS('Pessimistic QTR'!$C33:E33)-1),1,4))</f>
        <v>13371.998291015625</v>
      </c>
      <c r="F33" s="3">
        <f ca="1">AVERAGE(OFFSET('Pessimistic QTR'!$C33,0,4*(COLUMNS('Pessimistic QTR'!$C33:F33)-1),1,4))</f>
        <v>13166</v>
      </c>
      <c r="G33" s="3">
        <f ca="1">AVERAGE(OFFSET('Pessimistic QTR'!$C33,0,4*(COLUMNS('Pessimistic QTR'!$C33:G33)-1),1,4))</f>
        <v>14959</v>
      </c>
      <c r="H33" s="3">
        <f ca="1">AVERAGE(OFFSET('Pessimistic QTR'!$C33,0,4*(COLUMNS('Pessimistic QTR'!$C33:H33)-1),1,4))</f>
        <v>13964</v>
      </c>
      <c r="I33" s="3">
        <f ca="1">AVERAGE(OFFSET('Pessimistic QTR'!$C33,0,4*(COLUMNS('Pessimistic QTR'!$C33:I33)-1),1,4))</f>
        <v>16031</v>
      </c>
      <c r="J33" s="3">
        <f ca="1">AVERAGE(OFFSET('Pessimistic QTR'!$C33,0,4*(COLUMNS('Pessimistic QTR'!$C33:J33)-1),1,4))</f>
        <v>17877</v>
      </c>
      <c r="K33" s="3">
        <f ca="1">AVERAGE(OFFSET('Pessimistic QTR'!$C33,0,4*(COLUMNS('Pessimistic QTR'!$C33:K33)-1),1,4))</f>
        <v>21045</v>
      </c>
      <c r="L33" s="3">
        <f ca="1">AVERAGE(OFFSET('Pessimistic QTR'!$C33,0,4*(COLUMNS('Pessimistic QTR'!$C33:L33)-1),1,4))</f>
        <v>19646</v>
      </c>
      <c r="M33" s="3">
        <f ca="1">AVERAGE(OFFSET('Pessimistic QTR'!$C33,0,4*(COLUMNS('Pessimistic QTR'!$C33:M33)-1),1,4))</f>
        <v>18721</v>
      </c>
      <c r="N33" s="3">
        <f ca="1">AVERAGE(OFFSET('Pessimistic QTR'!$C33,0,4*(COLUMNS('Pessimistic QTR'!$C33:N33)-1),1,4))</f>
        <v>15548</v>
      </c>
      <c r="O33" s="3">
        <f ca="1">AVERAGE(OFFSET('Pessimistic QTR'!$C33,0,4*(COLUMNS('Pessimistic QTR'!$C33:O33)-1),1,4))</f>
        <v>14818</v>
      </c>
      <c r="P33" s="3">
        <f ca="1">AVERAGE(OFFSET('Pessimistic QTR'!$C33,0,4*(COLUMNS('Pessimistic QTR'!$C33:P33)-1),1,4))</f>
        <v>15596</v>
      </c>
      <c r="Q33" s="3">
        <f ca="1">AVERAGE(OFFSET('Pessimistic QTR'!$C33,0,4*(COLUMNS('Pessimistic QTR'!$C33:Q33)-1),1,4))</f>
        <v>17564</v>
      </c>
      <c r="R33" s="3">
        <f ca="1">AVERAGE(OFFSET('Pessimistic QTR'!$C33,0,4*(COLUMNS('Pessimistic QTR'!$C33:R33)-1),1,4))</f>
        <v>18779</v>
      </c>
      <c r="S33" s="3">
        <f ca="1">AVERAGE(OFFSET('Pessimistic QTR'!$C33,0,4*(COLUMNS('Pessimistic QTR'!$C33:S33)-1),1,4))</f>
        <v>19705</v>
      </c>
      <c r="T33" s="3">
        <f ca="1">AVERAGE(OFFSET('Pessimistic QTR'!$C33,0,4*(COLUMNS('Pessimistic QTR'!$C33:T33)-1),1,4))</f>
        <v>21137</v>
      </c>
      <c r="U33" s="3">
        <f ca="1">AVERAGE(OFFSET('Pessimistic QTR'!$C33,0,4*(COLUMNS('Pessimistic QTR'!$C33:U33)-1),1,4))</f>
        <v>12817</v>
      </c>
      <c r="V33" s="3">
        <f ca="1">AVERAGE(OFFSET('Pessimistic QTR'!$C33,0,4*(COLUMNS('Pessimistic QTR'!$C33:V33)-1),1,4))</f>
        <v>5382</v>
      </c>
      <c r="W33" s="3">
        <f ca="1">AVERAGE(OFFSET('Pessimistic QTR'!$C33,0,4*(COLUMNS('Pessimistic QTR'!$C33:W33)-1),1,4))</f>
        <v>8016</v>
      </c>
      <c r="X33" s="3">
        <f ca="1">AVERAGE(OFFSET('Pessimistic QTR'!$C33,0,4*(COLUMNS('Pessimistic QTR'!$C33:X33)-1),1,4))</f>
        <v>8694</v>
      </c>
      <c r="Y33" s="3">
        <f ca="1">AVERAGE(OFFSET('Pessimistic QTR'!$C33,0,4*(COLUMNS('Pessimistic QTR'!$C33:Y33)-1),1,4))</f>
        <v>14451</v>
      </c>
      <c r="Z33" s="3">
        <f ca="1">AVERAGE(OFFSET('Pessimistic QTR'!$C33,0,4*(COLUMNS('Pessimistic QTR'!$C33:Z33)-1),1,4))</f>
        <v>15450</v>
      </c>
      <c r="AA33" s="3">
        <f ca="1">AVERAGE(OFFSET('Pessimistic QTR'!$C33,0,4*(COLUMNS('Pessimistic QTR'!$C33:AA33)-1),1,4))</f>
        <v>17832</v>
      </c>
      <c r="AB33" s="3">
        <f ca="1">AVERAGE(OFFSET('Pessimistic QTR'!$C33,0,4*(COLUMNS('Pessimistic QTR'!$C33:AB33)-1),1,4))</f>
        <v>22128</v>
      </c>
      <c r="AC33" s="3">
        <f ca="1">AVERAGE(OFFSET('Pessimistic QTR'!$C33,0,4*(COLUMNS('Pessimistic QTR'!$C33:AC33)-1),1,4))</f>
        <v>21396</v>
      </c>
      <c r="AD33" s="3">
        <f ca="1">AVERAGE(OFFSET('Pessimistic QTR'!$C33,0,4*(COLUMNS('Pessimistic QTR'!$C33:AD33)-1),1,4))</f>
        <v>21774</v>
      </c>
      <c r="AE33" s="3">
        <f ca="1">AVERAGE(OFFSET('Pessimistic QTR'!$C33,0,4*(COLUMNS('Pessimistic QTR'!$C33:AE33)-1),1,4))</f>
        <v>19186</v>
      </c>
      <c r="AF33" s="3">
        <f ca="1">AVERAGE(OFFSET('Pessimistic QTR'!$C33,0,4*(COLUMNS('Pessimistic QTR'!$C33:AF33)-1),1,4))</f>
        <v>22482</v>
      </c>
      <c r="AG33" s="3">
        <f ca="1">AVERAGE(OFFSET('Pessimistic QTR'!$C33,0,4*(COLUMNS('Pessimistic QTR'!$C33:AG33)-1),1,4))</f>
        <v>18913</v>
      </c>
      <c r="AH33" s="3">
        <f ca="1">AVERAGE(OFFSET('Pessimistic QTR'!$C33,0,4*(COLUMNS('Pessimistic QTR'!$C33:AH33)-1),1,4))</f>
        <v>24130</v>
      </c>
      <c r="AI33" s="3">
        <f ca="1">AVERAGE(OFFSET('Pessimistic QTR'!$C33,0,4*(COLUMNS('Pessimistic QTR'!$C33:AI33)-1),1,4))</f>
        <v>21160</v>
      </c>
      <c r="AJ33" s="3">
        <f ca="1">AVERAGE(OFFSET('Pessimistic QTR'!$C33,0,4*(COLUMNS('Pessimistic QTR'!$C33:AJ33)-1),1,4))</f>
        <v>14481</v>
      </c>
      <c r="AK33" s="8">
        <f ca="1">AVERAGE(OFFSET('Pessimistic QTR'!$C33,0,4*(COLUMNS('Pessimistic QTR'!$C33:AK33)-1),1,4))</f>
        <v>14654.779999999999</v>
      </c>
      <c r="AL33" s="8">
        <f ca="1">AVERAGE(OFFSET('Pessimistic QTR'!$C33,0,4*(COLUMNS('Pessimistic QTR'!$C33:AL33)-1),1,4))</f>
        <v>13672.5425</v>
      </c>
      <c r="AM33" s="8">
        <f ca="1">AVERAGE(OFFSET('Pessimistic QTR'!$C33,0,4*(COLUMNS('Pessimistic QTR'!$C33:AM33)-1),1,4))</f>
        <v>13080.61</v>
      </c>
      <c r="AN33" s="8">
        <f ca="1">AVERAGE(OFFSET('Pessimistic QTR'!$C33,0,4*(COLUMNS('Pessimistic QTR'!$C33:AN33)-1),1,4))</f>
        <v>14721.034999999998</v>
      </c>
      <c r="AO33" s="8">
        <f ca="1">AVERAGE(OFFSET('Pessimistic QTR'!$C33,0,4*(COLUMNS('Pessimistic QTR'!$C33:AO33)-1),1,4))</f>
        <v>16333.165000000001</v>
      </c>
      <c r="AP33" s="8">
        <f ca="1">AVERAGE(OFFSET('Pessimistic QTR'!$C33,0,4*(COLUMNS('Pessimistic QTR'!$C33:AP33)-1),1,4))</f>
        <v>16799.78</v>
      </c>
      <c r="AQ33" s="8">
        <f ca="1">AVERAGE(OFFSET('Pessimistic QTR'!$C33,0,4*(COLUMNS('Pessimistic QTR'!$C33:AQ33)-1),1,4))</f>
        <v>17115.057499999999</v>
      </c>
    </row>
    <row r="34" spans="1:43" x14ac:dyDescent="0.2">
      <c r="A34" t="str">
        <f>'Baseline QTR'!A34</f>
        <v>KS_POP</v>
      </c>
      <c r="B34" t="str">
        <f>'Baseline QTR'!B34</f>
        <v>Population (thous.)</v>
      </c>
      <c r="C34" s="47">
        <f ca="1">AVERAGE(OFFSET('Pessimistic QTR'!$C34,0,4*(COLUMNS('Pessimistic QTR'!$C34:C34)-1),1,4))</f>
        <v>1999.2114712037874</v>
      </c>
      <c r="D34" s="47">
        <f ca="1">AVERAGE(OFFSET('Pessimistic QTR'!$C34,0,4*(COLUMNS('Pessimistic QTR'!$C34:D34)-1),1,4))</f>
        <v>2050.810950062104</v>
      </c>
      <c r="E34" s="47">
        <f ca="1">AVERAGE(OFFSET('Pessimistic QTR'!$C34,0,4*(COLUMNS('Pessimistic QTR'!$C34:E34)-1),1,4))</f>
        <v>2078.2645410477953</v>
      </c>
      <c r="F34" s="47">
        <f ca="1">AVERAGE(OFFSET('Pessimistic QTR'!$C34,0,4*(COLUMNS('Pessimistic QTR'!$C34:F34)-1),1,4))</f>
        <v>2110.0368544967146</v>
      </c>
      <c r="G34" s="47">
        <f ca="1">AVERAGE(OFFSET('Pessimistic QTR'!$C34,0,4*(COLUMNS('Pessimistic QTR'!$C34:G34)-1),1,4))</f>
        <v>2140.0514003403464</v>
      </c>
      <c r="H34" s="47">
        <f ca="1">AVERAGE(OFFSET('Pessimistic QTR'!$C34,0,4*(COLUMNS('Pessimistic QTR'!$C34:H34)-1),1,4))</f>
        <v>2166.6694816418994</v>
      </c>
      <c r="I34" s="47">
        <f ca="1">AVERAGE(OFFSET('Pessimistic QTR'!$C34,0,4*(COLUMNS('Pessimistic QTR'!$C34:I34)-1),1,4))</f>
        <v>2193.6384230920557</v>
      </c>
      <c r="J34" s="47">
        <f ca="1">AVERAGE(OFFSET('Pessimistic QTR'!$C34,0,4*(COLUMNS('Pessimistic QTR'!$C34:J34)-1),1,4))</f>
        <v>2229.3992791148762</v>
      </c>
      <c r="K34" s="47">
        <f ca="1">AVERAGE(OFFSET('Pessimistic QTR'!$C34,0,4*(COLUMNS('Pessimistic QTR'!$C34:K34)-1),1,4))</f>
        <v>2273.8134916984372</v>
      </c>
      <c r="L34" s="47">
        <f ca="1">AVERAGE(OFFSET('Pessimistic QTR'!$C34,0,4*(COLUMNS('Pessimistic QTR'!$C34:L34)-1),1,4))</f>
        <v>2317.7644259663739</v>
      </c>
      <c r="M34" s="47">
        <f ca="1">AVERAGE(OFFSET('Pessimistic QTR'!$C34,0,4*(COLUMNS('Pessimistic QTR'!$C34:M34)-1),1,4))</f>
        <v>2354.6442888110678</v>
      </c>
      <c r="N34" s="47">
        <f ca="1">AVERAGE(OFFSET('Pessimistic QTR'!$C34,0,4*(COLUMNS('Pessimistic QTR'!$C34:N34)-1),1,4))</f>
        <v>2386.2027937893554</v>
      </c>
      <c r="O34" s="47">
        <f ca="1">AVERAGE(OFFSET('Pessimistic QTR'!$C34,0,4*(COLUMNS('Pessimistic QTR'!$C34:O34)-1),1,4))</f>
        <v>2415.4315047815098</v>
      </c>
      <c r="P34" s="47">
        <f ca="1">AVERAGE(OFFSET('Pessimistic QTR'!$C34,0,4*(COLUMNS('Pessimistic QTR'!$C34:P34)-1),1,4))</f>
        <v>2435.8969214596036</v>
      </c>
      <c r="Q34" s="47">
        <f ca="1">AVERAGE(OFFSET('Pessimistic QTR'!$C34,0,4*(COLUMNS('Pessimistic QTR'!$C34:Q34)-1),1,4))</f>
        <v>2458.4435750050757</v>
      </c>
      <c r="R34" s="47">
        <f ca="1">AVERAGE(OFFSET('Pessimistic QTR'!$C34,0,4*(COLUMNS('Pessimistic QTR'!$C34:R34)-1),1,4))</f>
        <v>2492.5686066450926</v>
      </c>
      <c r="S34" s="47">
        <f ca="1">AVERAGE(OFFSET('Pessimistic QTR'!$C34,0,4*(COLUMNS('Pessimistic QTR'!$C34:S34)-1),1,4))</f>
        <v>2536.8597015395521</v>
      </c>
      <c r="T34" s="47">
        <f ca="1">AVERAGE(OFFSET('Pessimistic QTR'!$C34,0,4*(COLUMNS('Pessimistic QTR'!$C34:T34)-1),1,4))</f>
        <v>2572.3456653216986</v>
      </c>
      <c r="U34" s="47">
        <f ca="1">AVERAGE(OFFSET('Pessimistic QTR'!$C34,0,4*(COLUMNS('Pessimistic QTR'!$C34:U34)-1),1,4))</f>
        <v>2599.5382465486537</v>
      </c>
      <c r="V34" s="47">
        <f ca="1">AVERAGE(OFFSET('Pessimistic QTR'!$C34,0,4*(COLUMNS('Pessimistic QTR'!$C34:V34)-1),1,4))</f>
        <v>2626.252129733688</v>
      </c>
      <c r="W34" s="47">
        <f ca="1">AVERAGE(OFFSET('Pessimistic QTR'!$C34,0,4*(COLUMNS('Pessimistic QTR'!$C34:W34)-1),1,4))</f>
        <v>2652.9422970165961</v>
      </c>
      <c r="X34" s="47">
        <f ca="1">AVERAGE(OFFSET('Pessimistic QTR'!$C34,0,4*(COLUMNS('Pessimistic QTR'!$C34:X34)-1),1,4))</f>
        <v>2670.3997915749287</v>
      </c>
      <c r="Y34" s="47">
        <f ca="1">AVERAGE(OFFSET('Pessimistic QTR'!$C34,0,4*(COLUMNS('Pessimistic QTR'!$C34:Y34)-1),1,4))</f>
        <v>2694.5035679336879</v>
      </c>
      <c r="Z34" s="47">
        <f ca="1">AVERAGE(OFFSET('Pessimistic QTR'!$C34,0,4*(COLUMNS('Pessimistic QTR'!$C34:Z34)-1),1,4))</f>
        <v>2736.6037023153194</v>
      </c>
      <c r="AA34" s="47">
        <f ca="1">AVERAGE(OFFSET('Pessimistic QTR'!$C34,0,4*(COLUMNS('Pessimistic QTR'!$C34:AA34)-1),1,4))</f>
        <v>2786.531966555036</v>
      </c>
      <c r="AB34" s="47">
        <f ca="1">AVERAGE(OFFSET('Pessimistic QTR'!$C34,0,4*(COLUMNS('Pessimistic QTR'!$C34:AB34)-1),1,4))</f>
        <v>2849.5451970895356</v>
      </c>
      <c r="AC34" s="47">
        <f ca="1">AVERAGE(OFFSET('Pessimistic QTR'!$C34,0,4*(COLUMNS('Pessimistic QTR'!$C34:AC34)-1),1,4))</f>
        <v>2910.5141982118207</v>
      </c>
      <c r="AD34" s="47">
        <f ca="1">AVERAGE(OFFSET('Pessimistic QTR'!$C34,0,4*(COLUMNS('Pessimistic QTR'!$C34:AD34)-1),1,4))</f>
        <v>2955.6616194381818</v>
      </c>
      <c r="AE34" s="47">
        <f ca="1">AVERAGE(OFFSET('Pessimistic QTR'!$C34,0,4*(COLUMNS('Pessimistic QTR'!$C34:AE34)-1),1,4))</f>
        <v>3008.3442927854521</v>
      </c>
      <c r="AF34" s="47">
        <f ca="1">AVERAGE(OFFSET('Pessimistic QTR'!$C34,0,4*(COLUMNS('Pessimistic QTR'!$C34:AF34)-1),1,4))</f>
        <v>3064.3991625450103</v>
      </c>
      <c r="AG34" s="48">
        <f ca="1">AVERAGE(OFFSET('Pessimistic QTR'!$C34,0,4*(COLUMNS('Pessimistic QTR'!$C34:AG34)-1),1,4))</f>
        <v>3108.680666409507</v>
      </c>
      <c r="AH34" s="48">
        <f ca="1">AVERAGE(OFFSET('Pessimistic QTR'!$C34,0,4*(COLUMNS('Pessimistic QTR'!$C34:AH34)-1),1,4))</f>
        <v>3138.6979843169611</v>
      </c>
      <c r="AI34" s="48">
        <f ca="1">AVERAGE(OFFSET('Pessimistic QTR'!$C34,0,4*(COLUMNS('Pessimistic QTR'!$C34:AI34)-1),1,4))</f>
        <v>3181.3609900726469</v>
      </c>
      <c r="AJ34" s="48">
        <f ca="1">AVERAGE(OFFSET('Pessimistic QTR'!$C34,0,4*(COLUMNS('Pessimistic QTR'!$C34:AJ34)-1),1,4))</f>
        <v>3221.9619616424507</v>
      </c>
      <c r="AK34" s="49">
        <f ca="1">AVERAGE(OFFSET('Pessimistic QTR'!$C34,0,4*(COLUMNS('Pessimistic QTR'!$C34:AK34)-1),1,4))</f>
        <v>3258.9986457759633</v>
      </c>
      <c r="AL34" s="49">
        <f ca="1">AVERAGE(OFFSET('Pessimistic QTR'!$C34,0,4*(COLUMNS('Pessimistic QTR'!$C34:AL34)-1),1,4))</f>
        <v>3294.4000817323058</v>
      </c>
      <c r="AM34" s="49">
        <f ca="1">AVERAGE(OFFSET('Pessimistic QTR'!$C34,0,4*(COLUMNS('Pessimistic QTR'!$C34:AM34)-1),1,4))</f>
        <v>3328.1824829678048</v>
      </c>
      <c r="AN34" s="49">
        <f ca="1">AVERAGE(OFFSET('Pessimistic QTR'!$C34,0,4*(COLUMNS('Pessimistic QTR'!$C34:AN34)-1),1,4))</f>
        <v>3360.4849209768227</v>
      </c>
      <c r="AO34" s="49">
        <f ca="1">AVERAGE(OFFSET('Pessimistic QTR'!$C34,0,4*(COLUMNS('Pessimistic QTR'!$C34:AO34)-1),1,4))</f>
        <v>3392.4267267148261</v>
      </c>
      <c r="AP34" s="49">
        <f ca="1">AVERAGE(OFFSET('Pessimistic QTR'!$C34,0,4*(COLUMNS('Pessimistic QTR'!$C34:AP34)-1),1,4))</f>
        <v>3424.5791064276686</v>
      </c>
      <c r="AQ34" s="49">
        <f ca="1">AVERAGE(OFFSET('Pessimistic QTR'!$C34,0,4*(COLUMNS('Pessimistic QTR'!$C34:AQ34)-1),1,4))</f>
        <v>3457.4460559092577</v>
      </c>
    </row>
    <row r="35" spans="1:43" s="23" customFormat="1" x14ac:dyDescent="0.2">
      <c r="A35"/>
    </row>
    <row r="36" spans="1:43" x14ac:dyDescent="0.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x14ac:dyDescent="0.2">
      <c r="B37" s="22" t="s">
        <v>171</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row>
    <row r="38" spans="1:43" x14ac:dyDescent="0.2">
      <c r="C38" s="20">
        <f t="shared" ref="C38:X38" si="0">C4</f>
        <v>1990</v>
      </c>
      <c r="D38" s="20">
        <f t="shared" si="0"/>
        <v>1991</v>
      </c>
      <c r="E38" s="20">
        <f t="shared" si="0"/>
        <v>1992</v>
      </c>
      <c r="F38" s="20">
        <f t="shared" si="0"/>
        <v>1993</v>
      </c>
      <c r="G38" s="20">
        <f t="shared" si="0"/>
        <v>1994</v>
      </c>
      <c r="H38" s="20">
        <f t="shared" si="0"/>
        <v>1995</v>
      </c>
      <c r="I38" s="20">
        <f t="shared" si="0"/>
        <v>1996</v>
      </c>
      <c r="J38" s="20">
        <f t="shared" si="0"/>
        <v>1997</v>
      </c>
      <c r="K38" s="20">
        <f t="shared" si="0"/>
        <v>1998</v>
      </c>
      <c r="L38" s="20">
        <f t="shared" si="0"/>
        <v>1999</v>
      </c>
      <c r="M38" s="20">
        <f t="shared" si="0"/>
        <v>2000</v>
      </c>
      <c r="N38" s="20">
        <f t="shared" si="0"/>
        <v>2001</v>
      </c>
      <c r="O38" s="20">
        <f t="shared" si="0"/>
        <v>2002</v>
      </c>
      <c r="P38" s="20">
        <f t="shared" si="0"/>
        <v>2003</v>
      </c>
      <c r="Q38" s="20">
        <f t="shared" si="0"/>
        <v>2004</v>
      </c>
      <c r="R38" s="20">
        <f t="shared" si="0"/>
        <v>2005</v>
      </c>
      <c r="S38" s="20">
        <f t="shared" si="0"/>
        <v>2006</v>
      </c>
      <c r="T38" s="20">
        <f t="shared" si="0"/>
        <v>2007</v>
      </c>
      <c r="U38" s="20">
        <f t="shared" si="0"/>
        <v>2008</v>
      </c>
      <c r="V38" s="20">
        <f t="shared" si="0"/>
        <v>2009</v>
      </c>
      <c r="W38" s="20">
        <f t="shared" si="0"/>
        <v>2010</v>
      </c>
      <c r="X38" s="20">
        <f t="shared" si="0"/>
        <v>2011</v>
      </c>
      <c r="Y38" s="20">
        <f t="shared" ref="Y38:AP38" si="1">Y4</f>
        <v>2012</v>
      </c>
      <c r="Z38" s="20">
        <f t="shared" si="1"/>
        <v>2013</v>
      </c>
      <c r="AA38" s="20">
        <f t="shared" si="1"/>
        <v>2014</v>
      </c>
      <c r="AB38" s="20">
        <f t="shared" si="1"/>
        <v>2015</v>
      </c>
      <c r="AC38" s="20">
        <f t="shared" si="1"/>
        <v>2016</v>
      </c>
      <c r="AD38" s="20">
        <f t="shared" si="1"/>
        <v>2017</v>
      </c>
      <c r="AE38" s="20">
        <f t="shared" si="1"/>
        <v>2018</v>
      </c>
      <c r="AF38" s="20">
        <f t="shared" si="1"/>
        <v>2019</v>
      </c>
      <c r="AG38" s="21">
        <f t="shared" si="1"/>
        <v>2020</v>
      </c>
      <c r="AH38" s="20">
        <f t="shared" si="1"/>
        <v>2021</v>
      </c>
      <c r="AI38" s="20">
        <f t="shared" si="1"/>
        <v>2022</v>
      </c>
      <c r="AJ38" s="20">
        <f t="shared" si="1"/>
        <v>2023</v>
      </c>
      <c r="AK38" s="20">
        <f t="shared" si="1"/>
        <v>2024</v>
      </c>
      <c r="AL38" s="20">
        <f t="shared" si="1"/>
        <v>2025</v>
      </c>
      <c r="AM38" s="20">
        <f t="shared" si="1"/>
        <v>2026</v>
      </c>
      <c r="AN38" s="20">
        <f t="shared" si="1"/>
        <v>2027</v>
      </c>
      <c r="AO38" s="20">
        <f t="shared" si="1"/>
        <v>2028</v>
      </c>
      <c r="AP38" s="20">
        <f t="shared" si="1"/>
        <v>2029</v>
      </c>
      <c r="AQ38" s="20">
        <f t="shared" ref="AQ38" si="2">AQ4</f>
        <v>2030</v>
      </c>
    </row>
    <row r="39" spans="1:43" x14ac:dyDescent="0.2">
      <c r="B39" t="str">
        <f t="shared" ref="B39:B52" si="3">B7</f>
        <v>Employment (thous.)</v>
      </c>
      <c r="C39" s="19"/>
      <c r="D39" s="19">
        <f t="shared" ref="D39:Y39" ca="1" si="4">100*(D7/C7-1)</f>
        <v>0.46956822262791409</v>
      </c>
      <c r="E39" s="19">
        <f t="shared" ca="1" si="4"/>
        <v>1.2622825778083602</v>
      </c>
      <c r="F39" s="19">
        <f t="shared" ca="1" si="4"/>
        <v>1.0419897499520214</v>
      </c>
      <c r="G39" s="19">
        <f t="shared" ca="1" si="4"/>
        <v>1.0473232230951979</v>
      </c>
      <c r="H39" s="19">
        <f t="shared" ca="1" si="4"/>
        <v>1.8595668966714163</v>
      </c>
      <c r="I39" s="19">
        <f t="shared" ca="1" si="4"/>
        <v>3.7577487591334391</v>
      </c>
      <c r="J39" s="19">
        <f t="shared" ca="1" si="4"/>
        <v>5.7719287439861544</v>
      </c>
      <c r="K39" s="19">
        <f t="shared" ca="1" si="4"/>
        <v>4.8118792662805943</v>
      </c>
      <c r="L39" s="19">
        <f t="shared" ca="1" si="4"/>
        <v>2.622969035507916</v>
      </c>
      <c r="M39" s="19">
        <f t="shared" ca="1" si="4"/>
        <v>2.2720026948827243</v>
      </c>
      <c r="N39" s="19">
        <f t="shared" ca="1" si="4"/>
        <v>-1.2086955498829544</v>
      </c>
      <c r="O39" s="19">
        <f t="shared" ca="1" si="4"/>
        <v>-3.4501646195888247</v>
      </c>
      <c r="P39" s="19">
        <f t="shared" ca="1" si="4"/>
        <v>-0.75045631690594528</v>
      </c>
      <c r="Q39" s="19">
        <f t="shared" ca="1" si="4"/>
        <v>0.73127846363179039</v>
      </c>
      <c r="R39" s="19">
        <f t="shared" ca="1" si="4"/>
        <v>2.5473699792756488</v>
      </c>
      <c r="S39" s="19">
        <f t="shared" ca="1" si="4"/>
        <v>3.2341300869732414</v>
      </c>
      <c r="T39" s="19">
        <f t="shared" ca="1" si="4"/>
        <v>3.1042619512337222</v>
      </c>
      <c r="U39" s="19">
        <f t="shared" ca="1" si="4"/>
        <v>1.2375468318235994</v>
      </c>
      <c r="V39" s="19">
        <f t="shared" ca="1" si="4"/>
        <v>-5.0744335847013318</v>
      </c>
      <c r="W39" s="19">
        <f t="shared" ca="1" si="4"/>
        <v>-1.4600557443755768</v>
      </c>
      <c r="X39" s="19">
        <f t="shared" ca="1" si="4"/>
        <v>1.8659855948537807</v>
      </c>
      <c r="Y39" s="19">
        <f t="shared" ca="1" si="4"/>
        <v>2.6197087390015472</v>
      </c>
      <c r="Z39" s="19">
        <f t="shared" ref="Z39:AQ39" ca="1" si="5">100*(Z7/Y7-1)</f>
        <v>2.8793569968831756</v>
      </c>
      <c r="AA39" s="19">
        <f t="shared" ca="1" si="5"/>
        <v>2.7566001930951822</v>
      </c>
      <c r="AB39" s="19">
        <f t="shared" ca="1" si="5"/>
        <v>3.1761974188670994</v>
      </c>
      <c r="AC39" s="19">
        <f t="shared" ca="1" si="5"/>
        <v>3.2490370122257639</v>
      </c>
      <c r="AD39" s="19">
        <f t="shared" ca="1" si="5"/>
        <v>2.4908759124087965</v>
      </c>
      <c r="AE39" s="19">
        <f t="shared" ca="1" si="5"/>
        <v>2.2542706509589561</v>
      </c>
      <c r="AF39" s="19">
        <f t="shared" ca="1" si="5"/>
        <v>2.3443545890729167</v>
      </c>
      <c r="AG39" s="19">
        <f t="shared" ca="1" si="5"/>
        <v>-5.7798004716468458</v>
      </c>
      <c r="AH39" s="19">
        <f t="shared" ca="1" si="5"/>
        <v>1.6532158961523713</v>
      </c>
      <c r="AI39" s="19">
        <f t="shared" ca="1" si="5"/>
        <v>4.4911553548960148</v>
      </c>
      <c r="AJ39" s="19">
        <f t="shared" ca="1" si="5"/>
        <v>1.1285988846231776</v>
      </c>
      <c r="AK39" s="18">
        <f t="shared" ca="1" si="5"/>
        <v>0.43823456622944512</v>
      </c>
      <c r="AL39" s="18">
        <f t="shared" ca="1" si="5"/>
        <v>0.76506013537895878</v>
      </c>
      <c r="AM39" s="18">
        <f t="shared" ca="1" si="5"/>
        <v>0.30516129103697054</v>
      </c>
      <c r="AN39" s="18">
        <f t="shared" ca="1" si="5"/>
        <v>-0.35665638297769364</v>
      </c>
      <c r="AO39" s="18">
        <f t="shared" ca="1" si="5"/>
        <v>0.37799971056258208</v>
      </c>
      <c r="AP39" s="18">
        <f t="shared" ca="1" si="5"/>
        <v>1.1070472669076681</v>
      </c>
      <c r="AQ39" s="18">
        <f t="shared" ca="1" si="5"/>
        <v>1.0920467258998201</v>
      </c>
    </row>
    <row r="40" spans="1:43" x14ac:dyDescent="0.2">
      <c r="B40" t="str">
        <f t="shared" si="3"/>
        <v xml:space="preserve"> Goods producing</v>
      </c>
      <c r="C40" s="19"/>
      <c r="D40" s="19">
        <f t="shared" ref="D40:Y40" ca="1" si="6">100*(D8/C8-1)</f>
        <v>-2.3455119530897628</v>
      </c>
      <c r="E40" s="19">
        <f t="shared" ca="1" si="6"/>
        <v>-0.92994611239414215</v>
      </c>
      <c r="F40" s="19">
        <f t="shared" ca="1" si="6"/>
        <v>-4.9575731203182816</v>
      </c>
      <c r="G40" s="19">
        <f t="shared" ca="1" si="6"/>
        <v>-4.3593433187258723</v>
      </c>
      <c r="H40" s="19">
        <f t="shared" ca="1" si="6"/>
        <v>-2.2841511369464884</v>
      </c>
      <c r="I40" s="19">
        <f t="shared" ca="1" si="6"/>
        <v>4.42663680582287</v>
      </c>
      <c r="J40" s="19">
        <f t="shared" ca="1" si="6"/>
        <v>11.483814757724019</v>
      </c>
      <c r="K40" s="19">
        <f t="shared" ca="1" si="6"/>
        <v>5.7380744837536302</v>
      </c>
      <c r="L40" s="19">
        <f t="shared" ca="1" si="6"/>
        <v>-2.9535505145261154</v>
      </c>
      <c r="M40" s="19">
        <f t="shared" ca="1" si="6"/>
        <v>-3.1078824804475769</v>
      </c>
      <c r="N40" s="19">
        <f t="shared" ca="1" si="6"/>
        <v>-3.3315194389019864</v>
      </c>
      <c r="O40" s="19">
        <f t="shared" ca="1" si="6"/>
        <v>-9.491493620215163</v>
      </c>
      <c r="P40" s="19">
        <f t="shared" ca="1" si="6"/>
        <v>-6.9037006323209411</v>
      </c>
      <c r="Q40" s="19">
        <f t="shared" ca="1" si="6"/>
        <v>-0.55673087629438678</v>
      </c>
      <c r="R40" s="19">
        <f t="shared" ca="1" si="6"/>
        <v>5.3110887172022503</v>
      </c>
      <c r="S40" s="19">
        <f t="shared" ca="1" si="6"/>
        <v>7.5063793592287986</v>
      </c>
      <c r="T40" s="19">
        <f t="shared" ca="1" si="6"/>
        <v>5.713061251401097</v>
      </c>
      <c r="U40" s="19">
        <f t="shared" ca="1" si="6"/>
        <v>-0.97608132971591655</v>
      </c>
      <c r="V40" s="19">
        <f t="shared" ca="1" si="6"/>
        <v>-12.599987403161816</v>
      </c>
      <c r="W40" s="19">
        <f t="shared" ca="1" si="6"/>
        <v>-6.2587828342881675</v>
      </c>
      <c r="X40" s="19">
        <f t="shared" ca="1" si="6"/>
        <v>2.5138376383763816</v>
      </c>
      <c r="Y40" s="19">
        <f t="shared" ca="1" si="6"/>
        <v>5.1968503937007915</v>
      </c>
      <c r="Z40" s="19">
        <f t="shared" ref="Z40:AQ40" ca="1" si="7">100*(Z8/Y8-1)</f>
        <v>3.9492443684060241</v>
      </c>
      <c r="AA40" s="19">
        <f t="shared" ca="1" si="7"/>
        <v>2.3933616787820799</v>
      </c>
      <c r="AB40" s="19">
        <f t="shared" ca="1" si="7"/>
        <v>3.6869600160739147</v>
      </c>
      <c r="AC40" s="19">
        <f t="shared" ca="1" si="7"/>
        <v>1.4436585602170426</v>
      </c>
      <c r="AD40" s="19">
        <f t="shared" ca="1" si="7"/>
        <v>-0.9837631327602625</v>
      </c>
      <c r="AE40" s="19">
        <f t="shared" ca="1" si="7"/>
        <v>1.9613517250249179</v>
      </c>
      <c r="AF40" s="19">
        <f t="shared" ca="1" si="7"/>
        <v>2.5385512913499886</v>
      </c>
      <c r="AG40" s="19">
        <f t="shared" ca="1" si="7"/>
        <v>-6.7689752737114084</v>
      </c>
      <c r="AH40" s="19">
        <f t="shared" ca="1" si="7"/>
        <v>-3.4735279564572008</v>
      </c>
      <c r="AI40" s="19">
        <f t="shared" ca="1" si="7"/>
        <v>2.2794067391155748</v>
      </c>
      <c r="AJ40" s="19">
        <f t="shared" ca="1" si="7"/>
        <v>1.6305255771994043</v>
      </c>
      <c r="AK40" s="18">
        <f t="shared" ca="1" si="7"/>
        <v>-1.4887332741559178</v>
      </c>
      <c r="AL40" s="18">
        <f t="shared" ca="1" si="7"/>
        <v>-0.17713487961555918</v>
      </c>
      <c r="AM40" s="18">
        <f t="shared" ca="1" si="7"/>
        <v>0.81916760319207249</v>
      </c>
      <c r="AN40" s="18">
        <f t="shared" ca="1" si="7"/>
        <v>0.10713249321854246</v>
      </c>
      <c r="AO40" s="18">
        <f t="shared" ca="1" si="7"/>
        <v>0.41891885445892729</v>
      </c>
      <c r="AP40" s="18">
        <f t="shared" ca="1" si="7"/>
        <v>1.1151549985883191</v>
      </c>
      <c r="AQ40" s="18">
        <f t="shared" ca="1" si="7"/>
        <v>0.98362157478690815</v>
      </c>
    </row>
    <row r="41" spans="1:43" x14ac:dyDescent="0.2">
      <c r="B41" t="str">
        <f t="shared" si="3"/>
        <v xml:space="preserve">   Natural resources</v>
      </c>
      <c r="C41" s="19"/>
      <c r="D41" s="19">
        <f t="shared" ref="D41:Y41" ca="1" si="8">100*(D9/C9-1)</f>
        <v>-8.403361344537819</v>
      </c>
      <c r="E41" s="19">
        <f t="shared" ca="1" si="8"/>
        <v>-13.302752293577969</v>
      </c>
      <c r="F41" s="19">
        <f t="shared" ca="1" si="8"/>
        <v>3.1746031746031633</v>
      </c>
      <c r="G41" s="19">
        <f t="shared" ca="1" si="8"/>
        <v>-3.589743589743577</v>
      </c>
      <c r="H41" s="19">
        <f t="shared" ca="1" si="8"/>
        <v>2.6595744680850908</v>
      </c>
      <c r="I41" s="19">
        <f t="shared" ca="1" si="8"/>
        <v>1.5544041450777257</v>
      </c>
      <c r="J41" s="19">
        <f t="shared" ca="1" si="8"/>
        <v>13.77551020408163</v>
      </c>
      <c r="K41" s="19">
        <f t="shared" ca="1" si="8"/>
        <v>3.1390134529148073</v>
      </c>
      <c r="L41" s="19">
        <f t="shared" ca="1" si="8"/>
        <v>10.000000000000009</v>
      </c>
      <c r="M41" s="19">
        <f t="shared" ca="1" si="8"/>
        <v>0.39525691699604515</v>
      </c>
      <c r="N41" s="19">
        <f t="shared" ca="1" si="8"/>
        <v>-7.0866141732283561</v>
      </c>
      <c r="O41" s="19">
        <f t="shared" ca="1" si="8"/>
        <v>-18.644067796610166</v>
      </c>
      <c r="P41" s="19">
        <f t="shared" ca="1" si="8"/>
        <v>-15.625000000000011</v>
      </c>
      <c r="Q41" s="19">
        <f t="shared" ca="1" si="8"/>
        <v>-9.2592592592592453</v>
      </c>
      <c r="R41" s="19">
        <f t="shared" ca="1" si="8"/>
        <v>-9.5238095238095237</v>
      </c>
      <c r="S41" s="19">
        <f t="shared" ca="1" si="8"/>
        <v>-0.75187969924811471</v>
      </c>
      <c r="T41" s="19">
        <f t="shared" ca="1" si="8"/>
        <v>0</v>
      </c>
      <c r="U41" s="19">
        <f t="shared" ca="1" si="8"/>
        <v>-10.60606060606062</v>
      </c>
      <c r="V41" s="19">
        <f t="shared" ca="1" si="8"/>
        <v>-18.644067796610166</v>
      </c>
      <c r="W41" s="19">
        <f t="shared" ca="1" si="8"/>
        <v>-3.1249999999999889</v>
      </c>
      <c r="X41" s="19">
        <f t="shared" ca="1" si="8"/>
        <v>-7.5268817204301346</v>
      </c>
      <c r="Y41" s="19">
        <f t="shared" ca="1" si="8"/>
        <v>-1.1627906976744096</v>
      </c>
      <c r="Z41" s="19">
        <f t="shared" ref="Z41:AQ41" ca="1" si="9">100*(Z9/Y9-1)</f>
        <v>4.705882352941182</v>
      </c>
      <c r="AA41" s="19">
        <f t="shared" ca="1" si="9"/>
        <v>-3.3707865168539519</v>
      </c>
      <c r="AB41" s="19">
        <f t="shared" ca="1" si="9"/>
        <v>11.627906976744207</v>
      </c>
      <c r="AC41" s="19">
        <f t="shared" ca="1" si="9"/>
        <v>-2.0833333333333481</v>
      </c>
      <c r="AD41" s="19">
        <f t="shared" ca="1" si="9"/>
        <v>2.1276595744680993</v>
      </c>
      <c r="AE41" s="19">
        <f t="shared" ca="1" si="9"/>
        <v>0</v>
      </c>
      <c r="AF41" s="19">
        <f t="shared" ca="1" si="9"/>
        <v>0</v>
      </c>
      <c r="AG41" s="19">
        <f t="shared" ca="1" si="9"/>
        <v>-5.2083333333333375</v>
      </c>
      <c r="AH41" s="19">
        <f t="shared" ca="1" si="9"/>
        <v>-3.296703296703285</v>
      </c>
      <c r="AI41" s="19">
        <f t="shared" ca="1" si="9"/>
        <v>-3.4090909090909283</v>
      </c>
      <c r="AJ41" s="19">
        <f t="shared" ca="1" si="9"/>
        <v>-1.1764705882352899</v>
      </c>
      <c r="AK41" s="18">
        <f t="shared" ca="1" si="9"/>
        <v>-9.6633607142857176</v>
      </c>
      <c r="AL41" s="18">
        <f t="shared" ca="1" si="9"/>
        <v>7.0840738999312425</v>
      </c>
      <c r="AM41" s="18">
        <f t="shared" ca="1" si="9"/>
        <v>5.6723474230697235</v>
      </c>
      <c r="AN41" s="18">
        <f t="shared" ca="1" si="9"/>
        <v>1.9334131818201428</v>
      </c>
      <c r="AO41" s="18">
        <f t="shared" ca="1" si="9"/>
        <v>0.66546284345172513</v>
      </c>
      <c r="AP41" s="18">
        <f t="shared" ca="1" si="9"/>
        <v>0.22982225215593122</v>
      </c>
      <c r="AQ41" s="18">
        <f t="shared" ca="1" si="9"/>
        <v>7.9466429110985892E-2</v>
      </c>
    </row>
    <row r="42" spans="1:43" x14ac:dyDescent="0.2">
      <c r="B42" t="str">
        <f t="shared" si="3"/>
        <v xml:space="preserve">   Construction</v>
      </c>
      <c r="C42" s="19"/>
      <c r="D42" s="19">
        <f t="shared" ref="D42:Y42" ca="1" si="10">100*(D10/C10-1)</f>
        <v>-3.6453465082120329</v>
      </c>
      <c r="E42" s="19">
        <f t="shared" ca="1" si="10"/>
        <v>2.8409090909090828</v>
      </c>
      <c r="F42" s="19">
        <f t="shared" ca="1" si="10"/>
        <v>-5.1206036922247788</v>
      </c>
      <c r="G42" s="19">
        <f t="shared" ca="1" si="10"/>
        <v>-1.3350376366993322</v>
      </c>
      <c r="H42" s="19">
        <f t="shared" ca="1" si="10"/>
        <v>0.74852454296818749</v>
      </c>
      <c r="I42" s="19">
        <f t="shared" ca="1" si="10"/>
        <v>3.6433776253750549</v>
      </c>
      <c r="J42" s="19">
        <f t="shared" ca="1" si="10"/>
        <v>9.8842018196857229</v>
      </c>
      <c r="K42" s="19">
        <f t="shared" ca="1" si="10"/>
        <v>8.066741939530786</v>
      </c>
      <c r="L42" s="19">
        <f t="shared" ca="1" si="10"/>
        <v>8.590666357093113</v>
      </c>
      <c r="M42" s="19">
        <f t="shared" ca="1" si="10"/>
        <v>6.7992302758178358</v>
      </c>
      <c r="N42" s="19">
        <f t="shared" ca="1" si="10"/>
        <v>-2.4224224224224211</v>
      </c>
      <c r="O42" s="19">
        <f t="shared" ca="1" si="10"/>
        <v>-6.6577759540418562</v>
      </c>
      <c r="P42" s="19">
        <f t="shared" ca="1" si="10"/>
        <v>-2.0222002417848328</v>
      </c>
      <c r="Q42" s="19">
        <f t="shared" ca="1" si="10"/>
        <v>3.1856421761076836</v>
      </c>
      <c r="R42" s="19">
        <f t="shared" ca="1" si="10"/>
        <v>7.6312642678551867</v>
      </c>
      <c r="S42" s="19">
        <f t="shared" ca="1" si="10"/>
        <v>10.251489748510267</v>
      </c>
      <c r="T42" s="19">
        <f t="shared" ca="1" si="10"/>
        <v>9.0142909490656074</v>
      </c>
      <c r="U42" s="19">
        <f t="shared" ca="1" si="10"/>
        <v>-3.008403361344536</v>
      </c>
      <c r="V42" s="19">
        <f t="shared" ca="1" si="10"/>
        <v>-22.266504938485543</v>
      </c>
      <c r="W42" s="19">
        <f t="shared" ca="1" si="10"/>
        <v>-12.617030762371806</v>
      </c>
      <c r="X42" s="19">
        <f t="shared" ca="1" si="10"/>
        <v>-3.4566326530612312</v>
      </c>
      <c r="Y42" s="19">
        <f t="shared" ca="1" si="10"/>
        <v>4.3731008059188614</v>
      </c>
      <c r="Z42" s="19">
        <f t="shared" ref="Z42:AQ42" ca="1" si="11">100*(Z10/Y10-1)</f>
        <v>9.0632911392405369</v>
      </c>
      <c r="AA42" s="19">
        <f t="shared" ca="1" si="11"/>
        <v>8.611884865366747</v>
      </c>
      <c r="AB42" s="19">
        <f t="shared" ca="1" si="11"/>
        <v>10.493695234024369</v>
      </c>
      <c r="AC42" s="19">
        <f t="shared" ca="1" si="11"/>
        <v>7.2630560928433452</v>
      </c>
      <c r="AD42" s="19">
        <f t="shared" ca="1" si="11"/>
        <v>4.7335677576413104</v>
      </c>
      <c r="AE42" s="19">
        <f t="shared" ca="1" si="11"/>
        <v>5.3891184573002571</v>
      </c>
      <c r="AF42" s="19">
        <f t="shared" ca="1" si="11"/>
        <v>1.5438653814736192</v>
      </c>
      <c r="AG42" s="19">
        <f t="shared" ca="1" si="11"/>
        <v>-3.6521599227737123</v>
      </c>
      <c r="AH42" s="19">
        <f t="shared" ca="1" si="11"/>
        <v>4.2164147950237929</v>
      </c>
      <c r="AI42" s="19">
        <f t="shared" ca="1" si="11"/>
        <v>1.3859958340009859</v>
      </c>
      <c r="AJ42" s="19">
        <f t="shared" ca="1" si="11"/>
        <v>-0.15804030027657401</v>
      </c>
      <c r="AK42" s="18">
        <f t="shared" ca="1" si="11"/>
        <v>-4.382548476454307</v>
      </c>
      <c r="AL42" s="18">
        <f t="shared" ca="1" si="11"/>
        <v>-0.3255039931662651</v>
      </c>
      <c r="AM42" s="18">
        <f t="shared" ca="1" si="11"/>
        <v>-1.1271456260369961</v>
      </c>
      <c r="AN42" s="18">
        <f t="shared" ca="1" si="11"/>
        <v>-1.1783220886969481</v>
      </c>
      <c r="AO42" s="18">
        <f t="shared" ca="1" si="11"/>
        <v>0.82192068627924275</v>
      </c>
      <c r="AP42" s="18">
        <f t="shared" ca="1" si="11"/>
        <v>2.2437213463450956</v>
      </c>
      <c r="AQ42" s="18">
        <f t="shared" ca="1" si="11"/>
        <v>1.92145348087982</v>
      </c>
    </row>
    <row r="43" spans="1:43" x14ac:dyDescent="0.2">
      <c r="B43" t="str">
        <f t="shared" si="3"/>
        <v xml:space="preserve">   Manufacturing</v>
      </c>
      <c r="C43" s="19"/>
      <c r="D43" s="19">
        <f t="shared" ref="D43:Y43" ca="1" si="12">100*(D11/C11-1)</f>
        <v>-1.9077091820745684</v>
      </c>
      <c r="E43" s="19">
        <f t="shared" ca="1" si="12"/>
        <v>-1.9088694540952855</v>
      </c>
      <c r="F43" s="19">
        <f t="shared" ca="1" si="12"/>
        <v>-4.97089117778774</v>
      </c>
      <c r="G43" s="19">
        <f t="shared" ca="1" si="12"/>
        <v>-5.2780395852968791</v>
      </c>
      <c r="H43" s="19">
        <f t="shared" ca="1" si="12"/>
        <v>-3.2790592492085158</v>
      </c>
      <c r="I43" s="19">
        <f t="shared" ca="1" si="12"/>
        <v>4.7089081131634236</v>
      </c>
      <c r="J43" s="19">
        <f t="shared" ca="1" si="12"/>
        <v>11.981957842086466</v>
      </c>
      <c r="K43" s="19">
        <f t="shared" ca="1" si="12"/>
        <v>5.0209371884347043</v>
      </c>
      <c r="L43" s="19">
        <f t="shared" ca="1" si="12"/>
        <v>-6.8428647376015839</v>
      </c>
      <c r="M43" s="19">
        <f t="shared" ca="1" si="12"/>
        <v>-6.9215718245556719</v>
      </c>
      <c r="N43" s="19">
        <f t="shared" ca="1" si="12"/>
        <v>-3.6874835771218306</v>
      </c>
      <c r="O43" s="19">
        <f t="shared" ca="1" si="12"/>
        <v>-10.649327028010191</v>
      </c>
      <c r="P43" s="19">
        <f t="shared" ca="1" si="12"/>
        <v>-9.0788804071246894</v>
      </c>
      <c r="Q43" s="19">
        <f t="shared" ca="1" si="12"/>
        <v>-2.3452367625657722</v>
      </c>
      <c r="R43" s="19">
        <f t="shared" ca="1" si="12"/>
        <v>4.2127586404539397</v>
      </c>
      <c r="S43" s="19">
        <f t="shared" ca="1" si="12"/>
        <v>6.0719392806071859</v>
      </c>
      <c r="T43" s="19">
        <f t="shared" ca="1" si="12"/>
        <v>3.883646168204935</v>
      </c>
      <c r="U43" s="19">
        <f t="shared" ca="1" si="12"/>
        <v>0.29448465185926143</v>
      </c>
      <c r="V43" s="19">
        <f t="shared" ca="1" si="12"/>
        <v>-7.0120433960386253</v>
      </c>
      <c r="W43" s="19">
        <f t="shared" ca="1" si="12"/>
        <v>-3.2218356970832307</v>
      </c>
      <c r="X43" s="19">
        <f t="shared" ca="1" si="12"/>
        <v>5.1540120555217506</v>
      </c>
      <c r="Y43" s="19">
        <f t="shared" ca="1" si="12"/>
        <v>5.5535103865369528</v>
      </c>
      <c r="Z43" s="19">
        <f t="shared" ref="Z43:AQ43" ca="1" si="13">100*(Z11/Y11-1)</f>
        <v>1.9331373623636239</v>
      </c>
      <c r="AA43" s="19">
        <f t="shared" ca="1" si="13"/>
        <v>-0.20040080160320661</v>
      </c>
      <c r="AB43" s="19">
        <f t="shared" ca="1" si="13"/>
        <v>0.53384268782445954</v>
      </c>
      <c r="AC43" s="19">
        <f t="shared" ca="1" si="13"/>
        <v>-1.471233010181705</v>
      </c>
      <c r="AD43" s="19">
        <f t="shared" ca="1" si="13"/>
        <v>-4.1334981458591047</v>
      </c>
      <c r="AE43" s="19">
        <f t="shared" ca="1" si="13"/>
        <v>-8.2521017071535141E-2</v>
      </c>
      <c r="AF43" s="19">
        <f t="shared" ca="1" si="13"/>
        <v>3.1796830640582252</v>
      </c>
      <c r="AG43" s="19">
        <f t="shared" ca="1" si="13"/>
        <v>-8.7147931362249196</v>
      </c>
      <c r="AH43" s="19">
        <f t="shared" ca="1" si="13"/>
        <v>-8.5219488135036094</v>
      </c>
      <c r="AI43" s="19">
        <f t="shared" ca="1" si="13"/>
        <v>2.9774742391565079</v>
      </c>
      <c r="AJ43" s="19">
        <f t="shared" ca="1" si="13"/>
        <v>2.9611961137937071</v>
      </c>
      <c r="AK43" s="18">
        <f t="shared" ca="1" si="13"/>
        <v>0.61603005989376847</v>
      </c>
      <c r="AL43" s="18">
        <f t="shared" ca="1" si="13"/>
        <v>-0.10743512742864558</v>
      </c>
      <c r="AM43" s="18">
        <f t="shared" ca="1" si="13"/>
        <v>2.1146179530865394</v>
      </c>
      <c r="AN43" s="18">
        <f t="shared" ca="1" si="13"/>
        <v>0.94110671414509017</v>
      </c>
      <c r="AO43" s="18">
        <f t="shared" ca="1" si="13"/>
        <v>0.15908932121724284</v>
      </c>
      <c r="AP43" s="18">
        <f t="shared" ca="1" si="13"/>
        <v>0.39041824528571745</v>
      </c>
      <c r="AQ43" s="18">
        <f t="shared" ca="1" si="13"/>
        <v>0.37095118320833453</v>
      </c>
    </row>
    <row r="44" spans="1:43" x14ac:dyDescent="0.2">
      <c r="B44" t="str">
        <f t="shared" si="3"/>
        <v xml:space="preserve">      Aerospace</v>
      </c>
      <c r="C44" s="19"/>
      <c r="D44" s="19">
        <f t="shared" ref="D44:Y44" ca="1" si="14">100*(D12/C12-1)</f>
        <v>0.32640949554898491</v>
      </c>
      <c r="E44" s="19">
        <f t="shared" ca="1" si="14"/>
        <v>-3.0094646554273963</v>
      </c>
      <c r="F44" s="19">
        <f t="shared" ca="1" si="14"/>
        <v>-8.6833879698101626</v>
      </c>
      <c r="G44" s="19">
        <f t="shared" ca="1" si="14"/>
        <v>-10.753047253297709</v>
      </c>
      <c r="H44" s="19">
        <f t="shared" ca="1" si="14"/>
        <v>-11.665107577174927</v>
      </c>
      <c r="I44" s="19">
        <f t="shared" ca="1" si="14"/>
        <v>6.1315259980938341</v>
      </c>
      <c r="J44" s="19">
        <f t="shared" ca="1" si="14"/>
        <v>21.442825783276788</v>
      </c>
      <c r="K44" s="19">
        <f t="shared" ca="1" si="14"/>
        <v>6.285432585654438</v>
      </c>
      <c r="L44" s="19">
        <f t="shared" ca="1" si="14"/>
        <v>-12.337662337662348</v>
      </c>
      <c r="M44" s="19">
        <f t="shared" ca="1" si="14"/>
        <v>-12.70723104056437</v>
      </c>
      <c r="N44" s="19">
        <f t="shared" ca="1" si="14"/>
        <v>1.2324477219921137</v>
      </c>
      <c r="O44" s="19">
        <f t="shared" ca="1" si="14"/>
        <v>-13.032631473904811</v>
      </c>
      <c r="P44" s="19">
        <f t="shared" ca="1" si="14"/>
        <v>-13.861158921399886</v>
      </c>
      <c r="Q44" s="19">
        <f t="shared" ca="1" si="14"/>
        <v>-5.9677634208072483</v>
      </c>
      <c r="R44" s="19">
        <f t="shared" ca="1" si="14"/>
        <v>6.3040090664399973</v>
      </c>
      <c r="S44" s="19">
        <f t="shared" ca="1" si="14"/>
        <v>11.567164179104484</v>
      </c>
      <c r="T44" s="19">
        <f t="shared" ca="1" si="14"/>
        <v>8.7912087912088044</v>
      </c>
      <c r="U44" s="19">
        <f t="shared" ca="1" si="14"/>
        <v>3.535353535353547</v>
      </c>
      <c r="V44" s="19">
        <f t="shared" ca="1" si="14"/>
        <v>0.30752916224814353</v>
      </c>
      <c r="W44" s="19">
        <f t="shared" ca="1" si="14"/>
        <v>-2.6324135743736155</v>
      </c>
      <c r="X44" s="19">
        <f t="shared" ca="1" si="14"/>
        <v>6.9489685124864309</v>
      </c>
      <c r="Y44" s="19">
        <f t="shared" ca="1" si="14"/>
        <v>8.6192893401014992</v>
      </c>
      <c r="Z44" s="19">
        <f t="shared" ref="Z44:AQ44" ca="1" si="15">100*(Z12/Y12-1)</f>
        <v>1.8973735863164976</v>
      </c>
      <c r="AA44" s="19">
        <f t="shared" ca="1" si="15"/>
        <v>-2.2472940744817538</v>
      </c>
      <c r="AB44" s="19">
        <f t="shared" ca="1" si="15"/>
        <v>-0.74129680022519961</v>
      </c>
      <c r="AC44" s="19">
        <f t="shared" ca="1" si="15"/>
        <v>-3.6301758366421022</v>
      </c>
      <c r="AD44" s="19">
        <f t="shared" ca="1" si="15"/>
        <v>-7.9654698842456124</v>
      </c>
      <c r="AE44" s="19">
        <f t="shared" ca="1" si="15"/>
        <v>-0.55425282455766611</v>
      </c>
      <c r="AF44" s="19">
        <f t="shared" ca="1" si="15"/>
        <v>5.3912111468381596</v>
      </c>
      <c r="AG44" s="19">
        <f t="shared" ca="1" si="15"/>
        <v>-9.3460795281195992</v>
      </c>
      <c r="AH44" s="19">
        <f t="shared" ca="1" si="15"/>
        <v>-15.346645725824548</v>
      </c>
      <c r="AI44" s="19">
        <f t="shared" ca="1" si="15"/>
        <v>6.1887092499337548</v>
      </c>
      <c r="AJ44" s="19">
        <f t="shared" ca="1" si="15"/>
        <v>8.7358043179832645</v>
      </c>
      <c r="AK44" s="18">
        <f t="shared" ca="1" si="15"/>
        <v>3.6838459772753351</v>
      </c>
      <c r="AL44" s="18">
        <f t="shared" ca="1" si="15"/>
        <v>0.98161788940382966</v>
      </c>
      <c r="AM44" s="18">
        <f t="shared" ca="1" si="15"/>
        <v>5.5472648382993039</v>
      </c>
      <c r="AN44" s="18">
        <f t="shared" ca="1" si="15"/>
        <v>3.0990505550883674</v>
      </c>
      <c r="AO44" s="18">
        <f t="shared" ca="1" si="15"/>
        <v>0.88990259792556259</v>
      </c>
      <c r="AP44" s="18">
        <f t="shared" ca="1" si="15"/>
        <v>0.34561800290460187</v>
      </c>
      <c r="AQ44" s="18">
        <f t="shared" ca="1" si="15"/>
        <v>-0.23267012075351978</v>
      </c>
    </row>
    <row r="45" spans="1:43" x14ac:dyDescent="0.2">
      <c r="B45" t="str">
        <f t="shared" si="3"/>
        <v xml:space="preserve"> Services providing</v>
      </c>
      <c r="C45" s="19"/>
      <c r="D45" s="19">
        <f t="shared" ref="D45:Y45" ca="1" si="16">100*(D13/C13-1)</f>
        <v>1.4071670372373557</v>
      </c>
      <c r="E45" s="19">
        <f t="shared" ca="1" si="16"/>
        <v>1.9654126872820976</v>
      </c>
      <c r="F45" s="19">
        <f t="shared" ca="1" si="16"/>
        <v>2.9116339438788774</v>
      </c>
      <c r="G45" s="19">
        <f t="shared" ca="1" si="16"/>
        <v>2.6033676244976434</v>
      </c>
      <c r="H45" s="19">
        <f t="shared" ca="1" si="16"/>
        <v>2.9712052690963109</v>
      </c>
      <c r="I45" s="19">
        <f t="shared" ca="1" si="16"/>
        <v>3.5874639204646952</v>
      </c>
      <c r="J45" s="19">
        <f t="shared" ca="1" si="16"/>
        <v>4.3060225836135446</v>
      </c>
      <c r="K45" s="19">
        <f t="shared" ca="1" si="16"/>
        <v>4.5578220074864229</v>
      </c>
      <c r="L45" s="19">
        <f t="shared" ca="1" si="16"/>
        <v>4.16988660557982</v>
      </c>
      <c r="M45" s="19">
        <f t="shared" ca="1" si="16"/>
        <v>3.6623215394165021</v>
      </c>
      <c r="N45" s="19">
        <f t="shared" ca="1" si="16"/>
        <v>-0.6959252227252799</v>
      </c>
      <c r="O45" s="19">
        <f t="shared" ca="1" si="16"/>
        <v>-2.0296057711398863</v>
      </c>
      <c r="P45" s="19">
        <f t="shared" ca="1" si="16"/>
        <v>0.58621750846301612</v>
      </c>
      <c r="Q45" s="19">
        <f t="shared" ca="1" si="16"/>
        <v>0.99023938869320371</v>
      </c>
      <c r="R45" s="19">
        <f t="shared" ca="1" si="16"/>
        <v>2.0002216721469068</v>
      </c>
      <c r="S45" s="19">
        <f t="shared" ca="1" si="16"/>
        <v>2.3608756755190585</v>
      </c>
      <c r="T45" s="19">
        <f t="shared" ca="1" si="16"/>
        <v>2.544214124457711</v>
      </c>
      <c r="U45" s="19">
        <f t="shared" ca="1" si="16"/>
        <v>1.7274458922261537</v>
      </c>
      <c r="V45" s="19">
        <f t="shared" ca="1" si="16"/>
        <v>-3.4532120299323621</v>
      </c>
      <c r="W45" s="19">
        <f t="shared" ca="1" si="16"/>
        <v>-0.52421139913849668</v>
      </c>
      <c r="X45" s="19">
        <f t="shared" ca="1" si="16"/>
        <v>1.7469253971730048</v>
      </c>
      <c r="Y45" s="19">
        <f t="shared" ca="1" si="16"/>
        <v>2.1425199255741267</v>
      </c>
      <c r="Z45" s="19">
        <f t="shared" ref="Z45:AQ45" ca="1" si="17">100*(Z13/Y13-1)</f>
        <v>2.6753306779407682</v>
      </c>
      <c r="AA45" s="19">
        <f t="shared" ca="1" si="17"/>
        <v>2.8267288061539331</v>
      </c>
      <c r="AB45" s="19">
        <f t="shared" ca="1" si="17"/>
        <v>3.0780026782035508</v>
      </c>
      <c r="AC45" s="19">
        <f t="shared" ca="1" si="17"/>
        <v>3.5981737441368011</v>
      </c>
      <c r="AD45" s="19">
        <f t="shared" ca="1" si="17"/>
        <v>3.1488515102188419</v>
      </c>
      <c r="AE45" s="19">
        <f t="shared" ca="1" si="17"/>
        <v>2.3075169644579452</v>
      </c>
      <c r="AF45" s="19">
        <f t="shared" ca="1" si="17"/>
        <v>2.3091732794030762</v>
      </c>
      <c r="AG45" s="19">
        <f t="shared" ca="1" si="17"/>
        <v>-5.6001965569037697</v>
      </c>
      <c r="AH45" s="19">
        <f t="shared" ca="1" si="17"/>
        <v>2.5725507825901772</v>
      </c>
      <c r="AI45" s="19">
        <f t="shared" ca="1" si="17"/>
        <v>4.8643910428308734</v>
      </c>
      <c r="AJ45" s="19">
        <f t="shared" ca="1" si="17"/>
        <v>1.0459859875273425</v>
      </c>
      <c r="AK45" s="18">
        <f t="shared" ca="1" si="17"/>
        <v>0.75722216175031498</v>
      </c>
      <c r="AL45" s="18">
        <f t="shared" ca="1" si="17"/>
        <v>0.91755949236465018</v>
      </c>
      <c r="AM45" s="18">
        <f t="shared" ca="1" si="17"/>
        <v>0.22286034240432961</v>
      </c>
      <c r="AN45" s="18">
        <f t="shared" ca="1" si="17"/>
        <v>-0.43133544157168968</v>
      </c>
      <c r="AO45" s="18">
        <f t="shared" ca="1" si="17"/>
        <v>0.37139817308335932</v>
      </c>
      <c r="AP45" s="18">
        <f t="shared" ca="1" si="17"/>
        <v>1.1057111549840792</v>
      </c>
      <c r="AQ45" s="18">
        <f t="shared" ca="1" si="17"/>
        <v>1.1096178081766217</v>
      </c>
    </row>
    <row r="46" spans="1:43" x14ac:dyDescent="0.2">
      <c r="B46" t="str">
        <f t="shared" si="3"/>
        <v xml:space="preserve">   Wholesale and retail trade</v>
      </c>
      <c r="C46" s="19"/>
      <c r="D46" s="19">
        <f t="shared" ref="D46:Y46" ca="1" si="18">100*(D14/C14-1)</f>
        <v>-1.2771751889937732</v>
      </c>
      <c r="E46" s="19">
        <f t="shared" ca="1" si="18"/>
        <v>0.41379310344829001</v>
      </c>
      <c r="F46" s="19">
        <f t="shared" ca="1" si="18"/>
        <v>1.0846911708980889</v>
      </c>
      <c r="G46" s="19">
        <f t="shared" ca="1" si="18"/>
        <v>1.1058525842275069</v>
      </c>
      <c r="H46" s="19">
        <f t="shared" ca="1" si="18"/>
        <v>2.8224498308383916</v>
      </c>
      <c r="I46" s="19">
        <f t="shared" ca="1" si="18"/>
        <v>4.0115388082574643</v>
      </c>
      <c r="J46" s="19">
        <f t="shared" ca="1" si="18"/>
        <v>3.354134165366629</v>
      </c>
      <c r="K46" s="19">
        <f t="shared" ca="1" si="18"/>
        <v>3.8909853249475823</v>
      </c>
      <c r="L46" s="19">
        <f t="shared" ca="1" si="18"/>
        <v>4.1044474937444564</v>
      </c>
      <c r="M46" s="19">
        <f t="shared" ca="1" si="18"/>
        <v>2.942430703624721</v>
      </c>
      <c r="N46" s="19">
        <f t="shared" ca="1" si="18"/>
        <v>-2.5118626195676508</v>
      </c>
      <c r="O46" s="19">
        <f t="shared" ca="1" si="18"/>
        <v>-5.0527291690810161</v>
      </c>
      <c r="P46" s="19">
        <f t="shared" ca="1" si="18"/>
        <v>0.37430326701657357</v>
      </c>
      <c r="Q46" s="19">
        <f t="shared" ca="1" si="18"/>
        <v>0.25941388674961541</v>
      </c>
      <c r="R46" s="19">
        <f t="shared" ca="1" si="18"/>
        <v>1.6050131392763234</v>
      </c>
      <c r="S46" s="19">
        <f t="shared" ca="1" si="18"/>
        <v>1.2891930606398372</v>
      </c>
      <c r="T46" s="19">
        <f t="shared" ca="1" si="18"/>
        <v>1.7991829038340734</v>
      </c>
      <c r="U46" s="19">
        <f t="shared" ca="1" si="18"/>
        <v>0.62514470942345302</v>
      </c>
      <c r="V46" s="19">
        <f t="shared" ca="1" si="18"/>
        <v>-6.6497929130234663</v>
      </c>
      <c r="W46" s="19">
        <f t="shared" ca="1" si="18"/>
        <v>-2.7647687125133436</v>
      </c>
      <c r="X46" s="19">
        <f t="shared" ca="1" si="18"/>
        <v>1.1660822172461893</v>
      </c>
      <c r="Y46" s="19">
        <f t="shared" ca="1" si="18"/>
        <v>1.7289622050532527</v>
      </c>
      <c r="Z46" s="19">
        <f t="shared" ref="Z46:AQ46" ca="1" si="19">100*(Z14/Y14-1)</f>
        <v>2.8038917853770773</v>
      </c>
      <c r="AA46" s="19">
        <f t="shared" ca="1" si="19"/>
        <v>2.060538295663239</v>
      </c>
      <c r="AB46" s="19">
        <f t="shared" ca="1" si="19"/>
        <v>2.0776273573832382</v>
      </c>
      <c r="AC46" s="19">
        <f t="shared" ca="1" si="19"/>
        <v>1.0272528651922075</v>
      </c>
      <c r="AD46" s="19">
        <f t="shared" ca="1" si="19"/>
        <v>1.0699244982357747</v>
      </c>
      <c r="AE46" s="19">
        <f t="shared" ca="1" si="19"/>
        <v>-1.5015578662858076E-2</v>
      </c>
      <c r="AF46" s="19">
        <f t="shared" ca="1" si="19"/>
        <v>-0.78843626806832656</v>
      </c>
      <c r="AG46" s="19">
        <f t="shared" ca="1" si="19"/>
        <v>-6.0397350993377508</v>
      </c>
      <c r="AH46" s="19">
        <f t="shared" ca="1" si="19"/>
        <v>4.5430746304724323</v>
      </c>
      <c r="AI46" s="19">
        <f t="shared" ca="1" si="19"/>
        <v>-2.0611010517394224</v>
      </c>
      <c r="AJ46" s="19">
        <f t="shared" ca="1" si="19"/>
        <v>0.47596569900087982</v>
      </c>
      <c r="AK46" s="18">
        <f t="shared" ca="1" si="19"/>
        <v>-0.85483302666093941</v>
      </c>
      <c r="AL46" s="18">
        <f t="shared" ca="1" si="19"/>
        <v>-9.2115784423474345E-2</v>
      </c>
      <c r="AM46" s="18">
        <f t="shared" ca="1" si="19"/>
        <v>-0.79876458629315472</v>
      </c>
      <c r="AN46" s="18">
        <f t="shared" ca="1" si="19"/>
        <v>8.2329238545386652E-2</v>
      </c>
      <c r="AO46" s="18">
        <f t="shared" ca="1" si="19"/>
        <v>-0.94281869409609254</v>
      </c>
      <c r="AP46" s="18">
        <f t="shared" ca="1" si="19"/>
        <v>-0.64718746530018079</v>
      </c>
      <c r="AQ46" s="18">
        <f t="shared" ca="1" si="19"/>
        <v>6.5965502081088978E-2</v>
      </c>
    </row>
    <row r="47" spans="1:43" x14ac:dyDescent="0.2">
      <c r="B47" t="str">
        <f t="shared" si="3"/>
        <v xml:space="preserve">   Transportation and public utilities</v>
      </c>
      <c r="C47" s="19"/>
      <c r="D47" s="19">
        <f t="shared" ref="D47:Y47" ca="1" si="20">100*(D15/C15-1)</f>
        <v>2.1774455638609025</v>
      </c>
      <c r="E47" s="19">
        <f t="shared" ca="1" si="20"/>
        <v>-2.7194656488549573</v>
      </c>
      <c r="F47" s="19">
        <f t="shared" ca="1" si="20"/>
        <v>-2.1742684322380246</v>
      </c>
      <c r="G47" s="19">
        <f t="shared" ca="1" si="20"/>
        <v>0.98596256684491124</v>
      </c>
      <c r="H47" s="19">
        <f t="shared" ca="1" si="20"/>
        <v>0.64537481383417639</v>
      </c>
      <c r="I47" s="19">
        <f t="shared" ca="1" si="20"/>
        <v>3.5679052943110801</v>
      </c>
      <c r="J47" s="19">
        <f t="shared" ca="1" si="20"/>
        <v>2.4448325130973281</v>
      </c>
      <c r="K47" s="19">
        <f t="shared" ca="1" si="20"/>
        <v>5.4238338757167215</v>
      </c>
      <c r="L47" s="19">
        <f t="shared" ca="1" si="20"/>
        <v>0.98485962075556266</v>
      </c>
      <c r="M47" s="19">
        <f t="shared" ca="1" si="20"/>
        <v>-1.1790393013100364</v>
      </c>
      <c r="N47" s="19">
        <f t="shared" ca="1" si="20"/>
        <v>-2.9901310944174586</v>
      </c>
      <c r="O47" s="19">
        <f t="shared" ca="1" si="20"/>
        <v>-5.8001822046765739</v>
      </c>
      <c r="P47" s="19">
        <f t="shared" ca="1" si="20"/>
        <v>-2.0470664087685386</v>
      </c>
      <c r="Q47" s="19">
        <f t="shared" ca="1" si="20"/>
        <v>0.11518841533653124</v>
      </c>
      <c r="R47" s="19">
        <f t="shared" ca="1" si="20"/>
        <v>-1.0355029585798814</v>
      </c>
      <c r="S47" s="19">
        <f t="shared" ca="1" si="20"/>
        <v>1.0131207440624568</v>
      </c>
      <c r="T47" s="19">
        <f t="shared" ca="1" si="20"/>
        <v>2.3018743834265054</v>
      </c>
      <c r="U47" s="19">
        <f t="shared" ca="1" si="20"/>
        <v>-0.9000321440051362</v>
      </c>
      <c r="V47" s="19">
        <f t="shared" ca="1" si="20"/>
        <v>-6.7466753162504052</v>
      </c>
      <c r="W47" s="19">
        <f t="shared" ca="1" si="20"/>
        <v>-2.6956521739130546</v>
      </c>
      <c r="X47" s="19">
        <f t="shared" ca="1" si="20"/>
        <v>2.8596961572832758</v>
      </c>
      <c r="Y47" s="19">
        <f t="shared" ca="1" si="20"/>
        <v>1.6854908774978306</v>
      </c>
      <c r="Z47" s="19">
        <f t="shared" ref="Z47:AQ47" ca="1" si="21">100*(Z15/Y15-1)</f>
        <v>1.9309637730690499</v>
      </c>
      <c r="AA47" s="19">
        <f t="shared" ca="1" si="21"/>
        <v>7.225481978206183</v>
      </c>
      <c r="AB47" s="19">
        <f t="shared" ca="1" si="21"/>
        <v>5.5972482801751156</v>
      </c>
      <c r="AC47" s="19">
        <f t="shared" ca="1" si="21"/>
        <v>5.4190109564702382</v>
      </c>
      <c r="AD47" s="19">
        <f t="shared" ca="1" si="21"/>
        <v>5.7865168539325884</v>
      </c>
      <c r="AE47" s="19">
        <f t="shared" ca="1" si="21"/>
        <v>3.5050451407328875</v>
      </c>
      <c r="AF47" s="19">
        <f t="shared" ca="1" si="21"/>
        <v>3.4248332478193921</v>
      </c>
      <c r="AG47" s="19">
        <f t="shared" ca="1" si="21"/>
        <v>-3.5594691802058764</v>
      </c>
      <c r="AH47" s="19">
        <f t="shared" ca="1" si="21"/>
        <v>1.2217078189300512</v>
      </c>
      <c r="AI47" s="19">
        <f t="shared" ca="1" si="21"/>
        <v>9.8208613899123378</v>
      </c>
      <c r="AJ47" s="19">
        <f t="shared" ca="1" si="21"/>
        <v>0.46274872744100914</v>
      </c>
      <c r="AK47" s="18">
        <f t="shared" ca="1" si="21"/>
        <v>0.41673192077382737</v>
      </c>
      <c r="AL47" s="18">
        <f t="shared" ca="1" si="21"/>
        <v>-0.36736359727981283</v>
      </c>
      <c r="AM47" s="18">
        <f t="shared" ca="1" si="21"/>
        <v>-2.0180857287270482</v>
      </c>
      <c r="AN47" s="18">
        <f t="shared" ca="1" si="21"/>
        <v>-2.7920008361976723</v>
      </c>
      <c r="AO47" s="18">
        <f t="shared" ca="1" si="21"/>
        <v>-0.97215010865431273</v>
      </c>
      <c r="AP47" s="18">
        <f t="shared" ca="1" si="21"/>
        <v>0.86692427234935643</v>
      </c>
      <c r="AQ47" s="18">
        <f t="shared" ca="1" si="21"/>
        <v>1.4495404692779434</v>
      </c>
    </row>
    <row r="48" spans="1:43" x14ac:dyDescent="0.2">
      <c r="B48" t="str">
        <f t="shared" si="3"/>
        <v xml:space="preserve">   Information</v>
      </c>
      <c r="C48" s="19"/>
      <c r="D48" s="19">
        <f t="shared" ref="D48:Y48" ca="1" si="22">100*(D16/C16-1)</f>
        <v>4.5955882352941124</v>
      </c>
      <c r="E48" s="19">
        <f t="shared" ca="1" si="22"/>
        <v>6.1762490584986285</v>
      </c>
      <c r="F48" s="19">
        <f t="shared" ca="1" si="22"/>
        <v>7.8505556869236104</v>
      </c>
      <c r="G48" s="19">
        <f t="shared" ca="1" si="22"/>
        <v>6.5994299495724551</v>
      </c>
      <c r="H48" s="19">
        <f t="shared" ca="1" si="22"/>
        <v>13.307280954339774</v>
      </c>
      <c r="I48" s="19">
        <f t="shared" ca="1" si="22"/>
        <v>8.9308404429116131</v>
      </c>
      <c r="J48" s="19">
        <f t="shared" ca="1" si="22"/>
        <v>7.2654557573737621</v>
      </c>
      <c r="K48" s="19">
        <f t="shared" ca="1" si="22"/>
        <v>6.7733416187665263</v>
      </c>
      <c r="L48" s="19">
        <f t="shared" ca="1" si="22"/>
        <v>12.454532227557102</v>
      </c>
      <c r="M48" s="19">
        <f t="shared" ca="1" si="22"/>
        <v>17.479622202096003</v>
      </c>
      <c r="N48" s="19">
        <f t="shared" ca="1" si="22"/>
        <v>1.6299559471365743</v>
      </c>
      <c r="O48" s="19">
        <f t="shared" ca="1" si="22"/>
        <v>-5.1040312093628248</v>
      </c>
      <c r="P48" s="19">
        <f t="shared" ca="1" si="22"/>
        <v>-1.747173689619741</v>
      </c>
      <c r="Q48" s="19">
        <f t="shared" ca="1" si="22"/>
        <v>1.406322640632296</v>
      </c>
      <c r="R48" s="19">
        <f t="shared" ca="1" si="22"/>
        <v>2.1203438395415386</v>
      </c>
      <c r="S48" s="19">
        <f t="shared" ca="1" si="22"/>
        <v>4.7474747474747447</v>
      </c>
      <c r="T48" s="19">
        <f t="shared" ca="1" si="22"/>
        <v>4.9394621236472647</v>
      </c>
      <c r="U48" s="19">
        <f t="shared" ca="1" si="22"/>
        <v>4.5844394527261523</v>
      </c>
      <c r="V48" s="19">
        <f t="shared" ca="1" si="22"/>
        <v>-0.22454359074487451</v>
      </c>
      <c r="W48" s="19">
        <f t="shared" ca="1" si="22"/>
        <v>-0.4794520547945158</v>
      </c>
      <c r="X48" s="19">
        <f t="shared" ca="1" si="22"/>
        <v>1.366630616458564</v>
      </c>
      <c r="Y48" s="19">
        <f t="shared" ca="1" si="22"/>
        <v>1.0669253152279179</v>
      </c>
      <c r="Z48" s="19">
        <f t="shared" ref="Z48:AQ48" ca="1" si="23">100*(Z16/Y16-1)</f>
        <v>1.5355086372361049</v>
      </c>
      <c r="AA48" s="19">
        <f t="shared" ca="1" si="23"/>
        <v>3.9319470699432646</v>
      </c>
      <c r="AB48" s="19">
        <f t="shared" ca="1" si="23"/>
        <v>3.2830120043652489</v>
      </c>
      <c r="AC48" s="19">
        <f t="shared" ca="1" si="23"/>
        <v>7.9686536937571439</v>
      </c>
      <c r="AD48" s="19">
        <f t="shared" ca="1" si="23"/>
        <v>6.2632523242537985</v>
      </c>
      <c r="AE48" s="19">
        <f t="shared" ca="1" si="23"/>
        <v>7.0529547198772136</v>
      </c>
      <c r="AF48" s="19">
        <f t="shared" ca="1" si="23"/>
        <v>8.5454154419671635</v>
      </c>
      <c r="AG48" s="19">
        <f t="shared" ca="1" si="23"/>
        <v>4.2599564097483444</v>
      </c>
      <c r="AH48" s="19">
        <f t="shared" ca="1" si="23"/>
        <v>4.5610034207525851</v>
      </c>
      <c r="AI48" s="19">
        <f t="shared" ca="1" si="23"/>
        <v>5.2647522113170808</v>
      </c>
      <c r="AJ48" s="19">
        <f t="shared" ca="1" si="23"/>
        <v>-3.349640287769784</v>
      </c>
      <c r="AK48" s="18">
        <f t="shared" ca="1" si="23"/>
        <v>-5.2327874709700346</v>
      </c>
      <c r="AL48" s="18">
        <f t="shared" ca="1" si="23"/>
        <v>2.9561290259338513</v>
      </c>
      <c r="AM48" s="18">
        <f t="shared" ca="1" si="23"/>
        <v>3.0508088519633825</v>
      </c>
      <c r="AN48" s="18">
        <f t="shared" ca="1" si="23"/>
        <v>-0.935096363129162</v>
      </c>
      <c r="AO48" s="18">
        <f t="shared" ca="1" si="23"/>
        <v>1.1317605528842867</v>
      </c>
      <c r="AP48" s="18">
        <f t="shared" ca="1" si="23"/>
        <v>2.2831298838040137</v>
      </c>
      <c r="AQ48" s="18">
        <f t="shared" ca="1" si="23"/>
        <v>1.5340185293167607</v>
      </c>
    </row>
    <row r="49" spans="2:43" x14ac:dyDescent="0.2">
      <c r="B49" t="str">
        <f t="shared" si="3"/>
        <v xml:space="preserve">   Financial activities</v>
      </c>
      <c r="C49" s="19"/>
      <c r="D49" s="19">
        <f t="shared" ref="D49:Y49" ca="1" si="24">100*(D17/C17-1)</f>
        <v>0</v>
      </c>
      <c r="E49" s="19">
        <f t="shared" ca="1" si="24"/>
        <v>1.8959020254357029</v>
      </c>
      <c r="F49" s="19">
        <f t="shared" ca="1" si="24"/>
        <v>3.6981393736276402</v>
      </c>
      <c r="G49" s="19">
        <f t="shared" ca="1" si="24"/>
        <v>1.4599353616404631</v>
      </c>
      <c r="H49" s="19">
        <f t="shared" ca="1" si="24"/>
        <v>-2.603251318101929</v>
      </c>
      <c r="I49" s="19">
        <f t="shared" ca="1" si="24"/>
        <v>2.7630540205255461</v>
      </c>
      <c r="J49" s="19">
        <f t="shared" ca="1" si="24"/>
        <v>2.820456540825278</v>
      </c>
      <c r="K49" s="19">
        <f t="shared" ca="1" si="24"/>
        <v>7.2579784395346181</v>
      </c>
      <c r="L49" s="19">
        <f t="shared" ca="1" si="24"/>
        <v>5.7120111453875966</v>
      </c>
      <c r="M49" s="19">
        <f t="shared" ca="1" si="24"/>
        <v>3.7654146662924326E-2</v>
      </c>
      <c r="N49" s="19">
        <f t="shared" ca="1" si="24"/>
        <v>2.3054483861861153</v>
      </c>
      <c r="O49" s="19">
        <f t="shared" ca="1" si="24"/>
        <v>-0.62545989698307158</v>
      </c>
      <c r="P49" s="19">
        <f t="shared" ca="1" si="24"/>
        <v>2.8230285079600126</v>
      </c>
      <c r="Q49" s="19">
        <f t="shared" ca="1" si="24"/>
        <v>-0.84616077054642247</v>
      </c>
      <c r="R49" s="19">
        <f t="shared" ca="1" si="24"/>
        <v>0.68996822514755252</v>
      </c>
      <c r="S49" s="19">
        <f t="shared" ca="1" si="24"/>
        <v>1.6139211973672296</v>
      </c>
      <c r="T49" s="19">
        <f t="shared" ca="1" si="24"/>
        <v>-0.50576752440106842</v>
      </c>
      <c r="U49" s="19">
        <f t="shared" ca="1" si="24"/>
        <v>-1.9709266030500383</v>
      </c>
      <c r="V49" s="19">
        <f t="shared" ca="1" si="24"/>
        <v>-8.0331149927219681</v>
      </c>
      <c r="W49" s="19">
        <f t="shared" ca="1" si="24"/>
        <v>-4.9263032940943807</v>
      </c>
      <c r="X49" s="19">
        <f t="shared" ca="1" si="24"/>
        <v>-1.9664967225054619</v>
      </c>
      <c r="Y49" s="19">
        <f t="shared" ca="1" si="24"/>
        <v>-0.87030354489491257</v>
      </c>
      <c r="Z49" s="19">
        <f t="shared" ref="Z49:AQ49" ca="1" si="25">100*(Z17/Y17-1)</f>
        <v>3.1156316916488125</v>
      </c>
      <c r="AA49" s="19">
        <f t="shared" ca="1" si="25"/>
        <v>0.90333298722871103</v>
      </c>
      <c r="AB49" s="19">
        <f t="shared" ca="1" si="25"/>
        <v>1.2965630788228211</v>
      </c>
      <c r="AC49" s="19">
        <f t="shared" ca="1" si="25"/>
        <v>1.4628199918732321</v>
      </c>
      <c r="AD49" s="19">
        <f t="shared" ca="1" si="25"/>
        <v>1.2615138165798845</v>
      </c>
      <c r="AE49" s="19">
        <f t="shared" ca="1" si="25"/>
        <v>2.8079889262408564</v>
      </c>
      <c r="AF49" s="19">
        <f t="shared" ca="1" si="25"/>
        <v>1.9907674552798627</v>
      </c>
      <c r="AG49" s="19">
        <f t="shared" ca="1" si="25"/>
        <v>-2.4988213107024926</v>
      </c>
      <c r="AH49" s="19">
        <f t="shared" ca="1" si="25"/>
        <v>1.2185686653771732</v>
      </c>
      <c r="AI49" s="19">
        <f t="shared" ca="1" si="25"/>
        <v>2.4842346646283042</v>
      </c>
      <c r="AJ49" s="19">
        <f t="shared" ca="1" si="25"/>
        <v>-1.323885884765974</v>
      </c>
      <c r="AK49" s="18">
        <f t="shared" ca="1" si="25"/>
        <v>-3.1229185563114048</v>
      </c>
      <c r="AL49" s="18">
        <f t="shared" ca="1" si="25"/>
        <v>-0.45010907185250026</v>
      </c>
      <c r="AM49" s="18">
        <f t="shared" ca="1" si="25"/>
        <v>0.10777561217474307</v>
      </c>
      <c r="AN49" s="18">
        <f t="shared" ca="1" si="25"/>
        <v>-0.15967791964228706</v>
      </c>
      <c r="AO49" s="18">
        <f t="shared" ca="1" si="25"/>
        <v>-0.73744929561918582</v>
      </c>
      <c r="AP49" s="18">
        <f t="shared" ca="1" si="25"/>
        <v>-0.49963717448465728</v>
      </c>
      <c r="AQ49" s="18">
        <f t="shared" ca="1" si="25"/>
        <v>-0.69390641766969852</v>
      </c>
    </row>
    <row r="50" spans="2:43" x14ac:dyDescent="0.2">
      <c r="B50" t="str">
        <f t="shared" si="3"/>
        <v xml:space="preserve">   Professional and business services</v>
      </c>
      <c r="C50" s="19"/>
      <c r="D50" s="19">
        <f t="shared" ref="D50:Y50" ca="1" si="26">100*(D18/C18-1)</f>
        <v>-0.12718388111654377</v>
      </c>
      <c r="E50" s="19">
        <f t="shared" ca="1" si="26"/>
        <v>1.2399463806970434</v>
      </c>
      <c r="F50" s="19">
        <f t="shared" ca="1" si="26"/>
        <v>4.8394571333995273</v>
      </c>
      <c r="G50" s="19">
        <f t="shared" ca="1" si="26"/>
        <v>6.4852235412982795</v>
      </c>
      <c r="H50" s="19">
        <f t="shared" ca="1" si="26"/>
        <v>3.8783134673545661</v>
      </c>
      <c r="I50" s="19">
        <f t="shared" ca="1" si="26"/>
        <v>6.747730775817784</v>
      </c>
      <c r="J50" s="19">
        <f t="shared" ca="1" si="26"/>
        <v>8.7116958126102872</v>
      </c>
      <c r="K50" s="19">
        <f t="shared" ca="1" si="26"/>
        <v>5.7260920897284739</v>
      </c>
      <c r="L50" s="19">
        <f t="shared" ca="1" si="26"/>
        <v>5.9370928717662474</v>
      </c>
      <c r="M50" s="19">
        <f t="shared" ca="1" si="26"/>
        <v>6.6233309908643623</v>
      </c>
      <c r="N50" s="19">
        <f t="shared" ca="1" si="26"/>
        <v>-5.771131982204647</v>
      </c>
      <c r="O50" s="19">
        <f t="shared" ca="1" si="26"/>
        <v>-5.6087431693988998</v>
      </c>
      <c r="P50" s="19">
        <f t="shared" ca="1" si="26"/>
        <v>-1.2319377547239885</v>
      </c>
      <c r="Q50" s="19">
        <f t="shared" ca="1" si="26"/>
        <v>3.2823783175466525</v>
      </c>
      <c r="R50" s="19">
        <f t="shared" ca="1" si="26"/>
        <v>5.5298283846363594</v>
      </c>
      <c r="S50" s="19">
        <f t="shared" ca="1" si="26"/>
        <v>6.0359662708655781</v>
      </c>
      <c r="T50" s="19">
        <f t="shared" ca="1" si="26"/>
        <v>5.095954882947229</v>
      </c>
      <c r="U50" s="19">
        <f t="shared" ca="1" si="26"/>
        <v>1.9650233563679675</v>
      </c>
      <c r="V50" s="19">
        <f t="shared" ca="1" si="26"/>
        <v>-8.5907920642132378</v>
      </c>
      <c r="W50" s="19">
        <f t="shared" ca="1" si="26"/>
        <v>0.2029573789504413</v>
      </c>
      <c r="X50" s="19">
        <f t="shared" ca="1" si="26"/>
        <v>5.1463293650793718</v>
      </c>
      <c r="Y50" s="19">
        <f t="shared" ca="1" si="26"/>
        <v>5.6728387781577849</v>
      </c>
      <c r="Z50" s="19">
        <f t="shared" ref="Z50:AQ50" ca="1" si="27">100*(Z18/Y18-1)</f>
        <v>5.1785714285714324</v>
      </c>
      <c r="AA50" s="19">
        <f t="shared" ca="1" si="27"/>
        <v>4.5309847198641728</v>
      </c>
      <c r="AB50" s="19">
        <f t="shared" ca="1" si="27"/>
        <v>5.210976888979113</v>
      </c>
      <c r="AC50" s="19">
        <f t="shared" ca="1" si="27"/>
        <v>5.1329881323770588</v>
      </c>
      <c r="AD50" s="19">
        <f t="shared" ca="1" si="27"/>
        <v>5.5217351402612858</v>
      </c>
      <c r="AE50" s="19">
        <f t="shared" ca="1" si="27"/>
        <v>3.5774337565953385</v>
      </c>
      <c r="AF50" s="19">
        <f t="shared" ca="1" si="27"/>
        <v>4.3411330049261121</v>
      </c>
      <c r="AG50" s="19">
        <f t="shared" ca="1" si="27"/>
        <v>1.3492851203090295</v>
      </c>
      <c r="AH50" s="19">
        <f t="shared" ca="1" si="27"/>
        <v>3.4037372293684642</v>
      </c>
      <c r="AI50" s="19">
        <f t="shared" ca="1" si="27"/>
        <v>9.0508856353025635</v>
      </c>
      <c r="AJ50" s="19">
        <f t="shared" ca="1" si="27"/>
        <v>-1.7181485306544064</v>
      </c>
      <c r="AK50" s="18">
        <f t="shared" ca="1" si="27"/>
        <v>-0.65489109667559164</v>
      </c>
      <c r="AL50" s="18">
        <f t="shared" ca="1" si="27"/>
        <v>-0.68102185443338348</v>
      </c>
      <c r="AM50" s="18">
        <f t="shared" ca="1" si="27"/>
        <v>-2.135947737856847</v>
      </c>
      <c r="AN50" s="18">
        <f t="shared" ca="1" si="27"/>
        <v>-3.0166770223158168</v>
      </c>
      <c r="AO50" s="18">
        <f t="shared" ca="1" si="27"/>
        <v>9.7706502244943039E-2</v>
      </c>
      <c r="AP50" s="18">
        <f t="shared" ca="1" si="27"/>
        <v>3.0727595394796969</v>
      </c>
      <c r="AQ50" s="18">
        <f t="shared" ca="1" si="27"/>
        <v>3.6726947126837217</v>
      </c>
    </row>
    <row r="51" spans="2:43" x14ac:dyDescent="0.2">
      <c r="B51" t="str">
        <f t="shared" si="3"/>
        <v xml:space="preserve">   Other services</v>
      </c>
      <c r="C51" s="19"/>
      <c r="D51" s="19">
        <f t="shared" ref="D51:Y51" ca="1" si="28">100*(D19/C19-1)</f>
        <v>2.6254460709343785</v>
      </c>
      <c r="E51" s="19">
        <f t="shared" ca="1" si="28"/>
        <v>2.8137529716495857</v>
      </c>
      <c r="F51" s="19">
        <f t="shared" ca="1" si="28"/>
        <v>3.9722528989508676</v>
      </c>
      <c r="G51" s="19">
        <f t="shared" ca="1" si="28"/>
        <v>2.3002622232548786</v>
      </c>
      <c r="H51" s="19">
        <f t="shared" ca="1" si="28"/>
        <v>3.6437378325762548</v>
      </c>
      <c r="I51" s="19">
        <f t="shared" ca="1" si="28"/>
        <v>2.0849638418432903</v>
      </c>
      <c r="J51" s="19">
        <f t="shared" ca="1" si="28"/>
        <v>4.2595602441043878</v>
      </c>
      <c r="K51" s="19">
        <f t="shared" ca="1" si="28"/>
        <v>4.1178892876051698</v>
      </c>
      <c r="L51" s="19">
        <f t="shared" ca="1" si="28"/>
        <v>2.7995931973557875</v>
      </c>
      <c r="M51" s="19">
        <f t="shared" ca="1" si="28"/>
        <v>2.5309846382148393</v>
      </c>
      <c r="N51" s="19">
        <f t="shared" ca="1" si="28"/>
        <v>0.54140980970249775</v>
      </c>
      <c r="O51" s="19">
        <f t="shared" ca="1" si="28"/>
        <v>0.73843036894858383</v>
      </c>
      <c r="P51" s="19">
        <f t="shared" ca="1" si="28"/>
        <v>1.7730027256609215</v>
      </c>
      <c r="Q51" s="19">
        <f t="shared" ca="1" si="28"/>
        <v>1.378090954002964</v>
      </c>
      <c r="R51" s="19">
        <f t="shared" ca="1" si="28"/>
        <v>2.3647695503859811</v>
      </c>
      <c r="S51" s="19">
        <f t="shared" ca="1" si="28"/>
        <v>1.9568540001503543</v>
      </c>
      <c r="T51" s="19">
        <f t="shared" ca="1" si="28"/>
        <v>2.79907598545166</v>
      </c>
      <c r="U51" s="19">
        <f t="shared" ca="1" si="28"/>
        <v>2.718079892902403</v>
      </c>
      <c r="V51" s="19">
        <f t="shared" ca="1" si="28"/>
        <v>8.1455967231436333E-2</v>
      </c>
      <c r="W51" s="19">
        <f t="shared" ca="1" si="28"/>
        <v>1.4580378113155046</v>
      </c>
      <c r="X51" s="19">
        <f t="shared" ca="1" si="28"/>
        <v>2.9291771716708714</v>
      </c>
      <c r="Y51" s="19">
        <f t="shared" ca="1" si="28"/>
        <v>2.329206377482862</v>
      </c>
      <c r="Z51" s="19">
        <f t="shared" ref="Z51:AQ51" ca="1" si="29">100*(Z19/Y19-1)</f>
        <v>2.2609566087826938</v>
      </c>
      <c r="AA51" s="19">
        <f t="shared" ca="1" si="29"/>
        <v>2.5322920434958318</v>
      </c>
      <c r="AB51" s="19">
        <f t="shared" ca="1" si="29"/>
        <v>2.57559720233278</v>
      </c>
      <c r="AC51" s="19">
        <f t="shared" ca="1" si="29"/>
        <v>3.8361929426999009</v>
      </c>
      <c r="AD51" s="19">
        <f t="shared" ca="1" si="29"/>
        <v>2.7435697583787944</v>
      </c>
      <c r="AE51" s="19">
        <f t="shared" ca="1" si="29"/>
        <v>3.004096495220776</v>
      </c>
      <c r="AF51" s="19">
        <f t="shared" ca="1" si="29"/>
        <v>2.4745912505523604</v>
      </c>
      <c r="AG51" s="19">
        <f t="shared" ca="1" si="29"/>
        <v>-14.869915193330453</v>
      </c>
      <c r="AH51" s="19">
        <f t="shared" ca="1" si="29"/>
        <v>2.6445757703672523</v>
      </c>
      <c r="AI51" s="19">
        <f t="shared" ca="1" si="29"/>
        <v>7.862973700984921</v>
      </c>
      <c r="AJ51" s="19">
        <f t="shared" ca="1" si="29"/>
        <v>4.6018643841622575</v>
      </c>
      <c r="AK51" s="18">
        <f t="shared" ca="1" si="29"/>
        <v>2.3053944706675544</v>
      </c>
      <c r="AL51" s="18">
        <f t="shared" ca="1" si="29"/>
        <v>2.5836222403690323</v>
      </c>
      <c r="AM51" s="18">
        <f t="shared" ca="1" si="29"/>
        <v>1.9795477520838878</v>
      </c>
      <c r="AN51" s="18">
        <f t="shared" ca="1" si="29"/>
        <v>1.3613291111693737</v>
      </c>
      <c r="AO51" s="18">
        <f t="shared" ca="1" si="29"/>
        <v>1.2992798980985265</v>
      </c>
      <c r="AP51" s="18">
        <f t="shared" ca="1" si="29"/>
        <v>0.76583171622921498</v>
      </c>
      <c r="AQ51" s="18">
        <f t="shared" ca="1" si="29"/>
        <v>9.7676240613675525E-2</v>
      </c>
    </row>
    <row r="52" spans="2:43" x14ac:dyDescent="0.2">
      <c r="B52" t="str">
        <f t="shared" si="3"/>
        <v xml:space="preserve">      Leisure and Hospitality</v>
      </c>
      <c r="C52" s="19"/>
      <c r="D52" s="19">
        <f t="shared" ref="D52" ca="1" si="30">100*(D20/C20-1)</f>
        <v>1.0915428361768509</v>
      </c>
      <c r="E52" s="19">
        <f t="shared" ref="E52" ca="1" si="31">100*(E20/D20-1)</f>
        <v>1.7693494238272489</v>
      </c>
      <c r="F52" s="19">
        <f t="shared" ref="F52" ca="1" si="32">100*(F20/E20-1)</f>
        <v>3.3166904422254007</v>
      </c>
      <c r="G52" s="19">
        <f t="shared" ref="G52" ca="1" si="33">100*(G20/F20-1)</f>
        <v>2.493959268208501</v>
      </c>
      <c r="H52" s="19">
        <f t="shared" ref="H52" ca="1" si="34">100*(H20/G20-1)</f>
        <v>4.0919424096994339</v>
      </c>
      <c r="I52" s="19">
        <f t="shared" ref="I52" ca="1" si="35">100*(I20/H20-1)</f>
        <v>3.2597266035751638</v>
      </c>
      <c r="J52" s="19">
        <f t="shared" ref="J52" ca="1" si="36">100*(J20/I20-1)</f>
        <v>3.1176562744790637</v>
      </c>
      <c r="K52" s="19">
        <f t="shared" ref="K52" ca="1" si="37">100*(K20/J20-1)</f>
        <v>3.5247645092677082</v>
      </c>
      <c r="L52" s="19">
        <f t="shared" ref="L52" ca="1" si="38">100*(L20/K20-1)</f>
        <v>4.9236865277370034</v>
      </c>
      <c r="M52" s="19">
        <f t="shared" ref="M52" ca="1" si="39">100*(M20/L20-1)</f>
        <v>1.230855304566747</v>
      </c>
      <c r="N52" s="19">
        <f t="shared" ref="N52" ca="1" si="40">100*(N20/M20-1)</f>
        <v>-0.69775474956821348</v>
      </c>
      <c r="O52" s="19">
        <f t="shared" ref="O52" ca="1" si="41">100*(O20/N20-1)</f>
        <v>-1.9479615973285069</v>
      </c>
      <c r="P52" s="19">
        <f t="shared" ref="P52" ca="1" si="42">100*(P20/O20-1)</f>
        <v>1.858947069675021</v>
      </c>
      <c r="Q52" s="19">
        <f t="shared" ref="Q52" ca="1" si="43">100*(Q20/P20-1)</f>
        <v>2.751462803009197</v>
      </c>
      <c r="R52" s="19">
        <f t="shared" ref="R52" ca="1" si="44">100*(R20/Q20-1)</f>
        <v>2.9692902176123637</v>
      </c>
      <c r="S52" s="19">
        <f t="shared" ref="S52" ca="1" si="45">100*(S20/R20-1)</f>
        <v>3.2786885245901898</v>
      </c>
      <c r="T52" s="19">
        <f t="shared" ref="T52" ca="1" si="46">100*(T20/S20-1)</f>
        <v>3.5188372537769963</v>
      </c>
      <c r="U52" s="19">
        <f t="shared" ref="U52" ca="1" si="47">100*(U20/T20-1)</f>
        <v>1.2562349898392666</v>
      </c>
      <c r="V52" s="19">
        <f t="shared" ref="V52" ca="1" si="48">100*(V20/U20-1)</f>
        <v>-4.7071702244115947</v>
      </c>
      <c r="W52" s="19">
        <f t="shared" ref="W52" ca="1" si="49">100*(W20/V20-1)</f>
        <v>-0.10211245133703306</v>
      </c>
      <c r="X52" s="19">
        <f t="shared" ref="X52" ca="1" si="50">100*(X20/W20-1)</f>
        <v>2.350987031240015</v>
      </c>
      <c r="Y52" s="19">
        <f t="shared" ref="Y52" ca="1" si="51">100*(Y20/X20-1)</f>
        <v>3.4267523874914385</v>
      </c>
      <c r="Z52" s="19">
        <f t="shared" ref="Z52" ca="1" si="52">100*(Z20/Y20-1)</f>
        <v>4.2486421243210559</v>
      </c>
      <c r="AA52" s="19">
        <f t="shared" ref="AA52" ca="1" si="53">100*(AA20/Z20-1)</f>
        <v>3.2881787657751627</v>
      </c>
      <c r="AB52" s="19">
        <f t="shared" ref="AB52" ca="1" si="54">100*(AB20/AA20-1)</f>
        <v>4.2371931397825469</v>
      </c>
      <c r="AC52" s="19">
        <f t="shared" ref="AC52" ca="1" si="55">100*(AC20/AB20-1)</f>
        <v>4.2961608775136995</v>
      </c>
      <c r="AD52" s="19">
        <f t="shared" ref="AD52" ca="1" si="56">100*(AD20/AC20-1)</f>
        <v>3.2169923183997584</v>
      </c>
      <c r="AE52" s="19">
        <f t="shared" ref="AE52" ca="1" si="57">100*(AE20/AD20-1)</f>
        <v>2.8420158833225129</v>
      </c>
      <c r="AF52" s="19">
        <f t="shared" ref="AF52" ca="1" si="58">100*(AF20/AE20-1)</f>
        <v>1.2870325400679894</v>
      </c>
      <c r="AG52" s="19">
        <f t="shared" ref="AG52" ca="1" si="59">100*(AG20/AF20-1)</f>
        <v>-29.403020858307372</v>
      </c>
      <c r="AH52" s="19">
        <f t="shared" ref="AH52" ca="1" si="60">100*(AH20/AG20-1)</f>
        <v>4.9582286218841309</v>
      </c>
      <c r="AI52" s="19">
        <f t="shared" ref="AI52" ca="1" si="61">100*(AI20/AH20-1)</f>
        <v>18.203585064388793</v>
      </c>
      <c r="AJ52" s="19">
        <f t="shared" ref="AJ52" ca="1" si="62">100*(AJ20/AI20-1)</f>
        <v>8.3762181101500133</v>
      </c>
      <c r="AK52" s="18">
        <f t="shared" ref="AK52" ca="1" si="63">100*(AK20/AJ20-1)</f>
        <v>0.88248130935542068</v>
      </c>
      <c r="AL52" s="18">
        <f t="shared" ref="AL52" ca="1" si="64">100*(AL20/AK20-1)</f>
        <v>1.3095187068092429</v>
      </c>
      <c r="AM52" s="18">
        <f t="shared" ref="AM52" ca="1" si="65">100*(AM20/AL20-1)</f>
        <v>1.591605190454648</v>
      </c>
      <c r="AN52" s="18">
        <f t="shared" ref="AN52" ca="1" si="66">100*(AN20/AM20-1)</f>
        <v>0.8616327352132247</v>
      </c>
      <c r="AO52" s="18">
        <f t="shared" ref="AO52" ca="1" si="67">100*(AO20/AN20-1)</f>
        <v>1.0033651957290779</v>
      </c>
      <c r="AP52" s="18">
        <f t="shared" ref="AP52:AQ52" ca="1" si="68">100*(AP20/AO20-1)</f>
        <v>-0.15852930650270824</v>
      </c>
      <c r="AQ52" s="18">
        <f t="shared" ca="1" si="68"/>
        <v>-1.6829496735195182</v>
      </c>
    </row>
    <row r="53" spans="2:43" x14ac:dyDescent="0.2">
      <c r="B53" t="str">
        <f t="shared" ref="B53:B55" si="69">B21</f>
        <v xml:space="preserve">   Government</v>
      </c>
      <c r="C53" s="19"/>
      <c r="D53" s="19">
        <f t="shared" ref="D53:Y53" ca="1" si="70">100*(D21/C21-1)</f>
        <v>3.7639877924720233</v>
      </c>
      <c r="E53" s="19">
        <f t="shared" ca="1" si="70"/>
        <v>3.752723311546835</v>
      </c>
      <c r="F53" s="19">
        <f t="shared" ca="1" si="70"/>
        <v>1.9738568953751034</v>
      </c>
      <c r="G53" s="19">
        <f t="shared" ca="1" si="70"/>
        <v>1.6422136422136413</v>
      </c>
      <c r="H53" s="19">
        <f t="shared" ca="1" si="70"/>
        <v>2.0461912479740718</v>
      </c>
      <c r="I53" s="19">
        <f t="shared" ca="1" si="70"/>
        <v>1.6626960492356568</v>
      </c>
      <c r="J53" s="19">
        <f t="shared" ca="1" si="70"/>
        <v>1.7966118244397755</v>
      </c>
      <c r="K53" s="19">
        <f t="shared" ca="1" si="70"/>
        <v>2.7336818378015604</v>
      </c>
      <c r="L53" s="19">
        <f t="shared" ca="1" si="70"/>
        <v>2.3668362821530176</v>
      </c>
      <c r="M53" s="19">
        <f t="shared" ca="1" si="70"/>
        <v>1.7147026632615692</v>
      </c>
      <c r="N53" s="19">
        <f t="shared" ca="1" si="70"/>
        <v>3.241571018651368</v>
      </c>
      <c r="O53" s="19">
        <f t="shared" ca="1" si="70"/>
        <v>2.0627958483519615</v>
      </c>
      <c r="P53" s="19">
        <f t="shared" ca="1" si="70"/>
        <v>1.1062888264828485</v>
      </c>
      <c r="Q53" s="19">
        <f t="shared" ca="1" si="70"/>
        <v>-4.208399966343368E-3</v>
      </c>
      <c r="R53" s="19">
        <f t="shared" ca="1" si="70"/>
        <v>-0.11784015824248817</v>
      </c>
      <c r="S53" s="19">
        <f t="shared" ca="1" si="70"/>
        <v>0.37079172460285914</v>
      </c>
      <c r="T53" s="19">
        <f t="shared" ca="1" si="70"/>
        <v>0.83119936190754196</v>
      </c>
      <c r="U53" s="19">
        <f t="shared" ca="1" si="70"/>
        <v>2.1774428577376437</v>
      </c>
      <c r="V53" s="19">
        <f t="shared" ca="1" si="70"/>
        <v>0.81492950859749502</v>
      </c>
      <c r="W53" s="19">
        <f t="shared" ca="1" si="70"/>
        <v>-0.18996039123755359</v>
      </c>
      <c r="X53" s="19">
        <f t="shared" ca="1" si="70"/>
        <v>-1.7655395829115461</v>
      </c>
      <c r="Y53" s="19">
        <f t="shared" ca="1" si="70"/>
        <v>0.2390865245888163</v>
      </c>
      <c r="Z53" s="19">
        <f t="shared" ref="Z53:AQ53" ca="1" si="71">100*(Z21/Y21-1)</f>
        <v>1.0609861413825694</v>
      </c>
      <c r="AA53" s="19">
        <f t="shared" ca="1" si="71"/>
        <v>1.4201424211597091</v>
      </c>
      <c r="AB53" s="19">
        <f t="shared" ca="1" si="71"/>
        <v>2.5036109773712178</v>
      </c>
      <c r="AC53" s="19">
        <f t="shared" ca="1" si="71"/>
        <v>2.2937216220447532</v>
      </c>
      <c r="AD53" s="19">
        <f t="shared" ca="1" si="71"/>
        <v>1.6147547256447403</v>
      </c>
      <c r="AE53" s="19">
        <f t="shared" ca="1" si="71"/>
        <v>-1.2539539087211726</v>
      </c>
      <c r="AF53" s="19">
        <f t="shared" ca="1" si="71"/>
        <v>-1.178354879304444</v>
      </c>
      <c r="AG53" s="19">
        <f t="shared" ca="1" si="71"/>
        <v>-2.9057652234313447</v>
      </c>
      <c r="AH53" s="19">
        <f t="shared" ca="1" si="71"/>
        <v>-1.0293708517149502</v>
      </c>
      <c r="AI53" s="19">
        <f t="shared" ca="1" si="71"/>
        <v>-1.1725965785880699</v>
      </c>
      <c r="AJ53" s="19">
        <f t="shared" ca="1" si="71"/>
        <v>3.1816334823242531</v>
      </c>
      <c r="AK53" s="18">
        <f t="shared" ca="1" si="71"/>
        <v>7.0569802701532014</v>
      </c>
      <c r="AL53" s="18">
        <f t="shared" ca="1" si="71"/>
        <v>0.59848124215948761</v>
      </c>
      <c r="AM53" s="18">
        <f t="shared" ca="1" si="71"/>
        <v>9.3068237315674374E-2</v>
      </c>
      <c r="AN53" s="18">
        <f t="shared" ca="1" si="71"/>
        <v>1.38530021121408E-2</v>
      </c>
      <c r="AO53" s="18">
        <f t="shared" ca="1" si="71"/>
        <v>0.30648809288993384</v>
      </c>
      <c r="AP53" s="18">
        <f t="shared" ca="1" si="71"/>
        <v>0.56686930805105451</v>
      </c>
      <c r="AQ53" s="18">
        <f t="shared" ca="1" si="71"/>
        <v>0.80584450727163581</v>
      </c>
    </row>
    <row r="54" spans="2:43" x14ac:dyDescent="0.2">
      <c r="B54" t="str">
        <f t="shared" si="69"/>
        <v xml:space="preserve">      State and local</v>
      </c>
      <c r="C54" s="19"/>
      <c r="D54" s="19">
        <f t="shared" ref="D54:Y54" ca="1" si="72">100*(D22/C22-1)</f>
        <v>4.6536294332117922</v>
      </c>
      <c r="E54" s="19">
        <f t="shared" ca="1" si="72"/>
        <v>4.1173117121682257</v>
      </c>
      <c r="F54" s="19">
        <f t="shared" ca="1" si="72"/>
        <v>1.8799050921701088</v>
      </c>
      <c r="G54" s="19">
        <f t="shared" ca="1" si="72"/>
        <v>1.9407619730084757</v>
      </c>
      <c r="H54" s="19">
        <f t="shared" ca="1" si="72"/>
        <v>2.6594809911545836</v>
      </c>
      <c r="I54" s="19">
        <f t="shared" ca="1" si="72"/>
        <v>2.1169757489301055</v>
      </c>
      <c r="J54" s="19">
        <f t="shared" ca="1" si="72"/>
        <v>1.9389807778274593</v>
      </c>
      <c r="K54" s="19">
        <f t="shared" ca="1" si="72"/>
        <v>2.6147015293537246</v>
      </c>
      <c r="L54" s="19">
        <f t="shared" ca="1" si="72"/>
        <v>2.3290598290598208</v>
      </c>
      <c r="M54" s="19">
        <f t="shared" ca="1" si="72"/>
        <v>1.4721236166214346</v>
      </c>
      <c r="N54" s="19">
        <f t="shared" ca="1" si="72"/>
        <v>3.8481325239221986</v>
      </c>
      <c r="O54" s="19">
        <f t="shared" ca="1" si="72"/>
        <v>2.1103735262062884</v>
      </c>
      <c r="P54" s="19">
        <f t="shared" ca="1" si="72"/>
        <v>0.80050456045022145</v>
      </c>
      <c r="Q54" s="19">
        <f t="shared" ca="1" si="72"/>
        <v>0.11551234538189625</v>
      </c>
      <c r="R54" s="19">
        <f t="shared" ca="1" si="72"/>
        <v>0.14903129657226621</v>
      </c>
      <c r="S54" s="19">
        <f t="shared" ca="1" si="72"/>
        <v>0.70084485407067021</v>
      </c>
      <c r="T54" s="19">
        <f t="shared" ca="1" si="72"/>
        <v>0.95814662980264753</v>
      </c>
      <c r="U54" s="19">
        <f t="shared" ca="1" si="72"/>
        <v>2.3230558572170601</v>
      </c>
      <c r="V54" s="19">
        <f t="shared" ca="1" si="72"/>
        <v>0.6506391029486247</v>
      </c>
      <c r="W54" s="19">
        <f t="shared" ca="1" si="72"/>
        <v>-0.20630845406195419</v>
      </c>
      <c r="X54" s="19">
        <f t="shared" ca="1" si="72"/>
        <v>-1.4701153121698063</v>
      </c>
      <c r="Y54" s="19">
        <f t="shared" ca="1" si="72"/>
        <v>0.4989042756562645</v>
      </c>
      <c r="Z54" s="19">
        <f t="shared" ref="Z54:AQ54" ca="1" si="73">100*(Z22/Y22-1)</f>
        <v>1.493922241811263</v>
      </c>
      <c r="AA54" s="19">
        <f t="shared" ca="1" si="73"/>
        <v>1.8010605229475285</v>
      </c>
      <c r="AB54" s="19">
        <f t="shared" ca="1" si="73"/>
        <v>2.8603502469690012</v>
      </c>
      <c r="AC54" s="19">
        <f t="shared" ca="1" si="73"/>
        <v>2.4883223468808557</v>
      </c>
      <c r="AD54" s="19">
        <f t="shared" ca="1" si="73"/>
        <v>1.771947011969166</v>
      </c>
      <c r="AE54" s="19">
        <f t="shared" ca="1" si="73"/>
        <v>-1.1258527602226676</v>
      </c>
      <c r="AF54" s="19">
        <f t="shared" ca="1" si="73"/>
        <v>-1.1048086691500258</v>
      </c>
      <c r="AG54" s="19">
        <f t="shared" ca="1" si="73"/>
        <v>-3.5740273081367846</v>
      </c>
      <c r="AH54" s="19">
        <f t="shared" ca="1" si="73"/>
        <v>-0.89222301136364646</v>
      </c>
      <c r="AI54" s="19">
        <f t="shared" ca="1" si="73"/>
        <v>-0.9002552962780519</v>
      </c>
      <c r="AJ54" s="19">
        <f t="shared" ca="1" si="73"/>
        <v>3.3896773027207727</v>
      </c>
      <c r="AK54" s="18">
        <f t="shared" ca="1" si="73"/>
        <v>7.5880311243224252</v>
      </c>
      <c r="AL54" s="18">
        <f t="shared" ca="1" si="73"/>
        <v>0.63051365769593026</v>
      </c>
      <c r="AM54" s="18">
        <f t="shared" ca="1" si="73"/>
        <v>0.10275358532250145</v>
      </c>
      <c r="AN54" s="18">
        <f t="shared" ca="1" si="73"/>
        <v>1.5294967810364213E-2</v>
      </c>
      <c r="AO54" s="18">
        <f t="shared" ca="1" si="73"/>
        <v>0.33838570816728808</v>
      </c>
      <c r="AP54" s="18">
        <f t="shared" ca="1" si="73"/>
        <v>0.62566702225110848</v>
      </c>
      <c r="AQ54" s="18">
        <f t="shared" ca="1" si="73"/>
        <v>0.60610323586582915</v>
      </c>
    </row>
    <row r="55" spans="2:43" x14ac:dyDescent="0.2">
      <c r="B55" t="str">
        <f t="shared" si="69"/>
        <v xml:space="preserve">      Federal</v>
      </c>
      <c r="C55" s="19"/>
      <c r="D55" s="19">
        <f t="shared" ref="D55:Y55" ca="1" si="74">100*(D23/C23-1)</f>
        <v>-1.3798390187811482</v>
      </c>
      <c r="E55" s="19">
        <f t="shared" ca="1" si="74"/>
        <v>1.5157403808783387</v>
      </c>
      <c r="F55" s="19">
        <f t="shared" ca="1" si="74"/>
        <v>2.5650842266462526</v>
      </c>
      <c r="G55" s="19">
        <f t="shared" ca="1" si="74"/>
        <v>-0.22396416573347011</v>
      </c>
      <c r="H55" s="19">
        <f t="shared" ca="1" si="74"/>
        <v>-1.8705574261129843</v>
      </c>
      <c r="I55" s="19">
        <f t="shared" ca="1" si="74"/>
        <v>-1.3724742661075151</v>
      </c>
      <c r="J55" s="19">
        <f t="shared" ca="1" si="74"/>
        <v>0.81175106300732658</v>
      </c>
      <c r="K55" s="19">
        <f t="shared" ca="1" si="74"/>
        <v>3.5659509202454087</v>
      </c>
      <c r="L55" s="19">
        <f t="shared" ca="1" si="74"/>
        <v>2.6286560533135717</v>
      </c>
      <c r="M55" s="19">
        <f t="shared" ca="1" si="74"/>
        <v>3.3910533910534113</v>
      </c>
      <c r="N55" s="19">
        <f t="shared" ca="1" si="74"/>
        <v>-0.87229588276344083</v>
      </c>
      <c r="O55" s="19">
        <f t="shared" ca="1" si="74"/>
        <v>1.7247448081661343</v>
      </c>
      <c r="P55" s="19">
        <f t="shared" ca="1" si="74"/>
        <v>3.2871972318339049</v>
      </c>
      <c r="Q55" s="19">
        <f t="shared" ca="1" si="74"/>
        <v>-0.83752093802345051</v>
      </c>
      <c r="R55" s="19">
        <f t="shared" ca="1" si="74"/>
        <v>-1.993243243243259</v>
      </c>
      <c r="S55" s="19">
        <f t="shared" ca="1" si="74"/>
        <v>-1.9993105825577229</v>
      </c>
      <c r="T55" s="19">
        <f t="shared" ca="1" si="74"/>
        <v>-0.10552233556102575</v>
      </c>
      <c r="U55" s="19">
        <f t="shared" ca="1" si="74"/>
        <v>1.0915492957746409</v>
      </c>
      <c r="V55" s="19">
        <f t="shared" ca="1" si="74"/>
        <v>2.0550330895158675</v>
      </c>
      <c r="W55" s="19">
        <f t="shared" ca="1" si="74"/>
        <v>-6.8259385665536687E-2</v>
      </c>
      <c r="X55" s="19">
        <f t="shared" ca="1" si="74"/>
        <v>-3.9617486338797803</v>
      </c>
      <c r="Y55" s="19">
        <f t="shared" ca="1" si="74"/>
        <v>-1.7425320056899118</v>
      </c>
      <c r="Z55" s="19">
        <f t="shared" ref="Z55:AQ55" ca="1" si="75">100*(Z23/Y23-1)</f>
        <v>-2.3163228374954659</v>
      </c>
      <c r="AA55" s="19">
        <f t="shared" ca="1" si="75"/>
        <v>-1.6672841793256787</v>
      </c>
      <c r="AB55" s="19">
        <f t="shared" ca="1" si="75"/>
        <v>-0.48982667671439994</v>
      </c>
      <c r="AC55" s="19">
        <f t="shared" ca="1" si="75"/>
        <v>0.60583112457401889</v>
      </c>
      <c r="AD55" s="19">
        <f t="shared" ca="1" si="75"/>
        <v>0.22581859239743096</v>
      </c>
      <c r="AE55" s="19">
        <f t="shared" ca="1" si="75"/>
        <v>-2.4033045437476419</v>
      </c>
      <c r="AF55" s="19">
        <f t="shared" ca="1" si="75"/>
        <v>-1.8468641785301942</v>
      </c>
      <c r="AG55" s="19">
        <f t="shared" ca="1" si="75"/>
        <v>3.2144257154057332</v>
      </c>
      <c r="AH55" s="19">
        <f t="shared" ca="1" si="75"/>
        <v>-2.2028104823395567</v>
      </c>
      <c r="AI55" s="19">
        <f t="shared" ca="1" si="75"/>
        <v>-3.5339805825242654</v>
      </c>
      <c r="AJ55" s="19">
        <f t="shared" ca="1" si="75"/>
        <v>1.3285024154589431</v>
      </c>
      <c r="AK55" s="18">
        <f t="shared" ca="1" si="75"/>
        <v>2.2305085419149551</v>
      </c>
      <c r="AL55" s="18">
        <f t="shared" ca="1" si="75"/>
        <v>0.29207095030399088</v>
      </c>
      <c r="AM55" s="18">
        <f t="shared" ca="1" si="75"/>
        <v>1.511242891494291E-4</v>
      </c>
      <c r="AN55" s="18">
        <f t="shared" ca="1" si="75"/>
        <v>0</v>
      </c>
      <c r="AO55" s="18">
        <f t="shared" ca="1" si="75"/>
        <v>0</v>
      </c>
      <c r="AP55" s="18">
        <f t="shared" ca="1" si="75"/>
        <v>0</v>
      </c>
      <c r="AQ55" s="18">
        <f t="shared" ca="1" si="75"/>
        <v>2.7436921979529849</v>
      </c>
    </row>
    <row r="56" spans="2:43"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8"/>
      <c r="AL56" s="18"/>
      <c r="AM56" s="18"/>
      <c r="AN56" s="18"/>
      <c r="AO56" s="18"/>
      <c r="AP56" s="18"/>
      <c r="AQ56" s="18"/>
    </row>
    <row r="57" spans="2:43" x14ac:dyDescent="0.2">
      <c r="B57" t="str">
        <f>B25</f>
        <v>Personal income (mil. $2012)</v>
      </c>
      <c r="C57" s="19"/>
      <c r="D57" s="19">
        <f t="shared" ref="D57:Y57" ca="1" si="76">100*(D25/C25-1)</f>
        <v>2.9144167317406211</v>
      </c>
      <c r="E57" s="19">
        <f t="shared" ca="1" si="76"/>
        <v>4.7197892396465768</v>
      </c>
      <c r="F57" s="19">
        <f t="shared" ca="1" si="76"/>
        <v>1.0742738826059473</v>
      </c>
      <c r="G57" s="19">
        <f t="shared" ca="1" si="76"/>
        <v>2.9462771923650211</v>
      </c>
      <c r="H57" s="19">
        <f t="shared" ca="1" si="76"/>
        <v>3.9139244971186482</v>
      </c>
      <c r="I57" s="19">
        <f t="shared" ca="1" si="76"/>
        <v>6.040640717020862</v>
      </c>
      <c r="J57" s="19">
        <f t="shared" ca="1" si="76"/>
        <v>6.7784076639491708</v>
      </c>
      <c r="K57" s="19">
        <f t="shared" ca="1" si="76"/>
        <v>11.936217170396922</v>
      </c>
      <c r="L57" s="19">
        <f t="shared" ca="1" si="76"/>
        <v>7.4907024290952195</v>
      </c>
      <c r="M57" s="19">
        <f t="shared" ca="1" si="76"/>
        <v>3.8210565924301054</v>
      </c>
      <c r="N57" s="19">
        <f t="shared" ca="1" si="76"/>
        <v>-0.25850415489303558</v>
      </c>
      <c r="O57" s="19">
        <f t="shared" ca="1" si="76"/>
        <v>-0.49541742547781764</v>
      </c>
      <c r="P57" s="19">
        <f t="shared" ca="1" si="76"/>
        <v>0.55573631052783234</v>
      </c>
      <c r="Q57" s="19">
        <f t="shared" ca="1" si="76"/>
        <v>6.1597255795424299</v>
      </c>
      <c r="R57" s="19">
        <f t="shared" ca="1" si="76"/>
        <v>-0.35124095053802318</v>
      </c>
      <c r="S57" s="19">
        <f t="shared" ca="1" si="76"/>
        <v>7.4618435358473123</v>
      </c>
      <c r="T57" s="19">
        <f t="shared" ca="1" si="76"/>
        <v>6.0737063619051179</v>
      </c>
      <c r="U57" s="19">
        <f t="shared" ca="1" si="76"/>
        <v>0.6822163510607604</v>
      </c>
      <c r="V57" s="19">
        <f t="shared" ca="1" si="76"/>
        <v>-6.4091491318958642</v>
      </c>
      <c r="W57" s="19">
        <f t="shared" ca="1" si="76"/>
        <v>0.48425141687078455</v>
      </c>
      <c r="X57" s="19">
        <f t="shared" ca="1" si="76"/>
        <v>4.7053661052142814</v>
      </c>
      <c r="Y57" s="19">
        <f t="shared" ca="1" si="76"/>
        <v>8.8453401241763263</v>
      </c>
      <c r="Z57" s="19">
        <f t="shared" ref="Z57:AQ57" ca="1" si="77">100*(Z25/Y25-1)</f>
        <v>1.3925673770336378</v>
      </c>
      <c r="AA57" s="19">
        <f t="shared" ca="1" si="77"/>
        <v>7.8067259201109573</v>
      </c>
      <c r="AB57" s="19">
        <f t="shared" ca="1" si="77"/>
        <v>6.373397997453778</v>
      </c>
      <c r="AC57" s="19">
        <f t="shared" ca="1" si="77"/>
        <v>5.4649967928968701</v>
      </c>
      <c r="AD57" s="19">
        <f t="shared" ca="1" si="77"/>
        <v>5.716759134008309</v>
      </c>
      <c r="AE57" s="19">
        <f t="shared" ca="1" si="77"/>
        <v>5.4943367454909797</v>
      </c>
      <c r="AF57" s="19">
        <f t="shared" ca="1" si="77"/>
        <v>6.0895164920789835</v>
      </c>
      <c r="AG57" s="19">
        <f t="shared" ca="1" si="77"/>
        <v>6.024162101148689</v>
      </c>
      <c r="AH57" s="19">
        <f t="shared" ca="1" si="77"/>
        <v>5.3623336110157904</v>
      </c>
      <c r="AI57" s="19">
        <f t="shared" ca="1" si="77"/>
        <v>-2.5803194720806277</v>
      </c>
      <c r="AJ57" s="19">
        <f t="shared" ca="1" si="77"/>
        <v>4.2063518505401909</v>
      </c>
      <c r="AK57" s="18">
        <f t="shared" ca="1" si="77"/>
        <v>2.9431585729486232</v>
      </c>
      <c r="AL57" s="18">
        <f t="shared" ca="1" si="77"/>
        <v>2.0111096238924819</v>
      </c>
      <c r="AM57" s="18">
        <f t="shared" ca="1" si="77"/>
        <v>3.7523309901824398</v>
      </c>
      <c r="AN57" s="18">
        <f t="shared" ca="1" si="77"/>
        <v>3.9529539032966854</v>
      </c>
      <c r="AO57" s="18">
        <f t="shared" ca="1" si="77"/>
        <v>3.834109243930639</v>
      </c>
      <c r="AP57" s="18">
        <f t="shared" ca="1" si="77"/>
        <v>3.3138719508991388</v>
      </c>
      <c r="AQ57" s="18">
        <f t="shared" ca="1" si="77"/>
        <v>3.1698261420911145</v>
      </c>
    </row>
    <row r="58" spans="2:43" x14ac:dyDescent="0.2">
      <c r="B58" t="str">
        <f>B26</f>
        <v>Personal income (mil. $)</v>
      </c>
      <c r="C58" s="19"/>
      <c r="D58" s="19">
        <f t="shared" ref="D58:Y58" ca="1" si="78">100*(D26/C26-1)</f>
        <v>6.3517920052513777</v>
      </c>
      <c r="E58" s="19">
        <f t="shared" ca="1" si="78"/>
        <v>7.5159530604122171</v>
      </c>
      <c r="F58" s="19">
        <f t="shared" ca="1" si="78"/>
        <v>3.5808761634937181</v>
      </c>
      <c r="G58" s="19">
        <f t="shared" ca="1" si="78"/>
        <v>5.1041331247158928</v>
      </c>
      <c r="H58" s="19">
        <f t="shared" ca="1" si="78"/>
        <v>6.0973437629478155</v>
      </c>
      <c r="I58" s="19">
        <f t="shared" ca="1" si="78"/>
        <v>8.3135904301040231</v>
      </c>
      <c r="J58" s="19">
        <f t="shared" ca="1" si="78"/>
        <v>8.6321349472399547</v>
      </c>
      <c r="K58" s="19">
        <f t="shared" ca="1" si="78"/>
        <v>12.828916828194714</v>
      </c>
      <c r="L58" s="19">
        <f t="shared" ca="1" si="78"/>
        <v>9.0640752556267365</v>
      </c>
      <c r="M58" s="19">
        <f t="shared" ca="1" si="78"/>
        <v>6.4278063498887317</v>
      </c>
      <c r="N58" s="19">
        <f t="shared" ca="1" si="78"/>
        <v>1.744659703403828</v>
      </c>
      <c r="O58" s="19">
        <f t="shared" ca="1" si="78"/>
        <v>0.81102158804846614</v>
      </c>
      <c r="P58" s="19">
        <f t="shared" ca="1" si="78"/>
        <v>2.6721279980740364</v>
      </c>
      <c r="Q58" s="19">
        <f t="shared" ca="1" si="78"/>
        <v>8.8340241976074587</v>
      </c>
      <c r="R58" s="19">
        <f t="shared" ca="1" si="78"/>
        <v>2.4801277312665349</v>
      </c>
      <c r="S58" s="19">
        <f t="shared" ca="1" si="78"/>
        <v>10.501524712166145</v>
      </c>
      <c r="T58" s="19">
        <f t="shared" ca="1" si="78"/>
        <v>8.7875887860982651</v>
      </c>
      <c r="U58" s="19">
        <f t="shared" ca="1" si="78"/>
        <v>3.6572619186686861</v>
      </c>
      <c r="V58" s="19">
        <f t="shared" ca="1" si="78"/>
        <v>-6.6827084218034072</v>
      </c>
      <c r="W58" s="19">
        <f t="shared" ca="1" si="78"/>
        <v>2.3014367018474813</v>
      </c>
      <c r="X58" s="19">
        <f t="shared" ca="1" si="78"/>
        <v>7.355447538683979</v>
      </c>
      <c r="Y58" s="19">
        <f t="shared" ca="1" si="78"/>
        <v>10.881126442024303</v>
      </c>
      <c r="Z58" s="19">
        <f t="shared" ref="Z58:AQ58" ca="1" si="79">100*(Z26/Y26-1)</f>
        <v>2.7195403512898952</v>
      </c>
      <c r="AA58" s="19">
        <f t="shared" ca="1" si="79"/>
        <v>9.3214496692899829</v>
      </c>
      <c r="AB58" s="19">
        <f t="shared" ca="1" si="79"/>
        <v>6.5627275887041314</v>
      </c>
      <c r="AC58" s="19">
        <f t="shared" ca="1" si="79"/>
        <v>6.5408159178022895</v>
      </c>
      <c r="AD58" s="19">
        <f t="shared" ca="1" si="79"/>
        <v>7.5594306626270535</v>
      </c>
      <c r="AE58" s="19">
        <f t="shared" ca="1" si="79"/>
        <v>7.6545811362606075</v>
      </c>
      <c r="AF58" s="19">
        <f t="shared" ca="1" si="79"/>
        <v>7.6048432523299736</v>
      </c>
      <c r="AG58" s="19">
        <f t="shared" ca="1" si="79"/>
        <v>7.1759942614430638</v>
      </c>
      <c r="AH58" s="19">
        <f t="shared" ca="1" si="79"/>
        <v>9.686576516777933</v>
      </c>
      <c r="AI58" s="19">
        <f t="shared" ca="1" si="79"/>
        <v>3.8449302047061096</v>
      </c>
      <c r="AJ58" s="19">
        <f t="shared" ca="1" si="79"/>
        <v>8.143027511772738</v>
      </c>
      <c r="AK58" s="18">
        <f t="shared" ca="1" si="79"/>
        <v>5.4995322988162121</v>
      </c>
      <c r="AL58" s="18">
        <f t="shared" ca="1" si="79"/>
        <v>4.9151347979371485</v>
      </c>
      <c r="AM58" s="18">
        <f t="shared" ca="1" si="79"/>
        <v>7.0244797248540047</v>
      </c>
      <c r="AN58" s="18">
        <f t="shared" ca="1" si="79"/>
        <v>5.938457266731878</v>
      </c>
      <c r="AO58" s="18">
        <f t="shared" ca="1" si="79"/>
        <v>5.5099916490601863</v>
      </c>
      <c r="AP58" s="18">
        <f t="shared" ca="1" si="79"/>
        <v>5.0988986232472389</v>
      </c>
      <c r="AQ58" s="18">
        <f t="shared" ca="1" si="79"/>
        <v>4.9650976006426317</v>
      </c>
    </row>
    <row r="59" spans="2:43" x14ac:dyDescent="0.2">
      <c r="B59" t="str">
        <f>B27</f>
        <v xml:space="preserve">  Wage and salary disbursements (mil. $)</v>
      </c>
      <c r="C59" s="19"/>
      <c r="D59" s="19">
        <f t="shared" ref="D59:Y59" ca="1" si="80">100*(D27/C27-1)</f>
        <v>6.1933078088804105</v>
      </c>
      <c r="E59" s="19">
        <f t="shared" ca="1" si="80"/>
        <v>9.1257144814128601</v>
      </c>
      <c r="F59" s="19">
        <f t="shared" ca="1" si="80"/>
        <v>1.0562273318318383</v>
      </c>
      <c r="G59" s="19">
        <f t="shared" ca="1" si="80"/>
        <v>3.6271558008176052</v>
      </c>
      <c r="H59" s="19">
        <f t="shared" ca="1" si="80"/>
        <v>6.218505752420822</v>
      </c>
      <c r="I59" s="19">
        <f t="shared" ca="1" si="80"/>
        <v>10.318467503855233</v>
      </c>
      <c r="J59" s="19">
        <f t="shared" ca="1" si="80"/>
        <v>14.178841983442902</v>
      </c>
      <c r="K59" s="19">
        <f t="shared" ca="1" si="80"/>
        <v>14.657682942532734</v>
      </c>
      <c r="L59" s="19">
        <f t="shared" ca="1" si="80"/>
        <v>12.946607017759138</v>
      </c>
      <c r="M59" s="19">
        <f t="shared" ca="1" si="80"/>
        <v>5.3562875509000962</v>
      </c>
      <c r="N59" s="19">
        <f t="shared" ca="1" si="80"/>
        <v>-1.4436992221148137</v>
      </c>
      <c r="O59" s="19">
        <f t="shared" ca="1" si="80"/>
        <v>-1.6995383258009422</v>
      </c>
      <c r="P59" s="19">
        <f t="shared" ca="1" si="80"/>
        <v>0.82699625273512378</v>
      </c>
      <c r="Q59" s="19">
        <f t="shared" ca="1" si="80"/>
        <v>2.9354896548010823</v>
      </c>
      <c r="R59" s="19">
        <f t="shared" ca="1" si="80"/>
        <v>5.1863436615134706</v>
      </c>
      <c r="S59" s="19">
        <f t="shared" ca="1" si="80"/>
        <v>9.6560074825776674</v>
      </c>
      <c r="T59" s="19">
        <f t="shared" ca="1" si="80"/>
        <v>8.6443212063197272</v>
      </c>
      <c r="U59" s="19">
        <f t="shared" ca="1" si="80"/>
        <v>2.7386262207455214</v>
      </c>
      <c r="V59" s="19">
        <f t="shared" ca="1" si="80"/>
        <v>-3.7149112774849224</v>
      </c>
      <c r="W59" s="19">
        <f t="shared" ca="1" si="80"/>
        <v>1.3198956118526173</v>
      </c>
      <c r="X59" s="19">
        <f t="shared" ca="1" si="80"/>
        <v>6.4951317292088584</v>
      </c>
      <c r="Y59" s="19">
        <f t="shared" ca="1" si="80"/>
        <v>7.5800806930273579</v>
      </c>
      <c r="Z59" s="19">
        <f t="shared" ref="Z59:AQ59" ca="1" si="81">100*(Z27/Y27-1)</f>
        <v>4.7088787144954125</v>
      </c>
      <c r="AA59" s="19">
        <f t="shared" ca="1" si="81"/>
        <v>7.9952325782147948</v>
      </c>
      <c r="AB59" s="19">
        <f t="shared" ca="1" si="81"/>
        <v>5.866205969880367</v>
      </c>
      <c r="AC59" s="19">
        <f t="shared" ca="1" si="81"/>
        <v>7.1744327311407785</v>
      </c>
      <c r="AD59" s="19">
        <f t="shared" ca="1" si="81"/>
        <v>8.2362188784279802</v>
      </c>
      <c r="AE59" s="19">
        <f t="shared" ca="1" si="81"/>
        <v>10.243189861015045</v>
      </c>
      <c r="AF59" s="19">
        <f t="shared" ca="1" si="81"/>
        <v>7.8407213069789705</v>
      </c>
      <c r="AG59" s="19">
        <f t="shared" ca="1" si="81"/>
        <v>5.303594974653314</v>
      </c>
      <c r="AH59" s="19">
        <f t="shared" ca="1" si="81"/>
        <v>10.968726324445788</v>
      </c>
      <c r="AI59" s="19">
        <f t="shared" ca="1" si="81"/>
        <v>5.5483353364412125</v>
      </c>
      <c r="AJ59" s="19">
        <f t="shared" ca="1" si="81"/>
        <v>9.412225162798693</v>
      </c>
      <c r="AK59" s="18">
        <f t="shared" ca="1" si="81"/>
        <v>6.9766313920972545</v>
      </c>
      <c r="AL59" s="18">
        <f t="shared" ca="1" si="81"/>
        <v>4.2552361292313989</v>
      </c>
      <c r="AM59" s="18">
        <f t="shared" ca="1" si="81"/>
        <v>7.1520687880685774</v>
      </c>
      <c r="AN59" s="18">
        <f t="shared" ca="1" si="81"/>
        <v>4.9438626414014974</v>
      </c>
      <c r="AO59" s="18">
        <f t="shared" ca="1" si="81"/>
        <v>4.9618854591781947</v>
      </c>
      <c r="AP59" s="18">
        <f t="shared" ca="1" si="81"/>
        <v>4.6510044136539364</v>
      </c>
      <c r="AQ59" s="18">
        <f t="shared" ca="1" si="81"/>
        <v>4.6617919993976908</v>
      </c>
    </row>
    <row r="60" spans="2:43" x14ac:dyDescent="0.2">
      <c r="B60" t="str">
        <f>B28</f>
        <v>Per capita personal income ($)</v>
      </c>
      <c r="C60" s="19"/>
      <c r="D60" s="19">
        <f t="shared" ref="D60:Y60" ca="1" si="82">100*(D28/C28-1)</f>
        <v>3.6820077055346845</v>
      </c>
      <c r="E60" s="19">
        <f t="shared" ca="1" si="82"/>
        <v>6.0928422569606955</v>
      </c>
      <c r="F60" s="19">
        <f t="shared" ca="1" si="82"/>
        <v>2.0280884507087427</v>
      </c>
      <c r="G60" s="19">
        <f t="shared" ca="1" si="82"/>
        <v>3.6241298150927026</v>
      </c>
      <c r="H60" s="19">
        <f t="shared" ca="1" si="82"/>
        <v>4.7965884671739456</v>
      </c>
      <c r="I60" s="19">
        <f t="shared" ca="1" si="82"/>
        <v>6.9787087458121899</v>
      </c>
      <c r="J60" s="19">
        <f t="shared" ca="1" si="82"/>
        <v>6.8883349132334404</v>
      </c>
      <c r="K60" s="19">
        <f t="shared" ca="1" si="82"/>
        <v>10.620583396607653</v>
      </c>
      <c r="L60" s="19">
        <f t="shared" ca="1" si="82"/>
        <v>6.9964722475747809</v>
      </c>
      <c r="M60" s="19">
        <f t="shared" ca="1" si="82"/>
        <v>4.7742551010477419</v>
      </c>
      <c r="N60" s="19">
        <f t="shared" ca="1" si="82"/>
        <v>0.40066758473986663</v>
      </c>
      <c r="O60" s="19">
        <f t="shared" ca="1" si="82"/>
        <v>-0.41262496419925965</v>
      </c>
      <c r="P60" s="19">
        <f t="shared" ca="1" si="82"/>
        <v>1.8080659642247587</v>
      </c>
      <c r="Q60" s="19">
        <f t="shared" ca="1" si="82"/>
        <v>7.8212737234240493</v>
      </c>
      <c r="R60" s="19">
        <f t="shared" ca="1" si="82"/>
        <v>1.0904205637785935</v>
      </c>
      <c r="S60" s="19">
        <f t="shared" ca="1" si="82"/>
        <v>8.5628814945565512</v>
      </c>
      <c r="T60" s="19">
        <f t="shared" ca="1" si="82"/>
        <v>7.2946786738222746</v>
      </c>
      <c r="U60" s="19">
        <f t="shared" ca="1" si="82"/>
        <v>2.5779981279511421</v>
      </c>
      <c r="V60" s="19">
        <f t="shared" ca="1" si="82"/>
        <v>-7.6285797114515326</v>
      </c>
      <c r="W60" s="19">
        <f t="shared" ca="1" si="82"/>
        <v>1.2640485656555844</v>
      </c>
      <c r="X60" s="19">
        <f t="shared" ca="1" si="82"/>
        <v>6.6546720298671813</v>
      </c>
      <c r="Y60" s="19">
        <f t="shared" ca="1" si="82"/>
        <v>9.8812767732886044</v>
      </c>
      <c r="Z60" s="19">
        <f t="shared" ref="Z60:AQ60" ca="1" si="83">100*(Z28/Y28-1)</f>
        <v>1.1477612705710127</v>
      </c>
      <c r="AA60" s="19">
        <f t="shared" ca="1" si="83"/>
        <v>7.3488378920685937</v>
      </c>
      <c r="AB60" s="19">
        <f t="shared" ca="1" si="83"/>
        <v>4.2204778610325677</v>
      </c>
      <c r="AC60" s="19">
        <f t="shared" ca="1" si="83"/>
        <v>4.3016861222336944</v>
      </c>
      <c r="AD60" s="19">
        <f t="shared" ca="1" si="83"/>
        <v>5.9173127832716998</v>
      </c>
      <c r="AE60" s="19">
        <f t="shared" ca="1" si="83"/>
        <v>5.7686264842206958</v>
      </c>
      <c r="AF60" s="19">
        <f t="shared" ca="1" si="83"/>
        <v>5.641060722926805</v>
      </c>
      <c r="AG60" s="19">
        <f t="shared" ca="1" si="83"/>
        <v>5.6500528734159117</v>
      </c>
      <c r="AH60" s="19">
        <f t="shared" ca="1" si="83"/>
        <v>8.6433469825153431</v>
      </c>
      <c r="AI60" s="19">
        <f t="shared" ca="1" si="83"/>
        <v>2.4438471345547885</v>
      </c>
      <c r="AJ60" s="19">
        <f t="shared" ca="1" si="83"/>
        <v>6.7802230539957486</v>
      </c>
      <c r="AK60" s="18">
        <f t="shared" ca="1" si="83"/>
        <v>4.3049533234475579</v>
      </c>
      <c r="AL60" s="18">
        <f t="shared" ca="1" si="83"/>
        <v>3.7843739420552192</v>
      </c>
      <c r="AM60" s="18">
        <f t="shared" ca="1" si="83"/>
        <v>5.9388475278750796</v>
      </c>
      <c r="AN60" s="18">
        <f t="shared" ca="1" si="83"/>
        <v>4.9205502391458156</v>
      </c>
      <c r="AO60" s="18">
        <f t="shared" ca="1" si="83"/>
        <v>4.5168038584363801</v>
      </c>
      <c r="AP60" s="18">
        <f t="shared" ca="1" si="83"/>
        <v>4.112328068803639</v>
      </c>
      <c r="AQ60" s="18">
        <f t="shared" ca="1" si="83"/>
        <v>3.9673824765542598</v>
      </c>
    </row>
    <row r="61" spans="2:43"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8"/>
      <c r="AL61" s="18"/>
      <c r="AM61" s="18"/>
      <c r="AN61" s="18"/>
      <c r="AO61" s="18"/>
      <c r="AP61" s="18"/>
      <c r="AQ61" s="18"/>
    </row>
    <row r="62" spans="2:43" x14ac:dyDescent="0.2">
      <c r="B62" t="str">
        <f>B30</f>
        <v>Seattle MSA CPI-U (1982-1984=100)</v>
      </c>
      <c r="C62" s="19"/>
      <c r="D62" s="19">
        <f t="shared" ref="D62:K62" si="84">100*(D30/C30-1)</f>
        <v>5.7570977917981159</v>
      </c>
      <c r="E62" s="19">
        <f t="shared" si="84"/>
        <v>3.6539895600298244</v>
      </c>
      <c r="F62" s="19">
        <f t="shared" si="84"/>
        <v>2.8057553956834624</v>
      </c>
      <c r="G62" s="19">
        <f t="shared" si="84"/>
        <v>3.4289713086074203</v>
      </c>
      <c r="H62" s="19">
        <f t="shared" si="84"/>
        <v>3.0108254397834822</v>
      </c>
      <c r="I62" s="19">
        <f t="shared" si="84"/>
        <v>3.4482758620689724</v>
      </c>
      <c r="J62" s="19">
        <f t="shared" si="84"/>
        <v>3.4920634920635019</v>
      </c>
      <c r="K62" s="19">
        <f t="shared" si="84"/>
        <v>2.914110429447847</v>
      </c>
      <c r="L62" s="19">
        <f t="shared" ref="L62:AQ62" si="85">100*(L30/K30-1)</f>
        <v>3.0104321907600706</v>
      </c>
      <c r="M62" s="19">
        <f t="shared" si="85"/>
        <v>3.7037037037036979</v>
      </c>
      <c r="N62" s="19">
        <f t="shared" si="85"/>
        <v>3.5993303571428603</v>
      </c>
      <c r="O62" s="19">
        <f t="shared" si="85"/>
        <v>1.9660651764072279</v>
      </c>
      <c r="P62" s="19">
        <f t="shared" si="85"/>
        <v>1.6111991547807625</v>
      </c>
      <c r="Q62" s="19">
        <f t="shared" si="85"/>
        <v>1.2217312191317831</v>
      </c>
      <c r="R62" s="19">
        <f t="shared" si="85"/>
        <v>2.8505392912172578</v>
      </c>
      <c r="S62" s="19">
        <f t="shared" si="85"/>
        <v>3.695380774032464</v>
      </c>
      <c r="T62" s="19">
        <f t="shared" si="85"/>
        <v>3.8555261256922657</v>
      </c>
      <c r="U62" s="19">
        <f t="shared" si="85"/>
        <v>4.2025262455020806</v>
      </c>
      <c r="V62" s="19">
        <f t="shared" si="85"/>
        <v>0.58228276202725304</v>
      </c>
      <c r="W62" s="19">
        <f t="shared" si="85"/>
        <v>0.29421198747938693</v>
      </c>
      <c r="X62" s="19">
        <f t="shared" si="85"/>
        <v>2.6787388202079931</v>
      </c>
      <c r="Y62" s="19">
        <f t="shared" si="85"/>
        <v>2.5336712993792032</v>
      </c>
      <c r="Z62" s="19">
        <f t="shared" si="85"/>
        <v>1.2155240140365731</v>
      </c>
      <c r="AA62" s="19">
        <f t="shared" si="85"/>
        <v>1.8442355736690397</v>
      </c>
      <c r="AB62" s="19">
        <f t="shared" si="85"/>
        <v>1.3600603206669337</v>
      </c>
      <c r="AC62" s="19">
        <f t="shared" si="85"/>
        <v>2.2144290787181165</v>
      </c>
      <c r="AD62" s="19">
        <f t="shared" si="85"/>
        <v>3.0529274794859562</v>
      </c>
      <c r="AE62" s="19">
        <f t="shared" si="85"/>
        <v>3.2061385475200543</v>
      </c>
      <c r="AF62" s="19">
        <f t="shared" si="85"/>
        <v>2.5432560095466794</v>
      </c>
      <c r="AG62" s="19">
        <f t="shared" si="85"/>
        <v>1.6939823874755122</v>
      </c>
      <c r="AH62" s="19">
        <f t="shared" si="85"/>
        <v>4.5517575603216232</v>
      </c>
      <c r="AI62" s="19">
        <f t="shared" si="85"/>
        <v>9.0020486499380112</v>
      </c>
      <c r="AJ62" s="19">
        <f t="shared" si="85"/>
        <v>5.7976142807922626</v>
      </c>
      <c r="AK62" s="18">
        <f t="shared" si="85"/>
        <v>3.9014214672358438</v>
      </c>
      <c r="AL62" s="18">
        <f t="shared" si="85"/>
        <v>3.2060042822650514</v>
      </c>
      <c r="AM62" s="18">
        <f t="shared" si="85"/>
        <v>3.7159348207402632</v>
      </c>
      <c r="AN62" s="18">
        <f t="shared" si="85"/>
        <v>2.8042802948115897</v>
      </c>
      <c r="AO62" s="18">
        <f t="shared" si="85"/>
        <v>2.0309615901108913</v>
      </c>
      <c r="AP62" s="18">
        <f t="shared" si="85"/>
        <v>2.2026741377207282</v>
      </c>
      <c r="AQ62" s="18">
        <f t="shared" si="85"/>
        <v>2.2052124949313745</v>
      </c>
    </row>
    <row r="63" spans="2:43" x14ac:dyDescent="0.2">
      <c r="B63" t="str">
        <f>B31</f>
        <v>Seattle MSA CPI-W (1982-1984=100)</v>
      </c>
      <c r="C63" s="19"/>
      <c r="D63" s="19"/>
      <c r="E63" s="19"/>
      <c r="F63" s="19"/>
      <c r="G63" s="19"/>
      <c r="H63" s="19"/>
      <c r="I63" s="19"/>
      <c r="J63" s="19"/>
      <c r="K63" s="19"/>
      <c r="L63" s="19">
        <f t="shared" ref="L63:AQ63" si="86">100*(L31/K31-1)</f>
        <v>3.0627871362940207</v>
      </c>
      <c r="M63" s="19">
        <f t="shared" si="86"/>
        <v>3.7741456166419107</v>
      </c>
      <c r="N63" s="19">
        <f t="shared" si="86"/>
        <v>3.5223367697594377</v>
      </c>
      <c r="O63" s="19">
        <f t="shared" si="86"/>
        <v>1.7980636237897585</v>
      </c>
      <c r="P63" s="19">
        <f t="shared" si="86"/>
        <v>1.4402173913043548</v>
      </c>
      <c r="Q63" s="19">
        <f t="shared" si="86"/>
        <v>1.5804982587730887</v>
      </c>
      <c r="R63" s="19">
        <f t="shared" si="86"/>
        <v>3.0063291139240667</v>
      </c>
      <c r="S63" s="19">
        <f t="shared" si="86"/>
        <v>3.7378392217101819</v>
      </c>
      <c r="T63" s="19">
        <f t="shared" si="86"/>
        <v>3.7840572556762098</v>
      </c>
      <c r="U63" s="19">
        <f t="shared" si="86"/>
        <v>4.4828824372879161</v>
      </c>
      <c r="V63" s="19">
        <f t="shared" si="86"/>
        <v>0.43947790661946762</v>
      </c>
      <c r="W63" s="19">
        <f t="shared" si="86"/>
        <v>0.7819793526633978</v>
      </c>
      <c r="X63" s="19">
        <f t="shared" si="86"/>
        <v>3.170873738384361</v>
      </c>
      <c r="Y63" s="19">
        <f t="shared" si="86"/>
        <v>2.5394992045677522</v>
      </c>
      <c r="Z63" s="19">
        <f t="shared" si="86"/>
        <v>1.2188564639773025</v>
      </c>
      <c r="AA63" s="19">
        <f t="shared" si="86"/>
        <v>1.9329859025990048</v>
      </c>
      <c r="AB63" s="19">
        <f t="shared" si="86"/>
        <v>0.90655537794770424</v>
      </c>
      <c r="AC63" s="19">
        <f t="shared" si="86"/>
        <v>2.2824655772508695</v>
      </c>
      <c r="AD63" s="19">
        <f t="shared" si="86"/>
        <v>3.3228486007272684</v>
      </c>
      <c r="AE63" s="19">
        <f t="shared" si="86"/>
        <v>3.3622113406542642</v>
      </c>
      <c r="AF63" s="19">
        <f t="shared" si="86"/>
        <v>2.1386616732168351</v>
      </c>
      <c r="AG63" s="19">
        <f t="shared" si="86"/>
        <v>1.9043262677364003</v>
      </c>
      <c r="AH63" s="19">
        <f t="shared" si="86"/>
        <v>4.749951970812627</v>
      </c>
      <c r="AI63" s="19">
        <f t="shared" si="86"/>
        <v>8.8097866330252508</v>
      </c>
      <c r="AJ63" s="19">
        <f t="shared" si="86"/>
        <v>5.516182134671288</v>
      </c>
      <c r="AK63" s="18">
        <f t="shared" si="86"/>
        <v>3.807728023265855</v>
      </c>
      <c r="AL63" s="18">
        <f t="shared" si="86"/>
        <v>3.2015200521960718</v>
      </c>
      <c r="AM63" s="18">
        <f t="shared" si="86"/>
        <v>3.6445702527276413</v>
      </c>
      <c r="AN63" s="18">
        <f t="shared" si="86"/>
        <v>2.7929434757107074</v>
      </c>
      <c r="AO63" s="18">
        <f t="shared" si="86"/>
        <v>2.1099044320092242</v>
      </c>
      <c r="AP63" s="18">
        <f t="shared" si="86"/>
        <v>2.2750068597227058</v>
      </c>
      <c r="AQ63" s="18">
        <f t="shared" si="86"/>
        <v>2.2901452711567405</v>
      </c>
    </row>
    <row r="64" spans="2:43" x14ac:dyDescent="0.2">
      <c r="B64" t="str">
        <f>B32</f>
        <v>Seattle MSA S&amp;P CoreLogic Case-Shilller Home Price Index</v>
      </c>
      <c r="C64" s="19"/>
      <c r="D64" s="19">
        <f t="shared" ref="D64:K64" ca="1" si="87">100*(D32/C32-1)</f>
        <v>0.70700227985065478</v>
      </c>
      <c r="E64" s="19">
        <f t="shared" ca="1" si="87"/>
        <v>1.7655356123715604</v>
      </c>
      <c r="F64" s="19">
        <f t="shared" ca="1" si="87"/>
        <v>2.0718302019675061</v>
      </c>
      <c r="G64" s="19">
        <f t="shared" ca="1" si="87"/>
        <v>3.9425103583863086</v>
      </c>
      <c r="H64" s="19">
        <f t="shared" ca="1" si="87"/>
        <v>1.4225955605728258</v>
      </c>
      <c r="I64" s="19">
        <f t="shared" ca="1" si="87"/>
        <v>2.5784930256788741</v>
      </c>
      <c r="J64" s="19">
        <f t="shared" ca="1" si="87"/>
        <v>7.6330108642868932</v>
      </c>
      <c r="K64" s="19">
        <f t="shared" ca="1" si="87"/>
        <v>11.149149687710347</v>
      </c>
      <c r="L64" s="19">
        <f t="shared" ref="L64" ca="1" si="88">100*(L32/K32-1)</f>
        <v>8.8786635538071756</v>
      </c>
      <c r="M64" s="19">
        <f t="shared" ref="M64" ca="1" si="89">100*(M32/L32-1)</f>
        <v>8.1788174388765391</v>
      </c>
      <c r="N64" s="19">
        <f t="shared" ref="N64" ca="1" si="90">100*(N32/M32-1)</f>
        <v>5.2822774837069764</v>
      </c>
      <c r="O64" s="19">
        <f t="shared" ref="O64" ca="1" si="91">100*(O32/N32-1)</f>
        <v>4.0869097449935055</v>
      </c>
      <c r="P64" s="19">
        <f t="shared" ref="P64" ca="1" si="92">100*(P32/O32-1)</f>
        <v>5.0756220555140619</v>
      </c>
      <c r="Q64" s="19">
        <f t="shared" ref="Q64" ca="1" si="93">100*(Q32/P32-1)</f>
        <v>9.536545009433528</v>
      </c>
      <c r="R64" s="19">
        <f t="shared" ref="R64" ca="1" si="94">100*(R32/Q32-1)</f>
        <v>15.717486713668771</v>
      </c>
      <c r="S64" s="19">
        <f t="shared" ref="S64" ca="1" si="95">100*(S32/R32-1)</f>
        <v>16.042141083126982</v>
      </c>
      <c r="T64" s="19">
        <f t="shared" ref="T64" ca="1" si="96">100*(T32/S32-1)</f>
        <v>6.6660834346050413</v>
      </c>
      <c r="U64" s="19">
        <f t="shared" ref="U64" ca="1" si="97">100*(U32/T32-1)</f>
        <v>-7.3361739305422224</v>
      </c>
      <c r="V64" s="19">
        <f t="shared" ref="V64" ca="1" si="98">100*(V32/U32-1)</f>
        <v>-14.338902188014513</v>
      </c>
      <c r="W64" s="19">
        <f t="shared" ref="W64" ca="1" si="99">100*(W32/V32-1)</f>
        <v>-3.565041029265581</v>
      </c>
      <c r="X64" s="19">
        <f t="shared" ref="X64" ca="1" si="100">100*(X32/W32-1)</f>
        <v>-6.5742805548358767</v>
      </c>
      <c r="Y64" s="19">
        <f t="shared" ref="Y64" ca="1" si="101">100*(Y32/X32-1)</f>
        <v>2.1178145294826312</v>
      </c>
      <c r="Z64" s="19">
        <f t="shared" ref="Z64" ca="1" si="102">100*(Z32/Y32-1)</f>
        <v>11.753250703711625</v>
      </c>
      <c r="AA64" s="19">
        <f t="shared" ref="AA64" ca="1" si="103">100*(AA32/Z32-1)</f>
        <v>8.5490815610387081</v>
      </c>
      <c r="AB64" s="19">
        <f t="shared" ref="AB64" ca="1" si="104">100*(AB32/AA32-1)</f>
        <v>7.90689475540165</v>
      </c>
      <c r="AC64" s="19">
        <f t="shared" ref="AC64" ca="1" si="105">100*(AC32/AB32-1)</f>
        <v>10.799326597181436</v>
      </c>
      <c r="AD64" s="19">
        <f t="shared" ref="AD64" ca="1" si="106">100*(AD32/AC32-1)</f>
        <v>12.75770665299525</v>
      </c>
      <c r="AE64" s="19">
        <f t="shared" ref="AE64" ca="1" si="107">100*(AE32/AD32-1)</f>
        <v>10.403428830010174</v>
      </c>
      <c r="AF64" s="19">
        <f t="shared" ref="AF64" ca="1" si="108">100*(AF32/AE32-1)</f>
        <v>1.4561536449616108</v>
      </c>
      <c r="AG64" s="19">
        <f t="shared" ref="AG64" ca="1" si="109">100*(AG32/AF32-1)</f>
        <v>8.6309921035827344</v>
      </c>
      <c r="AH64" s="19">
        <f t="shared" ref="AH64" ca="1" si="110">100*(AH32/AG32-1)</f>
        <v>21.804973149907681</v>
      </c>
      <c r="AI64" s="19">
        <f t="shared" ref="AI64" ca="1" si="111">100*(AI32/AH32-1)</f>
        <v>14.575101054767025</v>
      </c>
      <c r="AJ64" s="19">
        <f t="shared" ref="AJ64" ca="1" si="112">100*(AJ32/AI32-1)</f>
        <v>-4.470989746381127</v>
      </c>
      <c r="AK64" s="18">
        <f t="shared" ref="AK64" ca="1" si="113">100*(AK32/AJ32-1)</f>
        <v>6.1725206291496582</v>
      </c>
      <c r="AL64" s="18">
        <f t="shared" ref="AL64" ca="1" si="114">100*(AL32/AK32-1)</f>
        <v>4.5126765952679282</v>
      </c>
      <c r="AM64" s="18">
        <f t="shared" ref="AM64" ca="1" si="115">100*(AM32/AL32-1)</f>
        <v>4.4061206911590434</v>
      </c>
      <c r="AN64" s="18">
        <f t="shared" ref="AN64" ca="1" si="116">100*(AN32/AM32-1)</f>
        <v>4.0585967140515322</v>
      </c>
      <c r="AO64" s="18">
        <f t="shared" ref="AO64" ca="1" si="117">100*(AO32/AN32-1)</f>
        <v>4.3965956963928576</v>
      </c>
      <c r="AP64" s="18">
        <f t="shared" ref="AP64:AQ64" ca="1" si="118">100*(AP32/AO32-1)</f>
        <v>4.3906785345081856</v>
      </c>
      <c r="AQ64" s="18">
        <f t="shared" ca="1" si="118"/>
        <v>4.2131649769454826</v>
      </c>
    </row>
    <row r="65" spans="2:43" x14ac:dyDescent="0.2">
      <c r="B65" t="str">
        <f>B33</f>
        <v>Housing permits (thous.)</v>
      </c>
      <c r="C65" s="19"/>
      <c r="D65" s="19">
        <f t="shared" ref="D65:K65" ca="1" si="119">100*(D33/C33-1)</f>
        <v>-55.166912011177274</v>
      </c>
      <c r="E65" s="19">
        <f t="shared" ca="1" si="119"/>
        <v>28.638752198322504</v>
      </c>
      <c r="F65" s="19">
        <f t="shared" ca="1" si="119"/>
        <v>-1.5405198724414371</v>
      </c>
      <c r="G65" s="19">
        <f t="shared" ca="1" si="119"/>
        <v>13.618411058787782</v>
      </c>
      <c r="H65" s="19">
        <f t="shared" ca="1" si="119"/>
        <v>-6.6515141386456307</v>
      </c>
      <c r="I65" s="19">
        <f t="shared" ca="1" si="119"/>
        <v>14.802348897164141</v>
      </c>
      <c r="J65" s="19">
        <f t="shared" ca="1" si="119"/>
        <v>11.515189320691155</v>
      </c>
      <c r="K65" s="19">
        <f t="shared" ca="1" si="119"/>
        <v>17.721094143312644</v>
      </c>
      <c r="L65" s="19">
        <f t="shared" ref="L65:AQ65" ca="1" si="120">100*(L33/K33-1)</f>
        <v>-6.6476597766690464</v>
      </c>
      <c r="M65" s="19">
        <f t="shared" ca="1" si="120"/>
        <v>-4.7083375750788914</v>
      </c>
      <c r="N65" s="19">
        <f t="shared" ca="1" si="120"/>
        <v>-16.948880935847445</v>
      </c>
      <c r="O65" s="19">
        <f t="shared" ca="1" si="120"/>
        <v>-4.6951376382814551</v>
      </c>
      <c r="P65" s="19">
        <f t="shared" ca="1" si="120"/>
        <v>5.2503711701983979</v>
      </c>
      <c r="Q65" s="19">
        <f t="shared" ca="1" si="120"/>
        <v>12.618620159015137</v>
      </c>
      <c r="R65" s="19">
        <f t="shared" ca="1" si="120"/>
        <v>6.917558642678201</v>
      </c>
      <c r="S65" s="19">
        <f t="shared" ca="1" si="120"/>
        <v>4.9310399914798353</v>
      </c>
      <c r="T65" s="19">
        <f t="shared" ca="1" si="120"/>
        <v>7.2671910682567953</v>
      </c>
      <c r="U65" s="19">
        <f t="shared" ca="1" si="120"/>
        <v>-39.362255760041634</v>
      </c>
      <c r="V65" s="19">
        <f t="shared" ca="1" si="120"/>
        <v>-58.008894437075753</v>
      </c>
      <c r="W65" s="19">
        <f t="shared" ca="1" si="120"/>
        <v>48.940914158305461</v>
      </c>
      <c r="X65" s="19">
        <f t="shared" ca="1" si="120"/>
        <v>8.458083832335328</v>
      </c>
      <c r="Y65" s="19">
        <f t="shared" ca="1" si="120"/>
        <v>66.21808143547274</v>
      </c>
      <c r="Z65" s="19">
        <f t="shared" ca="1" si="120"/>
        <v>6.9130164002491279</v>
      </c>
      <c r="AA65" s="19">
        <f t="shared" ca="1" si="120"/>
        <v>15.417475728155349</v>
      </c>
      <c r="AB65" s="19">
        <f t="shared" ca="1" si="120"/>
        <v>24.091520861372807</v>
      </c>
      <c r="AC65" s="19">
        <f t="shared" ca="1" si="120"/>
        <v>-3.3080260303687603</v>
      </c>
      <c r="AD65" s="19">
        <f t="shared" ca="1" si="120"/>
        <v>1.7666853617498646</v>
      </c>
      <c r="AE65" s="19">
        <f t="shared" ca="1" si="120"/>
        <v>-11.8857352806099</v>
      </c>
      <c r="AF65" s="19">
        <f t="shared" ca="1" si="120"/>
        <v>17.179193161680395</v>
      </c>
      <c r="AG65" s="19">
        <f t="shared" ca="1" si="120"/>
        <v>-15.874922159950177</v>
      </c>
      <c r="AH65" s="19">
        <f t="shared" ca="1" si="120"/>
        <v>27.584201342991598</v>
      </c>
      <c r="AI65" s="19">
        <f t="shared" ca="1" si="120"/>
        <v>-12.308329879817659</v>
      </c>
      <c r="AJ65" s="19">
        <f t="shared" ca="1" si="120"/>
        <v>-31.564272211720223</v>
      </c>
      <c r="AK65" s="18">
        <f t="shared" ca="1" si="120"/>
        <v>1.2000552448035329</v>
      </c>
      <c r="AL65" s="18">
        <f t="shared" ca="1" si="120"/>
        <v>-6.7025059400414033</v>
      </c>
      <c r="AM65" s="18">
        <f t="shared" ca="1" si="120"/>
        <v>-4.3293520572344146</v>
      </c>
      <c r="AN65" s="18">
        <f t="shared" ca="1" si="120"/>
        <v>12.540890677116723</v>
      </c>
      <c r="AO65" s="18">
        <f t="shared" ca="1" si="120"/>
        <v>10.951200102438463</v>
      </c>
      <c r="AP65" s="18">
        <f t="shared" ca="1" si="120"/>
        <v>2.8568559737197186</v>
      </c>
      <c r="AQ65" s="18">
        <f t="shared" ca="1" si="120"/>
        <v>1.8766763612380721</v>
      </c>
    </row>
    <row r="66" spans="2:43" x14ac:dyDescent="0.2">
      <c r="B66" t="str">
        <f>B34</f>
        <v>Population (thous.)</v>
      </c>
      <c r="C66" s="19"/>
      <c r="D66" s="19">
        <f t="shared" ref="D66:K66" ca="1" si="121">100*(D34/C34-1)</f>
        <v>2.5809915359902957</v>
      </c>
      <c r="E66" s="19">
        <f t="shared" ca="1" si="121"/>
        <v>1.3386700019745845</v>
      </c>
      <c r="F66" s="19">
        <f t="shared" ca="1" si="121"/>
        <v>1.5287906241666649</v>
      </c>
      <c r="G66" s="19">
        <f t="shared" ca="1" si="121"/>
        <v>1.4224654787269531</v>
      </c>
      <c r="H66" s="19">
        <f t="shared" ca="1" si="121"/>
        <v>1.2438057000556002</v>
      </c>
      <c r="I66" s="19">
        <f t="shared" ca="1" si="121"/>
        <v>1.2447187574599283</v>
      </c>
      <c r="J66" s="19">
        <f t="shared" ca="1" si="121"/>
        <v>1.6302074054854288</v>
      </c>
      <c r="K66" s="19">
        <f t="shared" ca="1" si="121"/>
        <v>1.9922053891214375</v>
      </c>
      <c r="L66" s="19">
        <f t="shared" ref="L66:AQ66" ca="1" si="122">100*(L34/K34-1)</f>
        <v>1.9329172963569397</v>
      </c>
      <c r="M66" s="19">
        <f t="shared" ca="1" si="122"/>
        <v>1.5911825391537349</v>
      </c>
      <c r="N66" s="19">
        <f t="shared" ca="1" si="122"/>
        <v>1.3402663463117914</v>
      </c>
      <c r="O66" s="19">
        <f t="shared" ca="1" si="122"/>
        <v>1.2249047343431574</v>
      </c>
      <c r="P66" s="19">
        <f t="shared" ca="1" si="122"/>
        <v>0.84727787302520952</v>
      </c>
      <c r="Q66" s="19">
        <f t="shared" ca="1" si="122"/>
        <v>0.92559965681806577</v>
      </c>
      <c r="R66" s="19">
        <f t="shared" ca="1" si="122"/>
        <v>1.3880746333560401</v>
      </c>
      <c r="S66" s="19">
        <f t="shared" ca="1" si="122"/>
        <v>1.7769258096399509</v>
      </c>
      <c r="T66" s="19">
        <f t="shared" ca="1" si="122"/>
        <v>1.3988145958805376</v>
      </c>
      <c r="U66" s="19">
        <f t="shared" ca="1" si="122"/>
        <v>1.0571122533625132</v>
      </c>
      <c r="V66" s="19">
        <f t="shared" ca="1" si="122"/>
        <v>1.0276395517743175</v>
      </c>
      <c r="W66" s="19">
        <f t="shared" ca="1" si="122"/>
        <v>1.0162835083779465</v>
      </c>
      <c r="X66" s="19">
        <f t="shared" ca="1" si="122"/>
        <v>0.65804275418899216</v>
      </c>
      <c r="Y66" s="19">
        <f t="shared" ca="1" si="122"/>
        <v>0.90262800479561367</v>
      </c>
      <c r="Z66" s="19">
        <f t="shared" ca="1" si="122"/>
        <v>1.5624449298434762</v>
      </c>
      <c r="AA66" s="19">
        <f t="shared" ca="1" si="122"/>
        <v>1.8244608891478942</v>
      </c>
      <c r="AB66" s="19">
        <f t="shared" ca="1" si="122"/>
        <v>2.2613496378583564</v>
      </c>
      <c r="AC66" s="19">
        <f t="shared" ca="1" si="122"/>
        <v>2.1396046353136411</v>
      </c>
      <c r="AD66" s="19">
        <f t="shared" ca="1" si="122"/>
        <v>1.5511836792996503</v>
      </c>
      <c r="AE66" s="19">
        <f t="shared" ca="1" si="122"/>
        <v>1.7824325017721243</v>
      </c>
      <c r="AF66" s="19">
        <f t="shared" ca="1" si="122"/>
        <v>1.8633129822935413</v>
      </c>
      <c r="AG66" s="19">
        <f t="shared" ca="1" si="122"/>
        <v>1.4450305432051058</v>
      </c>
      <c r="AH66" s="19">
        <f t="shared" ca="1" si="122"/>
        <v>0.96559669932658743</v>
      </c>
      <c r="AI66" s="19">
        <f t="shared" ca="1" si="122"/>
        <v>1.3592580735342752</v>
      </c>
      <c r="AJ66" s="19">
        <f t="shared" ca="1" si="122"/>
        <v>1.2762139127404204</v>
      </c>
      <c r="AK66" s="18">
        <f t="shared" ca="1" si="122"/>
        <v>1.1495071814762392</v>
      </c>
      <c r="AL66" s="18">
        <f t="shared" ca="1" si="122"/>
        <v>1.0862672803570117</v>
      </c>
      <c r="AM66" s="18">
        <f t="shared" ca="1" si="122"/>
        <v>1.0254492592695286</v>
      </c>
      <c r="AN66" s="18">
        <f t="shared" ca="1" si="122"/>
        <v>0.97057292303914799</v>
      </c>
      <c r="AO66" s="18">
        <f t="shared" ca="1" si="122"/>
        <v>0.9505118008004132</v>
      </c>
      <c r="AP66" s="18">
        <f t="shared" ca="1" si="122"/>
        <v>0.94776931981013224</v>
      </c>
      <c r="AQ66" s="18">
        <f t="shared" ca="1" si="122"/>
        <v>0.95973690372344045</v>
      </c>
    </row>
    <row r="68" spans="2:43" x14ac:dyDescent="0.2">
      <c r="B68" s="1" t="s">
        <v>168</v>
      </c>
    </row>
    <row r="69" spans="2:43" x14ac:dyDescent="0.2">
      <c r="B69" s="1"/>
      <c r="C69" s="1">
        <f t="shared" ref="C69:X69" si="123">C4</f>
        <v>1990</v>
      </c>
      <c r="D69" s="1">
        <f t="shared" si="123"/>
        <v>1991</v>
      </c>
      <c r="E69" s="1">
        <f t="shared" si="123"/>
        <v>1992</v>
      </c>
      <c r="F69" s="1">
        <f t="shared" si="123"/>
        <v>1993</v>
      </c>
      <c r="G69" s="1">
        <f t="shared" si="123"/>
        <v>1994</v>
      </c>
      <c r="H69" s="1">
        <f t="shared" si="123"/>
        <v>1995</v>
      </c>
      <c r="I69" s="1">
        <f t="shared" si="123"/>
        <v>1996</v>
      </c>
      <c r="J69" s="1">
        <f t="shared" si="123"/>
        <v>1997</v>
      </c>
      <c r="K69" s="1">
        <f t="shared" si="123"/>
        <v>1998</v>
      </c>
      <c r="L69" s="1">
        <f t="shared" si="123"/>
        <v>1999</v>
      </c>
      <c r="M69" s="1">
        <f t="shared" si="123"/>
        <v>2000</v>
      </c>
      <c r="N69" s="1">
        <f t="shared" si="123"/>
        <v>2001</v>
      </c>
      <c r="O69" s="1">
        <f t="shared" si="123"/>
        <v>2002</v>
      </c>
      <c r="P69" s="1">
        <f t="shared" si="123"/>
        <v>2003</v>
      </c>
      <c r="Q69" s="1">
        <f t="shared" si="123"/>
        <v>2004</v>
      </c>
      <c r="R69" s="1">
        <f t="shared" si="123"/>
        <v>2005</v>
      </c>
      <c r="S69" s="1">
        <f t="shared" si="123"/>
        <v>2006</v>
      </c>
      <c r="T69" s="1">
        <f t="shared" si="123"/>
        <v>2007</v>
      </c>
      <c r="U69" s="1">
        <f t="shared" si="123"/>
        <v>2008</v>
      </c>
      <c r="V69" s="1">
        <f t="shared" si="123"/>
        <v>2009</v>
      </c>
      <c r="W69" s="1">
        <f t="shared" si="123"/>
        <v>2010</v>
      </c>
      <c r="X69" s="1">
        <f t="shared" si="123"/>
        <v>2011</v>
      </c>
      <c r="Y69" s="1">
        <f t="shared" ref="Y69:AP69" si="124">Y4</f>
        <v>2012</v>
      </c>
      <c r="Z69" s="1">
        <f t="shared" si="124"/>
        <v>2013</v>
      </c>
      <c r="AA69" s="1">
        <f t="shared" si="124"/>
        <v>2014</v>
      </c>
      <c r="AB69" s="1">
        <f t="shared" si="124"/>
        <v>2015</v>
      </c>
      <c r="AC69" s="1">
        <f t="shared" si="124"/>
        <v>2016</v>
      </c>
      <c r="AD69" s="1">
        <f t="shared" si="124"/>
        <v>2017</v>
      </c>
      <c r="AE69" s="1">
        <f t="shared" si="124"/>
        <v>2018</v>
      </c>
      <c r="AF69" s="1">
        <f t="shared" si="124"/>
        <v>2019</v>
      </c>
      <c r="AG69" s="1">
        <f t="shared" si="124"/>
        <v>2020</v>
      </c>
      <c r="AH69" s="1">
        <f t="shared" si="124"/>
        <v>2021</v>
      </c>
      <c r="AI69" s="1">
        <f t="shared" si="124"/>
        <v>2022</v>
      </c>
      <c r="AJ69" s="1">
        <f t="shared" si="124"/>
        <v>2023</v>
      </c>
      <c r="AK69" s="1">
        <f t="shared" si="124"/>
        <v>2024</v>
      </c>
      <c r="AL69" s="1">
        <f t="shared" si="124"/>
        <v>2025</v>
      </c>
      <c r="AM69" s="1">
        <f t="shared" si="124"/>
        <v>2026</v>
      </c>
      <c r="AN69" s="1">
        <f t="shared" si="124"/>
        <v>2027</v>
      </c>
      <c r="AO69" s="1">
        <f t="shared" si="124"/>
        <v>2028</v>
      </c>
      <c r="AP69" s="1">
        <f t="shared" si="124"/>
        <v>2029</v>
      </c>
      <c r="AQ69" s="1">
        <f t="shared" ref="AQ69" si="125">AQ4</f>
        <v>2030</v>
      </c>
    </row>
    <row r="70" spans="2:43" x14ac:dyDescent="0.2">
      <c r="B70" t="str">
        <f t="shared" ref="B70:B83" si="126">B39</f>
        <v>Employment (thous.)</v>
      </c>
      <c r="C70" s="11"/>
      <c r="D70" s="11">
        <f t="shared" ref="D70:Y70" ca="1" si="127">C7/C$7*D39</f>
        <v>0.46956822262791409</v>
      </c>
      <c r="E70" s="11">
        <f t="shared" ca="1" si="127"/>
        <v>1.2622825778083602</v>
      </c>
      <c r="F70" s="11">
        <f t="shared" ca="1" si="127"/>
        <v>1.0419897499520214</v>
      </c>
      <c r="G70" s="11">
        <f t="shared" ca="1" si="127"/>
        <v>1.0473232230951979</v>
      </c>
      <c r="H70" s="11">
        <f t="shared" ca="1" si="127"/>
        <v>1.8595668966714163</v>
      </c>
      <c r="I70" s="11">
        <f t="shared" ca="1" si="127"/>
        <v>3.7577487591334391</v>
      </c>
      <c r="J70" s="11">
        <f t="shared" ca="1" si="127"/>
        <v>5.7719287439861544</v>
      </c>
      <c r="K70" s="11">
        <f t="shared" ca="1" si="127"/>
        <v>4.8118792662805943</v>
      </c>
      <c r="L70" s="11">
        <f t="shared" ca="1" si="127"/>
        <v>2.622969035507916</v>
      </c>
      <c r="M70" s="11">
        <f t="shared" ca="1" si="127"/>
        <v>2.2720026948827243</v>
      </c>
      <c r="N70" s="11">
        <f t="shared" ca="1" si="127"/>
        <v>-1.2086955498829544</v>
      </c>
      <c r="O70" s="11">
        <f t="shared" ca="1" si="127"/>
        <v>-3.4501646195888247</v>
      </c>
      <c r="P70" s="11">
        <f t="shared" ca="1" si="127"/>
        <v>-0.75045631690594528</v>
      </c>
      <c r="Q70" s="11">
        <f t="shared" ca="1" si="127"/>
        <v>0.73127846363179039</v>
      </c>
      <c r="R70" s="11">
        <f t="shared" ca="1" si="127"/>
        <v>2.5473699792756488</v>
      </c>
      <c r="S70" s="11">
        <f t="shared" ca="1" si="127"/>
        <v>3.2341300869732414</v>
      </c>
      <c r="T70" s="11">
        <f t="shared" ca="1" si="127"/>
        <v>3.1042619512337222</v>
      </c>
      <c r="U70" s="11">
        <f t="shared" ca="1" si="127"/>
        <v>1.2375468318235994</v>
      </c>
      <c r="V70" s="11">
        <f t="shared" ca="1" si="127"/>
        <v>-5.0744335847013318</v>
      </c>
      <c r="W70" s="11">
        <f t="shared" ca="1" si="127"/>
        <v>-1.4600557443755768</v>
      </c>
      <c r="X70" s="11">
        <f t="shared" ca="1" si="127"/>
        <v>1.8659855948537807</v>
      </c>
      <c r="Y70" s="11">
        <f t="shared" ca="1" si="127"/>
        <v>2.6197087390015472</v>
      </c>
      <c r="Z70" s="11">
        <f t="shared" ref="Z70:AQ70" ca="1" si="128">Y7/Y$7*Z39</f>
        <v>2.8793569968831756</v>
      </c>
      <c r="AA70" s="11">
        <f t="shared" ca="1" si="128"/>
        <v>2.7566001930951822</v>
      </c>
      <c r="AB70" s="11">
        <f t="shared" ca="1" si="128"/>
        <v>3.1761974188670994</v>
      </c>
      <c r="AC70" s="11">
        <f t="shared" ca="1" si="128"/>
        <v>3.2490370122257639</v>
      </c>
      <c r="AD70" s="11">
        <f t="shared" ca="1" si="128"/>
        <v>2.4908759124087965</v>
      </c>
      <c r="AE70" s="11">
        <f t="shared" ca="1" si="128"/>
        <v>2.2542706509589561</v>
      </c>
      <c r="AF70" s="11">
        <f t="shared" ca="1" si="128"/>
        <v>2.3443545890729167</v>
      </c>
      <c r="AG70" s="11">
        <f t="shared" ca="1" si="128"/>
        <v>-5.7798004716468458</v>
      </c>
      <c r="AH70" s="11">
        <f t="shared" ca="1" si="128"/>
        <v>1.6532158961523713</v>
      </c>
      <c r="AI70" s="11">
        <f t="shared" ca="1" si="128"/>
        <v>4.4911553548960148</v>
      </c>
      <c r="AJ70" s="11">
        <f t="shared" ca="1" si="128"/>
        <v>1.1285988846231776</v>
      </c>
      <c r="AK70" s="12">
        <f t="shared" ca="1" si="128"/>
        <v>0.43823456622944512</v>
      </c>
      <c r="AL70" s="12">
        <f t="shared" ca="1" si="128"/>
        <v>0.76506013537895878</v>
      </c>
      <c r="AM70" s="12">
        <f t="shared" ca="1" si="128"/>
        <v>0.30516129103697054</v>
      </c>
      <c r="AN70" s="12">
        <f t="shared" ca="1" si="128"/>
        <v>-0.35665638297769364</v>
      </c>
      <c r="AO70" s="12">
        <f t="shared" ca="1" si="128"/>
        <v>0.37799971056258208</v>
      </c>
      <c r="AP70" s="12">
        <f t="shared" ca="1" si="128"/>
        <v>1.1070472669076681</v>
      </c>
      <c r="AQ70" s="12">
        <f t="shared" ca="1" si="128"/>
        <v>1.0920467258998201</v>
      </c>
    </row>
    <row r="71" spans="2:43" x14ac:dyDescent="0.2">
      <c r="B71" t="str">
        <f t="shared" si="126"/>
        <v xml:space="preserve"> Goods producing</v>
      </c>
      <c r="C71" s="11"/>
      <c r="D71" s="11">
        <f t="shared" ref="D71:Y71" ca="1" si="129">C8/C$7*D40</f>
        <v>-0.58602114183965603</v>
      </c>
      <c r="E71" s="11">
        <f t="shared" ca="1" si="129"/>
        <v>-0.2258349161718721</v>
      </c>
      <c r="F71" s="11">
        <f t="shared" ca="1" si="129"/>
        <v>-1.1778693488117926</v>
      </c>
      <c r="G71" s="11">
        <f t="shared" ca="1" si="129"/>
        <v>-0.974237164260915</v>
      </c>
      <c r="H71" s="11">
        <f t="shared" ca="1" si="129"/>
        <v>-0.4831546818267301</v>
      </c>
      <c r="I71" s="11">
        <f t="shared" ca="1" si="129"/>
        <v>0.89825249060917978</v>
      </c>
      <c r="J71" s="11">
        <f t="shared" ca="1" si="129"/>
        <v>2.3453165527200071</v>
      </c>
      <c r="K71" s="11">
        <f t="shared" ca="1" si="129"/>
        <v>1.2351590048849892</v>
      </c>
      <c r="L71" s="11">
        <f t="shared" ca="1" si="129"/>
        <v>-0.641389698256702</v>
      </c>
      <c r="M71" s="11">
        <f t="shared" ca="1" si="129"/>
        <v>-0.63823003952093549</v>
      </c>
      <c r="N71" s="11">
        <f t="shared" ca="1" si="129"/>
        <v>-0.64816666470608952</v>
      </c>
      <c r="O71" s="11">
        <f t="shared" ca="1" si="129"/>
        <v>-1.8069455772997631</v>
      </c>
      <c r="P71" s="11">
        <f t="shared" ca="1" si="129"/>
        <v>-1.2320556459967464</v>
      </c>
      <c r="Q71" s="11">
        <f t="shared" ca="1" si="129"/>
        <v>-9.3196065883403414E-2</v>
      </c>
      <c r="R71" s="11">
        <f t="shared" ca="1" si="129"/>
        <v>0.87770156913056296</v>
      </c>
      <c r="S71" s="11">
        <f t="shared" ca="1" si="129"/>
        <v>1.2739236608163202</v>
      </c>
      <c r="T71" s="11">
        <f t="shared" ca="1" si="129"/>
        <v>1.0097008185976104</v>
      </c>
      <c r="U71" s="11">
        <f t="shared" ca="1" si="129"/>
        <v>-0.17687313167159407</v>
      </c>
      <c r="V71" s="11">
        <f t="shared" ca="1" si="129"/>
        <v>-2.2332866320965898</v>
      </c>
      <c r="W71" s="11">
        <f t="shared" ca="1" si="129"/>
        <v>-1.0213921981394991</v>
      </c>
      <c r="X71" s="11">
        <f t="shared" ca="1" si="129"/>
        <v>0.39026369652522058</v>
      </c>
      <c r="Y71" s="11">
        <f t="shared" ca="1" si="129"/>
        <v>0.8119222522934173</v>
      </c>
      <c r="Z71" s="11">
        <f t="shared" ref="Z71:AQ71" ca="1" si="130">Y8/Y$7*Z40</f>
        <v>0.63249951477924971</v>
      </c>
      <c r="AA71" s="11">
        <f t="shared" ca="1" si="130"/>
        <v>0.38730010764501877</v>
      </c>
      <c r="AB71" s="11">
        <f t="shared" ca="1" si="130"/>
        <v>0.59452454236189456</v>
      </c>
      <c r="AC71" s="11">
        <f t="shared" ca="1" si="130"/>
        <v>0.23394322559035494</v>
      </c>
      <c r="AD71" s="11">
        <f t="shared" ca="1" si="130"/>
        <v>-0.15663017031630094</v>
      </c>
      <c r="AE71" s="11">
        <f t="shared" ca="1" si="130"/>
        <v>0.30169045570096031</v>
      </c>
      <c r="AF71" s="11">
        <f t="shared" ca="1" si="130"/>
        <v>0.38935536294690976</v>
      </c>
      <c r="AG71" s="11">
        <f t="shared" ca="1" si="130"/>
        <v>-1.0401750480862393</v>
      </c>
      <c r="AH71" s="11">
        <f t="shared" ca="1" si="130"/>
        <v>-0.52816636488120028</v>
      </c>
      <c r="AI71" s="11">
        <f t="shared" ca="1" si="130"/>
        <v>0.32911454863938</v>
      </c>
      <c r="AJ71" s="11">
        <f t="shared" ca="1" si="130"/>
        <v>0.23044194799001244</v>
      </c>
      <c r="AK71" s="12">
        <f t="shared" ca="1" si="130"/>
        <v>-0.21144674234323679</v>
      </c>
      <c r="AL71" s="12">
        <f t="shared" ca="1" si="130"/>
        <v>-2.4676014854981911E-2</v>
      </c>
      <c r="AM71" s="12">
        <f t="shared" ca="1" si="130"/>
        <v>0.11304823007281857</v>
      </c>
      <c r="AN71" s="12">
        <f t="shared" ca="1" si="130"/>
        <v>1.4860452635947121E-2</v>
      </c>
      <c r="AO71" s="12">
        <f t="shared" ca="1" si="130"/>
        <v>5.8379108989802926E-2</v>
      </c>
      <c r="AP71" s="12">
        <f t="shared" ca="1" si="130"/>
        <v>0.15546756436080708</v>
      </c>
      <c r="AQ71" s="12">
        <f t="shared" ca="1" si="130"/>
        <v>0.13714103722742502</v>
      </c>
    </row>
    <row r="72" spans="2:43" x14ac:dyDescent="0.2">
      <c r="B72" t="str">
        <f t="shared" si="126"/>
        <v xml:space="preserve">   Natural resources</v>
      </c>
      <c r="C72" s="11"/>
      <c r="D72" s="11">
        <f t="shared" ref="D72:Y72" ca="1" si="131">C9/C$7*D41</f>
        <v>-1.5026183124093741E-2</v>
      </c>
      <c r="E72" s="11">
        <f t="shared" ca="1" si="131"/>
        <v>-2.1686134334385217E-2</v>
      </c>
      <c r="F72" s="11">
        <f t="shared" ca="1" si="131"/>
        <v>4.4308564845584502E-3</v>
      </c>
      <c r="G72" s="11">
        <f t="shared" ca="1" si="131"/>
        <v>-5.1160241183993965E-3</v>
      </c>
      <c r="H72" s="11">
        <f t="shared" ca="1" si="131"/>
        <v>3.6164272591820879E-3</v>
      </c>
      <c r="I72" s="11">
        <f t="shared" ca="1" si="131"/>
        <v>2.1302430607332374E-3</v>
      </c>
      <c r="J72" s="11">
        <f t="shared" ca="1" si="131"/>
        <v>1.8477836861231441E-2</v>
      </c>
      <c r="K72" s="11">
        <f t="shared" ca="1" si="131"/>
        <v>4.5291320241985181E-3</v>
      </c>
      <c r="L72" s="11">
        <f t="shared" ca="1" si="131"/>
        <v>1.419823201145737E-2</v>
      </c>
      <c r="M72" s="11">
        <f t="shared" ca="1" si="131"/>
        <v>6.0153632377090739E-4</v>
      </c>
      <c r="N72" s="11">
        <f t="shared" ca="1" si="131"/>
        <v>-1.0587114305544133E-2</v>
      </c>
      <c r="O72" s="11">
        <f t="shared" ca="1" si="131"/>
        <v>-2.6196245601709894E-2</v>
      </c>
      <c r="P72" s="11">
        <f t="shared" ca="1" si="131"/>
        <v>-1.8499334023975147E-2</v>
      </c>
      <c r="Q72" s="11">
        <f t="shared" ca="1" si="131"/>
        <v>-9.3196065883405371E-3</v>
      </c>
      <c r="R72" s="11">
        <f t="shared" ca="1" si="131"/>
        <v>-8.635152472120794E-3</v>
      </c>
      <c r="S72" s="11">
        <f t="shared" ca="1" si="131"/>
        <v>-6.014748162494392E-4</v>
      </c>
      <c r="T72" s="11">
        <f t="shared" ca="1" si="131"/>
        <v>0</v>
      </c>
      <c r="U72" s="11">
        <f t="shared" ca="1" si="131"/>
        <v>-7.9112582856303397E-3</v>
      </c>
      <c r="V72" s="11">
        <f t="shared" ca="1" si="131"/>
        <v>-1.2280006474912503E-2</v>
      </c>
      <c r="W72" s="11">
        <f t="shared" ca="1" si="131"/>
        <v>-1.7640625183756452E-3</v>
      </c>
      <c r="X72" s="11">
        <f t="shared" ca="1" si="131"/>
        <v>-4.1771343664779156E-3</v>
      </c>
      <c r="Y72" s="11">
        <f t="shared" ca="1" si="131"/>
        <v>-5.8580249083218638E-4</v>
      </c>
      <c r="Z72" s="11">
        <f t="shared" ref="Z72:AQ72" ca="1" si="132">Y9/Y$7*Z41</f>
        <v>2.2833917501056092E-3</v>
      </c>
      <c r="AA72" s="11">
        <f t="shared" ca="1" si="132"/>
        <v>-1.6646136431734289E-3</v>
      </c>
      <c r="AB72" s="11">
        <f t="shared" ca="1" si="132"/>
        <v>5.3998596036503137E-3</v>
      </c>
      <c r="AC72" s="11">
        <f t="shared" ca="1" si="132"/>
        <v>-1.0467258415675844E-3</v>
      </c>
      <c r="AD72" s="11">
        <f t="shared" ca="1" si="132"/>
        <v>1.0137875101378817E-3</v>
      </c>
      <c r="AE72" s="11">
        <f t="shared" ca="1" si="132"/>
        <v>0</v>
      </c>
      <c r="AF72" s="11">
        <f t="shared" ca="1" si="132"/>
        <v>0</v>
      </c>
      <c r="AG72" s="11">
        <f t="shared" ca="1" si="132"/>
        <v>-2.3629601274108118E-3</v>
      </c>
      <c r="AH72" s="11">
        <f t="shared" ca="1" si="132"/>
        <v>-1.5047474782940121E-3</v>
      </c>
      <c r="AI72" s="11">
        <f t="shared" ca="1" si="132"/>
        <v>-1.4802753312116138E-3</v>
      </c>
      <c r="AJ72" s="11">
        <f t="shared" ca="1" si="132"/>
        <v>-4.7221710653689967E-4</v>
      </c>
      <c r="AK72" s="12">
        <f t="shared" ca="1" si="132"/>
        <v>-3.7903141153452853E-3</v>
      </c>
      <c r="AL72" s="12">
        <f t="shared" ca="1" si="132"/>
        <v>2.4991651383146156E-3</v>
      </c>
      <c r="AM72" s="12">
        <f t="shared" ca="1" si="132"/>
        <v>2.1266186130255243E-3</v>
      </c>
      <c r="AN72" s="12">
        <f t="shared" ca="1" si="132"/>
        <v>7.6364152707883394E-4</v>
      </c>
      <c r="AO72" s="12">
        <f t="shared" ca="1" si="132"/>
        <v>2.6887903940018415E-4</v>
      </c>
      <c r="AP72" s="12">
        <f t="shared" ca="1" si="132"/>
        <v>9.3125189702272866E-5</v>
      </c>
      <c r="AQ72" s="12">
        <f t="shared" ca="1" si="132"/>
        <v>3.1920841008345551E-5</v>
      </c>
    </row>
    <row r="73" spans="2:43" x14ac:dyDescent="0.2">
      <c r="B73" t="str">
        <f t="shared" si="126"/>
        <v xml:space="preserve">   Construction</v>
      </c>
      <c r="C73" s="11"/>
      <c r="D73" s="11">
        <f t="shared" ref="D73:Y73" ca="1" si="133">C10/C$7*D42</f>
        <v>-0.20510739964387881</v>
      </c>
      <c r="E73" s="11">
        <f t="shared" ca="1" si="133"/>
        <v>0.15329853581203315</v>
      </c>
      <c r="F73" s="11">
        <f t="shared" ca="1" si="133"/>
        <v>-0.28062091068870343</v>
      </c>
      <c r="G73" s="11">
        <f t="shared" ca="1" si="133"/>
        <v>-6.8700895304220702E-2</v>
      </c>
      <c r="H73" s="11">
        <f t="shared" ca="1" si="133"/>
        <v>3.7610843495493915E-2</v>
      </c>
      <c r="I73" s="11">
        <f t="shared" ca="1" si="133"/>
        <v>0.18107066016232459</v>
      </c>
      <c r="J73" s="11">
        <f t="shared" ca="1" si="133"/>
        <v>0.49068922331492543</v>
      </c>
      <c r="K73" s="11">
        <f t="shared" ca="1" si="133"/>
        <v>0.41603312736566206</v>
      </c>
      <c r="L73" s="11">
        <f t="shared" ca="1" si="133"/>
        <v>0.45681268210775883</v>
      </c>
      <c r="M73" s="11">
        <f t="shared" ca="1" si="133"/>
        <v>0.38257710191829958</v>
      </c>
      <c r="N73" s="11">
        <f t="shared" ca="1" si="133"/>
        <v>-0.14233787010787086</v>
      </c>
      <c r="O73" s="11">
        <f t="shared" ca="1" si="133"/>
        <v>-0.38639462262522112</v>
      </c>
      <c r="P73" s="11">
        <f t="shared" ca="1" si="133"/>
        <v>-0.11346258201371537</v>
      </c>
      <c r="Q73" s="11">
        <f t="shared" ca="1" si="133"/>
        <v>0.17645121807258107</v>
      </c>
      <c r="R73" s="11">
        <f t="shared" ca="1" si="133"/>
        <v>0.43299121681634184</v>
      </c>
      <c r="S73" s="11">
        <f t="shared" ca="1" si="133"/>
        <v>0.6104969384931862</v>
      </c>
      <c r="T73" s="11">
        <f t="shared" ca="1" si="133"/>
        <v>0.57330963964226511</v>
      </c>
      <c r="U73" s="11">
        <f t="shared" ca="1" si="133"/>
        <v>-0.20230217616111834</v>
      </c>
      <c r="V73" s="11">
        <f t="shared" ca="1" si="133"/>
        <v>-1.4345280291147799</v>
      </c>
      <c r="W73" s="11">
        <f t="shared" ca="1" si="133"/>
        <v>-0.66563959026707809</v>
      </c>
      <c r="X73" s="11">
        <f t="shared" ca="1" si="133"/>
        <v>-0.1617147733307876</v>
      </c>
      <c r="Y73" s="11">
        <f t="shared" ca="1" si="133"/>
        <v>0.19390062446545439</v>
      </c>
      <c r="Z73" s="11">
        <f t="shared" ref="Z73:AQ73" ca="1" si="134">Y10/Y$7*Z42</f>
        <v>0.40872712326890503</v>
      </c>
      <c r="AA73" s="11">
        <f t="shared" ca="1" si="134"/>
        <v>0.41171444107822514</v>
      </c>
      <c r="AB73" s="11">
        <f t="shared" ca="1" si="134"/>
        <v>0.53026621307846022</v>
      </c>
      <c r="AC73" s="11">
        <f t="shared" ca="1" si="134"/>
        <v>0.39304555350862608</v>
      </c>
      <c r="AD73" s="11">
        <f t="shared" ca="1" si="134"/>
        <v>0.26611922141119115</v>
      </c>
      <c r="AE73" s="11">
        <f t="shared" ca="1" si="134"/>
        <v>0.30960364798164025</v>
      </c>
      <c r="AF73" s="11">
        <f t="shared" ca="1" si="134"/>
        <v>9.1413867822318751E-2</v>
      </c>
      <c r="AG73" s="11">
        <f t="shared" ca="1" si="134"/>
        <v>-0.2145567795689016</v>
      </c>
      <c r="AH73" s="11">
        <f t="shared" ca="1" si="134"/>
        <v>0.25329915884615944</v>
      </c>
      <c r="AI73" s="11">
        <f t="shared" ca="1" si="134"/>
        <v>8.5362544099870735E-2</v>
      </c>
      <c r="AJ73" s="11">
        <f t="shared" ca="1" si="134"/>
        <v>-9.4443421307382359E-3</v>
      </c>
      <c r="AK73" s="12">
        <f t="shared" ca="1" si="134"/>
        <v>-0.25856497803013762</v>
      </c>
      <c r="AL73" s="12">
        <f t="shared" ca="1" si="134"/>
        <v>-1.8282575958930236E-2</v>
      </c>
      <c r="AM73" s="12">
        <f t="shared" ca="1" si="134"/>
        <v>-6.2623188437892843E-2</v>
      </c>
      <c r="AN73" s="12">
        <f t="shared" ca="1" si="134"/>
        <v>-6.4531677713226585E-2</v>
      </c>
      <c r="AO73" s="12">
        <f t="shared" ca="1" si="134"/>
        <v>4.4641911228579273E-2</v>
      </c>
      <c r="AP73" s="12">
        <f t="shared" ca="1" si="134"/>
        <v>0.12240473496868202</v>
      </c>
      <c r="AQ73" s="12">
        <f t="shared" ca="1" si="134"/>
        <v>0.10600208147953936</v>
      </c>
    </row>
    <row r="74" spans="2:43" x14ac:dyDescent="0.2">
      <c r="B74" t="str">
        <f t="shared" si="126"/>
        <v xml:space="preserve">   Manufacturing</v>
      </c>
      <c r="C74" s="11"/>
      <c r="D74" s="11">
        <f t="shared" ref="D74:Y74" ca="1" si="135">C11/C$7*D43</f>
        <v>-0.36588755907167925</v>
      </c>
      <c r="E74" s="11">
        <f t="shared" ca="1" si="135"/>
        <v>-0.35744731764952253</v>
      </c>
      <c r="F74" s="11">
        <f t="shared" ca="1" si="135"/>
        <v>-0.90167929460764962</v>
      </c>
      <c r="G74" s="11">
        <f t="shared" ca="1" si="135"/>
        <v>-0.90042024483829508</v>
      </c>
      <c r="H74" s="11">
        <f t="shared" ca="1" si="135"/>
        <v>-0.52438195258140774</v>
      </c>
      <c r="I74" s="11">
        <f t="shared" ca="1" si="135"/>
        <v>0.71505158738611951</v>
      </c>
      <c r="J74" s="11">
        <f t="shared" ca="1" si="135"/>
        <v>1.8361494925438508</v>
      </c>
      <c r="K74" s="11">
        <f t="shared" ca="1" si="135"/>
        <v>0.81459674549513239</v>
      </c>
      <c r="L74" s="11">
        <f t="shared" ca="1" si="135"/>
        <v>-1.1124006123759205</v>
      </c>
      <c r="M74" s="11">
        <f t="shared" ca="1" si="135"/>
        <v>-1.0214086777630051</v>
      </c>
      <c r="N74" s="11">
        <f t="shared" ca="1" si="135"/>
        <v>-0.49524168029267424</v>
      </c>
      <c r="O74" s="11">
        <f t="shared" ca="1" si="135"/>
        <v>-1.3943547090728325</v>
      </c>
      <c r="P74" s="11">
        <f t="shared" ca="1" si="135"/>
        <v>-1.1000937299590556</v>
      </c>
      <c r="Q74" s="11">
        <f t="shared" ca="1" si="135"/>
        <v>-0.26032767736764661</v>
      </c>
      <c r="R74" s="11">
        <f t="shared" ca="1" si="135"/>
        <v>0.45334550478634095</v>
      </c>
      <c r="S74" s="11">
        <f t="shared" ca="1" si="135"/>
        <v>0.66402819713938477</v>
      </c>
      <c r="T74" s="11">
        <f t="shared" ca="1" si="135"/>
        <v>0.43639117895534341</v>
      </c>
      <c r="U74" s="11">
        <f t="shared" ca="1" si="135"/>
        <v>3.33403027751581E-2</v>
      </c>
      <c r="V74" s="11">
        <f t="shared" ca="1" si="135"/>
        <v>-0.78647859650689722</v>
      </c>
      <c r="W74" s="11">
        <f t="shared" ca="1" si="135"/>
        <v>-0.35398854535404833</v>
      </c>
      <c r="X74" s="11">
        <f t="shared" ca="1" si="135"/>
        <v>0.55615560422248489</v>
      </c>
      <c r="Y74" s="11">
        <f t="shared" ca="1" si="135"/>
        <v>0.6186074303187945</v>
      </c>
      <c r="Z74" s="11">
        <f t="shared" ref="Z74:AQ74" ca="1" si="136">Y11/Y$7*Z43</f>
        <v>0.22148899976024553</v>
      </c>
      <c r="AA74" s="11">
        <f t="shared" ca="1" si="136"/>
        <v>-2.2749719790036753E-2</v>
      </c>
      <c r="AB74" s="11">
        <f t="shared" ca="1" si="136"/>
        <v>5.8858469679787327E-2</v>
      </c>
      <c r="AC74" s="11">
        <f t="shared" ca="1" si="136"/>
        <v>-0.15805560207670336</v>
      </c>
      <c r="AD74" s="11">
        <f t="shared" ca="1" si="136"/>
        <v>-0.4237631792376339</v>
      </c>
      <c r="AE74" s="11">
        <f t="shared" ca="1" si="136"/>
        <v>-7.9131922806809033E-3</v>
      </c>
      <c r="AF74" s="11">
        <f t="shared" ca="1" si="136"/>
        <v>0.29794149512459372</v>
      </c>
      <c r="AG74" s="11">
        <f t="shared" ca="1" si="136"/>
        <v>-0.82325530838992578</v>
      </c>
      <c r="AH74" s="11">
        <f t="shared" ca="1" si="136"/>
        <v>-0.77996077624906768</v>
      </c>
      <c r="AI74" s="11">
        <f t="shared" ca="1" si="136"/>
        <v>0.24523227987072466</v>
      </c>
      <c r="AJ74" s="11">
        <f t="shared" ca="1" si="136"/>
        <v>0.24035850722728294</v>
      </c>
      <c r="AK74" s="12">
        <f t="shared" ca="1" si="136"/>
        <v>5.090891262018013E-2</v>
      </c>
      <c r="AL74" s="12">
        <f t="shared" ca="1" si="136"/>
        <v>-8.8941884467977871E-3</v>
      </c>
      <c r="AM74" s="12">
        <f t="shared" ca="1" si="136"/>
        <v>0.1735462103360928</v>
      </c>
      <c r="AN74" s="12">
        <f t="shared" ca="1" si="136"/>
        <v>7.8629719718533109E-2</v>
      </c>
      <c r="AO74" s="12">
        <f t="shared" ca="1" si="136"/>
        <v>1.3465071206447052E-2</v>
      </c>
      <c r="AP74" s="12">
        <f t="shared" ca="1" si="136"/>
        <v>3.2972324163241438E-2</v>
      </c>
      <c r="AQ74" s="12">
        <f t="shared" ca="1" si="136"/>
        <v>3.1106206627031084E-2</v>
      </c>
    </row>
    <row r="75" spans="2:43" x14ac:dyDescent="0.2">
      <c r="B75" t="str">
        <f t="shared" si="126"/>
        <v xml:space="preserve">      Aerospace</v>
      </c>
      <c r="C75" s="11"/>
      <c r="D75" s="11">
        <f t="shared" ref="D75:Y75" ca="1" si="137">C12/C$7*D44</f>
        <v>3.3057602873008587E-2</v>
      </c>
      <c r="E75" s="11">
        <f t="shared" ca="1" si="137"/>
        <v>-0.30435367841706262</v>
      </c>
      <c r="F75" s="11">
        <f t="shared" ca="1" si="137"/>
        <v>-0.8411242559853479</v>
      </c>
      <c r="G75" s="11">
        <f t="shared" ca="1" si="137"/>
        <v>-0.94134843778549193</v>
      </c>
      <c r="H75" s="11">
        <f t="shared" ca="1" si="137"/>
        <v>-0.90193695844001753</v>
      </c>
      <c r="I75" s="11">
        <f t="shared" ca="1" si="137"/>
        <v>0.41113691072151393</v>
      </c>
      <c r="J75" s="11">
        <f t="shared" ca="1" si="137"/>
        <v>1.470698941288384</v>
      </c>
      <c r="K75" s="11">
        <f t="shared" ca="1" si="137"/>
        <v>0.49496942835883767</v>
      </c>
      <c r="L75" s="11">
        <f t="shared" ca="1" si="137"/>
        <v>-0.98523383870808523</v>
      </c>
      <c r="M75" s="11">
        <f t="shared" ca="1" si="137"/>
        <v>-0.86681384255388239</v>
      </c>
      <c r="N75" s="11">
        <f t="shared" ca="1" si="137"/>
        <v>7.1757108070909764E-2</v>
      </c>
      <c r="O75" s="11">
        <f t="shared" ca="1" si="137"/>
        <v>-0.7775521989962082</v>
      </c>
      <c r="P75" s="11">
        <f t="shared" ca="1" si="137"/>
        <v>-0.7449065166987322</v>
      </c>
      <c r="Q75" s="11">
        <f t="shared" ca="1" si="137"/>
        <v>-0.2783455834384379</v>
      </c>
      <c r="R75" s="11">
        <f t="shared" ca="1" si="137"/>
        <v>0.27447448929241058</v>
      </c>
      <c r="S75" s="11">
        <f t="shared" ca="1" si="137"/>
        <v>0.52208014050451734</v>
      </c>
      <c r="T75" s="11">
        <f t="shared" ca="1" si="137"/>
        <v>0.4288169662364909</v>
      </c>
      <c r="U75" s="11">
        <f t="shared" ca="1" si="137"/>
        <v>0.18195894056949818</v>
      </c>
      <c r="V75" s="11">
        <f t="shared" ca="1" si="137"/>
        <v>1.6187281262384633E-2</v>
      </c>
      <c r="W75" s="11">
        <f t="shared" ca="1" si="137"/>
        <v>-0.14641718902517922</v>
      </c>
      <c r="X75" s="11">
        <f t="shared" ca="1" si="137"/>
        <v>0.38190942779226528</v>
      </c>
      <c r="Y75" s="11">
        <f t="shared" ca="1" si="137"/>
        <v>0.49734631471652879</v>
      </c>
      <c r="Z75" s="11">
        <f t="shared" ref="Z75:AQ75" ca="1" si="138">Y12/Y$7*Z44</f>
        <v>0.11588213131786074</v>
      </c>
      <c r="AA75" s="11">
        <f t="shared" ca="1" si="138"/>
        <v>-0.13594344752582971</v>
      </c>
      <c r="AB75" s="11">
        <f t="shared" ca="1" si="138"/>
        <v>-4.2658890868837153E-2</v>
      </c>
      <c r="AC75" s="11">
        <f t="shared" ca="1" si="138"/>
        <v>-0.20097136158097559</v>
      </c>
      <c r="AD75" s="11">
        <f t="shared" ca="1" si="138"/>
        <v>-0.41159772911597614</v>
      </c>
      <c r="AE75" s="11">
        <f t="shared" ca="1" si="138"/>
        <v>-2.5717874912213137E-2</v>
      </c>
      <c r="AF75" s="11">
        <f t="shared" ca="1" si="138"/>
        <v>0.24328664293453042</v>
      </c>
      <c r="AG75" s="11">
        <f t="shared" ca="1" si="138"/>
        <v>-0.4343120714181069</v>
      </c>
      <c r="AH75" s="11">
        <f t="shared" ca="1" si="138"/>
        <v>-0.68616485010207218</v>
      </c>
      <c r="AI75" s="11">
        <f t="shared" ca="1" si="138"/>
        <v>0.23042952655860713</v>
      </c>
      <c r="AJ75" s="11">
        <f t="shared" ca="1" si="138"/>
        <v>0.33055197457583052</v>
      </c>
      <c r="AK75" s="12">
        <f t="shared" ca="1" si="138"/>
        <v>0.14987765984768184</v>
      </c>
      <c r="AL75" s="12">
        <f t="shared" ca="1" si="138"/>
        <v>4.122777830183498E-2</v>
      </c>
      <c r="AM75" s="12">
        <f t="shared" ca="1" si="138"/>
        <v>0.23348485972573974</v>
      </c>
      <c r="AN75" s="12">
        <f t="shared" ca="1" si="138"/>
        <v>0.13725626836081473</v>
      </c>
      <c r="AO75" s="12">
        <f t="shared" ca="1" si="138"/>
        <v>4.0780483886714909E-2</v>
      </c>
      <c r="AP75" s="12">
        <f t="shared" ca="1" si="138"/>
        <v>1.591898678292494E-2</v>
      </c>
      <c r="AQ75" s="12">
        <f t="shared" ca="1" si="138"/>
        <v>-1.0635959271554968E-2</v>
      </c>
    </row>
    <row r="76" spans="2:43" x14ac:dyDescent="0.2">
      <c r="B76" t="str">
        <f t="shared" si="126"/>
        <v xml:space="preserve"> Services providing</v>
      </c>
      <c r="C76" s="11"/>
      <c r="D76" s="11">
        <f t="shared" ref="D76:Y76" ca="1" si="139">C13/C$7*D45</f>
        <v>1.0555893644675924</v>
      </c>
      <c r="E76" s="11">
        <f t="shared" ca="1" si="139"/>
        <v>1.488117493980226</v>
      </c>
      <c r="F76" s="11">
        <f t="shared" ca="1" si="139"/>
        <v>2.2198590987637856</v>
      </c>
      <c r="G76" s="11">
        <f t="shared" ca="1" si="139"/>
        <v>2.0215603873561196</v>
      </c>
      <c r="H76" s="11">
        <f t="shared" ca="1" si="139"/>
        <v>2.3427215784981423</v>
      </c>
      <c r="I76" s="11">
        <f t="shared" ca="1" si="139"/>
        <v>2.8594962685242598</v>
      </c>
      <c r="J76" s="11">
        <f t="shared" ca="1" si="139"/>
        <v>3.4266121912661376</v>
      </c>
      <c r="K76" s="11">
        <f t="shared" ca="1" si="139"/>
        <v>3.5767202613956082</v>
      </c>
      <c r="L76" s="11">
        <f t="shared" ca="1" si="139"/>
        <v>3.2643587337646256</v>
      </c>
      <c r="M76" s="11">
        <f t="shared" ca="1" si="139"/>
        <v>2.9102327344036594</v>
      </c>
      <c r="N76" s="11">
        <f t="shared" ca="1" si="139"/>
        <v>-0.5605288851768625</v>
      </c>
      <c r="O76" s="11">
        <f t="shared" ca="1" si="139"/>
        <v>-1.6432190422890738</v>
      </c>
      <c r="P76" s="11">
        <f t="shared" ca="1" si="139"/>
        <v>0.48159932909083319</v>
      </c>
      <c r="Q76" s="11">
        <f t="shared" ca="1" si="139"/>
        <v>0.82447452951518696</v>
      </c>
      <c r="R76" s="11">
        <f t="shared" ca="1" si="139"/>
        <v>1.6696684101450807</v>
      </c>
      <c r="S76" s="11">
        <f t="shared" ca="1" si="139"/>
        <v>1.9602064261569481</v>
      </c>
      <c r="T76" s="11">
        <f t="shared" ca="1" si="139"/>
        <v>2.094561132636112</v>
      </c>
      <c r="U76" s="11">
        <f t="shared" ca="1" si="139"/>
        <v>1.4144199634951984</v>
      </c>
      <c r="V76" s="11">
        <f t="shared" ca="1" si="139"/>
        <v>-2.8411469526047584</v>
      </c>
      <c r="W76" s="11">
        <f t="shared" ca="1" si="139"/>
        <v>-0.43866354623608045</v>
      </c>
      <c r="X76" s="11">
        <f t="shared" ca="1" si="139"/>
        <v>1.4757218983285616</v>
      </c>
      <c r="Y76" s="11">
        <f t="shared" ca="1" si="139"/>
        <v>1.8077864867081117</v>
      </c>
      <c r="Z76" s="11">
        <f t="shared" ref="Z76:AQ76" ca="1" si="140">Y13/Y$7*Z45</f>
        <v>2.2468574821039264</v>
      </c>
      <c r="AA76" s="11">
        <f t="shared" ca="1" si="140"/>
        <v>2.3693000854501709</v>
      </c>
      <c r="AB76" s="11">
        <f t="shared" ca="1" si="140"/>
        <v>2.581672876505217</v>
      </c>
      <c r="AC76" s="11">
        <f t="shared" ca="1" si="140"/>
        <v>3.0150937866354006</v>
      </c>
      <c r="AD76" s="11">
        <f t="shared" ca="1" si="140"/>
        <v>2.6475060827250578</v>
      </c>
      <c r="AE76" s="11">
        <f t="shared" ca="1" si="140"/>
        <v>1.9525801952580351</v>
      </c>
      <c r="AF76" s="11">
        <f t="shared" ca="1" si="140"/>
        <v>1.9549992261259572</v>
      </c>
      <c r="AG76" s="11">
        <f t="shared" ca="1" si="140"/>
        <v>-4.7396254235605912</v>
      </c>
      <c r="AH76" s="11">
        <f t="shared" ca="1" si="140"/>
        <v>2.1813822610335598</v>
      </c>
      <c r="AI76" s="11">
        <f t="shared" ca="1" si="140"/>
        <v>4.1620408062566394</v>
      </c>
      <c r="AJ76" s="11">
        <f t="shared" ca="1" si="140"/>
        <v>0.89815693663317175</v>
      </c>
      <c r="AK76" s="12">
        <f t="shared" ca="1" si="140"/>
        <v>0.64967290352406348</v>
      </c>
      <c r="AL76" s="12">
        <f t="shared" ca="1" si="140"/>
        <v>0.78973754496315451</v>
      </c>
      <c r="AM76" s="12">
        <f t="shared" ca="1" si="140"/>
        <v>0.19210475612566882</v>
      </c>
      <c r="AN76" s="12">
        <f t="shared" ca="1" si="140"/>
        <v>-0.37150441625495528</v>
      </c>
      <c r="AO76" s="12">
        <f t="shared" ca="1" si="140"/>
        <v>0.31964137459224273</v>
      </c>
      <c r="AP76" s="12">
        <f t="shared" ca="1" si="140"/>
        <v>0.95156038740652382</v>
      </c>
      <c r="AQ76" s="12">
        <f t="shared" ca="1" si="140"/>
        <v>0.95490978231251411</v>
      </c>
    </row>
    <row r="77" spans="2:43" x14ac:dyDescent="0.2">
      <c r="B77" t="str">
        <f t="shared" si="126"/>
        <v xml:space="preserve">   Wholesale and retail trade</v>
      </c>
      <c r="C77" s="11"/>
      <c r="D77" s="11">
        <f t="shared" ref="D77:Y77" ca="1" si="141">C14/C$7*D46</f>
        <v>-0.20435609048767772</v>
      </c>
      <c r="E77" s="11">
        <f t="shared" ca="1" si="141"/>
        <v>6.5058403003157933E-2</v>
      </c>
      <c r="F77" s="11">
        <f t="shared" ca="1" si="141"/>
        <v>0.1691110224939848</v>
      </c>
      <c r="G77" s="11">
        <f t="shared" ca="1" si="141"/>
        <v>0.1724830988488889</v>
      </c>
      <c r="H77" s="11">
        <f t="shared" ca="1" si="141"/>
        <v>0.44048084016838063</v>
      </c>
      <c r="I77" s="11">
        <f t="shared" ca="1" si="141"/>
        <v>0.63197210801752568</v>
      </c>
      <c r="J77" s="11">
        <f t="shared" ca="1" si="141"/>
        <v>0.52969799002197027</v>
      </c>
      <c r="K77" s="11">
        <f t="shared" ca="1" si="141"/>
        <v>0.60043350263660089</v>
      </c>
      <c r="L77" s="11">
        <f t="shared" ca="1" si="141"/>
        <v>0.62780878068052837</v>
      </c>
      <c r="M77" s="11">
        <f t="shared" ca="1" si="141"/>
        <v>0.4565660697421195</v>
      </c>
      <c r="N77" s="11">
        <f t="shared" ca="1" si="141"/>
        <v>-0.39231140232210349</v>
      </c>
      <c r="O77" s="11">
        <f t="shared" ca="1" si="141"/>
        <v>-0.77874293743265055</v>
      </c>
      <c r="P77" s="11">
        <f t="shared" ca="1" si="141"/>
        <v>5.6731291006859308E-2</v>
      </c>
      <c r="Q77" s="11">
        <f t="shared" ca="1" si="141"/>
        <v>3.9763654776918206E-2</v>
      </c>
      <c r="R77" s="11">
        <f t="shared" ca="1" si="141"/>
        <v>0.24486825224513878</v>
      </c>
      <c r="S77" s="11">
        <f t="shared" ca="1" si="141"/>
        <v>0.19487784046482204</v>
      </c>
      <c r="T77" s="11">
        <f t="shared" ca="1" si="141"/>
        <v>0.26684534040259961</v>
      </c>
      <c r="U77" s="11">
        <f t="shared" ca="1" si="141"/>
        <v>9.1544560162290206E-2</v>
      </c>
      <c r="V77" s="11">
        <f t="shared" ca="1" si="141"/>
        <v>-0.9678877830681033</v>
      </c>
      <c r="W77" s="11">
        <f t="shared" ca="1" si="141"/>
        <v>-0.39573802495560328</v>
      </c>
      <c r="X77" s="11">
        <f t="shared" ca="1" si="141"/>
        <v>0.16469844073541468</v>
      </c>
      <c r="Y77" s="11">
        <f t="shared" ca="1" si="141"/>
        <v>0.24252223120452784</v>
      </c>
      <c r="Z77" s="11">
        <f t="shared" ref="Z77:AQ77" ca="1" si="142">Y14/Y$7*Z46</f>
        <v>0.38988914133053371</v>
      </c>
      <c r="AA77" s="11">
        <f t="shared" ca="1" si="142"/>
        <v>0.28631354662582165</v>
      </c>
      <c r="AB77" s="11">
        <f t="shared" ca="1" si="142"/>
        <v>0.28673254495383549</v>
      </c>
      <c r="AC77" s="11">
        <f t="shared" ca="1" si="142"/>
        <v>0.14026126277005269</v>
      </c>
      <c r="AD77" s="11">
        <f t="shared" ca="1" si="142"/>
        <v>0.14294403892944199</v>
      </c>
      <c r="AE77" s="11">
        <f t="shared" ca="1" si="142"/>
        <v>-1.9782980701696204E-3</v>
      </c>
      <c r="AF77" s="11">
        <f t="shared" ca="1" si="142"/>
        <v>-0.10157096424702002</v>
      </c>
      <c r="AG77" s="11">
        <f t="shared" ca="1" si="142"/>
        <v>-0.7542568726695309</v>
      </c>
      <c r="AH77" s="11">
        <f t="shared" ca="1" si="142"/>
        <v>0.56578505183855077</v>
      </c>
      <c r="AI77" s="11">
        <f t="shared" ca="1" si="142"/>
        <v>-0.26398243406607053</v>
      </c>
      <c r="AJ77" s="11">
        <f t="shared" ca="1" si="142"/>
        <v>5.7138269890966792E-2</v>
      </c>
      <c r="AK77" s="12">
        <f t="shared" ca="1" si="142"/>
        <v>-0.10195790938423857</v>
      </c>
      <c r="AL77" s="12">
        <f t="shared" ca="1" si="142"/>
        <v>-1.0845414671835502E-2</v>
      </c>
      <c r="AM77" s="12">
        <f t="shared" ca="1" si="142"/>
        <v>-9.3243958506811692E-2</v>
      </c>
      <c r="AN77" s="12">
        <f t="shared" ca="1" si="142"/>
        <v>9.5049491834344971E-3</v>
      </c>
      <c r="AO77" s="12">
        <f t="shared" ca="1" si="142"/>
        <v>-0.10932840135689412</v>
      </c>
      <c r="AP77" s="12">
        <f t="shared" ca="1" si="142"/>
        <v>-7.4059766562733095E-2</v>
      </c>
      <c r="AQ77" s="12">
        <f t="shared" ca="1" si="142"/>
        <v>7.417675874037459E-3</v>
      </c>
    </row>
    <row r="78" spans="2:43" x14ac:dyDescent="0.2">
      <c r="B78" t="str">
        <f t="shared" si="126"/>
        <v xml:space="preserve">   Transportation and public utilities</v>
      </c>
      <c r="C78" s="11"/>
      <c r="D78" s="11">
        <f t="shared" ref="D78:Y78" ca="1" si="143">C15/C$7*D47</f>
        <v>0.10067542693142796</v>
      </c>
      <c r="E78" s="11">
        <f t="shared" ca="1" si="143"/>
        <v>-0.12787341279930584</v>
      </c>
      <c r="F78" s="11">
        <f t="shared" ca="1" si="143"/>
        <v>-9.8217318741045959E-2</v>
      </c>
      <c r="G78" s="11">
        <f t="shared" ca="1" si="143"/>
        <v>4.3120774712223267E-2</v>
      </c>
      <c r="H78" s="11">
        <f t="shared" ca="1" si="143"/>
        <v>2.8208132621619926E-2</v>
      </c>
      <c r="I78" s="11">
        <f t="shared" ca="1" si="143"/>
        <v>0.15408758139303688</v>
      </c>
      <c r="J78" s="11">
        <f t="shared" ca="1" si="143"/>
        <v>0.10539210654183907</v>
      </c>
      <c r="K78" s="11">
        <f t="shared" ca="1" si="143"/>
        <v>0.22645660120992525</v>
      </c>
      <c r="L78" s="11">
        <f t="shared" ca="1" si="143"/>
        <v>4.1360067163811125E-2</v>
      </c>
      <c r="M78" s="11">
        <f t="shared" ca="1" si="143"/>
        <v>-4.8724442225443483E-2</v>
      </c>
      <c r="N78" s="11">
        <f t="shared" ca="1" si="143"/>
        <v>-0.11939912244585942</v>
      </c>
      <c r="O78" s="11">
        <f t="shared" ca="1" si="143"/>
        <v>-0.22743104136029904</v>
      </c>
      <c r="P78" s="11">
        <f t="shared" ca="1" si="143"/>
        <v>-7.8313847368161493E-2</v>
      </c>
      <c r="Q78" s="11">
        <f t="shared" ca="1" si="143"/>
        <v>4.3491497412262142E-3</v>
      </c>
      <c r="R78" s="11">
        <f t="shared" ca="1" si="143"/>
        <v>-3.8858186124543566E-2</v>
      </c>
      <c r="S78" s="11">
        <f t="shared" ca="1" si="143"/>
        <v>3.6689963791216376E-2</v>
      </c>
      <c r="T78" s="11">
        <f t="shared" ca="1" si="143"/>
        <v>8.1568444664549822E-2</v>
      </c>
      <c r="U78" s="11">
        <f t="shared" ca="1" si="143"/>
        <v>-3.1645033142521081E-2</v>
      </c>
      <c r="V78" s="11">
        <f t="shared" ca="1" si="143"/>
        <v>-0.23220375879834557</v>
      </c>
      <c r="W78" s="11">
        <f t="shared" ca="1" si="143"/>
        <v>-9.1143230116075696E-2</v>
      </c>
      <c r="X78" s="11">
        <f t="shared" ca="1" si="143"/>
        <v>9.5477356948065847E-2</v>
      </c>
      <c r="Y78" s="11">
        <f t="shared" ca="1" si="143"/>
        <v>5.6822841610722603E-2</v>
      </c>
      <c r="Z78" s="11">
        <f t="shared" ref="Z78:AQ78" ca="1" si="144">Y15/Y$7*Z47</f>
        <v>6.4505816940483851E-2</v>
      </c>
      <c r="AA78" s="11">
        <f t="shared" ca="1" si="144"/>
        <v>0.23914949340258057</v>
      </c>
      <c r="AB78" s="11">
        <f t="shared" ca="1" si="144"/>
        <v>0.19331497381068111</v>
      </c>
      <c r="AC78" s="11">
        <f t="shared" ca="1" si="144"/>
        <v>0.19155082900686646</v>
      </c>
      <c r="AD78" s="11">
        <f t="shared" ca="1" si="144"/>
        <v>0.20884022708840241</v>
      </c>
      <c r="AE78" s="11">
        <f t="shared" ca="1" si="144"/>
        <v>0.13056767263123586</v>
      </c>
      <c r="AF78" s="11">
        <f t="shared" ca="1" si="144"/>
        <v>0.1291402259712118</v>
      </c>
      <c r="AG78" s="11">
        <f t="shared" ca="1" si="144"/>
        <v>-0.1356339113133804</v>
      </c>
      <c r="AH78" s="11">
        <f t="shared" ca="1" si="144"/>
        <v>4.765033681264428E-2</v>
      </c>
      <c r="AI78" s="11">
        <f t="shared" ca="1" si="144"/>
        <v>0.38141761034219041</v>
      </c>
      <c r="AJ78" s="11">
        <f t="shared" ca="1" si="144"/>
        <v>1.8888684261476447E-2</v>
      </c>
      <c r="AK78" s="12">
        <f t="shared" ca="1" si="144"/>
        <v>1.6898350275731906E-2</v>
      </c>
      <c r="AL78" s="12">
        <f t="shared" ca="1" si="144"/>
        <v>-1.4893290892031423E-2</v>
      </c>
      <c r="AM78" s="12">
        <f t="shared" ca="1" si="144"/>
        <v>-8.0895770954768367E-2</v>
      </c>
      <c r="AN78" s="12">
        <f t="shared" ca="1" si="144"/>
        <v>-0.10932623461189758</v>
      </c>
      <c r="AO78" s="12">
        <f t="shared" ca="1" si="144"/>
        <v>-3.7136065354688198E-2</v>
      </c>
      <c r="AP78" s="12">
        <f t="shared" ca="1" si="144"/>
        <v>3.2671007974393228E-2</v>
      </c>
      <c r="AQ78" s="12">
        <f t="shared" ca="1" si="144"/>
        <v>5.449781201758995E-2</v>
      </c>
    </row>
    <row r="79" spans="2:43" x14ac:dyDescent="0.2">
      <c r="B79" t="str">
        <f t="shared" si="126"/>
        <v xml:space="preserve">   Information</v>
      </c>
      <c r="C79" s="11"/>
      <c r="D79" s="11">
        <f t="shared" ref="D79:Y79" ca="1" si="145">C16/C$7*D48</f>
        <v>0.13147910233582003</v>
      </c>
      <c r="E79" s="11">
        <f t="shared" ca="1" si="145"/>
        <v>0.18395824297444055</v>
      </c>
      <c r="F79" s="11">
        <f t="shared" ca="1" si="145"/>
        <v>0.24517405881223472</v>
      </c>
      <c r="G79" s="11">
        <f t="shared" ca="1" si="145"/>
        <v>0.21998903709117459</v>
      </c>
      <c r="H79" s="11">
        <f t="shared" ca="1" si="145"/>
        <v>0.46796568733816468</v>
      </c>
      <c r="I79" s="11">
        <f t="shared" ca="1" si="145"/>
        <v>0.34935986196025026</v>
      </c>
      <c r="J79" s="11">
        <f t="shared" ca="1" si="145"/>
        <v>0.29838284709247781</v>
      </c>
      <c r="K79" s="11">
        <f t="shared" ca="1" si="145"/>
        <v>0.28210022322150774</v>
      </c>
      <c r="L79" s="11">
        <f t="shared" ca="1" si="145"/>
        <v>0.52842115660032574</v>
      </c>
      <c r="M79" s="11">
        <f t="shared" ca="1" si="145"/>
        <v>0.81267557341450058</v>
      </c>
      <c r="N79" s="11">
        <f t="shared" ca="1" si="145"/>
        <v>8.7049606512252201E-2</v>
      </c>
      <c r="O79" s="11">
        <f t="shared" ca="1" si="145"/>
        <v>-0.28041890178194095</v>
      </c>
      <c r="P79" s="11">
        <f t="shared" ca="1" si="145"/>
        <v>-9.4346603522273628E-2</v>
      </c>
      <c r="Q79" s="11">
        <f t="shared" ca="1" si="145"/>
        <v>7.5178159812615483E-2</v>
      </c>
      <c r="R79" s="11">
        <f t="shared" ca="1" si="145"/>
        <v>0.11410737195302433</v>
      </c>
      <c r="S79" s="11">
        <f t="shared" ca="1" si="145"/>
        <v>0.25442384727351447</v>
      </c>
      <c r="T79" s="11">
        <f t="shared" ca="1" si="145"/>
        <v>0.26859323564540988</v>
      </c>
      <c r="U79" s="11">
        <f t="shared" ca="1" si="145"/>
        <v>0.2537253550177152</v>
      </c>
      <c r="V79" s="11">
        <f t="shared" ca="1" si="145"/>
        <v>-1.2838188587407129E-2</v>
      </c>
      <c r="W79" s="11">
        <f t="shared" ca="1" si="145"/>
        <v>-2.8813021133468685E-2</v>
      </c>
      <c r="X79" s="11">
        <f t="shared" ca="1" si="145"/>
        <v>8.2945953848632903E-2</v>
      </c>
      <c r="Y79" s="11">
        <f t="shared" ca="1" si="145"/>
        <v>6.4438273991540035E-2</v>
      </c>
      <c r="Z79" s="11">
        <f t="shared" ref="Z79:AQ79" ca="1" si="146">Y16/Y$7*Z48</f>
        <v>9.1335670004225489E-2</v>
      </c>
      <c r="AA79" s="11">
        <f t="shared" ca="1" si="146"/>
        <v>0.2308264251867127</v>
      </c>
      <c r="AB79" s="11">
        <f t="shared" ca="1" si="146"/>
        <v>0.1949349316917775</v>
      </c>
      <c r="AC79" s="11">
        <f t="shared" ca="1" si="146"/>
        <v>0.47364344330932795</v>
      </c>
      <c r="AD79" s="11">
        <f t="shared" ca="1" si="146"/>
        <v>0.38929440389294451</v>
      </c>
      <c r="AE79" s="11">
        <f t="shared" ca="1" si="146"/>
        <v>0.45451398162161133</v>
      </c>
      <c r="AF79" s="11">
        <f t="shared" ca="1" si="146"/>
        <v>0.57653613991642161</v>
      </c>
      <c r="AG79" s="11">
        <f t="shared" ca="1" si="146"/>
        <v>0.30482185643599297</v>
      </c>
      <c r="AH79" s="11">
        <f t="shared" ca="1" si="146"/>
        <v>0.36113939479056573</v>
      </c>
      <c r="AI79" s="11">
        <f t="shared" ca="1" si="146"/>
        <v>0.42878642094096042</v>
      </c>
      <c r="AJ79" s="11">
        <f t="shared" ca="1" si="146"/>
        <v>-0.27483035600447653</v>
      </c>
      <c r="AK79" s="12">
        <f t="shared" ca="1" si="146"/>
        <v>-0.41032606919222719</v>
      </c>
      <c r="AL79" s="12">
        <f t="shared" ca="1" si="146"/>
        <v>0.21871493272918627</v>
      </c>
      <c r="AM79" s="12">
        <f t="shared" ca="1" si="146"/>
        <v>0.23062813369239687</v>
      </c>
      <c r="AN79" s="12">
        <f t="shared" ca="1" si="146"/>
        <v>-7.2624269827953489E-2</v>
      </c>
      <c r="AO79" s="12">
        <f t="shared" ca="1" si="146"/>
        <v>8.7387938215501601E-2</v>
      </c>
      <c r="AP79" s="12">
        <f t="shared" ca="1" si="146"/>
        <v>0.1776137523799011</v>
      </c>
      <c r="AQ79" s="12">
        <f t="shared" ca="1" si="146"/>
        <v>0.12072554039801937</v>
      </c>
    </row>
    <row r="80" spans="2:43" x14ac:dyDescent="0.2">
      <c r="B80" t="str">
        <f t="shared" si="126"/>
        <v xml:space="preserve">   Financial activities</v>
      </c>
      <c r="C80" s="11"/>
      <c r="D80" s="11">
        <f t="shared" ref="D80:Y80" ca="1" si="147">C17/C$7*D49</f>
        <v>0</v>
      </c>
      <c r="E80" s="11">
        <f t="shared" ca="1" si="147"/>
        <v>0.12039543544262141</v>
      </c>
      <c r="F80" s="11">
        <f t="shared" ca="1" si="147"/>
        <v>0.23631234584311797</v>
      </c>
      <c r="G80" s="11">
        <f t="shared" ca="1" si="147"/>
        <v>9.5742737072902429E-2</v>
      </c>
      <c r="H80" s="11">
        <f t="shared" ca="1" si="147"/>
        <v>-0.17141865208523163</v>
      </c>
      <c r="I80" s="11">
        <f t="shared" ca="1" si="147"/>
        <v>0.17396984995988057</v>
      </c>
      <c r="J80" s="11">
        <f t="shared" ca="1" si="147"/>
        <v>0.17588163234579512</v>
      </c>
      <c r="K80" s="11">
        <f t="shared" ca="1" si="147"/>
        <v>0.43997282520785369</v>
      </c>
      <c r="L80" s="11">
        <f t="shared" ca="1" si="147"/>
        <v>0.35433848585115285</v>
      </c>
      <c r="M80" s="11">
        <f t="shared" ca="1" si="147"/>
        <v>2.4061452950851175E-3</v>
      </c>
      <c r="N80" s="11">
        <f t="shared" ca="1" si="147"/>
        <v>0.14410238915879406</v>
      </c>
      <c r="O80" s="11">
        <f t="shared" ca="1" si="147"/>
        <v>-4.0485106839005934E-2</v>
      </c>
      <c r="P80" s="11">
        <f t="shared" ca="1" si="147"/>
        <v>0.18807656257708041</v>
      </c>
      <c r="Q80" s="11">
        <f t="shared" ca="1" si="147"/>
        <v>-5.8402867953602076E-2</v>
      </c>
      <c r="R80" s="11">
        <f t="shared" ca="1" si="147"/>
        <v>4.687654199151467E-2</v>
      </c>
      <c r="S80" s="11">
        <f t="shared" ca="1" si="147"/>
        <v>0.10766399210865009</v>
      </c>
      <c r="T80" s="11">
        <f t="shared" ca="1" si="147"/>
        <v>-3.3210009613424074E-2</v>
      </c>
      <c r="U80" s="11">
        <f t="shared" ca="1" si="147"/>
        <v>-0.12488486293745066</v>
      </c>
      <c r="V80" s="11">
        <f t="shared" ca="1" si="147"/>
        <v>-0.49287480533398753</v>
      </c>
      <c r="W80" s="11">
        <f t="shared" ca="1" si="147"/>
        <v>-0.29283437805035867</v>
      </c>
      <c r="X80" s="11">
        <f t="shared" ca="1" si="147"/>
        <v>-0.11278262789490326</v>
      </c>
      <c r="Y80" s="11">
        <f t="shared" ca="1" si="147"/>
        <v>-4.8035804248238875E-2</v>
      </c>
      <c r="Z80" s="11">
        <f t="shared" ref="Z80:AQ80" ca="1" si="148">Y17/Y$7*Z49</f>
        <v>0.1661167498201824</v>
      </c>
      <c r="AA80" s="11">
        <f t="shared" ca="1" si="148"/>
        <v>4.8273795652027586E-2</v>
      </c>
      <c r="AB80" s="11">
        <f t="shared" ca="1" si="148"/>
        <v>6.8038231005994779E-2</v>
      </c>
      <c r="AC80" s="11">
        <f t="shared" ca="1" si="148"/>
        <v>7.5364260592866036E-2</v>
      </c>
      <c r="AD80" s="11">
        <f t="shared" ca="1" si="148"/>
        <v>6.3868613138685568E-2</v>
      </c>
      <c r="AE80" s="11">
        <f t="shared" ca="1" si="148"/>
        <v>0.1404591629820866</v>
      </c>
      <c r="AF80" s="11">
        <f t="shared" ca="1" si="148"/>
        <v>0.10011995047206322</v>
      </c>
      <c r="AG80" s="11">
        <f t="shared" ca="1" si="148"/>
        <v>-0.12523688675277261</v>
      </c>
      <c r="AH80" s="11">
        <f t="shared" ca="1" si="148"/>
        <v>6.3199394088348598E-2</v>
      </c>
      <c r="AI80" s="11">
        <f t="shared" ca="1" si="148"/>
        <v>0.12829052870500496</v>
      </c>
      <c r="AJ80" s="11">
        <f t="shared" ca="1" si="148"/>
        <v>-6.7054829128239221E-2</v>
      </c>
      <c r="AK80" s="12">
        <f t="shared" ca="1" si="148"/>
        <v>-0.15433990016669974</v>
      </c>
      <c r="AL80" s="12">
        <f t="shared" ca="1" si="148"/>
        <v>-2.1456421847207217E-2</v>
      </c>
      <c r="AM80" s="12">
        <f t="shared" ca="1" si="148"/>
        <v>5.0756404691462333E-3</v>
      </c>
      <c r="AN80" s="12">
        <f t="shared" ca="1" si="148"/>
        <v>-7.505156448732289E-3</v>
      </c>
      <c r="AO80" s="12">
        <f t="shared" ca="1" si="148"/>
        <v>-3.472999575537853E-2</v>
      </c>
      <c r="AP80" s="12">
        <f t="shared" ca="1" si="148"/>
        <v>-2.3268811567010807E-2</v>
      </c>
      <c r="AQ80" s="12">
        <f t="shared" ca="1" si="148"/>
        <v>-3.1802671263914888E-2</v>
      </c>
    </row>
    <row r="81" spans="2:43" x14ac:dyDescent="0.2">
      <c r="B81" t="str">
        <f t="shared" si="126"/>
        <v xml:space="preserve">   Professional and business services</v>
      </c>
      <c r="C81" s="11"/>
      <c r="D81" s="11">
        <f t="shared" ref="D81:Y81" ca="1" si="149">C18/C$7*D50</f>
        <v>-1.4274873967889404E-2</v>
      </c>
      <c r="E81" s="11">
        <f t="shared" ca="1" si="149"/>
        <v>0.13834258109866363</v>
      </c>
      <c r="F81" s="11">
        <f t="shared" ca="1" si="149"/>
        <v>0.53982601503537209</v>
      </c>
      <c r="G81" s="11">
        <f t="shared" ca="1" si="149"/>
        <v>0.75059382422802512</v>
      </c>
      <c r="H81" s="11">
        <f t="shared" ca="1" si="149"/>
        <v>0.47302868550102006</v>
      </c>
      <c r="I81" s="11">
        <f t="shared" ca="1" si="149"/>
        <v>0.83931576592889345</v>
      </c>
      <c r="J81" s="11">
        <f t="shared" ca="1" si="149"/>
        <v>1.1148294906276286</v>
      </c>
      <c r="K81" s="11">
        <f t="shared" ca="1" si="149"/>
        <v>0.75312995373815406</v>
      </c>
      <c r="L81" s="11">
        <f t="shared" ca="1" si="149"/>
        <v>0.78769321941824411</v>
      </c>
      <c r="M81" s="11">
        <f t="shared" ca="1" si="149"/>
        <v>0.90711677624653253</v>
      </c>
      <c r="N81" s="11">
        <f t="shared" ca="1" si="149"/>
        <v>-0.82403039678151735</v>
      </c>
      <c r="O81" s="11">
        <f t="shared" ca="1" si="149"/>
        <v>-0.76385870697713087</v>
      </c>
      <c r="P81" s="11">
        <f t="shared" ca="1" si="149"/>
        <v>-0.16402742834591508</v>
      </c>
      <c r="Q81" s="11">
        <f t="shared" ca="1" si="149"/>
        <v>0.43491497412255847</v>
      </c>
      <c r="R81" s="11">
        <f t="shared" ca="1" si="149"/>
        <v>0.75125826507451177</v>
      </c>
      <c r="S81" s="11">
        <f t="shared" ca="1" si="149"/>
        <v>0.84386916719796656</v>
      </c>
      <c r="T81" s="11">
        <f t="shared" ca="1" si="149"/>
        <v>0.73178547499053426</v>
      </c>
      <c r="U81" s="11">
        <f t="shared" ca="1" si="149"/>
        <v>0.28763074767041397</v>
      </c>
      <c r="V81" s="11">
        <f t="shared" ca="1" si="149"/>
        <v>-1.2665152132534763</v>
      </c>
      <c r="W81" s="11">
        <f t="shared" ca="1" si="149"/>
        <v>2.8813021133471936E-2</v>
      </c>
      <c r="X81" s="11">
        <f t="shared" ca="1" si="149"/>
        <v>0.74293318375214179</v>
      </c>
      <c r="Y81" s="11">
        <f t="shared" ca="1" si="149"/>
        <v>0.84531299427084905</v>
      </c>
      <c r="Z81" s="11">
        <f t="shared" ref="Z81:AQ81" ca="1" si="150">Y18/Y$7*Z50</f>
        <v>0.79462032903675184</v>
      </c>
      <c r="AA81" s="11">
        <f t="shared" ca="1" si="150"/>
        <v>0.71079002563504945</v>
      </c>
      <c r="AB81" s="11">
        <f t="shared" ca="1" si="150"/>
        <v>0.83157837896214559</v>
      </c>
      <c r="AC81" s="11">
        <f t="shared" ca="1" si="150"/>
        <v>0.83528722157092561</v>
      </c>
      <c r="AD81" s="11">
        <f t="shared" ca="1" si="150"/>
        <v>0.91494322789943816</v>
      </c>
      <c r="AE81" s="11">
        <f t="shared" ca="1" si="150"/>
        <v>0.61030495464751477</v>
      </c>
      <c r="AF81" s="11">
        <f t="shared" ca="1" si="150"/>
        <v>0.75017412165299568</v>
      </c>
      <c r="AG81" s="11">
        <f t="shared" ca="1" si="150"/>
        <v>0.23771378881752897</v>
      </c>
      <c r="AH81" s="11">
        <f t="shared" ca="1" si="150"/>
        <v>0.6450350856953655</v>
      </c>
      <c r="AI81" s="11">
        <f t="shared" ca="1" si="150"/>
        <v>1.7447511903880817</v>
      </c>
      <c r="AJ81" s="11">
        <f t="shared" ca="1" si="150"/>
        <v>-0.34566292198501342</v>
      </c>
      <c r="AK81" s="12">
        <f t="shared" ca="1" si="150"/>
        <v>-0.12804437865678159</v>
      </c>
      <c r="AL81" s="12">
        <f t="shared" ca="1" si="150"/>
        <v>-0.13170428336695328</v>
      </c>
      <c r="AM81" s="12">
        <f t="shared" ca="1" si="150"/>
        <v>-0.40714747621494385</v>
      </c>
      <c r="AN81" s="12">
        <f t="shared" ca="1" si="150"/>
        <v>-0.56103486928141988</v>
      </c>
      <c r="AO81" s="12">
        <f t="shared" ca="1" si="150"/>
        <v>1.768614875836411E-2</v>
      </c>
      <c r="AP81" s="12">
        <f t="shared" ca="1" si="150"/>
        <v>0.55465632846775825</v>
      </c>
      <c r="AQ81" s="12">
        <f t="shared" ca="1" si="150"/>
        <v>0.67583814893235528</v>
      </c>
    </row>
    <row r="82" spans="2:43" x14ac:dyDescent="0.2">
      <c r="B82" t="str">
        <f t="shared" si="126"/>
        <v xml:space="preserve">   Other services</v>
      </c>
      <c r="C82" s="11"/>
      <c r="D82" s="11">
        <f t="shared" ref="D82:Y82" ca="1" si="151">C19/C$7*D51</f>
        <v>0.54169390162357833</v>
      </c>
      <c r="E82" s="11">
        <f t="shared" ca="1" si="151"/>
        <v>0.59300360438508792</v>
      </c>
      <c r="F82" s="11">
        <f t="shared" ca="1" si="151"/>
        <v>0.84998596895446821</v>
      </c>
      <c r="G82" s="11">
        <f t="shared" ca="1" si="151"/>
        <v>0.50648638772154009</v>
      </c>
      <c r="H82" s="11">
        <f t="shared" ca="1" si="151"/>
        <v>0.81224956241230273</v>
      </c>
      <c r="I82" s="11">
        <f t="shared" ca="1" si="151"/>
        <v>0.47291395948277865</v>
      </c>
      <c r="J82" s="11">
        <f t="shared" ca="1" si="151"/>
        <v>0.95058205186112854</v>
      </c>
      <c r="K82" s="11">
        <f t="shared" ca="1" si="151"/>
        <v>0.90582640483970456</v>
      </c>
      <c r="L82" s="11">
        <f t="shared" ca="1" si="151"/>
        <v>0.6117586053632289</v>
      </c>
      <c r="M82" s="11">
        <f t="shared" ca="1" si="151"/>
        <v>0.55401495419300772</v>
      </c>
      <c r="N82" s="11">
        <f t="shared" ca="1" si="151"/>
        <v>0.11881094942888515</v>
      </c>
      <c r="O82" s="11">
        <f t="shared" ca="1" si="151"/>
        <v>0.16491727344712395</v>
      </c>
      <c r="P82" s="11">
        <f t="shared" ca="1" si="151"/>
        <v>0.41315179320211481</v>
      </c>
      <c r="Q82" s="11">
        <f t="shared" ca="1" si="151"/>
        <v>0.3292927661213661</v>
      </c>
      <c r="R82" s="11">
        <f t="shared" ca="1" si="151"/>
        <v>0.56868646994966343</v>
      </c>
      <c r="S82" s="11">
        <f t="shared" ca="1" si="151"/>
        <v>0.46975183149082017</v>
      </c>
      <c r="T82" s="11">
        <f t="shared" ca="1" si="151"/>
        <v>0.66361756052086673</v>
      </c>
      <c r="U82" s="11">
        <f t="shared" ca="1" si="151"/>
        <v>0.64250719076869411</v>
      </c>
      <c r="V82" s="11">
        <f t="shared" ca="1" si="151"/>
        <v>1.9536373937362791E-2</v>
      </c>
      <c r="W82" s="11">
        <f t="shared" ca="1" si="151"/>
        <v>0.36868906634051485</v>
      </c>
      <c r="X82" s="11">
        <f t="shared" ca="1" si="151"/>
        <v>0.76262538862268014</v>
      </c>
      <c r="Y82" s="11">
        <f t="shared" ca="1" si="151"/>
        <v>0.61274940541047385</v>
      </c>
      <c r="Z82" s="11">
        <f t="shared" ref="Z82:AQ82" ca="1" si="152">Y19/Y$7*Z51</f>
        <v>0.59311100708993092</v>
      </c>
      <c r="AA82" s="11">
        <f t="shared" ca="1" si="152"/>
        <v>0.66029674512545433</v>
      </c>
      <c r="AB82" s="11">
        <f t="shared" ca="1" si="152"/>
        <v>0.67012257681300458</v>
      </c>
      <c r="AC82" s="11">
        <f t="shared" ca="1" si="152"/>
        <v>0.99229609780606243</v>
      </c>
      <c r="AD82" s="11">
        <f t="shared" ca="1" si="152"/>
        <v>0.71370640713706268</v>
      </c>
      <c r="AE82" s="11">
        <f t="shared" ca="1" si="152"/>
        <v>0.7834060357874173</v>
      </c>
      <c r="AF82" s="11">
        <f t="shared" ca="1" si="152"/>
        <v>0.65005417118093078</v>
      </c>
      <c r="AG82" s="11">
        <f t="shared" ca="1" si="152"/>
        <v>-3.9111716028903718</v>
      </c>
      <c r="AH82" s="11">
        <f t="shared" ca="1" si="152"/>
        <v>0.62848286343413684</v>
      </c>
      <c r="AI82" s="11">
        <f t="shared" ca="1" si="152"/>
        <v>1.8868576221843913</v>
      </c>
      <c r="AJ82" s="11">
        <f t="shared" ca="1" si="152"/>
        <v>1.1399320951800778</v>
      </c>
      <c r="AK82" s="12">
        <f t="shared" ca="1" si="152"/>
        <v>0.59068487137940573</v>
      </c>
      <c r="AL82" s="12">
        <f t="shared" ca="1" si="152"/>
        <v>0.67427813811641324</v>
      </c>
      <c r="AM82" s="12">
        <f t="shared" ca="1" si="152"/>
        <v>0.52594957523519159</v>
      </c>
      <c r="AN82" s="12">
        <f t="shared" ca="1" si="152"/>
        <v>0.36773169107093745</v>
      </c>
      <c r="AO82" s="12">
        <f t="shared" ca="1" si="152"/>
        <v>0.35702173065564108</v>
      </c>
      <c r="AP82" s="12">
        <f t="shared" ca="1" si="152"/>
        <v>0.21236996771612002</v>
      </c>
      <c r="AQ82" s="12">
        <f t="shared" ca="1" si="152"/>
        <v>2.6994827412818178E-2</v>
      </c>
    </row>
    <row r="83" spans="2:43" x14ac:dyDescent="0.2">
      <c r="B83" t="str">
        <f t="shared" si="126"/>
        <v xml:space="preserve">      Leisure and Hospitality</v>
      </c>
      <c r="C83" s="11"/>
      <c r="D83" s="11">
        <f t="shared" ref="D83" ca="1" si="153">C20/C$7*D52</f>
        <v>8.9405789588357931E-2</v>
      </c>
      <c r="E83" s="11">
        <f t="shared" ref="E83" ca="1" si="154">D20/D$7*E52</f>
        <v>0.14582055845534983</v>
      </c>
      <c r="F83" s="11">
        <f t="shared" ref="F83" ca="1" si="155">E20/E$7*F52</f>
        <v>0.27471310204262556</v>
      </c>
      <c r="G83" s="11">
        <f t="shared" ref="G83" ca="1" si="156">F20/F$7*G52</f>
        <v>0.21121871003106235</v>
      </c>
      <c r="H83" s="11">
        <f t="shared" ref="H83" ca="1" si="157">G20/G$7*H52</f>
        <v>0.35151672959250224</v>
      </c>
      <c r="I83" s="11">
        <f t="shared" ref="I83" ca="1" si="158">H20/H$7*I52</f>
        <v>0.28616265115849548</v>
      </c>
      <c r="J83" s="11">
        <f t="shared" ref="J83" ca="1" si="159">I20/I$7*J52</f>
        <v>0.27237700262111347</v>
      </c>
      <c r="K83" s="11">
        <f t="shared" ref="K83" ca="1" si="160">J20/J$7*K52</f>
        <v>0.30021675131830156</v>
      </c>
      <c r="L83" s="11">
        <f t="shared" ref="L83" ca="1" si="161">K20/K$7*L52</f>
        <v>0.41421798607338556</v>
      </c>
      <c r="M83" s="11">
        <f t="shared" ref="M83" ca="1" si="162">L20/L$7*M52</f>
        <v>0.10587039298367981</v>
      </c>
      <c r="N83" s="11">
        <f t="shared" ref="N83" ca="1" si="163">M20/M$7*N52</f>
        <v>-5.9405474714441346E-2</v>
      </c>
      <c r="O83" s="11">
        <f t="shared" ref="O83" ca="1" si="164">N20/N$7*O52</f>
        <v>-0.16670338110179003</v>
      </c>
      <c r="P83" s="11">
        <f t="shared" ref="P83" ca="1" si="165">O20/O$7*P52</f>
        <v>0.16156085047604796</v>
      </c>
      <c r="Q83" s="11">
        <f t="shared" ref="Q83" ca="1" si="166">P20/P$7*Q52</f>
        <v>0.24541630682630139</v>
      </c>
      <c r="R83" s="11">
        <f t="shared" ref="R83" ca="1" si="167">Q20/Q$7*R52</f>
        <v>0.27015691305635037</v>
      </c>
      <c r="S83" s="11">
        <f t="shared" ref="S83" ca="1" si="168">R20/R$7*S52</f>
        <v>0.29953445849222532</v>
      </c>
      <c r="T83" s="11">
        <f t="shared" ref="T83" ca="1" si="169">S20/S$7*T52</f>
        <v>0.32161272467736624</v>
      </c>
      <c r="U83" s="11">
        <f t="shared" ref="U83" ca="1" si="170">T20/T$7*U52</f>
        <v>0.11527833501918394</v>
      </c>
      <c r="V83" s="11">
        <f t="shared" ref="V83" ca="1" si="171">U20/U$7*V52</f>
        <v>-0.43203295507192091</v>
      </c>
      <c r="W83" s="11">
        <f t="shared" ref="W83" ca="1" si="172">V20/V$7*W52</f>
        <v>-9.4083334313366344E-3</v>
      </c>
      <c r="X83" s="11">
        <f t="shared" ref="X83" ca="1" si="173">W20/W$7*X52</f>
        <v>0.21959792098055217</v>
      </c>
      <c r="Y83" s="11">
        <f t="shared" ref="Y83" ca="1" si="174">X20/X$7*Y52</f>
        <v>0.3216055674668748</v>
      </c>
      <c r="Z83" s="11">
        <f t="shared" ref="Z83" ca="1" si="175">Y20/Y$7*Z52</f>
        <v>0.40187694801858626</v>
      </c>
      <c r="AA83" s="11">
        <f t="shared" ref="AA83" ca="1" si="176">Z20/Z$7*AA52</f>
        <v>0.31516684977416826</v>
      </c>
      <c r="AB83" s="11">
        <f t="shared" ref="AB83" ca="1" si="177">AA20/AA$7*AB52</f>
        <v>0.40822938603596415</v>
      </c>
      <c r="AC83" s="11">
        <f t="shared" ref="AC83" ca="1" si="178">AB20/AB$7*AC52</f>
        <v>0.41816697370624584</v>
      </c>
      <c r="AD83" s="11">
        <f t="shared" ref="AD83" ca="1" si="179">AC20/AC$7*AD52</f>
        <v>0.31630170316301764</v>
      </c>
      <c r="AE83" s="11">
        <f t="shared" ref="AE83" ca="1" si="180">AD20/AD$7*AE52</f>
        <v>0.28141290048171569</v>
      </c>
      <c r="AF83" s="11">
        <f t="shared" ref="AF83" ca="1" si="181">AE20/AE$7*AF52</f>
        <v>0.12817288345457314</v>
      </c>
      <c r="AG83" s="11">
        <f t="shared" ref="AG83" ca="1" si="182">AF20/AF$7*AG52</f>
        <v>-2.8979343002566189</v>
      </c>
      <c r="AH83" s="11">
        <f t="shared" ref="AH83" ca="1" si="183">AG20/AG$7*AH52</f>
        <v>0.3661552197182113</v>
      </c>
      <c r="AI83" s="11">
        <f t="shared" ref="AI83" ca="1" si="184">AH20/AH$7*AI52</f>
        <v>1.3880048355660821</v>
      </c>
      <c r="AJ83" s="11">
        <f t="shared" ref="AJ83" ca="1" si="185">AI20/AI$7*AJ52</f>
        <v>0.72249217300145985</v>
      </c>
      <c r="AK83" s="12">
        <f t="shared" ref="AK83" ca="1" si="186">AJ20/AJ$7*AK52</f>
        <v>8.1573798661729063E-2</v>
      </c>
      <c r="AL83" s="12">
        <f t="shared" ref="AL83" ca="1" si="187">AK20/AK$7*AL52</f>
        <v>0.12158319808721493</v>
      </c>
      <c r="AM83" s="12">
        <f t="shared" ref="AM83" ca="1" si="188">AL20/AL$7*AM52</f>
        <v>0.1485721767978295</v>
      </c>
      <c r="AN83" s="12">
        <f t="shared" ref="AN83" ca="1" si="189">AM20/AM$7*AN52</f>
        <v>8.1462713428403624E-2</v>
      </c>
      <c r="AO83" s="12">
        <f t="shared" ref="AO83" ca="1" si="190">AN20/AN$7*AO52</f>
        <v>9.6022589966216515E-2</v>
      </c>
      <c r="AP83" s="12">
        <f t="shared" ref="AP83:AQ83" ca="1" si="191">AO20/AO$7*AP52</f>
        <v>-1.526585910984915E-2</v>
      </c>
      <c r="AQ83" s="12">
        <f t="shared" ca="1" si="191"/>
        <v>-0.16003403725294252</v>
      </c>
    </row>
    <row r="84" spans="2:43" x14ac:dyDescent="0.2">
      <c r="B84" t="str">
        <f t="shared" ref="B84:B86" si="192">B53</f>
        <v xml:space="preserve">   Government</v>
      </c>
      <c r="C84" s="11"/>
      <c r="D84" s="11">
        <f t="shared" ref="D84:Y84" ca="1" si="193">C21/C$7*D53</f>
        <v>0.50037189803232118</v>
      </c>
      <c r="E84" s="11">
        <f t="shared" ca="1" si="193"/>
        <v>0.51523263987556567</v>
      </c>
      <c r="F84" s="11">
        <f t="shared" ca="1" si="193"/>
        <v>0.27766700636566638</v>
      </c>
      <c r="G84" s="11">
        <f t="shared" ca="1" si="193"/>
        <v>0.23314452768134461</v>
      </c>
      <c r="H84" s="11">
        <f t="shared" ca="1" si="193"/>
        <v>0.29220732254191489</v>
      </c>
      <c r="I84" s="11">
        <f t="shared" ca="1" si="193"/>
        <v>0.23787714178187747</v>
      </c>
      <c r="J84" s="11">
        <f t="shared" ca="1" si="193"/>
        <v>0.25184607277530208</v>
      </c>
      <c r="K84" s="11">
        <f t="shared" ca="1" si="193"/>
        <v>0.36880075054188038</v>
      </c>
      <c r="L84" s="11">
        <f t="shared" ca="1" si="193"/>
        <v>0.31297841868734133</v>
      </c>
      <c r="M84" s="11">
        <f t="shared" ca="1" si="193"/>
        <v>0.22617765773786064</v>
      </c>
      <c r="N84" s="11">
        <f t="shared" ca="1" si="193"/>
        <v>0.42524909127268939</v>
      </c>
      <c r="O84" s="11">
        <f t="shared" ca="1" si="193"/>
        <v>0.28280037865482643</v>
      </c>
      <c r="P84" s="11">
        <f t="shared" ca="1" si="193"/>
        <v>0.16032756154111727</v>
      </c>
      <c r="Q84" s="11">
        <f t="shared" ca="1" si="193"/>
        <v>-6.2130710589093033E-4</v>
      </c>
      <c r="R84" s="11">
        <f t="shared" ca="1" si="193"/>
        <v>-1.7270304944240113E-2</v>
      </c>
      <c r="S84" s="11">
        <f t="shared" ca="1" si="193"/>
        <v>5.2929783829948972E-2</v>
      </c>
      <c r="T84" s="11">
        <f t="shared" ca="1" si="193"/>
        <v>0.11536108602557496</v>
      </c>
      <c r="U84" s="11">
        <f t="shared" ca="1" si="193"/>
        <v>0.2955420059560499</v>
      </c>
      <c r="V84" s="11">
        <f t="shared" ca="1" si="193"/>
        <v>0.11163642249920304</v>
      </c>
      <c r="W84" s="11">
        <f t="shared" ca="1" si="193"/>
        <v>-2.7636979454549231E-2</v>
      </c>
      <c r="X84" s="11">
        <f t="shared" ca="1" si="193"/>
        <v>-0.26017579768348442</v>
      </c>
      <c r="Y84" s="11">
        <f t="shared" ca="1" si="193"/>
        <v>3.397654446826763E-2</v>
      </c>
      <c r="Z84" s="11">
        <f t="shared" ref="Z84:AQ84" ca="1" si="194">Y21/Y$7*Z53</f>
        <v>0.1472787678818113</v>
      </c>
      <c r="AA84" s="11">
        <f t="shared" ca="1" si="194"/>
        <v>0.19365005382250697</v>
      </c>
      <c r="AB84" s="11">
        <f t="shared" ca="1" si="194"/>
        <v>0.33695123926778037</v>
      </c>
      <c r="AC84" s="11">
        <f t="shared" ca="1" si="194"/>
        <v>0.30669067157929669</v>
      </c>
      <c r="AD84" s="11">
        <f t="shared" ca="1" si="194"/>
        <v>0.21390916463908988</v>
      </c>
      <c r="AE84" s="11">
        <f t="shared" ca="1" si="194"/>
        <v>-0.16469331434166914</v>
      </c>
      <c r="AF84" s="11">
        <f t="shared" ca="1" si="194"/>
        <v>-0.14945441882061813</v>
      </c>
      <c r="AG84" s="11">
        <f t="shared" ca="1" si="194"/>
        <v>-0.35586179518806732</v>
      </c>
      <c r="AH84" s="11">
        <f t="shared" ca="1" si="194"/>
        <v>-0.12990986562604953</v>
      </c>
      <c r="AI84" s="11">
        <f t="shared" ca="1" si="194"/>
        <v>-0.14408013223793018</v>
      </c>
      <c r="AJ84" s="11">
        <f t="shared" ca="1" si="194"/>
        <v>0.36974599441839318</v>
      </c>
      <c r="AK84" s="12">
        <f t="shared" ca="1" si="194"/>
        <v>0.83675948019443802</v>
      </c>
      <c r="AL84" s="12">
        <f t="shared" ca="1" si="194"/>
        <v>7.5639421761986514E-2</v>
      </c>
      <c r="AM84" s="12">
        <f t="shared" ca="1" si="194"/>
        <v>1.1743041652641509E-2</v>
      </c>
      <c r="AN84" s="12">
        <f t="shared" ca="1" si="194"/>
        <v>1.7442299314543415E-3</v>
      </c>
      <c r="AO84" s="12">
        <f t="shared" ca="1" si="194"/>
        <v>3.8733372063475359E-2</v>
      </c>
      <c r="AP84" s="12">
        <f t="shared" ca="1" si="194"/>
        <v>7.1588808255841518E-2</v>
      </c>
      <c r="AQ84" s="12">
        <f t="shared" ca="1" si="194"/>
        <v>0.10122480347457294</v>
      </c>
    </row>
    <row r="85" spans="2:43" x14ac:dyDescent="0.2">
      <c r="B85" t="str">
        <f t="shared" si="192"/>
        <v xml:space="preserve">      State and local</v>
      </c>
      <c r="C85" s="11"/>
      <c r="D85" s="11">
        <f t="shared" ref="D85:Y85" ca="1" si="195">C22/C$7*D54</f>
        <v>0.52741902765568927</v>
      </c>
      <c r="E85" s="11">
        <f t="shared" ca="1" si="195"/>
        <v>0.48606852818449509</v>
      </c>
      <c r="F85" s="11">
        <f t="shared" ca="1" si="195"/>
        <v>0.22818910895476155</v>
      </c>
      <c r="G85" s="11">
        <f t="shared" ca="1" si="195"/>
        <v>0.23752969121140094</v>
      </c>
      <c r="H85" s="11">
        <f t="shared" ca="1" si="195"/>
        <v>0.32837159513373471</v>
      </c>
      <c r="I85" s="11">
        <f t="shared" ca="1" si="195"/>
        <v>0.26344005851067681</v>
      </c>
      <c r="J85" s="11">
        <f t="shared" ca="1" si="195"/>
        <v>0.23747442188323514</v>
      </c>
      <c r="K85" s="11">
        <f t="shared" ca="1" si="195"/>
        <v>0.30862799650609812</v>
      </c>
      <c r="L85" s="11">
        <f t="shared" ca="1" si="195"/>
        <v>0.26914909378240803</v>
      </c>
      <c r="M85" s="11">
        <f t="shared" ca="1" si="195"/>
        <v>0.16963324330339807</v>
      </c>
      <c r="N85" s="11">
        <f t="shared" ca="1" si="195"/>
        <v>0.43995341669705385</v>
      </c>
      <c r="O85" s="11">
        <f t="shared" ca="1" si="195"/>
        <v>0.25362728696201031</v>
      </c>
      <c r="P85" s="11">
        <f t="shared" ca="1" si="195"/>
        <v>0.10174633713186304</v>
      </c>
      <c r="Q85" s="11">
        <f t="shared" ca="1" si="195"/>
        <v>1.4911370541342761E-2</v>
      </c>
      <c r="R85" s="11">
        <f t="shared" ca="1" si="195"/>
        <v>1.9120694759694253E-2</v>
      </c>
      <c r="S85" s="11">
        <f t="shared" ca="1" si="195"/>
        <v>8.7815323172419982E-2</v>
      </c>
      <c r="T85" s="11">
        <f t="shared" ca="1" si="195"/>
        <v>0.11710898126838898</v>
      </c>
      <c r="U85" s="11">
        <f t="shared" ca="1" si="195"/>
        <v>0.27802421975215225</v>
      </c>
      <c r="V85" s="11">
        <f t="shared" ca="1" si="195"/>
        <v>7.8703677861937257E-2</v>
      </c>
      <c r="W85" s="11">
        <f t="shared" ca="1" si="195"/>
        <v>-2.6460937775630914E-2</v>
      </c>
      <c r="X85" s="11">
        <f t="shared" ca="1" si="195"/>
        <v>-0.19095471389613361</v>
      </c>
      <c r="Y85" s="11">
        <f t="shared" ca="1" si="195"/>
        <v>6.2680866519043879E-2</v>
      </c>
      <c r="Z85" s="11">
        <f t="shared" ref="Z85:AQ85" ca="1" si="196">Y22/Y$7*Z54</f>
        <v>0.18381303588350117</v>
      </c>
      <c r="AA85" s="11">
        <f t="shared" ca="1" si="196"/>
        <v>0.21861925847010982</v>
      </c>
      <c r="AB85" s="11">
        <f t="shared" ca="1" si="196"/>
        <v>0.34397105675252265</v>
      </c>
      <c r="AC85" s="11">
        <f t="shared" ca="1" si="196"/>
        <v>0.29831686484675818</v>
      </c>
      <c r="AD85" s="11">
        <f t="shared" ca="1" si="196"/>
        <v>0.21086780210867859</v>
      </c>
      <c r="AE85" s="11">
        <f t="shared" ca="1" si="196"/>
        <v>-0.13304054521894909</v>
      </c>
      <c r="AF85" s="11">
        <f t="shared" ca="1" si="196"/>
        <v>-0.12623819842129805</v>
      </c>
      <c r="AG85" s="11">
        <f t="shared" ca="1" si="196"/>
        <v>-0.39461434127760386</v>
      </c>
      <c r="AH85" s="11">
        <f t="shared" ca="1" si="196"/>
        <v>-0.10081808104570034</v>
      </c>
      <c r="AI85" s="11">
        <f t="shared" ca="1" si="196"/>
        <v>-9.9178447191177882E-2</v>
      </c>
      <c r="AJ85" s="11">
        <f t="shared" ca="1" si="196"/>
        <v>0.35416282990267517</v>
      </c>
      <c r="AK85" s="12">
        <f t="shared" ca="1" si="196"/>
        <v>0.81054460045667343</v>
      </c>
      <c r="AL85" s="12">
        <f t="shared" ca="1" si="196"/>
        <v>7.2145160073307402E-2</v>
      </c>
      <c r="AM85" s="12">
        <f t="shared" ca="1" si="196"/>
        <v>1.174165751289148E-2</v>
      </c>
      <c r="AN85" s="12">
        <f t="shared" ca="1" si="196"/>
        <v>1.7442299314524299E-3</v>
      </c>
      <c r="AO85" s="12">
        <f t="shared" ca="1" si="196"/>
        <v>3.873337206347495E-2</v>
      </c>
      <c r="AP85" s="12">
        <f t="shared" ca="1" si="196"/>
        <v>7.1588808255844183E-2</v>
      </c>
      <c r="AQ85" s="12">
        <f t="shared" ca="1" si="196"/>
        <v>6.9020136752140263E-2</v>
      </c>
    </row>
    <row r="86" spans="2:43" x14ac:dyDescent="0.2">
      <c r="B86" t="str">
        <f t="shared" si="192"/>
        <v xml:space="preserve">      Federal</v>
      </c>
      <c r="C86" s="11"/>
      <c r="D86" s="11">
        <f t="shared" ref="D86:Y86" ca="1" si="197">C23/C$7*D55</f>
        <v>-2.7047129623368839E-2</v>
      </c>
      <c r="E86" s="11">
        <f t="shared" ca="1" si="197"/>
        <v>2.9164111691069545E-2</v>
      </c>
      <c r="F86" s="11">
        <f t="shared" ca="1" si="197"/>
        <v>4.9477897410902957E-2</v>
      </c>
      <c r="G86" s="11">
        <f t="shared" ca="1" si="197"/>
        <v>-4.3851635300563956E-3</v>
      </c>
      <c r="H86" s="11">
        <f t="shared" ca="1" si="197"/>
        <v>-3.6164272591821145E-2</v>
      </c>
      <c r="I86" s="11">
        <f t="shared" ca="1" si="197"/>
        <v>-2.5562916728798849E-2</v>
      </c>
      <c r="J86" s="11">
        <f t="shared" ca="1" si="197"/>
        <v>1.4371650892068584E-2</v>
      </c>
      <c r="K86" s="11">
        <f t="shared" ca="1" si="197"/>
        <v>6.0172754035780304E-2</v>
      </c>
      <c r="L86" s="11">
        <f t="shared" ca="1" si="197"/>
        <v>4.3829324904933305E-2</v>
      </c>
      <c r="M86" s="11">
        <f t="shared" ca="1" si="197"/>
        <v>5.6544414434465957E-2</v>
      </c>
      <c r="N86" s="11">
        <f t="shared" ca="1" si="197"/>
        <v>-1.4704325424366961E-2</v>
      </c>
      <c r="O86" s="11">
        <f t="shared" ca="1" si="197"/>
        <v>2.9173091692813229E-2</v>
      </c>
      <c r="P86" s="11">
        <f t="shared" ca="1" si="197"/>
        <v>5.8581224409254506E-2</v>
      </c>
      <c r="Q86" s="11">
        <f t="shared" ca="1" si="197"/>
        <v>-1.5532677647234252E-2</v>
      </c>
      <c r="R86" s="11">
        <f t="shared" ca="1" si="197"/>
        <v>-3.6390999703937915E-2</v>
      </c>
      <c r="S86" s="11">
        <f t="shared" ca="1" si="197"/>
        <v>-3.488553934246745E-2</v>
      </c>
      <c r="T86" s="11">
        <f t="shared" ca="1" si="197"/>
        <v>-1.7478952428117587E-3</v>
      </c>
      <c r="U86" s="11">
        <f t="shared" ca="1" si="197"/>
        <v>1.7517786203895616E-2</v>
      </c>
      <c r="V86" s="11">
        <f t="shared" ca="1" si="197"/>
        <v>3.2932744637265657E-2</v>
      </c>
      <c r="W86" s="11">
        <f t="shared" ca="1" si="197"/>
        <v>-1.176041678917233E-3</v>
      </c>
      <c r="X86" s="11">
        <f t="shared" ca="1" si="197"/>
        <v>-6.9221083787348023E-2</v>
      </c>
      <c r="Y86" s="11">
        <f t="shared" ca="1" si="197"/>
        <v>-2.8704322050777546E-2</v>
      </c>
      <c r="Z86" s="11">
        <f t="shared" ref="Z86:AQ86" ca="1" si="198">Y23/Y$7*Z55</f>
        <v>-3.6534268001689553E-2</v>
      </c>
      <c r="AA86" s="11">
        <f t="shared" ca="1" si="198"/>
        <v>-2.4969204647601329E-2</v>
      </c>
      <c r="AB86" s="11">
        <f t="shared" ca="1" si="198"/>
        <v>-7.0198174847454905E-3</v>
      </c>
      <c r="AC86" s="11">
        <f t="shared" ca="1" si="198"/>
        <v>8.3738067325405292E-3</v>
      </c>
      <c r="AD86" s="11">
        <f t="shared" ca="1" si="198"/>
        <v>3.0413625304134941E-3</v>
      </c>
      <c r="AE86" s="11">
        <f t="shared" ca="1" si="198"/>
        <v>-3.1652769122723565E-2</v>
      </c>
      <c r="AF86" s="11">
        <f t="shared" ca="1" si="198"/>
        <v>-2.3216220399318872E-2</v>
      </c>
      <c r="AG86" s="11">
        <f t="shared" ca="1" si="198"/>
        <v>3.8752546089537404E-2</v>
      </c>
      <c r="AH86" s="11">
        <f t="shared" ca="1" si="198"/>
        <v>-2.9091784580351276E-2</v>
      </c>
      <c r="AI86" s="11">
        <f t="shared" ca="1" si="198"/>
        <v>-4.4901685046751946E-2</v>
      </c>
      <c r="AJ86" s="11">
        <f t="shared" ca="1" si="198"/>
        <v>1.5583164515717812E-2</v>
      </c>
      <c r="AK86" s="12">
        <f t="shared" ca="1" si="198"/>
        <v>2.6215299990193841E-2</v>
      </c>
      <c r="AL86" s="12">
        <f t="shared" ca="1" si="198"/>
        <v>3.4939827428290661E-3</v>
      </c>
      <c r="AM86" s="12">
        <f t="shared" ca="1" si="198"/>
        <v>1.7993816770937837E-6</v>
      </c>
      <c r="AN86" s="12">
        <f t="shared" ca="1" si="198"/>
        <v>0</v>
      </c>
      <c r="AO86" s="12">
        <f t="shared" ca="1" si="198"/>
        <v>0</v>
      </c>
      <c r="AP86" s="12">
        <f t="shared" ca="1" si="198"/>
        <v>0</v>
      </c>
      <c r="AQ86" s="12">
        <f t="shared" ca="1" si="198"/>
        <v>3.2205758359792974E-2</v>
      </c>
    </row>
  </sheetData>
  <pageMargins left="0.85" right="0.5" top="0.9" bottom="0.4" header="0.5" footer="0.5"/>
  <pageSetup scale="84" fitToWidth="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E1B8-43A6-43EE-BA0D-143F1D094F51}">
  <sheetPr>
    <tabColor rgb="FF5B1A18"/>
    <pageSetUpPr fitToPage="1"/>
  </sheetPr>
  <dimension ref="A1:FJ139"/>
  <sheetViews>
    <sheetView zoomScale="85" zoomScaleNormal="85" workbookViewId="0">
      <pane xSplit="2" ySplit="4" topLeftCell="EE5" activePane="bottomRight" state="frozen"/>
      <selection activeCell="FG45" sqref="FG45"/>
      <selection pane="topRight" activeCell="FG45" sqref="FG45"/>
      <selection pane="bottomLeft" activeCell="FG45" sqref="FG45"/>
      <selection pane="bottomRight" activeCell="EE3" sqref="EE3"/>
    </sheetView>
  </sheetViews>
  <sheetFormatPr defaultRowHeight="12.75" x14ac:dyDescent="0.2"/>
  <cols>
    <col min="1" max="1" width="9.14062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L2" s="7"/>
    </row>
    <row r="3" spans="1:166" x14ac:dyDescent="0.2">
      <c r="C3" t="s">
        <v>174</v>
      </c>
      <c r="EE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271</v>
      </c>
      <c r="FH4" s="14" t="s">
        <v>272</v>
      </c>
      <c r="FI4" s="14" t="s">
        <v>273</v>
      </c>
      <c r="FJ4" s="14" t="s">
        <v>274</v>
      </c>
    </row>
    <row r="5" spans="1:166" x14ac:dyDescent="0.2">
      <c r="A5" t="str">
        <f>'Baseline QTR'!A5</f>
        <v>KS_UR</v>
      </c>
      <c r="B5" t="str">
        <f>'Baseline QTR'!B5</f>
        <v>Unemployment rate (%)</v>
      </c>
      <c r="C5" s="47">
        <v>4.0096119196997337</v>
      </c>
      <c r="D5" s="47">
        <v>3.8314857323766578</v>
      </c>
      <c r="E5" s="47">
        <v>3.5777499587045973</v>
      </c>
      <c r="F5" s="47">
        <v>3.621598514885207</v>
      </c>
      <c r="G5" s="47">
        <v>3.925276161766877</v>
      </c>
      <c r="H5" s="47">
        <v>4.2808844152240093</v>
      </c>
      <c r="I5" s="47">
        <v>4.6232536002543352</v>
      </c>
      <c r="J5" s="47">
        <v>4.9165707854360141</v>
      </c>
      <c r="K5" s="47">
        <v>5.1263126729221327</v>
      </c>
      <c r="L5" s="47">
        <v>5.2643381977291099</v>
      </c>
      <c r="M5" s="47">
        <v>5.5087439893326717</v>
      </c>
      <c r="N5" s="47">
        <v>5.8375206549215992</v>
      </c>
      <c r="O5" s="47">
        <v>5.8881400740699412</v>
      </c>
      <c r="P5" s="47">
        <v>5.8031643677352251</v>
      </c>
      <c r="Q5" s="47">
        <v>5.5518256348473951</v>
      </c>
      <c r="R5" s="47">
        <v>5.2097079202826464</v>
      </c>
      <c r="S5" s="47">
        <v>4.9628548006614155</v>
      </c>
      <c r="T5" s="47">
        <v>4.6904620016164209</v>
      </c>
      <c r="U5" s="47">
        <v>4.4977329126497443</v>
      </c>
      <c r="V5" s="47">
        <v>4.3041905162787133</v>
      </c>
      <c r="W5" s="47">
        <v>4.3835481359655981</v>
      </c>
      <c r="X5" s="47">
        <v>4.6847208017571305</v>
      </c>
      <c r="Y5" s="47">
        <v>4.7160686508015797</v>
      </c>
      <c r="Z5" s="47">
        <v>4.6992057994803682</v>
      </c>
      <c r="AA5" s="47">
        <v>4.6137246371246805</v>
      </c>
      <c r="AB5" s="47">
        <v>4.3152714767697589</v>
      </c>
      <c r="AC5" s="47">
        <v>4.1120994223821574</v>
      </c>
      <c r="AD5" s="47">
        <v>4.1993134847032971</v>
      </c>
      <c r="AE5" s="47">
        <v>4.1721797850894315</v>
      </c>
      <c r="AF5" s="47">
        <v>3.9612879287264273</v>
      </c>
      <c r="AG5" s="47">
        <v>3.7148448696137359</v>
      </c>
      <c r="AH5" s="47">
        <v>3.3492660388649433</v>
      </c>
      <c r="AI5" s="47">
        <v>3.2900331955188729</v>
      </c>
      <c r="AJ5" s="47">
        <v>3.5535978895975604</v>
      </c>
      <c r="AK5" s="47">
        <v>3.6841513245509088</v>
      </c>
      <c r="AL5" s="47">
        <v>3.4725947143410405</v>
      </c>
      <c r="AM5" s="47">
        <v>3.2679292180028359</v>
      </c>
      <c r="AN5" s="47">
        <v>3.2932281151803453</v>
      </c>
      <c r="AO5" s="47">
        <v>3.5450851739833928</v>
      </c>
      <c r="AP5" s="47">
        <v>3.8493996053183226</v>
      </c>
      <c r="AQ5" s="47">
        <v>3.9292033108482265</v>
      </c>
      <c r="AR5" s="47">
        <v>3.9464506935070589</v>
      </c>
      <c r="AS5" s="47">
        <v>3.9435083782514462</v>
      </c>
      <c r="AT5" s="47">
        <v>3.9674676367091752</v>
      </c>
      <c r="AU5" s="47">
        <v>4.151835292364308</v>
      </c>
      <c r="AV5" s="47">
        <v>4.4001858886265026</v>
      </c>
      <c r="AW5" s="47">
        <v>4.7228631253835891</v>
      </c>
      <c r="AX5" s="47">
        <v>5.1906822292231984</v>
      </c>
      <c r="AY5" s="47">
        <v>5.5279539925516596</v>
      </c>
      <c r="AZ5" s="47">
        <v>5.7540267031403616</v>
      </c>
      <c r="BA5" s="47">
        <v>6.0907373092695494</v>
      </c>
      <c r="BB5" s="47">
        <v>6.3667079848955579</v>
      </c>
      <c r="BC5" s="47">
        <v>6.3942809190207646</v>
      </c>
      <c r="BD5" s="47">
        <v>6.2242354392947892</v>
      </c>
      <c r="BE5" s="47">
        <v>5.8982670577115632</v>
      </c>
      <c r="BF5" s="47">
        <v>5.5059323560536333</v>
      </c>
      <c r="BG5" s="47">
        <v>5.3363727968752412</v>
      </c>
      <c r="BH5" s="47">
        <v>5.1977697913591259</v>
      </c>
      <c r="BI5" s="47">
        <v>4.9339543872093028</v>
      </c>
      <c r="BJ5" s="47">
        <v>4.7817632500446869</v>
      </c>
      <c r="BK5" s="47">
        <v>4.7227689395711501</v>
      </c>
      <c r="BL5" s="47">
        <v>4.572672454181272</v>
      </c>
      <c r="BM5" s="47">
        <v>4.3612057213748523</v>
      </c>
      <c r="BN5" s="47">
        <v>4.0938379477815667</v>
      </c>
      <c r="BO5" s="47">
        <v>3.8477223633887361</v>
      </c>
      <c r="BP5" s="47">
        <v>3.7970247997727142</v>
      </c>
      <c r="BQ5" s="47">
        <v>3.7413237130783279</v>
      </c>
      <c r="BR5" s="47">
        <v>3.6869591197063301</v>
      </c>
      <c r="BS5" s="47">
        <v>3.4739763024156431</v>
      </c>
      <c r="BT5" s="47">
        <v>3.1955881462896887</v>
      </c>
      <c r="BU5" s="47">
        <v>3.1021559015805642</v>
      </c>
      <c r="BV5" s="47">
        <v>3.0303999612173755</v>
      </c>
      <c r="BW5" s="47">
        <v>3.0831595811164658</v>
      </c>
      <c r="BX5" s="47">
        <v>3.5803915682692762</v>
      </c>
      <c r="BY5" s="47">
        <v>4.2533938063932588</v>
      </c>
      <c r="BZ5" s="47">
        <v>4.9056184343108669</v>
      </c>
      <c r="CA5" s="47">
        <v>5.5100479264401123</v>
      </c>
      <c r="CB5" s="47">
        <v>6.812012486402196</v>
      </c>
      <c r="CC5" s="47">
        <v>8.3115792418488716</v>
      </c>
      <c r="CD5" s="47">
        <v>8.7678894671782999</v>
      </c>
      <c r="CE5" s="47">
        <v>8.8291246897478626</v>
      </c>
      <c r="CF5" s="47">
        <v>8.7856282009908799</v>
      </c>
      <c r="CG5" s="47">
        <v>8.776368857319488</v>
      </c>
      <c r="CH5" s="47">
        <v>8.7405464605644312</v>
      </c>
      <c r="CI5" s="47">
        <v>8.4494296338858828</v>
      </c>
      <c r="CJ5" s="47">
        <v>8.0885974458352266</v>
      </c>
      <c r="CK5" s="47">
        <v>7.7407432621267116</v>
      </c>
      <c r="CL5" s="47">
        <v>7.428656995933256</v>
      </c>
      <c r="CM5" s="47">
        <v>7.2380323177330013</v>
      </c>
      <c r="CN5" s="47">
        <v>7.2281685564852927</v>
      </c>
      <c r="CO5" s="47">
        <v>6.4366271898750309</v>
      </c>
      <c r="CP5" s="47">
        <v>5.3083127392873148</v>
      </c>
      <c r="CQ5" s="47">
        <v>4.420075908363021</v>
      </c>
      <c r="CR5" s="47">
        <v>4.4178107398014612</v>
      </c>
      <c r="CS5" s="47">
        <v>4.703414375714055</v>
      </c>
      <c r="CT5" s="47">
        <v>4.7722294158396945</v>
      </c>
      <c r="CU5" s="47">
        <v>4.7843585712738177</v>
      </c>
      <c r="CV5" s="47">
        <v>4.8165905653892898</v>
      </c>
      <c r="CW5" s="47">
        <v>4.6291899386122637</v>
      </c>
      <c r="CX5" s="47">
        <v>4.3054753535179771</v>
      </c>
      <c r="CY5" s="47">
        <v>4.1899031230418053</v>
      </c>
      <c r="CZ5" s="47">
        <v>4.1432850873775608</v>
      </c>
      <c r="DA5" s="47">
        <v>4.1949416435292086</v>
      </c>
      <c r="DB5" s="47">
        <v>4.3439832581546893</v>
      </c>
      <c r="DC5" s="47">
        <v>4.2645984062141835</v>
      </c>
      <c r="DD5" s="47">
        <v>4.0007453216008351</v>
      </c>
      <c r="DE5" s="47">
        <v>3.7659469742196543</v>
      </c>
      <c r="DF5" s="47">
        <v>3.6359393967860232</v>
      </c>
      <c r="DG5" s="47">
        <v>3.558102292604945</v>
      </c>
      <c r="DH5" s="47">
        <v>3.6213166252601057</v>
      </c>
      <c r="DI5" s="47">
        <v>3.7383681070647672</v>
      </c>
      <c r="DJ5" s="47">
        <v>3.7245662002849858</v>
      </c>
      <c r="DK5" s="47">
        <v>3.5323135835448753</v>
      </c>
      <c r="DL5" s="47">
        <v>3.3385246429923061</v>
      </c>
      <c r="DM5" s="47">
        <v>3.2453286985867456</v>
      </c>
      <c r="DN5" s="47">
        <v>3.2891592743544962</v>
      </c>
      <c r="DO5" s="47">
        <v>3.1679881123532416</v>
      </c>
      <c r="DP5" s="47">
        <v>2.7833833870934388</v>
      </c>
      <c r="DQ5" s="47">
        <v>2.5277861649376843</v>
      </c>
      <c r="DR5" s="47">
        <v>2.4100467299150905</v>
      </c>
      <c r="DS5" s="48">
        <v>3.4391174689378552</v>
      </c>
      <c r="DT5" s="48">
        <v>13.954791140606911</v>
      </c>
      <c r="DU5" s="48">
        <v>8.6713827028485753</v>
      </c>
      <c r="DV5" s="48">
        <v>6.3778692569883377</v>
      </c>
      <c r="DW5" s="48">
        <v>5.5180413952809078</v>
      </c>
      <c r="DX5" s="48">
        <v>4.7899577625631071</v>
      </c>
      <c r="DY5" s="48">
        <v>4.0118618393220338</v>
      </c>
      <c r="DZ5" s="48">
        <v>3.3012826009468732</v>
      </c>
      <c r="EA5" s="48">
        <v>2.9622362091409111</v>
      </c>
      <c r="EB5" s="48">
        <v>2.9030007526543247</v>
      </c>
      <c r="EC5" s="48">
        <v>3.154768371546246</v>
      </c>
      <c r="ED5" s="48">
        <v>3.2786289409307501</v>
      </c>
      <c r="EE5" s="48">
        <v>3.2214636151351459</v>
      </c>
      <c r="EF5" s="48">
        <v>3.2683764235251123</v>
      </c>
      <c r="EG5" s="48">
        <v>3.4588280393681212</v>
      </c>
      <c r="EH5" s="48">
        <v>3.6572432076738801</v>
      </c>
      <c r="EI5" s="48">
        <v>3.9364884396826074</v>
      </c>
      <c r="EJ5" s="48">
        <v>4.2507300913578527</v>
      </c>
      <c r="EK5" s="48">
        <v>4.3934554101288121</v>
      </c>
      <c r="EL5" s="49">
        <v>4.3277010000000002</v>
      </c>
      <c r="EM5" s="49">
        <v>4.2745709999999999</v>
      </c>
      <c r="EN5" s="49">
        <v>4.375089</v>
      </c>
      <c r="EO5" s="49">
        <v>4.4645130000000002</v>
      </c>
      <c r="EP5" s="49">
        <v>4.602239</v>
      </c>
      <c r="EQ5" s="49">
        <v>4.7276939999999996</v>
      </c>
      <c r="ER5" s="49">
        <v>4.8334400000000004</v>
      </c>
      <c r="ES5" s="49">
        <v>4.9435700000000002</v>
      </c>
      <c r="ET5" s="49">
        <v>5.0385960000000001</v>
      </c>
      <c r="EU5" s="49">
        <v>5.1449049999999996</v>
      </c>
      <c r="EV5" s="49">
        <v>5.2347590000000004</v>
      </c>
      <c r="EW5" s="49">
        <v>5.2891180000000002</v>
      </c>
      <c r="EX5" s="49">
        <v>5.3088069999999998</v>
      </c>
      <c r="EY5" s="49">
        <v>5.3026939999999998</v>
      </c>
      <c r="EZ5" s="49">
        <v>5.2760300000000004</v>
      </c>
      <c r="FA5" s="49">
        <v>5.2541359999999999</v>
      </c>
      <c r="FB5" s="49">
        <v>5.2173049999999996</v>
      </c>
      <c r="FC5" s="49">
        <v>5.183065</v>
      </c>
      <c r="FD5" s="49">
        <v>5.1351019999999998</v>
      </c>
      <c r="FE5" s="49">
        <v>5.0993130000000004</v>
      </c>
      <c r="FF5" s="49">
        <v>5.0560600000000004</v>
      </c>
      <c r="FG5" s="49">
        <v>4.9996809999999998</v>
      </c>
      <c r="FH5" s="49">
        <v>4.9666899999999998</v>
      </c>
      <c r="FI5" s="49">
        <v>4.9277470000000001</v>
      </c>
      <c r="FJ5" s="49">
        <v>4.8990910000000003</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6"/>
      <c r="EM6" s="46"/>
      <c r="EN6" s="46"/>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tr">
        <f>'Baseline QTR'!A7</f>
        <v>KS_N</v>
      </c>
      <c r="B7" t="str">
        <f>'Baseline QTR'!B7</f>
        <v>Employment (thous.)</v>
      </c>
      <c r="C7" s="47">
        <v>1098.5333333333333</v>
      </c>
      <c r="D7" s="47">
        <v>1108.0999999999999</v>
      </c>
      <c r="E7" s="47">
        <v>1117.9666666666667</v>
      </c>
      <c r="F7" s="47">
        <v>1112.0999999999999</v>
      </c>
      <c r="G7" s="47">
        <v>1109.4666666666667</v>
      </c>
      <c r="H7" s="47">
        <v>1112.7333333333333</v>
      </c>
      <c r="I7" s="47">
        <v>1117.1666666666665</v>
      </c>
      <c r="J7" s="47">
        <v>1118.1666666666665</v>
      </c>
      <c r="K7" s="47">
        <v>1127.6666666666665</v>
      </c>
      <c r="L7" s="47">
        <v>1129.1666666666667</v>
      </c>
      <c r="M7" s="47">
        <v>1126.3666666666668</v>
      </c>
      <c r="N7" s="47">
        <v>1130.5999999999999</v>
      </c>
      <c r="O7" s="47">
        <v>1133.8000000000002</v>
      </c>
      <c r="P7" s="47">
        <v>1137.3</v>
      </c>
      <c r="Q7" s="47">
        <v>1152.2</v>
      </c>
      <c r="R7" s="47">
        <v>1137.5333333333333</v>
      </c>
      <c r="S7" s="47">
        <v>1143.9666666666667</v>
      </c>
      <c r="T7" s="47">
        <v>1148.5666666666666</v>
      </c>
      <c r="U7" s="47">
        <v>1151.9333333333334</v>
      </c>
      <c r="V7" s="47">
        <v>1164.1333333333332</v>
      </c>
      <c r="W7" s="47">
        <v>1174.2666666666667</v>
      </c>
      <c r="X7" s="47">
        <v>1174.0999999999999</v>
      </c>
      <c r="Y7" s="47">
        <v>1176.3333333333333</v>
      </c>
      <c r="Z7" s="47">
        <v>1169.5999999999999</v>
      </c>
      <c r="AA7" s="47">
        <v>1198.9333333333334</v>
      </c>
      <c r="AB7" s="47">
        <v>1207.6666666666667</v>
      </c>
      <c r="AC7" s="47">
        <v>1221.3</v>
      </c>
      <c r="AD7" s="47">
        <v>1242.8</v>
      </c>
      <c r="AE7" s="47">
        <v>1257.5999999999999</v>
      </c>
      <c r="AF7" s="47">
        <v>1281.8333333333333</v>
      </c>
      <c r="AG7" s="47">
        <v>1295.8000000000002</v>
      </c>
      <c r="AH7" s="47">
        <v>1316.6</v>
      </c>
      <c r="AI7" s="47">
        <v>1328.0333333333333</v>
      </c>
      <c r="AJ7" s="47">
        <v>1345.6333333333334</v>
      </c>
      <c r="AK7" s="47">
        <v>1357.5</v>
      </c>
      <c r="AL7" s="47">
        <v>1368.5666666666668</v>
      </c>
      <c r="AM7" s="47">
        <v>1373.6000000000001</v>
      </c>
      <c r="AN7" s="47">
        <v>1378.4333333333334</v>
      </c>
      <c r="AO7" s="47">
        <v>1389.7333333333333</v>
      </c>
      <c r="AP7" s="47">
        <v>1399.6</v>
      </c>
      <c r="AQ7" s="47">
        <v>1405.9666666666667</v>
      </c>
      <c r="AR7" s="47">
        <v>1413.6666666666667</v>
      </c>
      <c r="AS7" s="47">
        <v>1420.0333333333333</v>
      </c>
      <c r="AT7" s="47">
        <v>1427.6</v>
      </c>
      <c r="AU7" s="47">
        <v>1420.0666666666666</v>
      </c>
      <c r="AV7" s="47">
        <v>1410.2666666666667</v>
      </c>
      <c r="AW7" s="47">
        <v>1395.7</v>
      </c>
      <c r="AX7" s="47">
        <v>1372.7333333333336</v>
      </c>
      <c r="AY7" s="47">
        <v>1356.8</v>
      </c>
      <c r="AZ7" s="47">
        <v>1348.6333333333332</v>
      </c>
      <c r="BA7" s="47">
        <v>1352.6999999999998</v>
      </c>
      <c r="BB7" s="47">
        <v>1347.4666666666667</v>
      </c>
      <c r="BC7" s="47">
        <v>1344.4333333333334</v>
      </c>
      <c r="BD7" s="47">
        <v>1339.6333333333332</v>
      </c>
      <c r="BE7" s="47">
        <v>1339.0333333333333</v>
      </c>
      <c r="BF7" s="47">
        <v>1341.9333333333334</v>
      </c>
      <c r="BG7" s="47">
        <v>1342.2333333333333</v>
      </c>
      <c r="BH7" s="47">
        <v>1348.3</v>
      </c>
      <c r="BI7" s="47">
        <v>1352.1666666666665</v>
      </c>
      <c r="BJ7" s="47">
        <v>1361.5666666666666</v>
      </c>
      <c r="BK7" s="47">
        <v>1368.0333333333333</v>
      </c>
      <c r="BL7" s="47">
        <v>1380.1999999999998</v>
      </c>
      <c r="BM7" s="47">
        <v>1389</v>
      </c>
      <c r="BN7" s="47">
        <v>1404.7</v>
      </c>
      <c r="BO7" s="47">
        <v>1415.6333333333332</v>
      </c>
      <c r="BP7" s="47">
        <v>1426.2666666666667</v>
      </c>
      <c r="BQ7" s="47">
        <v>1435.4333333333334</v>
      </c>
      <c r="BR7" s="47">
        <v>1443.8333333333335</v>
      </c>
      <c r="BS7" s="47">
        <v>1459.6666666666665</v>
      </c>
      <c r="BT7" s="47">
        <v>1470.2</v>
      </c>
      <c r="BU7" s="47">
        <v>1479.9333333333334</v>
      </c>
      <c r="BV7" s="47">
        <v>1488.9666666666667</v>
      </c>
      <c r="BW7" s="47">
        <v>1498.5333333333333</v>
      </c>
      <c r="BX7" s="47">
        <v>1498.1</v>
      </c>
      <c r="BY7" s="47">
        <v>1501.0333333333333</v>
      </c>
      <c r="BZ7" s="47">
        <v>1474.1000000000004</v>
      </c>
      <c r="CA7" s="47">
        <v>1451.1</v>
      </c>
      <c r="CB7" s="47">
        <v>1419.7666666666667</v>
      </c>
      <c r="CC7" s="47">
        <v>1403.6999999999998</v>
      </c>
      <c r="CD7" s="47">
        <v>1394.1666666666667</v>
      </c>
      <c r="CE7" s="47">
        <v>1388.5333333333333</v>
      </c>
      <c r="CF7" s="47">
        <v>1394.8000000000002</v>
      </c>
      <c r="CG7" s="47">
        <v>1397.1666666666665</v>
      </c>
      <c r="CH7" s="47">
        <v>1405.4666666666667</v>
      </c>
      <c r="CI7" s="47">
        <v>1409.6000000000001</v>
      </c>
      <c r="CJ7" s="47">
        <v>1419.4333333333334</v>
      </c>
      <c r="CK7" s="47">
        <v>1426.5666666666666</v>
      </c>
      <c r="CL7" s="47">
        <v>1434.6000000000001</v>
      </c>
      <c r="CM7" s="47">
        <v>1443.2333333333331</v>
      </c>
      <c r="CN7" s="47">
        <v>1456.5999999999997</v>
      </c>
      <c r="CO7" s="47">
        <v>1462.9333333333332</v>
      </c>
      <c r="CP7" s="47">
        <v>1476.5</v>
      </c>
      <c r="CQ7" s="47">
        <v>1486.666666666667</v>
      </c>
      <c r="CR7" s="47">
        <v>1496.4</v>
      </c>
      <c r="CS7" s="47">
        <v>1505.8333333333333</v>
      </c>
      <c r="CT7" s="47">
        <v>1518.5</v>
      </c>
      <c r="CU7" s="47">
        <v>1528.5333333333335</v>
      </c>
      <c r="CV7" s="47">
        <v>1533.3</v>
      </c>
      <c r="CW7" s="47">
        <v>1550.7333333333333</v>
      </c>
      <c r="CX7" s="47">
        <v>1560.4333333333332</v>
      </c>
      <c r="CY7" s="47">
        <v>1572.1000000000001</v>
      </c>
      <c r="CZ7" s="47">
        <v>1585.1666666666665</v>
      </c>
      <c r="DA7" s="47">
        <v>1600.6333333333337</v>
      </c>
      <c r="DB7" s="47">
        <v>1611.1666666666665</v>
      </c>
      <c r="DC7" s="47">
        <v>1624.7333333333333</v>
      </c>
      <c r="DD7" s="47">
        <v>1640.6666666666665</v>
      </c>
      <c r="DE7" s="47">
        <v>1651.5333333333333</v>
      </c>
      <c r="DF7" s="47">
        <v>1659.0666666666666</v>
      </c>
      <c r="DG7" s="47">
        <v>1669.0666666666666</v>
      </c>
      <c r="DH7" s="47">
        <v>1683.4</v>
      </c>
      <c r="DI7" s="47">
        <v>1690</v>
      </c>
      <c r="DJ7" s="47">
        <v>1697.3333333333335</v>
      </c>
      <c r="DK7" s="47">
        <v>1710.6</v>
      </c>
      <c r="DL7" s="47">
        <v>1717.8666666666668</v>
      </c>
      <c r="DM7" s="47">
        <v>1726.1999999999998</v>
      </c>
      <c r="DN7" s="47">
        <v>1737.0666666666668</v>
      </c>
      <c r="DO7" s="47">
        <v>1744.1</v>
      </c>
      <c r="DP7" s="47">
        <v>1758.4</v>
      </c>
      <c r="DQ7" s="47">
        <v>1772.8</v>
      </c>
      <c r="DR7" s="47">
        <v>1778.0000000000002</v>
      </c>
      <c r="DS7" s="48">
        <v>1783</v>
      </c>
      <c r="DT7" s="48">
        <v>1582.5666666666666</v>
      </c>
      <c r="DU7" s="48">
        <v>1633.8</v>
      </c>
      <c r="DV7" s="48">
        <v>1646.2666666666664</v>
      </c>
      <c r="DW7" s="48">
        <v>1645.8</v>
      </c>
      <c r="DX7" s="48">
        <v>1669.6333333333334</v>
      </c>
      <c r="DY7" s="48">
        <v>1704.6333333333332</v>
      </c>
      <c r="DZ7" s="48">
        <v>1735.4333333333332</v>
      </c>
      <c r="EA7" s="48">
        <v>1742.8666666666668</v>
      </c>
      <c r="EB7" s="48">
        <v>1758.666666666667</v>
      </c>
      <c r="EC7" s="48">
        <v>1780.6666666666667</v>
      </c>
      <c r="ED7" s="48">
        <v>1776.7</v>
      </c>
      <c r="EE7" s="48">
        <v>1781.3333333333333</v>
      </c>
      <c r="EF7" s="48">
        <v>1789.5</v>
      </c>
      <c r="EG7" s="48">
        <v>1783.5666666666666</v>
      </c>
      <c r="EH7" s="48">
        <v>1784.1666666666665</v>
      </c>
      <c r="EI7" s="48">
        <v>1790.0666666666666</v>
      </c>
      <c r="EJ7" s="48">
        <v>1798.8333333333333</v>
      </c>
      <c r="EK7" s="48">
        <v>1796.0333333333333</v>
      </c>
      <c r="EL7" s="49">
        <v>1784.9169999999999</v>
      </c>
      <c r="EM7" s="49">
        <v>1801.9169999999999</v>
      </c>
      <c r="EN7" s="49">
        <v>1804.8869999999999</v>
      </c>
      <c r="EO7" s="49">
        <v>1807.345</v>
      </c>
      <c r="EP7" s="49">
        <v>1810.5550000000001</v>
      </c>
      <c r="EQ7" s="49">
        <v>1812.5920000000001</v>
      </c>
      <c r="ER7" s="49">
        <v>1813.1379999999999</v>
      </c>
      <c r="ES7" s="49">
        <v>1811.63</v>
      </c>
      <c r="ET7" s="49">
        <v>1809.3910000000001</v>
      </c>
      <c r="EU7" s="49">
        <v>1807.652</v>
      </c>
      <c r="EV7" s="49">
        <v>1805.5450000000001</v>
      </c>
      <c r="EW7" s="49">
        <v>1803.796</v>
      </c>
      <c r="EX7" s="49">
        <v>1803.912</v>
      </c>
      <c r="EY7" s="49">
        <v>1805.99</v>
      </c>
      <c r="EZ7" s="49">
        <v>1809.21</v>
      </c>
      <c r="FA7" s="49">
        <v>1813.8389999999999</v>
      </c>
      <c r="FB7" s="49">
        <v>1819.1610000000001</v>
      </c>
      <c r="FC7" s="49">
        <v>1824.319</v>
      </c>
      <c r="FD7" s="49">
        <v>1829.3989999999999</v>
      </c>
      <c r="FE7" s="49">
        <v>1834.694</v>
      </c>
      <c r="FF7" s="49">
        <v>1840.029</v>
      </c>
      <c r="FG7" s="49">
        <v>1844.8720000000001</v>
      </c>
      <c r="FH7" s="49">
        <v>1848.6379999999999</v>
      </c>
      <c r="FI7" s="49">
        <v>1856.26</v>
      </c>
      <c r="FJ7" s="49">
        <v>1858.701</v>
      </c>
    </row>
    <row r="8" spans="1:166" x14ac:dyDescent="0.2">
      <c r="A8" t="str">
        <f>'Baseline QTR'!A8</f>
        <v>KS_NGDS</v>
      </c>
      <c r="B8" t="str">
        <f>'Baseline QTR'!B8</f>
        <v xml:space="preserve"> Goods producing</v>
      </c>
      <c r="C8" s="47">
        <v>277.5333333333333</v>
      </c>
      <c r="D8" s="47">
        <v>278.06666666666661</v>
      </c>
      <c r="E8" s="47">
        <v>279.39999999999998</v>
      </c>
      <c r="F8" s="47">
        <v>273.5</v>
      </c>
      <c r="G8" s="47">
        <v>271.06666666666666</v>
      </c>
      <c r="H8" s="47">
        <v>269.56666666666666</v>
      </c>
      <c r="I8" s="47">
        <v>271.70000000000005</v>
      </c>
      <c r="J8" s="47">
        <v>270.16666666666663</v>
      </c>
      <c r="K8" s="47">
        <v>270.2</v>
      </c>
      <c r="L8" s="47">
        <v>270.23333333333335</v>
      </c>
      <c r="M8" s="47">
        <v>267.93333333333339</v>
      </c>
      <c r="N8" s="47">
        <v>264.06666666666666</v>
      </c>
      <c r="O8" s="47">
        <v>259.13333333333333</v>
      </c>
      <c r="P8" s="47">
        <v>255.16666666666669</v>
      </c>
      <c r="Q8" s="47">
        <v>256.5</v>
      </c>
      <c r="R8" s="47">
        <v>248.46666666666667</v>
      </c>
      <c r="S8" s="47">
        <v>245.03333333333333</v>
      </c>
      <c r="T8" s="47">
        <v>243.56666666666669</v>
      </c>
      <c r="U8" s="47">
        <v>242.89999999999998</v>
      </c>
      <c r="V8" s="47">
        <v>243.33333333333334</v>
      </c>
      <c r="W8" s="47">
        <v>246.53333333333336</v>
      </c>
      <c r="X8" s="47">
        <v>243.93333333333331</v>
      </c>
      <c r="Y8" s="47">
        <v>239.4666666666667</v>
      </c>
      <c r="Z8" s="47">
        <v>222.63333333333333</v>
      </c>
      <c r="AA8" s="47">
        <v>240.79999999999998</v>
      </c>
      <c r="AB8" s="47">
        <v>245.06666666666666</v>
      </c>
      <c r="AC8" s="47">
        <v>250.43333333333334</v>
      </c>
      <c r="AD8" s="47">
        <v>258.43333333333334</v>
      </c>
      <c r="AE8" s="47">
        <v>266.86666666666667</v>
      </c>
      <c r="AF8" s="47">
        <v>273.2</v>
      </c>
      <c r="AG8" s="47">
        <v>280</v>
      </c>
      <c r="AH8" s="47">
        <v>288.89999999999998</v>
      </c>
      <c r="AI8" s="47">
        <v>289.39999999999998</v>
      </c>
      <c r="AJ8" s="47">
        <v>293.46666666666664</v>
      </c>
      <c r="AK8" s="47">
        <v>295.06666666666666</v>
      </c>
      <c r="AL8" s="47">
        <v>294.66666666666669</v>
      </c>
      <c r="AM8" s="47">
        <v>288.83333333333326</v>
      </c>
      <c r="AN8" s="47">
        <v>286.0333333333333</v>
      </c>
      <c r="AO8" s="47">
        <v>282.4666666666667</v>
      </c>
      <c r="AP8" s="47">
        <v>280.63333333333333</v>
      </c>
      <c r="AQ8" s="47">
        <v>274.66666666666663</v>
      </c>
      <c r="AR8" s="47">
        <v>277.03333333333336</v>
      </c>
      <c r="AS8" s="47">
        <v>275.4666666666667</v>
      </c>
      <c r="AT8" s="47">
        <v>275.43333333333334</v>
      </c>
      <c r="AU8" s="47">
        <v>272.83333333333331</v>
      </c>
      <c r="AV8" s="47">
        <v>269.23333333333335</v>
      </c>
      <c r="AW8" s="47">
        <v>266.4666666666667</v>
      </c>
      <c r="AX8" s="47">
        <v>257.33333333333337</v>
      </c>
      <c r="AY8" s="47">
        <v>248.56666666666666</v>
      </c>
      <c r="AZ8" s="47">
        <v>243.06666666666666</v>
      </c>
      <c r="BA8" s="47">
        <v>239.13333333333333</v>
      </c>
      <c r="BB8" s="47">
        <v>233.93333333333334</v>
      </c>
      <c r="BC8" s="47">
        <v>228.46666666666664</v>
      </c>
      <c r="BD8" s="47">
        <v>225.06666666666666</v>
      </c>
      <c r="BE8" s="47">
        <v>222.8</v>
      </c>
      <c r="BF8" s="47">
        <v>221.76666666666665</v>
      </c>
      <c r="BG8" s="47">
        <v>221.73333333333335</v>
      </c>
      <c r="BH8" s="47">
        <v>221.83333333333331</v>
      </c>
      <c r="BI8" s="47">
        <v>223.03333333333336</v>
      </c>
      <c r="BJ8" s="47">
        <v>226.5</v>
      </c>
      <c r="BK8" s="47">
        <v>229.2</v>
      </c>
      <c r="BL8" s="47">
        <v>233.89999999999998</v>
      </c>
      <c r="BM8" s="47">
        <v>234.23333333333332</v>
      </c>
      <c r="BN8" s="47">
        <v>243.2</v>
      </c>
      <c r="BO8" s="47">
        <v>248.0333333333333</v>
      </c>
      <c r="BP8" s="47">
        <v>251.93333333333331</v>
      </c>
      <c r="BQ8" s="47">
        <v>254.26666666666665</v>
      </c>
      <c r="BR8" s="47">
        <v>256.90000000000003</v>
      </c>
      <c r="BS8" s="47">
        <v>262.06666666666672</v>
      </c>
      <c r="BT8" s="47">
        <v>266.5</v>
      </c>
      <c r="BU8" s="47">
        <v>269.63333333333333</v>
      </c>
      <c r="BV8" s="47">
        <v>270.7</v>
      </c>
      <c r="BW8" s="47">
        <v>270.86666666666667</v>
      </c>
      <c r="BX8" s="47">
        <v>269.13333333333333</v>
      </c>
      <c r="BY8" s="47">
        <v>267.13333333333333</v>
      </c>
      <c r="BZ8" s="47">
        <v>251.33333333333337</v>
      </c>
      <c r="CA8" s="47">
        <v>245.26666666666665</v>
      </c>
      <c r="CB8" s="47">
        <v>233.73333333333335</v>
      </c>
      <c r="CC8" s="47">
        <v>225.89999999999998</v>
      </c>
      <c r="CD8" s="47">
        <v>220.2</v>
      </c>
      <c r="CE8" s="47">
        <v>217.6</v>
      </c>
      <c r="CF8" s="47">
        <v>216.16666666666666</v>
      </c>
      <c r="CG8" s="47">
        <v>216.39999999999998</v>
      </c>
      <c r="CH8" s="47">
        <v>217.03333333333336</v>
      </c>
      <c r="CI8" s="47">
        <v>217.43333333333334</v>
      </c>
      <c r="CJ8" s="47">
        <v>220.7</v>
      </c>
      <c r="CK8" s="47">
        <v>224.1</v>
      </c>
      <c r="CL8" s="47">
        <v>226.76666666666668</v>
      </c>
      <c r="CM8" s="47">
        <v>228.63333333333333</v>
      </c>
      <c r="CN8" s="47">
        <v>232.33333333333334</v>
      </c>
      <c r="CO8" s="47">
        <v>235.5</v>
      </c>
      <c r="CP8" s="47">
        <v>238.73333333333335</v>
      </c>
      <c r="CQ8" s="47">
        <v>241.13333333333333</v>
      </c>
      <c r="CR8" s="47">
        <v>242.36666666666667</v>
      </c>
      <c r="CS8" s="47">
        <v>244.06666666666666</v>
      </c>
      <c r="CT8" s="47">
        <v>244.56666666666666</v>
      </c>
      <c r="CU8" s="47">
        <v>245.40000000000003</v>
      </c>
      <c r="CV8" s="47">
        <v>246.53333333333336</v>
      </c>
      <c r="CW8" s="47">
        <v>250.16666666666669</v>
      </c>
      <c r="CX8" s="47">
        <v>253.3</v>
      </c>
      <c r="CY8" s="47">
        <v>256.2</v>
      </c>
      <c r="CZ8" s="47">
        <v>257.13333333333333</v>
      </c>
      <c r="DA8" s="47">
        <v>259.13333333333333</v>
      </c>
      <c r="DB8" s="47">
        <v>259.63333333333333</v>
      </c>
      <c r="DC8" s="47">
        <v>261.43333333333334</v>
      </c>
      <c r="DD8" s="47">
        <v>262.63333333333333</v>
      </c>
      <c r="DE8" s="47">
        <v>262.26666666666665</v>
      </c>
      <c r="DF8" s="47">
        <v>260.66666666666663</v>
      </c>
      <c r="DG8" s="47">
        <v>260.3</v>
      </c>
      <c r="DH8" s="47">
        <v>260.13333333333333</v>
      </c>
      <c r="DI8" s="47">
        <v>258</v>
      </c>
      <c r="DJ8" s="47">
        <v>258.26666666666665</v>
      </c>
      <c r="DK8" s="47">
        <v>260.83333333333331</v>
      </c>
      <c r="DL8" s="47">
        <v>262.63333333333333</v>
      </c>
      <c r="DM8" s="47">
        <v>264.89999999999998</v>
      </c>
      <c r="DN8" s="47">
        <v>268.66666666666669</v>
      </c>
      <c r="DO8" s="47">
        <v>268.89999999999998</v>
      </c>
      <c r="DP8" s="47">
        <v>271.39999999999998</v>
      </c>
      <c r="DQ8" s="47">
        <v>271.83333333333331</v>
      </c>
      <c r="DR8" s="47">
        <v>271.73333333333335</v>
      </c>
      <c r="DS8" s="48">
        <v>271.23333333333329</v>
      </c>
      <c r="DT8" s="48">
        <v>245.90000000000003</v>
      </c>
      <c r="DU8" s="48">
        <v>247.7</v>
      </c>
      <c r="DV8" s="48">
        <v>245.66666666666663</v>
      </c>
      <c r="DW8" s="48">
        <v>243.29999999999995</v>
      </c>
      <c r="DX8" s="48">
        <v>242.93333333333334</v>
      </c>
      <c r="DY8" s="48">
        <v>243.16666666666663</v>
      </c>
      <c r="DZ8" s="48">
        <v>245.99999999999997</v>
      </c>
      <c r="EA8" s="48">
        <v>245.39999999999998</v>
      </c>
      <c r="EB8" s="48">
        <v>247.63333333333333</v>
      </c>
      <c r="EC8" s="48">
        <v>251.76666666666665</v>
      </c>
      <c r="ED8" s="48">
        <v>252.83333333333331</v>
      </c>
      <c r="EE8" s="48">
        <v>252.66666666666669</v>
      </c>
      <c r="EF8" s="48">
        <v>253.2</v>
      </c>
      <c r="EG8" s="48">
        <v>253.06666666666666</v>
      </c>
      <c r="EH8" s="48">
        <v>254.9666666666667</v>
      </c>
      <c r="EI8" s="48">
        <v>252.8</v>
      </c>
      <c r="EJ8" s="48">
        <v>253.09999999999997</v>
      </c>
      <c r="EK8" s="48">
        <v>252.43333333333328</v>
      </c>
      <c r="EL8" s="49">
        <v>240.47239999999999</v>
      </c>
      <c r="EM8" s="49">
        <v>248.92599999999999</v>
      </c>
      <c r="EN8" s="49">
        <v>248.29939999999999</v>
      </c>
      <c r="EO8" s="49">
        <v>249.39189999999999</v>
      </c>
      <c r="EP8" s="49">
        <v>250.41919999999999</v>
      </c>
      <c r="EQ8" s="49">
        <v>250.96629999999999</v>
      </c>
      <c r="ER8" s="49">
        <v>251.24469999999999</v>
      </c>
      <c r="ES8" s="49">
        <v>251.48390000000001</v>
      </c>
      <c r="ET8" s="49">
        <v>251.50899999999999</v>
      </c>
      <c r="EU8" s="49">
        <v>251.63319999999999</v>
      </c>
      <c r="EV8" s="49">
        <v>251.5462</v>
      </c>
      <c r="EW8" s="49">
        <v>251.50380000000001</v>
      </c>
      <c r="EX8" s="49">
        <v>251.5976</v>
      </c>
      <c r="EY8" s="49">
        <v>251.9332</v>
      </c>
      <c r="EZ8" s="49">
        <v>252.24430000000001</v>
      </c>
      <c r="FA8" s="49">
        <v>252.84030000000001</v>
      </c>
      <c r="FB8" s="49">
        <v>253.4785</v>
      </c>
      <c r="FC8" s="49">
        <v>254.23869999999999</v>
      </c>
      <c r="FD8" s="49">
        <v>255.05600000000001</v>
      </c>
      <c r="FE8" s="49">
        <v>255.89150000000001</v>
      </c>
      <c r="FF8" s="49">
        <v>256.57870000000003</v>
      </c>
      <c r="FG8" s="49">
        <v>257.18310000000002</v>
      </c>
      <c r="FH8" s="49">
        <v>257.72559999999999</v>
      </c>
      <c r="FI8" s="49">
        <v>258.28280000000001</v>
      </c>
      <c r="FJ8" s="49">
        <v>258.62369999999999</v>
      </c>
    </row>
    <row r="9" spans="1:166" x14ac:dyDescent="0.2">
      <c r="A9" t="str">
        <f>'Baseline QTR'!A9</f>
        <v>KS_NNAT</v>
      </c>
      <c r="B9" t="str">
        <f>'Baseline QTR'!B9</f>
        <v xml:space="preserve">   Natural resources</v>
      </c>
      <c r="C9" s="47">
        <v>1.9</v>
      </c>
      <c r="D9" s="47">
        <v>2</v>
      </c>
      <c r="E9" s="47">
        <v>2</v>
      </c>
      <c r="F9" s="47">
        <v>2.0333333333333332</v>
      </c>
      <c r="G9" s="47">
        <v>1.8666666666666667</v>
      </c>
      <c r="H9" s="47">
        <v>1.8333333333333333</v>
      </c>
      <c r="I9" s="47">
        <v>1.7666666666666666</v>
      </c>
      <c r="J9" s="47">
        <v>1.8</v>
      </c>
      <c r="K9" s="47">
        <v>1.6666666666666667</v>
      </c>
      <c r="L9" s="47">
        <v>1.5333333333333334</v>
      </c>
      <c r="M9" s="47">
        <v>1.5</v>
      </c>
      <c r="N9" s="47">
        <v>1.6</v>
      </c>
      <c r="O9" s="47">
        <v>1.6333333333333333</v>
      </c>
      <c r="P9" s="47">
        <v>1.6333333333333333</v>
      </c>
      <c r="Q9" s="47">
        <v>1.6</v>
      </c>
      <c r="R9" s="47">
        <v>1.6333333333333333</v>
      </c>
      <c r="S9" s="47">
        <v>1.6</v>
      </c>
      <c r="T9" s="47">
        <v>1.5666666666666669</v>
      </c>
      <c r="U9" s="47">
        <v>1.5</v>
      </c>
      <c r="V9" s="47">
        <v>1.6</v>
      </c>
      <c r="W9" s="47">
        <v>1.6333333333333333</v>
      </c>
      <c r="X9" s="47">
        <v>1.6</v>
      </c>
      <c r="Y9" s="47">
        <v>1.6</v>
      </c>
      <c r="Z9" s="47">
        <v>1.6</v>
      </c>
      <c r="AA9" s="47">
        <v>1.6666666666666667</v>
      </c>
      <c r="AB9" s="47">
        <v>1.5666666666666669</v>
      </c>
      <c r="AC9" s="47">
        <v>1.6</v>
      </c>
      <c r="AD9" s="47">
        <v>1.7</v>
      </c>
      <c r="AE9" s="47">
        <v>1.8</v>
      </c>
      <c r="AF9" s="47">
        <v>1.8</v>
      </c>
      <c r="AG9" s="47">
        <v>1.8666666666666667</v>
      </c>
      <c r="AH9" s="47">
        <v>1.9666666666666663</v>
      </c>
      <c r="AI9" s="47">
        <v>1.7333333333333334</v>
      </c>
      <c r="AJ9" s="47">
        <v>1.7666666666666666</v>
      </c>
      <c r="AK9" s="47">
        <v>1.9</v>
      </c>
      <c r="AL9" s="47">
        <v>2.2666666666666666</v>
      </c>
      <c r="AM9" s="47">
        <v>2.1</v>
      </c>
      <c r="AN9" s="47">
        <v>2.1</v>
      </c>
      <c r="AO9" s="47">
        <v>2.1333333333333333</v>
      </c>
      <c r="AP9" s="47">
        <v>2.1</v>
      </c>
      <c r="AQ9" s="47">
        <v>2.1</v>
      </c>
      <c r="AR9" s="47">
        <v>2.1333333333333333</v>
      </c>
      <c r="AS9" s="47">
        <v>2.1333333333333333</v>
      </c>
      <c r="AT9" s="47">
        <v>2.1</v>
      </c>
      <c r="AU9" s="47">
        <v>2.2000000000000002</v>
      </c>
      <c r="AV9" s="47">
        <v>2.0333333333333332</v>
      </c>
      <c r="AW9" s="47">
        <v>1.9</v>
      </c>
      <c r="AX9" s="47">
        <v>1.7333333333333334</v>
      </c>
      <c r="AY9" s="47">
        <v>1.7</v>
      </c>
      <c r="AZ9" s="47">
        <v>1.6</v>
      </c>
      <c r="BA9" s="47">
        <v>1.6</v>
      </c>
      <c r="BB9" s="47">
        <v>1.5</v>
      </c>
      <c r="BC9" s="47">
        <v>1.5333333333333334</v>
      </c>
      <c r="BD9" s="47">
        <v>1.3333333333333333</v>
      </c>
      <c r="BE9" s="47">
        <v>1.2333333333333334</v>
      </c>
      <c r="BF9" s="47">
        <v>1.3</v>
      </c>
      <c r="BG9" s="47">
        <v>1.2333333333333334</v>
      </c>
      <c r="BH9" s="47">
        <v>1.2666666666666666</v>
      </c>
      <c r="BI9" s="47">
        <v>1.2</v>
      </c>
      <c r="BJ9" s="47">
        <v>1.2</v>
      </c>
      <c r="BK9" s="47">
        <v>1.1333333333333333</v>
      </c>
      <c r="BL9" s="47">
        <v>1.1000000000000001</v>
      </c>
      <c r="BM9" s="47">
        <v>1.1000000000000001</v>
      </c>
      <c r="BN9" s="47">
        <v>1.1000000000000001</v>
      </c>
      <c r="BO9" s="47">
        <v>1.1000000000000001</v>
      </c>
      <c r="BP9" s="47">
        <v>1.1000000000000001</v>
      </c>
      <c r="BQ9" s="47">
        <v>1.1000000000000001</v>
      </c>
      <c r="BR9" s="47">
        <v>1.1000000000000001</v>
      </c>
      <c r="BS9" s="47">
        <v>1.0666666666666669</v>
      </c>
      <c r="BT9" s="47">
        <v>1.1000000000000001</v>
      </c>
      <c r="BU9" s="47">
        <v>1.1333333333333333</v>
      </c>
      <c r="BV9" s="47">
        <v>1.1000000000000001</v>
      </c>
      <c r="BW9" s="47">
        <v>1</v>
      </c>
      <c r="BX9" s="47">
        <v>1</v>
      </c>
      <c r="BY9" s="47">
        <v>1</v>
      </c>
      <c r="BZ9" s="47">
        <v>0.93333333333333324</v>
      </c>
      <c r="CA9" s="47">
        <v>0.8666666666666667</v>
      </c>
      <c r="CB9" s="47">
        <v>0.8</v>
      </c>
      <c r="CC9" s="47">
        <v>0.8</v>
      </c>
      <c r="CD9" s="47">
        <v>0.73333333333333328</v>
      </c>
      <c r="CE9" s="47">
        <v>0.8</v>
      </c>
      <c r="CF9" s="47">
        <v>0.76666666666666672</v>
      </c>
      <c r="CG9" s="47">
        <v>0.8</v>
      </c>
      <c r="CH9" s="47">
        <v>0.73333333333333328</v>
      </c>
      <c r="CI9" s="47">
        <v>0.7</v>
      </c>
      <c r="CJ9" s="47">
        <v>0.7</v>
      </c>
      <c r="CK9" s="47">
        <v>0.7</v>
      </c>
      <c r="CL9" s="47">
        <v>0.76666666666666672</v>
      </c>
      <c r="CM9" s="47">
        <v>0.73333333333333328</v>
      </c>
      <c r="CN9" s="47">
        <v>0.7</v>
      </c>
      <c r="CO9" s="47">
        <v>0.7</v>
      </c>
      <c r="CP9" s="47">
        <v>0.7</v>
      </c>
      <c r="CQ9" s="47">
        <v>0.73333333333333328</v>
      </c>
      <c r="CR9" s="47">
        <v>0.76666666666666672</v>
      </c>
      <c r="CS9" s="47">
        <v>0.76666666666666672</v>
      </c>
      <c r="CT9" s="47">
        <v>0.7</v>
      </c>
      <c r="CU9" s="47">
        <v>0.7</v>
      </c>
      <c r="CV9" s="47">
        <v>0.7</v>
      </c>
      <c r="CW9" s="47">
        <v>0.7</v>
      </c>
      <c r="CX9" s="47">
        <v>0.76666666666666672</v>
      </c>
      <c r="CY9" s="47">
        <v>0.8</v>
      </c>
      <c r="CZ9" s="47">
        <v>0.8</v>
      </c>
      <c r="DA9" s="47">
        <v>0.8</v>
      </c>
      <c r="DB9" s="47">
        <v>0.8</v>
      </c>
      <c r="DC9" s="47">
        <v>0.73333333333333328</v>
      </c>
      <c r="DD9" s="47">
        <v>0.8</v>
      </c>
      <c r="DE9" s="47">
        <v>0.8</v>
      </c>
      <c r="DF9" s="47">
        <v>0.8</v>
      </c>
      <c r="DG9" s="47">
        <v>0.8</v>
      </c>
      <c r="DH9" s="47">
        <v>0.8</v>
      </c>
      <c r="DI9" s="47">
        <v>0.8</v>
      </c>
      <c r="DJ9" s="47">
        <v>0.8</v>
      </c>
      <c r="DK9" s="47">
        <v>0.8</v>
      </c>
      <c r="DL9" s="47">
        <v>0.8</v>
      </c>
      <c r="DM9" s="47">
        <v>0.8</v>
      </c>
      <c r="DN9" s="47">
        <v>0.8</v>
      </c>
      <c r="DO9" s="47">
        <v>0.8</v>
      </c>
      <c r="DP9" s="47">
        <v>0.8</v>
      </c>
      <c r="DQ9" s="47">
        <v>0.8</v>
      </c>
      <c r="DR9" s="47">
        <v>0.8</v>
      </c>
      <c r="DS9" s="48">
        <v>0.8</v>
      </c>
      <c r="DT9" s="48">
        <v>0.7</v>
      </c>
      <c r="DU9" s="48">
        <v>0.76666666666666672</v>
      </c>
      <c r="DV9" s="48">
        <v>0.76666666666666672</v>
      </c>
      <c r="DW9" s="48">
        <v>0.7</v>
      </c>
      <c r="DX9" s="48">
        <v>0.76666666666666672</v>
      </c>
      <c r="DY9" s="48">
        <v>0.7</v>
      </c>
      <c r="DZ9" s="48">
        <v>0.76666666666666672</v>
      </c>
      <c r="EA9" s="48">
        <v>0.73333333333333328</v>
      </c>
      <c r="EB9" s="48">
        <v>0.7</v>
      </c>
      <c r="EC9" s="48">
        <v>0.7</v>
      </c>
      <c r="ED9" s="48">
        <v>0.7</v>
      </c>
      <c r="EE9" s="48">
        <v>0.7</v>
      </c>
      <c r="EF9" s="48">
        <v>0.7</v>
      </c>
      <c r="EG9" s="48">
        <v>0.7</v>
      </c>
      <c r="EH9" s="48">
        <v>0.7</v>
      </c>
      <c r="EI9" s="48">
        <v>0.6333333333333333</v>
      </c>
      <c r="EJ9" s="48">
        <v>0.66666666666666663</v>
      </c>
      <c r="EK9" s="48">
        <v>0.6</v>
      </c>
      <c r="EL9" s="49">
        <v>0.62942589999999998</v>
      </c>
      <c r="EM9" s="49">
        <v>0.65296790000000005</v>
      </c>
      <c r="EN9" s="49">
        <v>0.6716181</v>
      </c>
      <c r="EO9" s="49">
        <v>0.68628180000000005</v>
      </c>
      <c r="EP9" s="49">
        <v>0.69774449999999999</v>
      </c>
      <c r="EQ9" s="49">
        <v>0.70666530000000005</v>
      </c>
      <c r="ER9" s="49">
        <v>0.71358410000000005</v>
      </c>
      <c r="ES9" s="49">
        <v>0.71893640000000003</v>
      </c>
      <c r="ET9" s="49">
        <v>0.72306839999999994</v>
      </c>
      <c r="EU9" s="49">
        <v>0.7262535</v>
      </c>
      <c r="EV9" s="49">
        <v>0.72870570000000001</v>
      </c>
      <c r="EW9" s="49">
        <v>0.73059209999999997</v>
      </c>
      <c r="EX9" s="49">
        <v>0.73204210000000003</v>
      </c>
      <c r="EY9" s="49">
        <v>0.73315609999999998</v>
      </c>
      <c r="EZ9" s="49">
        <v>0.73401170000000004</v>
      </c>
      <c r="FA9" s="49">
        <v>0.73466849999999995</v>
      </c>
      <c r="FB9" s="49">
        <v>0.73517259999999995</v>
      </c>
      <c r="FC9" s="49">
        <v>0.73555950000000003</v>
      </c>
      <c r="FD9" s="49">
        <v>0.73585639999999997</v>
      </c>
      <c r="FE9" s="49">
        <v>0.73608410000000002</v>
      </c>
      <c r="FF9" s="49">
        <v>0.73625879999999999</v>
      </c>
      <c r="FG9" s="49">
        <v>0.73639290000000002</v>
      </c>
      <c r="FH9" s="49">
        <v>0.73649569999999998</v>
      </c>
      <c r="FI9" s="49">
        <v>0.73657450000000002</v>
      </c>
      <c r="FJ9" s="49">
        <v>0.73663500000000004</v>
      </c>
    </row>
    <row r="10" spans="1:166" x14ac:dyDescent="0.2">
      <c r="A10" t="str">
        <f>'Baseline QTR'!A10</f>
        <v>KS_NCON</v>
      </c>
      <c r="B10" t="str">
        <f>'Baseline QTR'!B10</f>
        <v xml:space="preserve">   Construction</v>
      </c>
      <c r="C10" s="47">
        <v>61.833333333333336</v>
      </c>
      <c r="D10" s="47">
        <v>63.666666666666664</v>
      </c>
      <c r="E10" s="47">
        <v>63.666666666666664</v>
      </c>
      <c r="F10" s="47">
        <v>60.466666666666669</v>
      </c>
      <c r="G10" s="47">
        <v>60.2</v>
      </c>
      <c r="H10" s="47">
        <v>59.43333333333333</v>
      </c>
      <c r="I10" s="47">
        <v>60.233333333333334</v>
      </c>
      <c r="J10" s="47">
        <v>60.666666666666671</v>
      </c>
      <c r="K10" s="47">
        <v>61.366666666666667</v>
      </c>
      <c r="L10" s="47">
        <v>62.666666666666664</v>
      </c>
      <c r="M10" s="47">
        <v>62.033333333333331</v>
      </c>
      <c r="N10" s="47">
        <v>61.3</v>
      </c>
      <c r="O10" s="47">
        <v>60.033333333333331</v>
      </c>
      <c r="P10" s="47">
        <v>58.133333333333333</v>
      </c>
      <c r="Q10" s="47">
        <v>58.266666666666666</v>
      </c>
      <c r="R10" s="47">
        <v>58.266666666666666</v>
      </c>
      <c r="S10" s="47">
        <v>58.033333333333331</v>
      </c>
      <c r="T10" s="47">
        <v>57.7</v>
      </c>
      <c r="U10" s="47">
        <v>57.6</v>
      </c>
      <c r="V10" s="47">
        <v>58.233333333333334</v>
      </c>
      <c r="W10" s="47">
        <v>58.6</v>
      </c>
      <c r="X10" s="47">
        <v>58.466666666666669</v>
      </c>
      <c r="Y10" s="47">
        <v>58.6</v>
      </c>
      <c r="Z10" s="47">
        <v>57.633333333333333</v>
      </c>
      <c r="AA10" s="47">
        <v>58.866666666666667</v>
      </c>
      <c r="AB10" s="47">
        <v>59.7</v>
      </c>
      <c r="AC10" s="47">
        <v>60.666666666666664</v>
      </c>
      <c r="AD10" s="47">
        <v>62.56666666666667</v>
      </c>
      <c r="AE10" s="47">
        <v>64.933333333333337</v>
      </c>
      <c r="AF10" s="47">
        <v>65.566666666666663</v>
      </c>
      <c r="AG10" s="47">
        <v>66.3</v>
      </c>
      <c r="AH10" s="47">
        <v>68.900000000000006</v>
      </c>
      <c r="AI10" s="47">
        <v>69.100000000000009</v>
      </c>
      <c r="AJ10" s="47">
        <v>70.966666666666669</v>
      </c>
      <c r="AK10" s="47">
        <v>72.63333333333334</v>
      </c>
      <c r="AL10" s="47">
        <v>74.433333333333337</v>
      </c>
      <c r="AM10" s="47">
        <v>75.433333333333337</v>
      </c>
      <c r="AN10" s="47">
        <v>77.099999999999994</v>
      </c>
      <c r="AO10" s="47">
        <v>78.900000000000006</v>
      </c>
      <c r="AP10" s="47">
        <v>80.36666666666666</v>
      </c>
      <c r="AQ10" s="47">
        <v>81.966666666666669</v>
      </c>
      <c r="AR10" s="47">
        <v>83.1</v>
      </c>
      <c r="AS10" s="47">
        <v>83.233333333333334</v>
      </c>
      <c r="AT10" s="47">
        <v>84.7</v>
      </c>
      <c r="AU10" s="47">
        <v>84.6</v>
      </c>
      <c r="AV10" s="47">
        <v>82.166666666666657</v>
      </c>
      <c r="AW10" s="47">
        <v>80.8</v>
      </c>
      <c r="AX10" s="47">
        <v>77.36666666666666</v>
      </c>
      <c r="AY10" s="47">
        <v>77.233333333333334</v>
      </c>
      <c r="AZ10" s="47">
        <v>75.600000000000009</v>
      </c>
      <c r="BA10" s="47">
        <v>75.7</v>
      </c>
      <c r="BB10" s="47">
        <v>74.766666666666666</v>
      </c>
      <c r="BC10" s="47">
        <v>73.86666666666666</v>
      </c>
      <c r="BD10" s="47">
        <v>74.033333333333331</v>
      </c>
      <c r="BE10" s="47">
        <v>74.2</v>
      </c>
      <c r="BF10" s="47">
        <v>75.066666666666663</v>
      </c>
      <c r="BG10" s="47">
        <v>75.966666666666669</v>
      </c>
      <c r="BH10" s="47">
        <v>75.966666666666669</v>
      </c>
      <c r="BI10" s="47">
        <v>76.433333333333337</v>
      </c>
      <c r="BJ10" s="47">
        <v>78.266666666666666</v>
      </c>
      <c r="BK10" s="47">
        <v>79.3</v>
      </c>
      <c r="BL10" s="47">
        <v>81.099999999999994</v>
      </c>
      <c r="BM10" s="47">
        <v>83.533333333333331</v>
      </c>
      <c r="BN10" s="47">
        <v>86.1</v>
      </c>
      <c r="BO10" s="47">
        <v>88.36666666666666</v>
      </c>
      <c r="BP10" s="47">
        <v>90.933333333333337</v>
      </c>
      <c r="BQ10" s="47">
        <v>91.8</v>
      </c>
      <c r="BR10" s="47">
        <v>92.76666666666668</v>
      </c>
      <c r="BS10" s="47">
        <v>96.26666666666668</v>
      </c>
      <c r="BT10" s="47">
        <v>99.63333333333334</v>
      </c>
      <c r="BU10" s="47">
        <v>100.4</v>
      </c>
      <c r="BV10" s="47">
        <v>100.36666666666666</v>
      </c>
      <c r="BW10" s="47">
        <v>99.666666666666686</v>
      </c>
      <c r="BX10" s="47">
        <v>98.133333333333326</v>
      </c>
      <c r="BY10" s="47">
        <v>96.26666666666668</v>
      </c>
      <c r="BZ10" s="47">
        <v>90.666666666666686</v>
      </c>
      <c r="CA10" s="47">
        <v>82.366666666666674</v>
      </c>
      <c r="CB10" s="47">
        <v>76.366666666666674</v>
      </c>
      <c r="CC10" s="47">
        <v>71.833333333333329</v>
      </c>
      <c r="CD10" s="47">
        <v>68.5</v>
      </c>
      <c r="CE10" s="47">
        <v>66.600000000000009</v>
      </c>
      <c r="CF10" s="47">
        <v>65.266666666666666</v>
      </c>
      <c r="CG10" s="47">
        <v>65.033333333333331</v>
      </c>
      <c r="CH10" s="47">
        <v>64.433333333333337</v>
      </c>
      <c r="CI10" s="47">
        <v>62.866666666666667</v>
      </c>
      <c r="CJ10" s="47">
        <v>62.966666666666669</v>
      </c>
      <c r="CK10" s="47">
        <v>63.233333333333334</v>
      </c>
      <c r="CL10" s="47">
        <v>63.233333333333334</v>
      </c>
      <c r="CM10" s="47">
        <v>63.43333333333333</v>
      </c>
      <c r="CN10" s="47">
        <v>65.2</v>
      </c>
      <c r="CO10" s="47">
        <v>66.399999999999991</v>
      </c>
      <c r="CP10" s="47">
        <v>68.3</v>
      </c>
      <c r="CQ10" s="47">
        <v>69.833333333333329</v>
      </c>
      <c r="CR10" s="47">
        <v>70.900000000000006</v>
      </c>
      <c r="CS10" s="47">
        <v>72.86666666666666</v>
      </c>
      <c r="CT10" s="47">
        <v>73.599999999999994</v>
      </c>
      <c r="CU10" s="47">
        <v>74.933333333333337</v>
      </c>
      <c r="CV10" s="47">
        <v>75.966666666666669</v>
      </c>
      <c r="CW10" s="47">
        <v>79</v>
      </c>
      <c r="CX10" s="47">
        <v>82.033333333333331</v>
      </c>
      <c r="CY10" s="47">
        <v>84.4</v>
      </c>
      <c r="CZ10" s="47">
        <v>85.766666666666666</v>
      </c>
      <c r="DA10" s="47">
        <v>86.666666666666671</v>
      </c>
      <c r="DB10" s="47">
        <v>87.833333333333329</v>
      </c>
      <c r="DC10" s="47">
        <v>90.2</v>
      </c>
      <c r="DD10" s="47">
        <v>91.966666666666683</v>
      </c>
      <c r="DE10" s="47">
        <v>93.3</v>
      </c>
      <c r="DF10" s="47">
        <v>94.23333333333332</v>
      </c>
      <c r="DG10" s="47">
        <v>95.666666666666657</v>
      </c>
      <c r="DH10" s="47">
        <v>96.533333333333317</v>
      </c>
      <c r="DI10" s="47">
        <v>97</v>
      </c>
      <c r="DJ10" s="47">
        <v>98</v>
      </c>
      <c r="DK10" s="47">
        <v>100.33333333333331</v>
      </c>
      <c r="DL10" s="47">
        <v>101.43333333333334</v>
      </c>
      <c r="DM10" s="47">
        <v>102.53333333333332</v>
      </c>
      <c r="DN10" s="47">
        <v>103.76666666666668</v>
      </c>
      <c r="DO10" s="47">
        <v>102.33333333333331</v>
      </c>
      <c r="DP10" s="47">
        <v>103.83333333333331</v>
      </c>
      <c r="DQ10" s="47">
        <v>104.03333333333332</v>
      </c>
      <c r="DR10" s="47">
        <v>104.16666666666669</v>
      </c>
      <c r="DS10" s="48">
        <v>104.6</v>
      </c>
      <c r="DT10" s="48">
        <v>92.26666666666668</v>
      </c>
      <c r="DU10" s="48">
        <v>100.03333333333332</v>
      </c>
      <c r="DV10" s="48">
        <v>102.33333333333331</v>
      </c>
      <c r="DW10" s="48">
        <v>102.83333333333331</v>
      </c>
      <c r="DX10" s="48">
        <v>103.96666666666668</v>
      </c>
      <c r="DY10" s="48">
        <v>104.23333333333332</v>
      </c>
      <c r="DZ10" s="48">
        <v>105.03333333333332</v>
      </c>
      <c r="EA10" s="48">
        <v>103.56666666666666</v>
      </c>
      <c r="EB10" s="48">
        <v>104.93333333333334</v>
      </c>
      <c r="EC10" s="48">
        <v>106.73333333333332</v>
      </c>
      <c r="ED10" s="48">
        <v>106.6</v>
      </c>
      <c r="EE10" s="48">
        <v>106.3</v>
      </c>
      <c r="EF10" s="48">
        <v>105.7</v>
      </c>
      <c r="EG10" s="48">
        <v>104.16666666666669</v>
      </c>
      <c r="EH10" s="48">
        <v>105</v>
      </c>
      <c r="EI10" s="48">
        <v>101.26666666666668</v>
      </c>
      <c r="EJ10" s="48">
        <v>100.73333333333332</v>
      </c>
      <c r="EK10" s="48">
        <v>100.53333333333332</v>
      </c>
      <c r="EL10" s="49">
        <v>100.1755</v>
      </c>
      <c r="EM10" s="49">
        <v>100.56</v>
      </c>
      <c r="EN10" s="49">
        <v>100.419</v>
      </c>
      <c r="EO10" s="49">
        <v>100.29300000000001</v>
      </c>
      <c r="EP10" s="49">
        <v>100.126</v>
      </c>
      <c r="EQ10" s="49">
        <v>99.806870000000004</v>
      </c>
      <c r="ER10" s="49">
        <v>99.462280000000007</v>
      </c>
      <c r="ES10" s="49">
        <v>99.017330000000001</v>
      </c>
      <c r="ET10" s="49">
        <v>98.587180000000004</v>
      </c>
      <c r="EU10" s="49">
        <v>98.266040000000004</v>
      </c>
      <c r="EV10" s="49">
        <v>98.006240000000005</v>
      </c>
      <c r="EW10" s="49">
        <v>97.922470000000004</v>
      </c>
      <c r="EX10" s="49">
        <v>98.002459999999999</v>
      </c>
      <c r="EY10" s="49">
        <v>98.223470000000006</v>
      </c>
      <c r="EZ10" s="49">
        <v>98.537809999999993</v>
      </c>
      <c r="FA10" s="49">
        <v>99.033540000000002</v>
      </c>
      <c r="FB10" s="49">
        <v>99.62594</v>
      </c>
      <c r="FC10" s="49">
        <v>100.1773</v>
      </c>
      <c r="FD10" s="49">
        <v>100.8389</v>
      </c>
      <c r="FE10" s="49">
        <v>101.35850000000001</v>
      </c>
      <c r="FF10" s="49">
        <v>101.9182</v>
      </c>
      <c r="FG10" s="49">
        <v>102.398</v>
      </c>
      <c r="FH10" s="49">
        <v>102.81310000000001</v>
      </c>
      <c r="FI10" s="49">
        <v>103.2841</v>
      </c>
      <c r="FJ10" s="49">
        <v>103.566</v>
      </c>
    </row>
    <row r="11" spans="1:166" x14ac:dyDescent="0.2">
      <c r="A11" t="str">
        <f>'Baseline QTR'!A11</f>
        <v>KS_NMFG</v>
      </c>
      <c r="B11" t="str">
        <f>'Baseline QTR'!B11</f>
        <v xml:space="preserve">   Manufacturing</v>
      </c>
      <c r="C11" s="47">
        <v>213.79999999999998</v>
      </c>
      <c r="D11" s="47">
        <v>212.39999999999998</v>
      </c>
      <c r="E11" s="47">
        <v>213.73333333333332</v>
      </c>
      <c r="F11" s="47">
        <v>210.99999999999997</v>
      </c>
      <c r="G11" s="47">
        <v>209</v>
      </c>
      <c r="H11" s="47">
        <v>208.29999999999998</v>
      </c>
      <c r="I11" s="47">
        <v>209.70000000000002</v>
      </c>
      <c r="J11" s="47">
        <v>207.7</v>
      </c>
      <c r="K11" s="47">
        <v>207.16666666666666</v>
      </c>
      <c r="L11" s="47">
        <v>206.03333333333333</v>
      </c>
      <c r="M11" s="47">
        <v>204.40000000000003</v>
      </c>
      <c r="N11" s="47">
        <v>201.16666666666669</v>
      </c>
      <c r="O11" s="47">
        <v>197.46666666666667</v>
      </c>
      <c r="P11" s="47">
        <v>195.40000000000003</v>
      </c>
      <c r="Q11" s="47">
        <v>196.63333333333333</v>
      </c>
      <c r="R11" s="47">
        <v>188.56666666666666</v>
      </c>
      <c r="S11" s="47">
        <v>185.4</v>
      </c>
      <c r="T11" s="47">
        <v>184.3</v>
      </c>
      <c r="U11" s="47">
        <v>183.79999999999998</v>
      </c>
      <c r="V11" s="47">
        <v>183.5</v>
      </c>
      <c r="W11" s="47">
        <v>186.3</v>
      </c>
      <c r="X11" s="47">
        <v>183.86666666666665</v>
      </c>
      <c r="Y11" s="47">
        <v>179.26666666666668</v>
      </c>
      <c r="Z11" s="47">
        <v>163.39999999999998</v>
      </c>
      <c r="AA11" s="47">
        <v>180.26666666666665</v>
      </c>
      <c r="AB11" s="47">
        <v>183.79999999999998</v>
      </c>
      <c r="AC11" s="47">
        <v>188.16666666666666</v>
      </c>
      <c r="AD11" s="47">
        <v>194.16666666666669</v>
      </c>
      <c r="AE11" s="47">
        <v>200.13333333333333</v>
      </c>
      <c r="AF11" s="47">
        <v>205.83333333333331</v>
      </c>
      <c r="AG11" s="47">
        <v>211.83333333333331</v>
      </c>
      <c r="AH11" s="47">
        <v>218.0333333333333</v>
      </c>
      <c r="AI11" s="47">
        <v>218.56666666666666</v>
      </c>
      <c r="AJ11" s="47">
        <v>220.73333333333332</v>
      </c>
      <c r="AK11" s="47">
        <v>220.53333333333333</v>
      </c>
      <c r="AL11" s="47">
        <v>217.9666666666667</v>
      </c>
      <c r="AM11" s="47">
        <v>211.29999999999995</v>
      </c>
      <c r="AN11" s="47">
        <v>206.83333333333331</v>
      </c>
      <c r="AO11" s="47">
        <v>201.43333333333334</v>
      </c>
      <c r="AP11" s="47">
        <v>198.16666666666666</v>
      </c>
      <c r="AQ11" s="47">
        <v>190.59999999999997</v>
      </c>
      <c r="AR11" s="47">
        <v>191.8</v>
      </c>
      <c r="AS11" s="47">
        <v>190.1</v>
      </c>
      <c r="AT11" s="47">
        <v>188.63333333333335</v>
      </c>
      <c r="AU11" s="47">
        <v>186.03333333333333</v>
      </c>
      <c r="AV11" s="47">
        <v>185.03333333333333</v>
      </c>
      <c r="AW11" s="47">
        <v>183.76666666666668</v>
      </c>
      <c r="AX11" s="47">
        <v>178.23333333333335</v>
      </c>
      <c r="AY11" s="47">
        <v>169.63333333333333</v>
      </c>
      <c r="AZ11" s="47">
        <v>165.86666666666667</v>
      </c>
      <c r="BA11" s="47">
        <v>161.83333333333334</v>
      </c>
      <c r="BB11" s="47">
        <v>157.66666666666666</v>
      </c>
      <c r="BC11" s="47">
        <v>153.06666666666666</v>
      </c>
      <c r="BD11" s="47">
        <v>149.70000000000002</v>
      </c>
      <c r="BE11" s="47">
        <v>147.36666666666667</v>
      </c>
      <c r="BF11" s="47">
        <v>145.4</v>
      </c>
      <c r="BG11" s="47">
        <v>144.53333333333333</v>
      </c>
      <c r="BH11" s="47">
        <v>144.6</v>
      </c>
      <c r="BI11" s="47">
        <v>145.4</v>
      </c>
      <c r="BJ11" s="47">
        <v>147.03333333333333</v>
      </c>
      <c r="BK11" s="47">
        <v>148.76666666666665</v>
      </c>
      <c r="BL11" s="47">
        <v>151.69999999999999</v>
      </c>
      <c r="BM11" s="47">
        <v>149.6</v>
      </c>
      <c r="BN11" s="47">
        <v>156</v>
      </c>
      <c r="BO11" s="47">
        <v>158.56666666666666</v>
      </c>
      <c r="BP11" s="47">
        <v>159.89999999999998</v>
      </c>
      <c r="BQ11" s="47">
        <v>161.36666666666665</v>
      </c>
      <c r="BR11" s="47">
        <v>163.03333333333336</v>
      </c>
      <c r="BS11" s="47">
        <v>164.73333333333335</v>
      </c>
      <c r="BT11" s="47">
        <v>165.76666666666665</v>
      </c>
      <c r="BU11" s="47">
        <v>168.1</v>
      </c>
      <c r="BV11" s="47">
        <v>169.23333333333335</v>
      </c>
      <c r="BW11" s="47">
        <v>170.20000000000002</v>
      </c>
      <c r="BX11" s="47">
        <v>170</v>
      </c>
      <c r="BY11" s="47">
        <v>169.86666666666667</v>
      </c>
      <c r="BZ11" s="47">
        <v>159.73333333333335</v>
      </c>
      <c r="CA11" s="47">
        <v>162.03333333333333</v>
      </c>
      <c r="CB11" s="47">
        <v>156.56666666666666</v>
      </c>
      <c r="CC11" s="47">
        <v>153.26666666666665</v>
      </c>
      <c r="CD11" s="47">
        <v>150.96666666666667</v>
      </c>
      <c r="CE11" s="47">
        <v>150.19999999999999</v>
      </c>
      <c r="CF11" s="47">
        <v>150.13333333333333</v>
      </c>
      <c r="CG11" s="47">
        <v>150.56666666666666</v>
      </c>
      <c r="CH11" s="47">
        <v>151.86666666666667</v>
      </c>
      <c r="CI11" s="47">
        <v>153.86666666666667</v>
      </c>
      <c r="CJ11" s="47">
        <v>157.03333333333333</v>
      </c>
      <c r="CK11" s="47">
        <v>160.16666666666666</v>
      </c>
      <c r="CL11" s="47">
        <v>162.76666666666668</v>
      </c>
      <c r="CM11" s="47">
        <v>164.46666666666667</v>
      </c>
      <c r="CN11" s="47">
        <v>166.43333333333334</v>
      </c>
      <c r="CO11" s="47">
        <v>168.4</v>
      </c>
      <c r="CP11" s="47">
        <v>169.73333333333335</v>
      </c>
      <c r="CQ11" s="47">
        <v>170.56666666666666</v>
      </c>
      <c r="CR11" s="47">
        <v>170.70000000000002</v>
      </c>
      <c r="CS11" s="47">
        <v>170.43333333333334</v>
      </c>
      <c r="CT11" s="47">
        <v>170.26666666666665</v>
      </c>
      <c r="CU11" s="47">
        <v>169.76666666666668</v>
      </c>
      <c r="CV11" s="47">
        <v>169.86666666666667</v>
      </c>
      <c r="CW11" s="47">
        <v>170.46666666666667</v>
      </c>
      <c r="CX11" s="47">
        <v>170.5</v>
      </c>
      <c r="CY11" s="47">
        <v>171</v>
      </c>
      <c r="CZ11" s="47">
        <v>170.56666666666666</v>
      </c>
      <c r="DA11" s="47">
        <v>171.66666666666666</v>
      </c>
      <c r="DB11" s="47">
        <v>171</v>
      </c>
      <c r="DC11" s="47">
        <v>170.5</v>
      </c>
      <c r="DD11" s="47">
        <v>169.86666666666667</v>
      </c>
      <c r="DE11" s="47">
        <v>168.16666666666669</v>
      </c>
      <c r="DF11" s="47">
        <v>165.63333333333333</v>
      </c>
      <c r="DG11" s="47">
        <v>163.83333333333334</v>
      </c>
      <c r="DH11" s="47">
        <v>162.80000000000001</v>
      </c>
      <c r="DI11" s="47">
        <v>160.19999999999999</v>
      </c>
      <c r="DJ11" s="47">
        <v>159.46666666666664</v>
      </c>
      <c r="DK11" s="47">
        <v>159.69999999999999</v>
      </c>
      <c r="DL11" s="47">
        <v>160.4</v>
      </c>
      <c r="DM11" s="47">
        <v>161.56666666666666</v>
      </c>
      <c r="DN11" s="47">
        <v>164.10000000000002</v>
      </c>
      <c r="DO11" s="47">
        <v>165.76666666666668</v>
      </c>
      <c r="DP11" s="47">
        <v>166.76666666666665</v>
      </c>
      <c r="DQ11" s="47">
        <v>167</v>
      </c>
      <c r="DR11" s="47">
        <v>166.76666666666668</v>
      </c>
      <c r="DS11" s="48">
        <v>165.83333333333331</v>
      </c>
      <c r="DT11" s="48">
        <v>152.93333333333334</v>
      </c>
      <c r="DU11" s="48">
        <v>146.9</v>
      </c>
      <c r="DV11" s="48">
        <v>142.56666666666666</v>
      </c>
      <c r="DW11" s="48">
        <v>139.76666666666665</v>
      </c>
      <c r="DX11" s="48">
        <v>138.19999999999999</v>
      </c>
      <c r="DY11" s="48">
        <v>138.23333333333332</v>
      </c>
      <c r="DZ11" s="48">
        <v>140.19999999999999</v>
      </c>
      <c r="EA11" s="48">
        <v>141.1</v>
      </c>
      <c r="EB11" s="48">
        <v>142</v>
      </c>
      <c r="EC11" s="48">
        <v>144.33333333333334</v>
      </c>
      <c r="ED11" s="48">
        <v>145.53333333333333</v>
      </c>
      <c r="EE11" s="48">
        <v>145.66666666666669</v>
      </c>
      <c r="EF11" s="48">
        <v>146.79999999999998</v>
      </c>
      <c r="EG11" s="48">
        <v>148.19999999999999</v>
      </c>
      <c r="EH11" s="48">
        <v>149.26666666666668</v>
      </c>
      <c r="EI11" s="48">
        <v>150.89999999999998</v>
      </c>
      <c r="EJ11" s="48">
        <v>151.69999999999999</v>
      </c>
      <c r="EK11" s="48">
        <v>151.29999999999998</v>
      </c>
      <c r="EL11" s="49">
        <v>139.66749999999999</v>
      </c>
      <c r="EM11" s="49">
        <v>147.71299999999999</v>
      </c>
      <c r="EN11" s="49">
        <v>147.2088</v>
      </c>
      <c r="EO11" s="49">
        <v>148.4126</v>
      </c>
      <c r="EP11" s="49">
        <v>149.59540000000001</v>
      </c>
      <c r="EQ11" s="49">
        <v>150.4528</v>
      </c>
      <c r="ER11" s="49">
        <v>151.06880000000001</v>
      </c>
      <c r="ES11" s="49">
        <v>151.74760000000001</v>
      </c>
      <c r="ET11" s="49">
        <v>152.19880000000001</v>
      </c>
      <c r="EU11" s="49">
        <v>152.64099999999999</v>
      </c>
      <c r="EV11" s="49">
        <v>152.81129999999999</v>
      </c>
      <c r="EW11" s="49">
        <v>152.85069999999999</v>
      </c>
      <c r="EX11" s="49">
        <v>152.8631</v>
      </c>
      <c r="EY11" s="49">
        <v>152.97649999999999</v>
      </c>
      <c r="EZ11" s="49">
        <v>152.97239999999999</v>
      </c>
      <c r="FA11" s="49">
        <v>153.07210000000001</v>
      </c>
      <c r="FB11" s="49">
        <v>153.1174</v>
      </c>
      <c r="FC11" s="49">
        <v>153.32589999999999</v>
      </c>
      <c r="FD11" s="49">
        <v>153.4812</v>
      </c>
      <c r="FE11" s="49">
        <v>153.79689999999999</v>
      </c>
      <c r="FF11" s="49">
        <v>153.92429999999999</v>
      </c>
      <c r="FG11" s="49">
        <v>154.0487</v>
      </c>
      <c r="FH11" s="49">
        <v>154.17599999999999</v>
      </c>
      <c r="FI11" s="49">
        <v>154.2621</v>
      </c>
      <c r="FJ11" s="49">
        <v>154.3211</v>
      </c>
    </row>
    <row r="12" spans="1:166" x14ac:dyDescent="0.2">
      <c r="A12" t="str">
        <f>'Baseline QTR'!A12</f>
        <v>KS_NAER</v>
      </c>
      <c r="B12" t="str">
        <f>'Baseline QTR'!B12</f>
        <v xml:space="preserve">      Aerospace</v>
      </c>
      <c r="C12" s="47">
        <v>114.1</v>
      </c>
      <c r="D12" s="47">
        <v>112.1</v>
      </c>
      <c r="E12" s="47">
        <v>111.6</v>
      </c>
      <c r="F12" s="47">
        <v>111.53333333333332</v>
      </c>
      <c r="G12" s="47">
        <v>112.5</v>
      </c>
      <c r="H12" s="47">
        <v>112.33333333333331</v>
      </c>
      <c r="I12" s="47">
        <v>113.26666666666668</v>
      </c>
      <c r="J12" s="47">
        <v>112.7</v>
      </c>
      <c r="K12" s="47">
        <v>112.23333333333332</v>
      </c>
      <c r="L12" s="47">
        <v>110.03333333333332</v>
      </c>
      <c r="M12" s="47">
        <v>108.26666666666668</v>
      </c>
      <c r="N12" s="47">
        <v>106.7</v>
      </c>
      <c r="O12" s="47">
        <v>104.73333333333332</v>
      </c>
      <c r="P12" s="47">
        <v>101.26666666666668</v>
      </c>
      <c r="Q12" s="47">
        <v>99.066666666666663</v>
      </c>
      <c r="R12" s="47">
        <v>94.2</v>
      </c>
      <c r="S12" s="47">
        <v>91.1</v>
      </c>
      <c r="T12" s="47">
        <v>88.8</v>
      </c>
      <c r="U12" s="47">
        <v>88</v>
      </c>
      <c r="V12" s="47">
        <v>88.433333333333337</v>
      </c>
      <c r="W12" s="47">
        <v>87.666666666666657</v>
      </c>
      <c r="X12" s="47">
        <v>85.566666666666663</v>
      </c>
      <c r="Y12" s="47">
        <v>78.533333333333331</v>
      </c>
      <c r="Z12" s="47">
        <v>63</v>
      </c>
      <c r="AA12" s="47">
        <v>78.566666666666663</v>
      </c>
      <c r="AB12" s="47">
        <v>80.466666666666669</v>
      </c>
      <c r="AC12" s="47">
        <v>84.533333333333331</v>
      </c>
      <c r="AD12" s="47">
        <v>90.5</v>
      </c>
      <c r="AE12" s="47">
        <v>95.5</v>
      </c>
      <c r="AF12" s="47">
        <v>98.666666666666686</v>
      </c>
      <c r="AG12" s="47">
        <v>103.5</v>
      </c>
      <c r="AH12" s="47">
        <v>108.03333333333332</v>
      </c>
      <c r="AI12" s="47">
        <v>108.03333333333332</v>
      </c>
      <c r="AJ12" s="47">
        <v>108.6</v>
      </c>
      <c r="AK12" s="47">
        <v>108.1</v>
      </c>
      <c r="AL12" s="47">
        <v>106.46666666666668</v>
      </c>
      <c r="AM12" s="47">
        <v>101.83333333333331</v>
      </c>
      <c r="AN12" s="47">
        <v>96.5</v>
      </c>
      <c r="AO12" s="47">
        <v>91.4</v>
      </c>
      <c r="AP12" s="47">
        <v>88.266666666666666</v>
      </c>
      <c r="AQ12" s="47">
        <v>81</v>
      </c>
      <c r="AR12" s="47">
        <v>83.666666666666671</v>
      </c>
      <c r="AS12" s="47">
        <v>82.6</v>
      </c>
      <c r="AT12" s="47">
        <v>82.7</v>
      </c>
      <c r="AU12" s="47">
        <v>83.36666666666666</v>
      </c>
      <c r="AV12" s="47">
        <v>83.633333333333326</v>
      </c>
      <c r="AW12" s="47">
        <v>84.233333333333334</v>
      </c>
      <c r="AX12" s="47">
        <v>82.8</v>
      </c>
      <c r="AY12" s="47">
        <v>76.866666666666674</v>
      </c>
      <c r="AZ12" s="47">
        <v>73.833333333333329</v>
      </c>
      <c r="BA12" s="47">
        <v>70.733333333333334</v>
      </c>
      <c r="BB12" s="47">
        <v>69.066666666666663</v>
      </c>
      <c r="BC12" s="47">
        <v>65.866666666666674</v>
      </c>
      <c r="BD12" s="47">
        <v>63.466666666666669</v>
      </c>
      <c r="BE12" s="47">
        <v>61.166666666666671</v>
      </c>
      <c r="BF12" s="47">
        <v>59.733333333333334</v>
      </c>
      <c r="BG12" s="47">
        <v>58.766666666666666</v>
      </c>
      <c r="BH12" s="47">
        <v>58.333333333333329</v>
      </c>
      <c r="BI12" s="47">
        <v>58.466666666666669</v>
      </c>
      <c r="BJ12" s="47">
        <v>59.733333333333334</v>
      </c>
      <c r="BK12" s="47">
        <v>61.266666666666666</v>
      </c>
      <c r="BL12" s="47">
        <v>62.7</v>
      </c>
      <c r="BM12" s="47">
        <v>59.9</v>
      </c>
      <c r="BN12" s="47">
        <v>66.266666666666666</v>
      </c>
      <c r="BO12" s="47">
        <v>67.933333333333337</v>
      </c>
      <c r="BP12" s="47">
        <v>68.666666666666657</v>
      </c>
      <c r="BQ12" s="47">
        <v>70.3</v>
      </c>
      <c r="BR12" s="47">
        <v>72.166666666666671</v>
      </c>
      <c r="BS12" s="47">
        <v>73.733333333333334</v>
      </c>
      <c r="BT12" s="47">
        <v>74.766666666666666</v>
      </c>
      <c r="BU12" s="47">
        <v>76.733333333333334</v>
      </c>
      <c r="BV12" s="47">
        <v>78.36666666666666</v>
      </c>
      <c r="BW12" s="47">
        <v>79.666666666666671</v>
      </c>
      <c r="BX12" s="47">
        <v>80.033333333333331</v>
      </c>
      <c r="BY12" s="47">
        <v>81.233333333333334</v>
      </c>
      <c r="BZ12" s="47">
        <v>73.400000000000006</v>
      </c>
      <c r="CA12" s="47">
        <v>80.833333333333329</v>
      </c>
      <c r="CB12" s="47">
        <v>79.033333333333331</v>
      </c>
      <c r="CC12" s="47">
        <v>78.099999999999994</v>
      </c>
      <c r="CD12" s="47">
        <v>77.333333333333329</v>
      </c>
      <c r="CE12" s="47">
        <v>76.866666666666674</v>
      </c>
      <c r="CF12" s="47">
        <v>76.266666666666666</v>
      </c>
      <c r="CG12" s="47">
        <v>76.599999999999994</v>
      </c>
      <c r="CH12" s="47">
        <v>77.266666666666666</v>
      </c>
      <c r="CI12" s="47">
        <v>78.466666666666669</v>
      </c>
      <c r="CJ12" s="47">
        <v>80.566666666666663</v>
      </c>
      <c r="CK12" s="47">
        <v>83.7</v>
      </c>
      <c r="CL12" s="47">
        <v>85.600000000000009</v>
      </c>
      <c r="CM12" s="47">
        <v>86.766666666666666</v>
      </c>
      <c r="CN12" s="47">
        <v>88.066666666666663</v>
      </c>
      <c r="CO12" s="47">
        <v>90.4</v>
      </c>
      <c r="CP12" s="47">
        <v>91.4</v>
      </c>
      <c r="CQ12" s="47">
        <v>91.633333333333326</v>
      </c>
      <c r="CR12" s="47">
        <v>91.26666666666668</v>
      </c>
      <c r="CS12" s="47">
        <v>90.933333333333337</v>
      </c>
      <c r="CT12" s="47">
        <v>89.566666666666663</v>
      </c>
      <c r="CU12" s="47">
        <v>88.766666666666666</v>
      </c>
      <c r="CV12" s="47">
        <v>88.63333333333334</v>
      </c>
      <c r="CW12" s="47">
        <v>89.2</v>
      </c>
      <c r="CX12" s="47">
        <v>88.63333333333334</v>
      </c>
      <c r="CY12" s="47">
        <v>88.333333333333329</v>
      </c>
      <c r="CZ12" s="47">
        <v>88.166666666666671</v>
      </c>
      <c r="DA12" s="47">
        <v>88.5</v>
      </c>
      <c r="DB12" s="47">
        <v>87.6</v>
      </c>
      <c r="DC12" s="47">
        <v>87.033333333333331</v>
      </c>
      <c r="DD12" s="47">
        <v>86.066666666666663</v>
      </c>
      <c r="DE12" s="47">
        <v>84.666666666666671</v>
      </c>
      <c r="DF12" s="47">
        <v>82.033333333333331</v>
      </c>
      <c r="DG12" s="47">
        <v>80.733333333333334</v>
      </c>
      <c r="DH12" s="47">
        <v>79</v>
      </c>
      <c r="DI12" s="47">
        <v>77.166666666666671</v>
      </c>
      <c r="DJ12" s="47">
        <v>75.833333333333329</v>
      </c>
      <c r="DK12" s="47">
        <v>76.2</v>
      </c>
      <c r="DL12" s="47">
        <v>76.8</v>
      </c>
      <c r="DM12" s="47">
        <v>78.3</v>
      </c>
      <c r="DN12" s="47">
        <v>79.7</v>
      </c>
      <c r="DO12" s="47">
        <v>80.833333333333329</v>
      </c>
      <c r="DP12" s="47">
        <v>81.933333333333337</v>
      </c>
      <c r="DQ12" s="47">
        <v>82.766666666666666</v>
      </c>
      <c r="DR12" s="47">
        <v>82.233333333333334</v>
      </c>
      <c r="DS12" s="48">
        <v>82.266666666666666</v>
      </c>
      <c r="DT12" s="48">
        <v>77.266666666666666</v>
      </c>
      <c r="DU12" s="48">
        <v>71.266666666666666</v>
      </c>
      <c r="DV12" s="48">
        <v>66.333333333333329</v>
      </c>
      <c r="DW12" s="48">
        <v>63.7</v>
      </c>
      <c r="DX12" s="48">
        <v>62.466666666666669</v>
      </c>
      <c r="DY12" s="48">
        <v>62.3</v>
      </c>
      <c r="DZ12" s="48">
        <v>63.066666666666663</v>
      </c>
      <c r="EA12" s="48">
        <v>64.066666666666663</v>
      </c>
      <c r="EB12" s="48">
        <v>65.433333333333337</v>
      </c>
      <c r="EC12" s="48">
        <v>68.2</v>
      </c>
      <c r="ED12" s="48">
        <v>69.400000000000006</v>
      </c>
      <c r="EE12" s="48">
        <v>69.966666666666669</v>
      </c>
      <c r="EF12" s="48">
        <v>71.599999999999994</v>
      </c>
      <c r="EG12" s="48">
        <v>74.433333333333337</v>
      </c>
      <c r="EH12" s="48">
        <v>74.433333333333337</v>
      </c>
      <c r="EI12" s="48">
        <v>76.8</v>
      </c>
      <c r="EJ12" s="48">
        <v>77.766666666666666</v>
      </c>
      <c r="EK12" s="48">
        <v>78.933333333333337</v>
      </c>
      <c r="EL12" s="49">
        <v>67.632450000000006</v>
      </c>
      <c r="EM12" s="49">
        <v>75.603989999999996</v>
      </c>
      <c r="EN12" s="49">
        <v>75.051289999999995</v>
      </c>
      <c r="EO12" s="49">
        <v>76.060910000000007</v>
      </c>
      <c r="EP12" s="49">
        <v>77.372230000000002</v>
      </c>
      <c r="EQ12" s="49">
        <v>78.687510000000003</v>
      </c>
      <c r="ER12" s="49">
        <v>79.816509999999994</v>
      </c>
      <c r="ES12" s="49">
        <v>80.850099999999998</v>
      </c>
      <c r="ET12" s="49">
        <v>81.602890000000002</v>
      </c>
      <c r="EU12" s="49">
        <v>82.259029999999996</v>
      </c>
      <c r="EV12" s="49">
        <v>82.634339999999995</v>
      </c>
      <c r="EW12" s="49">
        <v>82.912959999999998</v>
      </c>
      <c r="EX12" s="49">
        <v>83.097300000000004</v>
      </c>
      <c r="EY12" s="49">
        <v>83.280600000000007</v>
      </c>
      <c r="EZ12" s="49">
        <v>83.370800000000003</v>
      </c>
      <c r="FA12" s="49">
        <v>83.553219999999996</v>
      </c>
      <c r="FB12" s="49">
        <v>83.643730000000005</v>
      </c>
      <c r="FC12" s="49">
        <v>83.733189999999993</v>
      </c>
      <c r="FD12" s="49">
        <v>83.729529999999997</v>
      </c>
      <c r="FE12" s="49">
        <v>83.818060000000003</v>
      </c>
      <c r="FF12" s="49">
        <v>83.721410000000006</v>
      </c>
      <c r="FG12" s="49">
        <v>83.640860000000004</v>
      </c>
      <c r="FH12" s="49">
        <v>83.579520000000002</v>
      </c>
      <c r="FI12" s="49">
        <v>83.522540000000006</v>
      </c>
      <c r="FJ12" s="49">
        <v>83.479820000000004</v>
      </c>
    </row>
    <row r="13" spans="1:166" x14ac:dyDescent="0.2">
      <c r="A13" t="str">
        <f>'Baseline QTR'!A13</f>
        <v>KS_NSRV</v>
      </c>
      <c r="B13" t="str">
        <f>'Baseline QTR'!B13</f>
        <v xml:space="preserve"> Services providing</v>
      </c>
      <c r="C13" s="47">
        <v>821</v>
      </c>
      <c r="D13" s="47">
        <v>830.0333333333333</v>
      </c>
      <c r="E13" s="47">
        <v>838.56666666666672</v>
      </c>
      <c r="F13" s="47">
        <v>838.59999999999991</v>
      </c>
      <c r="G13" s="47">
        <v>838.4</v>
      </c>
      <c r="H13" s="47">
        <v>843.16666666666674</v>
      </c>
      <c r="I13" s="47">
        <v>845.46666666666658</v>
      </c>
      <c r="J13" s="47">
        <v>848</v>
      </c>
      <c r="K13" s="47">
        <v>857.46666666666658</v>
      </c>
      <c r="L13" s="47">
        <v>858.93333333333339</v>
      </c>
      <c r="M13" s="47">
        <v>858.43333333333339</v>
      </c>
      <c r="N13" s="47">
        <v>866.5333333333333</v>
      </c>
      <c r="O13" s="47">
        <v>874.66666666666674</v>
      </c>
      <c r="P13" s="47">
        <v>882.13333333333321</v>
      </c>
      <c r="Q13" s="47">
        <v>895.7</v>
      </c>
      <c r="R13" s="47">
        <v>889.06666666666672</v>
      </c>
      <c r="S13" s="47">
        <v>898.93333333333339</v>
      </c>
      <c r="T13" s="47">
        <v>905</v>
      </c>
      <c r="U13" s="47">
        <v>909.03333333333353</v>
      </c>
      <c r="V13" s="47">
        <v>920.8</v>
      </c>
      <c r="W13" s="47">
        <v>927.73333333333335</v>
      </c>
      <c r="X13" s="47">
        <v>930.16666666666663</v>
      </c>
      <c r="Y13" s="47">
        <v>936.86666666666656</v>
      </c>
      <c r="Z13" s="47">
        <v>946.96666666666658</v>
      </c>
      <c r="AA13" s="47">
        <v>958.13333333333344</v>
      </c>
      <c r="AB13" s="47">
        <v>962.60000000000014</v>
      </c>
      <c r="AC13" s="47">
        <v>970.86666666666667</v>
      </c>
      <c r="AD13" s="47">
        <v>984.36666666666656</v>
      </c>
      <c r="AE13" s="47">
        <v>990.73333333333335</v>
      </c>
      <c r="AF13" s="47">
        <v>1008.6333333333333</v>
      </c>
      <c r="AG13" s="47">
        <v>1015.8000000000001</v>
      </c>
      <c r="AH13" s="47">
        <v>1027.7</v>
      </c>
      <c r="AI13" s="47">
        <v>1038.6333333333334</v>
      </c>
      <c r="AJ13" s="47">
        <v>1052.1666666666667</v>
      </c>
      <c r="AK13" s="47">
        <v>1062.4333333333334</v>
      </c>
      <c r="AL13" s="47">
        <v>1073.9000000000001</v>
      </c>
      <c r="AM13" s="47">
        <v>1084.7666666666669</v>
      </c>
      <c r="AN13" s="47">
        <v>1092.4000000000001</v>
      </c>
      <c r="AO13" s="47">
        <v>1107.2666666666667</v>
      </c>
      <c r="AP13" s="47">
        <v>1118.9666666666665</v>
      </c>
      <c r="AQ13" s="47">
        <v>1131.3000000000002</v>
      </c>
      <c r="AR13" s="47">
        <v>1136.6333333333334</v>
      </c>
      <c r="AS13" s="47">
        <v>1144.5666666666666</v>
      </c>
      <c r="AT13" s="47">
        <v>1152.1666666666665</v>
      </c>
      <c r="AU13" s="47">
        <v>1147.2333333333333</v>
      </c>
      <c r="AV13" s="47">
        <v>1141.0333333333333</v>
      </c>
      <c r="AW13" s="47">
        <v>1129.2333333333333</v>
      </c>
      <c r="AX13" s="47">
        <v>1115.4000000000001</v>
      </c>
      <c r="AY13" s="47">
        <v>1108.2333333333333</v>
      </c>
      <c r="AZ13" s="47">
        <v>1105.5666666666666</v>
      </c>
      <c r="BA13" s="47">
        <v>1113.5666666666666</v>
      </c>
      <c r="BB13" s="47">
        <v>1113.5333333333333</v>
      </c>
      <c r="BC13" s="47">
        <v>1115.9666666666667</v>
      </c>
      <c r="BD13" s="47">
        <v>1114.5666666666666</v>
      </c>
      <c r="BE13" s="47">
        <v>1116.2333333333333</v>
      </c>
      <c r="BF13" s="47">
        <v>1120.1666666666667</v>
      </c>
      <c r="BG13" s="47">
        <v>1120.5</v>
      </c>
      <c r="BH13" s="47">
        <v>1126.4666666666667</v>
      </c>
      <c r="BI13" s="47">
        <v>1129.1333333333332</v>
      </c>
      <c r="BJ13" s="47">
        <v>1135.0666666666666</v>
      </c>
      <c r="BK13" s="47">
        <v>1138.8333333333333</v>
      </c>
      <c r="BL13" s="47">
        <v>1146.3</v>
      </c>
      <c r="BM13" s="47">
        <v>1154.7666666666667</v>
      </c>
      <c r="BN13" s="47">
        <v>1161.5</v>
      </c>
      <c r="BO13" s="47">
        <v>1167.5999999999999</v>
      </c>
      <c r="BP13" s="47">
        <v>1174.3333333333333</v>
      </c>
      <c r="BQ13" s="47">
        <v>1181.1666666666667</v>
      </c>
      <c r="BR13" s="47">
        <v>1186.9333333333334</v>
      </c>
      <c r="BS13" s="47">
        <v>1197.5999999999999</v>
      </c>
      <c r="BT13" s="47">
        <v>1203.7</v>
      </c>
      <c r="BU13" s="47">
        <v>1210.3</v>
      </c>
      <c r="BV13" s="47">
        <v>1218.2666666666667</v>
      </c>
      <c r="BW13" s="47">
        <v>1227.6666666666665</v>
      </c>
      <c r="BX13" s="47">
        <v>1228.9666666666667</v>
      </c>
      <c r="BY13" s="47">
        <v>1233.9000000000001</v>
      </c>
      <c r="BZ13" s="47">
        <v>1222.7666666666669</v>
      </c>
      <c r="CA13" s="47">
        <v>1205.8333333333333</v>
      </c>
      <c r="CB13" s="47">
        <v>1186.0333333333333</v>
      </c>
      <c r="CC13" s="47">
        <v>1177.8</v>
      </c>
      <c r="CD13" s="47">
        <v>1173.9666666666667</v>
      </c>
      <c r="CE13" s="47">
        <v>1170.9333333333334</v>
      </c>
      <c r="CF13" s="47">
        <v>1178.6333333333334</v>
      </c>
      <c r="CG13" s="47">
        <v>1180.7666666666667</v>
      </c>
      <c r="CH13" s="47">
        <v>1188.4333333333334</v>
      </c>
      <c r="CI13" s="47">
        <v>1192.1666666666667</v>
      </c>
      <c r="CJ13" s="47">
        <v>1198.7333333333333</v>
      </c>
      <c r="CK13" s="47">
        <v>1202.4666666666667</v>
      </c>
      <c r="CL13" s="47">
        <v>1207.8333333333335</v>
      </c>
      <c r="CM13" s="47">
        <v>1214.5999999999999</v>
      </c>
      <c r="CN13" s="47">
        <v>1224.2666666666664</v>
      </c>
      <c r="CO13" s="47">
        <v>1227.4333333333332</v>
      </c>
      <c r="CP13" s="47">
        <v>1237.7666666666667</v>
      </c>
      <c r="CQ13" s="47">
        <v>1245.5333333333335</v>
      </c>
      <c r="CR13" s="47">
        <v>1254.0333333333333</v>
      </c>
      <c r="CS13" s="47">
        <v>1261.7666666666667</v>
      </c>
      <c r="CT13" s="47">
        <v>1273.9333333333334</v>
      </c>
      <c r="CU13" s="47">
        <v>1283.1333333333334</v>
      </c>
      <c r="CV13" s="47">
        <v>1286.7666666666667</v>
      </c>
      <c r="CW13" s="47">
        <v>1300.5666666666666</v>
      </c>
      <c r="CX13" s="47">
        <v>1307.1333333333332</v>
      </c>
      <c r="CY13" s="47">
        <v>1315.9</v>
      </c>
      <c r="CZ13" s="47">
        <v>1328.0333333333333</v>
      </c>
      <c r="DA13" s="47">
        <v>1341.5000000000002</v>
      </c>
      <c r="DB13" s="47">
        <v>1351.5333333333333</v>
      </c>
      <c r="DC13" s="47">
        <v>1363.3</v>
      </c>
      <c r="DD13" s="47">
        <v>1378.0333333333333</v>
      </c>
      <c r="DE13" s="47">
        <v>1389.2666666666667</v>
      </c>
      <c r="DF13" s="47">
        <v>1398.4</v>
      </c>
      <c r="DG13" s="47">
        <v>1408.7666666666667</v>
      </c>
      <c r="DH13" s="47">
        <v>1423.2666666666667</v>
      </c>
      <c r="DI13" s="47">
        <v>1432</v>
      </c>
      <c r="DJ13" s="47">
        <v>1439.0666666666668</v>
      </c>
      <c r="DK13" s="47">
        <v>1449.7666666666667</v>
      </c>
      <c r="DL13" s="47">
        <v>1455.2333333333333</v>
      </c>
      <c r="DM13" s="47">
        <v>1461.3</v>
      </c>
      <c r="DN13" s="47">
        <v>1468.4</v>
      </c>
      <c r="DO13" s="47">
        <v>1475.2</v>
      </c>
      <c r="DP13" s="47">
        <v>1487</v>
      </c>
      <c r="DQ13" s="47">
        <v>1500.9666666666667</v>
      </c>
      <c r="DR13" s="47">
        <v>1506.2666666666669</v>
      </c>
      <c r="DS13" s="48">
        <v>1511.7666666666667</v>
      </c>
      <c r="DT13" s="48">
        <v>1336.6666666666665</v>
      </c>
      <c r="DU13" s="48">
        <v>1386.1</v>
      </c>
      <c r="DV13" s="48">
        <v>1400.6</v>
      </c>
      <c r="DW13" s="48">
        <v>1402.5</v>
      </c>
      <c r="DX13" s="48">
        <v>1426.7</v>
      </c>
      <c r="DY13" s="48">
        <v>1461.4666666666667</v>
      </c>
      <c r="DZ13" s="48">
        <v>1489.4333333333332</v>
      </c>
      <c r="EA13" s="48">
        <v>1497.4666666666667</v>
      </c>
      <c r="EB13" s="48">
        <v>1511.0333333333335</v>
      </c>
      <c r="EC13" s="48">
        <v>1528.9</v>
      </c>
      <c r="ED13" s="48">
        <v>1523.8666666666668</v>
      </c>
      <c r="EE13" s="48">
        <v>1528.6666666666665</v>
      </c>
      <c r="EF13" s="48">
        <v>1536.3</v>
      </c>
      <c r="EG13" s="48">
        <v>1530.5</v>
      </c>
      <c r="EH13" s="48">
        <v>1529.1999999999998</v>
      </c>
      <c r="EI13" s="48">
        <v>1537.2666666666667</v>
      </c>
      <c r="EJ13" s="48">
        <v>1545.7333333333333</v>
      </c>
      <c r="EK13" s="48">
        <v>1543.6</v>
      </c>
      <c r="EL13" s="49">
        <v>1544.444</v>
      </c>
      <c r="EM13" s="49">
        <v>1552.991</v>
      </c>
      <c r="EN13" s="49">
        <v>1556.588</v>
      </c>
      <c r="EO13" s="49">
        <v>1557.953</v>
      </c>
      <c r="EP13" s="49">
        <v>1560.135</v>
      </c>
      <c r="EQ13" s="49">
        <v>1561.625</v>
      </c>
      <c r="ER13" s="49">
        <v>1561.893</v>
      </c>
      <c r="ES13" s="49">
        <v>1560.146</v>
      </c>
      <c r="ET13" s="49">
        <v>1557.8820000000001</v>
      </c>
      <c r="EU13" s="49">
        <v>1556.019</v>
      </c>
      <c r="EV13" s="49">
        <v>1553.999</v>
      </c>
      <c r="EW13" s="49">
        <v>1552.2919999999999</v>
      </c>
      <c r="EX13" s="49">
        <v>1552.3140000000001</v>
      </c>
      <c r="EY13" s="49">
        <v>1554.057</v>
      </c>
      <c r="EZ13" s="49">
        <v>1556.9659999999999</v>
      </c>
      <c r="FA13" s="49">
        <v>1560.999</v>
      </c>
      <c r="FB13" s="49">
        <v>1565.683</v>
      </c>
      <c r="FC13" s="49">
        <v>1570.0809999999999</v>
      </c>
      <c r="FD13" s="49">
        <v>1574.3430000000001</v>
      </c>
      <c r="FE13" s="49">
        <v>1578.8019999999999</v>
      </c>
      <c r="FF13" s="49">
        <v>1583.45</v>
      </c>
      <c r="FG13" s="49">
        <v>1587.6890000000001</v>
      </c>
      <c r="FH13" s="49">
        <v>1590.913</v>
      </c>
      <c r="FI13" s="49">
        <v>1597.9770000000001</v>
      </c>
      <c r="FJ13" s="49">
        <v>1600.077</v>
      </c>
    </row>
    <row r="14" spans="1:166" x14ac:dyDescent="0.2">
      <c r="A14" t="str">
        <f>'Baseline QTR'!A14</f>
        <v>KS_NTRD</v>
      </c>
      <c r="B14" t="str">
        <f>'Baseline QTR'!B14</f>
        <v xml:space="preserve">   Wholesale and retail trade</v>
      </c>
      <c r="C14" s="47">
        <v>176.43333333333334</v>
      </c>
      <c r="D14" s="47">
        <v>176.76666666666665</v>
      </c>
      <c r="E14" s="47">
        <v>177.4</v>
      </c>
      <c r="F14" s="47">
        <v>179.3</v>
      </c>
      <c r="G14" s="47">
        <v>175.6</v>
      </c>
      <c r="H14" s="47">
        <v>175.63333333333333</v>
      </c>
      <c r="I14" s="47">
        <v>175.16666666666666</v>
      </c>
      <c r="J14" s="47">
        <v>174.43333333333334</v>
      </c>
      <c r="K14" s="47">
        <v>176.26666666666668</v>
      </c>
      <c r="L14" s="47">
        <v>176.43333333333334</v>
      </c>
      <c r="M14" s="47">
        <v>175.36666666666667</v>
      </c>
      <c r="N14" s="47">
        <v>175.66666666666666</v>
      </c>
      <c r="O14" s="47">
        <v>176.46666666666667</v>
      </c>
      <c r="P14" s="47">
        <v>177.03333333333333</v>
      </c>
      <c r="Q14" s="47">
        <v>180.43333333333337</v>
      </c>
      <c r="R14" s="47">
        <v>177.43333333333334</v>
      </c>
      <c r="S14" s="47">
        <v>178.1</v>
      </c>
      <c r="T14" s="47">
        <v>178.93333333333334</v>
      </c>
      <c r="U14" s="47">
        <v>180.8</v>
      </c>
      <c r="V14" s="47">
        <v>181.4</v>
      </c>
      <c r="W14" s="47">
        <v>182.7</v>
      </c>
      <c r="X14" s="47">
        <v>183.76666666666665</v>
      </c>
      <c r="Y14" s="47">
        <v>185.7</v>
      </c>
      <c r="Z14" s="47">
        <v>187.36666666666667</v>
      </c>
      <c r="AA14" s="47">
        <v>190.4</v>
      </c>
      <c r="AB14" s="47">
        <v>191.8</v>
      </c>
      <c r="AC14" s="47">
        <v>192.73333333333335</v>
      </c>
      <c r="AD14" s="47">
        <v>194.26666666666668</v>
      </c>
      <c r="AE14" s="47">
        <v>193.3</v>
      </c>
      <c r="AF14" s="47">
        <v>198.33333333333337</v>
      </c>
      <c r="AG14" s="47">
        <v>200</v>
      </c>
      <c r="AH14" s="47">
        <v>203.36666666666667</v>
      </c>
      <c r="AI14" s="47">
        <v>202.73333333333335</v>
      </c>
      <c r="AJ14" s="47">
        <v>205.23333333333335</v>
      </c>
      <c r="AK14" s="47">
        <v>207.1</v>
      </c>
      <c r="AL14" s="47">
        <v>210.86666666666667</v>
      </c>
      <c r="AM14" s="47">
        <v>211.83333333333337</v>
      </c>
      <c r="AN14" s="47">
        <v>212.96666666666667</v>
      </c>
      <c r="AO14" s="47">
        <v>216</v>
      </c>
      <c r="AP14" s="47">
        <v>219.03333333333333</v>
      </c>
      <c r="AQ14" s="47">
        <v>220.03333333333333</v>
      </c>
      <c r="AR14" s="47">
        <v>221.13333333333333</v>
      </c>
      <c r="AS14" s="47">
        <v>221.16666666666663</v>
      </c>
      <c r="AT14" s="47">
        <v>222.8</v>
      </c>
      <c r="AU14" s="47">
        <v>220.9</v>
      </c>
      <c r="AV14" s="47">
        <v>218.6</v>
      </c>
      <c r="AW14" s="47">
        <v>214.6</v>
      </c>
      <c r="AX14" s="47">
        <v>208.8</v>
      </c>
      <c r="AY14" s="47">
        <v>204.53333333333333</v>
      </c>
      <c r="AZ14" s="47">
        <v>201.23333333333332</v>
      </c>
      <c r="BA14" s="47">
        <v>207.5</v>
      </c>
      <c r="BB14" s="47">
        <v>206.03333333333333</v>
      </c>
      <c r="BC14" s="47">
        <v>206.26666666666665</v>
      </c>
      <c r="BD14" s="47">
        <v>204.96666666666667</v>
      </c>
      <c r="BE14" s="47">
        <v>205.5</v>
      </c>
      <c r="BF14" s="47">
        <v>205.63333333333333</v>
      </c>
      <c r="BG14" s="47">
        <v>205.3</v>
      </c>
      <c r="BH14" s="47">
        <v>206.43333333333337</v>
      </c>
      <c r="BI14" s="47">
        <v>206.3</v>
      </c>
      <c r="BJ14" s="47">
        <v>206.46666666666667</v>
      </c>
      <c r="BK14" s="47">
        <v>207.23333333333332</v>
      </c>
      <c r="BL14" s="47">
        <v>208.7</v>
      </c>
      <c r="BM14" s="47">
        <v>210.23333333333332</v>
      </c>
      <c r="BN14" s="47">
        <v>211.56666666666663</v>
      </c>
      <c r="BO14" s="47">
        <v>211.9</v>
      </c>
      <c r="BP14" s="47">
        <v>212</v>
      </c>
      <c r="BQ14" s="47">
        <v>212.3</v>
      </c>
      <c r="BR14" s="47">
        <v>212.33333333333337</v>
      </c>
      <c r="BS14" s="47">
        <v>214.7</v>
      </c>
      <c r="BT14" s="47">
        <v>215.23333333333335</v>
      </c>
      <c r="BU14" s="47">
        <v>216.26666666666668</v>
      </c>
      <c r="BV14" s="47">
        <v>217.6</v>
      </c>
      <c r="BW14" s="47">
        <v>219.73333333333332</v>
      </c>
      <c r="BX14" s="47">
        <v>217.76666666666668</v>
      </c>
      <c r="BY14" s="47">
        <v>217.8</v>
      </c>
      <c r="BZ14" s="47">
        <v>213.9</v>
      </c>
      <c r="CA14" s="47">
        <v>208.06666666666663</v>
      </c>
      <c r="CB14" s="47">
        <v>202.93333333333337</v>
      </c>
      <c r="CC14" s="47">
        <v>201.36666666666667</v>
      </c>
      <c r="CD14" s="47">
        <v>199.03333333333333</v>
      </c>
      <c r="CE14" s="47">
        <v>196.7</v>
      </c>
      <c r="CF14" s="47">
        <v>197.33333333333337</v>
      </c>
      <c r="CG14" s="47">
        <v>196.8</v>
      </c>
      <c r="CH14" s="47">
        <v>198.13333333333333</v>
      </c>
      <c r="CI14" s="47">
        <v>198.86666666666667</v>
      </c>
      <c r="CJ14" s="47">
        <v>199.63333333333333</v>
      </c>
      <c r="CK14" s="47">
        <v>199.76666666666668</v>
      </c>
      <c r="CL14" s="47">
        <v>199.9</v>
      </c>
      <c r="CM14" s="47">
        <v>200.8</v>
      </c>
      <c r="CN14" s="47">
        <v>202.5</v>
      </c>
      <c r="CO14" s="47">
        <v>203.7</v>
      </c>
      <c r="CP14" s="47">
        <v>204.96666666666667</v>
      </c>
      <c r="CQ14" s="47">
        <v>206.33333333333337</v>
      </c>
      <c r="CR14" s="47">
        <v>207.6</v>
      </c>
      <c r="CS14" s="47">
        <v>209.2</v>
      </c>
      <c r="CT14" s="47">
        <v>211.6</v>
      </c>
      <c r="CU14" s="47">
        <v>212.06666666666663</v>
      </c>
      <c r="CV14" s="47">
        <v>211.73333333333332</v>
      </c>
      <c r="CW14" s="47">
        <v>213.56666666666663</v>
      </c>
      <c r="CX14" s="47">
        <v>214.56666666666663</v>
      </c>
      <c r="CY14" s="47">
        <v>215.83333333333337</v>
      </c>
      <c r="CZ14" s="47">
        <v>216.96666666666667</v>
      </c>
      <c r="DA14" s="47">
        <v>218.43333333333337</v>
      </c>
      <c r="DB14" s="47">
        <v>218.4</v>
      </c>
      <c r="DC14" s="47">
        <v>218.3</v>
      </c>
      <c r="DD14" s="47">
        <v>219.66666666666663</v>
      </c>
      <c r="DE14" s="47">
        <v>219.86666666666667</v>
      </c>
      <c r="DF14" s="47">
        <v>220.73333333333335</v>
      </c>
      <c r="DG14" s="47">
        <v>221.33333333333337</v>
      </c>
      <c r="DH14" s="47">
        <v>222.06666666666663</v>
      </c>
      <c r="DI14" s="47">
        <v>222.36666666666667</v>
      </c>
      <c r="DJ14" s="47">
        <v>222.2</v>
      </c>
      <c r="DK14" s="47">
        <v>223.06666666666663</v>
      </c>
      <c r="DL14" s="47">
        <v>221.96666666666667</v>
      </c>
      <c r="DM14" s="47">
        <v>221.93333333333337</v>
      </c>
      <c r="DN14" s="47">
        <v>220.86666666666667</v>
      </c>
      <c r="DO14" s="47">
        <v>223.03333333333333</v>
      </c>
      <c r="DP14" s="47">
        <v>220.36666666666667</v>
      </c>
      <c r="DQ14" s="47">
        <v>219</v>
      </c>
      <c r="DR14" s="47">
        <v>218.43333333333337</v>
      </c>
      <c r="DS14" s="48">
        <v>218.53333333333333</v>
      </c>
      <c r="DT14" s="48">
        <v>193.43333333333337</v>
      </c>
      <c r="DU14" s="48">
        <v>206.03333333333333</v>
      </c>
      <c r="DV14" s="48">
        <v>209.63333333333333</v>
      </c>
      <c r="DW14" s="48">
        <v>212.6</v>
      </c>
      <c r="DX14" s="48">
        <v>216.13333333333333</v>
      </c>
      <c r="DY14" s="48">
        <v>217.53333333333333</v>
      </c>
      <c r="DZ14" s="48">
        <v>218.96666666666667</v>
      </c>
      <c r="EA14" s="48">
        <v>211.9</v>
      </c>
      <c r="EB14" s="48">
        <v>211.86666666666667</v>
      </c>
      <c r="EC14" s="48">
        <v>212.86666666666665</v>
      </c>
      <c r="ED14" s="48">
        <v>210.76666666666668</v>
      </c>
      <c r="EE14" s="48">
        <v>214.6</v>
      </c>
      <c r="EF14" s="48">
        <v>214.66666666666663</v>
      </c>
      <c r="EG14" s="48">
        <v>212.93333333333337</v>
      </c>
      <c r="EH14" s="48">
        <v>209.23333333333332</v>
      </c>
      <c r="EI14" s="48">
        <v>211.63333333333333</v>
      </c>
      <c r="EJ14" s="48">
        <v>211.73333333333335</v>
      </c>
      <c r="EK14" s="48">
        <v>210.13333333333333</v>
      </c>
      <c r="EL14" s="49">
        <v>210.655</v>
      </c>
      <c r="EM14" s="49">
        <v>211.0368</v>
      </c>
      <c r="EN14" s="49">
        <v>211.46119999999999</v>
      </c>
      <c r="EO14" s="49">
        <v>210.76079999999999</v>
      </c>
      <c r="EP14" s="49">
        <v>210.11859999999999</v>
      </c>
      <c r="EQ14" s="49">
        <v>208.87909999999999</v>
      </c>
      <c r="ER14" s="49">
        <v>208.88339999999999</v>
      </c>
      <c r="ES14" s="49">
        <v>209.4871</v>
      </c>
      <c r="ET14" s="49">
        <v>209.3912</v>
      </c>
      <c r="EU14" s="49">
        <v>209.30529999999999</v>
      </c>
      <c r="EV14" s="49">
        <v>209.57490000000001</v>
      </c>
      <c r="EW14" s="49">
        <v>209.5067</v>
      </c>
      <c r="EX14" s="49">
        <v>208.9427</v>
      </c>
      <c r="EY14" s="49">
        <v>208.11160000000001</v>
      </c>
      <c r="EZ14" s="49">
        <v>207.5727</v>
      </c>
      <c r="FA14" s="49">
        <v>207.0692</v>
      </c>
      <c r="FB14" s="49">
        <v>206.6816</v>
      </c>
      <c r="FC14" s="49">
        <v>206.1772</v>
      </c>
      <c r="FD14" s="49">
        <v>206.05420000000001</v>
      </c>
      <c r="FE14" s="49">
        <v>205.93289999999999</v>
      </c>
      <c r="FF14" s="49">
        <v>205.90280000000001</v>
      </c>
      <c r="FG14" s="49">
        <v>205.9485</v>
      </c>
      <c r="FH14" s="49">
        <v>206.05680000000001</v>
      </c>
      <c r="FI14" s="49">
        <v>206.26759999999999</v>
      </c>
      <c r="FJ14" s="49">
        <v>206.33779999999999</v>
      </c>
    </row>
    <row r="15" spans="1:166" x14ac:dyDescent="0.2">
      <c r="A15" t="str">
        <f>'Baseline QTR'!A15</f>
        <v>KS_NTWU</v>
      </c>
      <c r="B15" t="str">
        <f>'Baseline QTR'!B15</f>
        <v xml:space="preserve">   Transportation and public utilities</v>
      </c>
      <c r="C15" s="47">
        <v>50.066666666666663</v>
      </c>
      <c r="D15" s="47">
        <v>51.966666666666669</v>
      </c>
      <c r="E15" s="47">
        <v>52.233333333333334</v>
      </c>
      <c r="F15" s="47">
        <v>50.866666666666667</v>
      </c>
      <c r="G15" s="47">
        <v>52.466666666666669</v>
      </c>
      <c r="H15" s="47">
        <v>52.133333333333333</v>
      </c>
      <c r="I15" s="47">
        <v>52.866666666666667</v>
      </c>
      <c r="J15" s="47">
        <v>52.133333333333333</v>
      </c>
      <c r="K15" s="47">
        <v>51.3</v>
      </c>
      <c r="L15" s="47">
        <v>51.466666666666669</v>
      </c>
      <c r="M15" s="47">
        <v>50.8</v>
      </c>
      <c r="N15" s="47">
        <v>50.333333333333336</v>
      </c>
      <c r="O15" s="47">
        <v>50.9</v>
      </c>
      <c r="P15" s="47">
        <v>49.933333333333337</v>
      </c>
      <c r="Q15" s="47">
        <v>50.8</v>
      </c>
      <c r="R15" s="47">
        <v>47.833333333333336</v>
      </c>
      <c r="S15" s="47">
        <v>50.233333333333334</v>
      </c>
      <c r="T15" s="47">
        <v>50.366666666666667</v>
      </c>
      <c r="U15" s="47">
        <v>50.366666666666667</v>
      </c>
      <c r="V15" s="47">
        <v>50.466666666666669</v>
      </c>
      <c r="W15" s="47">
        <v>50.266666666666666</v>
      </c>
      <c r="X15" s="47">
        <v>50.2</v>
      </c>
      <c r="Y15" s="47">
        <v>51.166666666666664</v>
      </c>
      <c r="Z15" s="47">
        <v>51.1</v>
      </c>
      <c r="AA15" s="47">
        <v>52.366666666666667</v>
      </c>
      <c r="AB15" s="47">
        <v>50.333333333333336</v>
      </c>
      <c r="AC15" s="47">
        <v>53</v>
      </c>
      <c r="AD15" s="47">
        <v>54.266666666666666</v>
      </c>
      <c r="AE15" s="47">
        <v>54.533333333333331</v>
      </c>
      <c r="AF15" s="47">
        <v>55</v>
      </c>
      <c r="AG15" s="47">
        <v>54.06666666666667</v>
      </c>
      <c r="AH15" s="47">
        <v>51.5</v>
      </c>
      <c r="AI15" s="47">
        <v>56.233333333333334</v>
      </c>
      <c r="AJ15" s="47">
        <v>56.7</v>
      </c>
      <c r="AK15" s="47">
        <v>57.1</v>
      </c>
      <c r="AL15" s="47">
        <v>56.733333333333334</v>
      </c>
      <c r="AM15" s="47">
        <v>57.7</v>
      </c>
      <c r="AN15" s="47">
        <v>56.966666666666669</v>
      </c>
      <c r="AO15" s="47">
        <v>56.833333333333336</v>
      </c>
      <c r="AP15" s="47">
        <v>57.5</v>
      </c>
      <c r="AQ15" s="47">
        <v>56.733333333333334</v>
      </c>
      <c r="AR15" s="47">
        <v>56.366666666666667</v>
      </c>
      <c r="AS15" s="47">
        <v>56.266666666666666</v>
      </c>
      <c r="AT15" s="47">
        <v>56.933333333333337</v>
      </c>
      <c r="AU15" s="47">
        <v>57.066666666666663</v>
      </c>
      <c r="AV15" s="47">
        <v>55.8</v>
      </c>
      <c r="AW15" s="47">
        <v>54.43333333333333</v>
      </c>
      <c r="AX15" s="47">
        <v>52.233333333333334</v>
      </c>
      <c r="AY15" s="47">
        <v>52.033333333333331</v>
      </c>
      <c r="AZ15" s="47">
        <v>51.5</v>
      </c>
      <c r="BA15" s="47">
        <v>52.06666666666667</v>
      </c>
      <c r="BB15" s="47">
        <v>51.2</v>
      </c>
      <c r="BC15" s="47">
        <v>51.333333333333329</v>
      </c>
      <c r="BD15" s="47">
        <v>50.533333333333331</v>
      </c>
      <c r="BE15" s="47">
        <v>50.533333333333331</v>
      </c>
      <c r="BF15" s="47">
        <v>50.166666666666671</v>
      </c>
      <c r="BG15" s="47">
        <v>50.1</v>
      </c>
      <c r="BH15" s="47">
        <v>50.733333333333334</v>
      </c>
      <c r="BI15" s="47">
        <v>50.766666666666666</v>
      </c>
      <c r="BJ15" s="47">
        <v>51.2</v>
      </c>
      <c r="BK15" s="47">
        <v>50.633333333333333</v>
      </c>
      <c r="BL15" s="47">
        <v>50.2</v>
      </c>
      <c r="BM15" s="47">
        <v>49.766666666666666</v>
      </c>
      <c r="BN15" s="47">
        <v>50.1</v>
      </c>
      <c r="BO15" s="47">
        <v>50.56666666666667</v>
      </c>
      <c r="BP15" s="47">
        <v>50.633333333333333</v>
      </c>
      <c r="BQ15" s="47">
        <v>50.766666666666666</v>
      </c>
      <c r="BR15" s="47">
        <v>50.766666666666666</v>
      </c>
      <c r="BS15" s="47">
        <v>51.533333333333331</v>
      </c>
      <c r="BT15" s="47">
        <v>51.9</v>
      </c>
      <c r="BU15" s="47">
        <v>51.9</v>
      </c>
      <c r="BV15" s="47">
        <v>52.06666666666667</v>
      </c>
      <c r="BW15" s="47">
        <v>51.966666666666669</v>
      </c>
      <c r="BX15" s="47">
        <v>51.966666666666669</v>
      </c>
      <c r="BY15" s="47">
        <v>51.3</v>
      </c>
      <c r="BZ15" s="47">
        <v>50.3</v>
      </c>
      <c r="CA15" s="47">
        <v>49.566666666666663</v>
      </c>
      <c r="CB15" s="47">
        <v>47.966666666666669</v>
      </c>
      <c r="CC15" s="47">
        <v>47.333333333333336</v>
      </c>
      <c r="CD15" s="47">
        <v>46.8</v>
      </c>
      <c r="CE15" s="47">
        <v>46.466666666666669</v>
      </c>
      <c r="CF15" s="47">
        <v>46.3</v>
      </c>
      <c r="CG15" s="47">
        <v>46.633333333333333</v>
      </c>
      <c r="CH15" s="47">
        <v>47.1</v>
      </c>
      <c r="CI15" s="47">
        <v>47.4</v>
      </c>
      <c r="CJ15" s="47">
        <v>47.866666666666667</v>
      </c>
      <c r="CK15" s="47">
        <v>48.4</v>
      </c>
      <c r="CL15" s="47">
        <v>48.166666666666664</v>
      </c>
      <c r="CM15" s="47">
        <v>48.466666666666669</v>
      </c>
      <c r="CN15" s="47">
        <v>48.9</v>
      </c>
      <c r="CO15" s="47">
        <v>48.93333333333333</v>
      </c>
      <c r="CP15" s="47">
        <v>48.766666666666666</v>
      </c>
      <c r="CQ15" s="47">
        <v>48.733333333333334</v>
      </c>
      <c r="CR15" s="47">
        <v>49.433333333333337</v>
      </c>
      <c r="CS15" s="47">
        <v>50</v>
      </c>
      <c r="CT15" s="47">
        <v>50.666666666666664</v>
      </c>
      <c r="CU15" s="47">
        <v>51.966666666666669</v>
      </c>
      <c r="CV15" s="47">
        <v>53.066666666666663</v>
      </c>
      <c r="CW15" s="47">
        <v>53.733333333333334</v>
      </c>
      <c r="CX15" s="47">
        <v>54.43333333333333</v>
      </c>
      <c r="CY15" s="47">
        <v>55.433333333333337</v>
      </c>
      <c r="CZ15" s="47">
        <v>55.666666666666664</v>
      </c>
      <c r="DA15" s="47">
        <v>56.366666666666667</v>
      </c>
      <c r="DB15" s="47">
        <v>57.666666666666664</v>
      </c>
      <c r="DC15" s="47">
        <v>57.9</v>
      </c>
      <c r="DD15" s="47">
        <v>58.9</v>
      </c>
      <c r="DE15" s="47">
        <v>59.93333333333333</v>
      </c>
      <c r="DF15" s="47">
        <v>60.6</v>
      </c>
      <c r="DG15" s="47">
        <v>61.533333333333331</v>
      </c>
      <c r="DH15" s="47">
        <v>62.366666666666667</v>
      </c>
      <c r="DI15" s="47">
        <v>63.166666666666664</v>
      </c>
      <c r="DJ15" s="47">
        <v>64</v>
      </c>
      <c r="DK15" s="47">
        <v>64.7</v>
      </c>
      <c r="DL15" s="47">
        <v>64.766666666666666</v>
      </c>
      <c r="DM15" s="47">
        <v>64.833333333333343</v>
      </c>
      <c r="DN15" s="47">
        <v>65.566666666666663</v>
      </c>
      <c r="DO15" s="47">
        <v>66.066666666666663</v>
      </c>
      <c r="DP15" s="47">
        <v>66.86666666666666</v>
      </c>
      <c r="DQ15" s="47">
        <v>67.63333333333334</v>
      </c>
      <c r="DR15" s="47">
        <v>68.2</v>
      </c>
      <c r="DS15" s="48">
        <v>68.7</v>
      </c>
      <c r="DT15" s="48">
        <v>62.666666666666664</v>
      </c>
      <c r="DU15" s="48">
        <v>63.133333333333333</v>
      </c>
      <c r="DV15" s="48">
        <v>64.7</v>
      </c>
      <c r="DW15" s="48">
        <v>64.833333333333343</v>
      </c>
      <c r="DX15" s="48">
        <v>63.966666666666669</v>
      </c>
      <c r="DY15" s="48">
        <v>65.233333333333334</v>
      </c>
      <c r="DZ15" s="48">
        <v>68.333333333333343</v>
      </c>
      <c r="EA15" s="48">
        <v>70.966666666666669</v>
      </c>
      <c r="EB15" s="48">
        <v>71.5</v>
      </c>
      <c r="EC15" s="48">
        <v>72.5</v>
      </c>
      <c r="ED15" s="48">
        <v>73.166666666666671</v>
      </c>
      <c r="EE15" s="48">
        <v>72.733333333333334</v>
      </c>
      <c r="EF15" s="48">
        <v>72.36666666666666</v>
      </c>
      <c r="EG15" s="48">
        <v>72.2</v>
      </c>
      <c r="EH15" s="48">
        <v>72.166666666666671</v>
      </c>
      <c r="EI15" s="48">
        <v>72.099999999999994</v>
      </c>
      <c r="EJ15" s="48">
        <v>72.566666666666663</v>
      </c>
      <c r="EK15" s="48">
        <v>73.100000000000009</v>
      </c>
      <c r="EL15" s="49">
        <v>72.906300000000002</v>
      </c>
      <c r="EM15" s="49">
        <v>72.758330000000001</v>
      </c>
      <c r="EN15" s="49">
        <v>72.55592</v>
      </c>
      <c r="EO15" s="49">
        <v>72.314030000000002</v>
      </c>
      <c r="EP15" s="49">
        <v>71.976860000000002</v>
      </c>
      <c r="EQ15" s="49">
        <v>71.712720000000004</v>
      </c>
      <c r="ER15" s="49">
        <v>71.290629999999993</v>
      </c>
      <c r="ES15" s="49">
        <v>70.612070000000003</v>
      </c>
      <c r="ET15" s="49">
        <v>70.145240000000001</v>
      </c>
      <c r="EU15" s="49">
        <v>69.670349999999999</v>
      </c>
      <c r="EV15" s="49">
        <v>69.133939999999996</v>
      </c>
      <c r="EW15" s="49">
        <v>68.657799999999995</v>
      </c>
      <c r="EX15" s="49">
        <v>68.375969999999995</v>
      </c>
      <c r="EY15" s="49">
        <v>68.262950000000004</v>
      </c>
      <c r="EZ15" s="49">
        <v>68.222409999999996</v>
      </c>
      <c r="FA15" s="49">
        <v>68.267480000000006</v>
      </c>
      <c r="FB15" s="49">
        <v>68.403660000000002</v>
      </c>
      <c r="FC15" s="49">
        <v>68.583969999999994</v>
      </c>
      <c r="FD15" s="49">
        <v>68.753789999999995</v>
      </c>
      <c r="FE15" s="49">
        <v>68.966819999999998</v>
      </c>
      <c r="FF15" s="49">
        <v>69.219980000000007</v>
      </c>
      <c r="FG15" s="49">
        <v>69.502189999999999</v>
      </c>
      <c r="FH15" s="49">
        <v>69.754270000000005</v>
      </c>
      <c r="FI15" s="49">
        <v>70.001159999999999</v>
      </c>
      <c r="FJ15" s="49">
        <v>70.260779999999997</v>
      </c>
    </row>
    <row r="16" spans="1:166" x14ac:dyDescent="0.2">
      <c r="A16" t="str">
        <f>'Baseline QTR'!A16</f>
        <v>KS_NINF</v>
      </c>
      <c r="B16" t="str">
        <f>'Baseline QTR'!B16</f>
        <v xml:space="preserve">   Information</v>
      </c>
      <c r="C16" s="47">
        <v>31.7</v>
      </c>
      <c r="D16" s="47">
        <v>31.6</v>
      </c>
      <c r="E16" s="47">
        <v>32</v>
      </c>
      <c r="F16" s="47">
        <v>31.633333333333333</v>
      </c>
      <c r="G16" s="47">
        <v>32.233333333333334</v>
      </c>
      <c r="H16" s="47">
        <v>32.866666666666667</v>
      </c>
      <c r="I16" s="47">
        <v>33.43333333333333</v>
      </c>
      <c r="J16" s="47">
        <v>34.233333333333334</v>
      </c>
      <c r="K16" s="47">
        <v>34.700000000000003</v>
      </c>
      <c r="L16" s="47">
        <v>34.833333333333336</v>
      </c>
      <c r="M16" s="47">
        <v>35.299999999999997</v>
      </c>
      <c r="N16" s="47">
        <v>36.133333333333333</v>
      </c>
      <c r="O16" s="47">
        <v>36.833333333333336</v>
      </c>
      <c r="P16" s="47">
        <v>37.633333333333333</v>
      </c>
      <c r="Q16" s="47">
        <v>38.933333333333337</v>
      </c>
      <c r="R16" s="47">
        <v>38.633333333333333</v>
      </c>
      <c r="S16" s="47">
        <v>39.233333333333334</v>
      </c>
      <c r="T16" s="47">
        <v>39.9</v>
      </c>
      <c r="U16" s="47">
        <v>40.1</v>
      </c>
      <c r="V16" s="47">
        <v>42.833333333333336</v>
      </c>
      <c r="W16" s="47">
        <v>43.5</v>
      </c>
      <c r="X16" s="47">
        <v>45.166666666666664</v>
      </c>
      <c r="Y16" s="47">
        <v>46.566666666666663</v>
      </c>
      <c r="Z16" s="47">
        <v>48.4</v>
      </c>
      <c r="AA16" s="47">
        <v>49.06666666666667</v>
      </c>
      <c r="AB16" s="47">
        <v>50.333333333333336</v>
      </c>
      <c r="AC16" s="47">
        <v>49.866666666666667</v>
      </c>
      <c r="AD16" s="47">
        <v>50.766666666666666</v>
      </c>
      <c r="AE16" s="47">
        <v>51.833333333333336</v>
      </c>
      <c r="AF16" s="47">
        <v>53</v>
      </c>
      <c r="AG16" s="47">
        <v>54.666666666666671</v>
      </c>
      <c r="AH16" s="47">
        <v>55.06666666666667</v>
      </c>
      <c r="AI16" s="47">
        <v>55.933333333333337</v>
      </c>
      <c r="AJ16" s="47">
        <v>56.333333333333336</v>
      </c>
      <c r="AK16" s="47">
        <v>57.9</v>
      </c>
      <c r="AL16" s="47">
        <v>58.93333333333333</v>
      </c>
      <c r="AM16" s="47">
        <v>61.766666666666666</v>
      </c>
      <c r="AN16" s="47">
        <v>62.566666666666663</v>
      </c>
      <c r="AO16" s="47">
        <v>66.36666666666666</v>
      </c>
      <c r="AP16" s="47">
        <v>66.933333333333337</v>
      </c>
      <c r="AQ16" s="47">
        <v>71.433333333333337</v>
      </c>
      <c r="AR16" s="47">
        <v>74.266666666666666</v>
      </c>
      <c r="AS16" s="47">
        <v>77.86666666666666</v>
      </c>
      <c r="AT16" s="47">
        <v>79.099999999999994</v>
      </c>
      <c r="AU16" s="47">
        <v>79.033333333333331</v>
      </c>
      <c r="AV16" s="47">
        <v>77.466666666666669</v>
      </c>
      <c r="AW16" s="47">
        <v>75.933333333333337</v>
      </c>
      <c r="AX16" s="47">
        <v>75.166666666666671</v>
      </c>
      <c r="AY16" s="47">
        <v>73.63333333333334</v>
      </c>
      <c r="AZ16" s="47">
        <v>73.066666666666663</v>
      </c>
      <c r="BA16" s="47">
        <v>72.666666666666657</v>
      </c>
      <c r="BB16" s="47">
        <v>72.533333333333331</v>
      </c>
      <c r="BC16" s="47">
        <v>71.86666666666666</v>
      </c>
      <c r="BD16" s="47">
        <v>71.2</v>
      </c>
      <c r="BE16" s="47">
        <v>71.63333333333334</v>
      </c>
      <c r="BF16" s="47">
        <v>72.099999999999994</v>
      </c>
      <c r="BG16" s="47">
        <v>72.400000000000006</v>
      </c>
      <c r="BH16" s="47">
        <v>72.7</v>
      </c>
      <c r="BI16" s="47">
        <v>72.566666666666663</v>
      </c>
      <c r="BJ16" s="47">
        <v>73.166666666666671</v>
      </c>
      <c r="BK16" s="47">
        <v>73.833333333333329</v>
      </c>
      <c r="BL16" s="47">
        <v>74</v>
      </c>
      <c r="BM16" s="47">
        <v>74.433333333333337</v>
      </c>
      <c r="BN16" s="47">
        <v>74.733333333333334</v>
      </c>
      <c r="BO16" s="47">
        <v>75.266666666666666</v>
      </c>
      <c r="BP16" s="47">
        <v>77.099999999999994</v>
      </c>
      <c r="BQ16" s="47">
        <v>78.900000000000006</v>
      </c>
      <c r="BR16" s="47">
        <v>79.833333333333343</v>
      </c>
      <c r="BS16" s="47">
        <v>80.666666666666671</v>
      </c>
      <c r="BT16" s="47">
        <v>81.566666666666663</v>
      </c>
      <c r="BU16" s="47">
        <v>81.833333333333329</v>
      </c>
      <c r="BV16" s="47">
        <v>82.399999999999991</v>
      </c>
      <c r="BW16" s="47">
        <v>83.6</v>
      </c>
      <c r="BX16" s="47">
        <v>84.733333333333334</v>
      </c>
      <c r="BY16" s="47">
        <v>86.2</v>
      </c>
      <c r="BZ16" s="47">
        <v>86.9</v>
      </c>
      <c r="CA16" s="47">
        <v>86.533333333333331</v>
      </c>
      <c r="CB16" s="47">
        <v>85.399999999999991</v>
      </c>
      <c r="CC16" s="47">
        <v>84.433333333333337</v>
      </c>
      <c r="CD16" s="47">
        <v>84.3</v>
      </c>
      <c r="CE16" s="47">
        <v>84.466666666666669</v>
      </c>
      <c r="CF16" s="47">
        <v>84.466666666666669</v>
      </c>
      <c r="CG16" s="47">
        <v>84.666666666666671</v>
      </c>
      <c r="CH16" s="47">
        <v>85.433333333333337</v>
      </c>
      <c r="CI16" s="47">
        <v>85.3</v>
      </c>
      <c r="CJ16" s="47">
        <v>85.63333333333334</v>
      </c>
      <c r="CK16" s="47">
        <v>86.3</v>
      </c>
      <c r="CL16" s="47">
        <v>86.433333333333337</v>
      </c>
      <c r="CM16" s="47">
        <v>86.933333333333337</v>
      </c>
      <c r="CN16" s="47">
        <v>87.233333333333334</v>
      </c>
      <c r="CO16" s="47">
        <v>86.466666666666669</v>
      </c>
      <c r="CP16" s="47">
        <v>86.7</v>
      </c>
      <c r="CQ16" s="47">
        <v>87.233333333333334</v>
      </c>
      <c r="CR16" s="47">
        <v>87.8</v>
      </c>
      <c r="CS16" s="47">
        <v>88.333333333333329</v>
      </c>
      <c r="CT16" s="47">
        <v>89.3</v>
      </c>
      <c r="CU16" s="47">
        <v>90.13333333333334</v>
      </c>
      <c r="CV16" s="47">
        <v>91.133333333333326</v>
      </c>
      <c r="CW16" s="47">
        <v>92.73333333333332</v>
      </c>
      <c r="CX16" s="47">
        <v>92.533333333333317</v>
      </c>
      <c r="CY16" s="47">
        <v>92.333333333333314</v>
      </c>
      <c r="CZ16" s="47">
        <v>93.466666666666683</v>
      </c>
      <c r="DA16" s="47">
        <v>95.4</v>
      </c>
      <c r="DB16" s="47">
        <v>97.366666666666674</v>
      </c>
      <c r="DC16" s="47">
        <v>98.933333333333337</v>
      </c>
      <c r="DD16" s="47">
        <v>101.26666666666668</v>
      </c>
      <c r="DE16" s="47">
        <v>103.4</v>
      </c>
      <c r="DF16" s="47">
        <v>105.13333333333334</v>
      </c>
      <c r="DG16" s="47">
        <v>106.6</v>
      </c>
      <c r="DH16" s="47">
        <v>108.03333333333332</v>
      </c>
      <c r="DI16" s="47">
        <v>109.23333333333332</v>
      </c>
      <c r="DJ16" s="47">
        <v>110.46666666666668</v>
      </c>
      <c r="DK16" s="47">
        <v>111.7</v>
      </c>
      <c r="DL16" s="47">
        <v>115.2</v>
      </c>
      <c r="DM16" s="47">
        <v>118.16666666666669</v>
      </c>
      <c r="DN16" s="47">
        <v>119.9</v>
      </c>
      <c r="DO16" s="47">
        <v>122.43333333333334</v>
      </c>
      <c r="DP16" s="47">
        <v>125.06666666666666</v>
      </c>
      <c r="DQ16" s="47">
        <v>128.4</v>
      </c>
      <c r="DR16" s="47">
        <v>128.80000000000001</v>
      </c>
      <c r="DS16" s="48">
        <v>130.73333333333332</v>
      </c>
      <c r="DT16" s="48">
        <v>130.80000000000001</v>
      </c>
      <c r="DU16" s="48">
        <v>131.13333333333333</v>
      </c>
      <c r="DV16" s="48">
        <v>133.53333333333333</v>
      </c>
      <c r="DW16" s="48">
        <v>134.13333333333333</v>
      </c>
      <c r="DX16" s="48">
        <v>135.86666666666667</v>
      </c>
      <c r="DY16" s="48">
        <v>137.86666666666667</v>
      </c>
      <c r="DZ16" s="48">
        <v>142.33333333333334</v>
      </c>
      <c r="EA16" s="48">
        <v>142.53333333333333</v>
      </c>
      <c r="EB16" s="48">
        <v>146.16666666666669</v>
      </c>
      <c r="EC16" s="48">
        <v>145.66666666666666</v>
      </c>
      <c r="ED16" s="48">
        <v>144.79999999999998</v>
      </c>
      <c r="EE16" s="48">
        <v>143.16666666666666</v>
      </c>
      <c r="EF16" s="48">
        <v>140.69999999999999</v>
      </c>
      <c r="EG16" s="48">
        <v>137.1</v>
      </c>
      <c r="EH16" s="48">
        <v>138.80000000000001</v>
      </c>
      <c r="EI16" s="48">
        <v>133.6</v>
      </c>
      <c r="EJ16" s="48">
        <v>133.53333333333333</v>
      </c>
      <c r="EK16" s="48">
        <v>131.93333333333334</v>
      </c>
      <c r="EL16" s="49">
        <v>131.40860000000001</v>
      </c>
      <c r="EM16" s="49">
        <v>134.85159999999999</v>
      </c>
      <c r="EN16" s="49">
        <v>136.05590000000001</v>
      </c>
      <c r="EO16" s="49">
        <v>136.83850000000001</v>
      </c>
      <c r="EP16" s="49">
        <v>138.41079999999999</v>
      </c>
      <c r="EQ16" s="49">
        <v>139.8854</v>
      </c>
      <c r="ER16" s="49">
        <v>141.0136</v>
      </c>
      <c r="ES16" s="49">
        <v>141.31319999999999</v>
      </c>
      <c r="ET16" s="49">
        <v>140.60679999999999</v>
      </c>
      <c r="EU16" s="49">
        <v>139.93639999999999</v>
      </c>
      <c r="EV16" s="49">
        <v>139.4051</v>
      </c>
      <c r="EW16" s="49">
        <v>139.04660000000001</v>
      </c>
      <c r="EX16" s="49">
        <v>139.16800000000001</v>
      </c>
      <c r="EY16" s="49">
        <v>139.84620000000001</v>
      </c>
      <c r="EZ16" s="49">
        <v>140.5453</v>
      </c>
      <c r="FA16" s="49">
        <v>141.3648</v>
      </c>
      <c r="FB16" s="49">
        <v>142.11000000000001</v>
      </c>
      <c r="FC16" s="49">
        <v>143.01609999999999</v>
      </c>
      <c r="FD16" s="49">
        <v>143.845</v>
      </c>
      <c r="FE16" s="49">
        <v>144.65520000000001</v>
      </c>
      <c r="FF16" s="49">
        <v>145.22380000000001</v>
      </c>
      <c r="FG16" s="49">
        <v>145.8356</v>
      </c>
      <c r="FH16" s="49">
        <v>146.06649999999999</v>
      </c>
      <c r="FI16" s="49">
        <v>146.7347</v>
      </c>
      <c r="FJ16" s="49">
        <v>146.95060000000001</v>
      </c>
    </row>
    <row r="17" spans="1:166" x14ac:dyDescent="0.2">
      <c r="A17" t="str">
        <f>'Baseline QTR'!A17</f>
        <v>KS_NFIN</v>
      </c>
      <c r="B17" t="str">
        <f>'Baseline QTR'!B17</f>
        <v xml:space="preserve">   Financial activities</v>
      </c>
      <c r="C17" s="47">
        <v>70.533333333333331</v>
      </c>
      <c r="D17" s="47">
        <v>70.966666666666669</v>
      </c>
      <c r="E17" s="47">
        <v>71</v>
      </c>
      <c r="F17" s="47">
        <v>70.566666666666663</v>
      </c>
      <c r="G17" s="47">
        <v>70.63333333333334</v>
      </c>
      <c r="H17" s="47">
        <v>71.166666666666671</v>
      </c>
      <c r="I17" s="47">
        <v>70.7</v>
      </c>
      <c r="J17" s="47">
        <v>70.566666666666663</v>
      </c>
      <c r="K17" s="47">
        <v>71.333333333333329</v>
      </c>
      <c r="L17" s="47">
        <v>71.466666666666669</v>
      </c>
      <c r="M17" s="47">
        <v>72.13333333333334</v>
      </c>
      <c r="N17" s="47">
        <v>73.5</v>
      </c>
      <c r="O17" s="47">
        <v>73.766666666666666</v>
      </c>
      <c r="P17" s="47">
        <v>73.899999999999991</v>
      </c>
      <c r="Q17" s="47">
        <v>75.933333333333337</v>
      </c>
      <c r="R17" s="47">
        <v>75.5</v>
      </c>
      <c r="S17" s="47">
        <v>77.900000000000006</v>
      </c>
      <c r="T17" s="47">
        <v>76.3</v>
      </c>
      <c r="U17" s="47">
        <v>75.400000000000006</v>
      </c>
      <c r="V17" s="47">
        <v>73.86666666666666</v>
      </c>
      <c r="W17" s="47">
        <v>73.566666666666663</v>
      </c>
      <c r="X17" s="47">
        <v>73.066666666666663</v>
      </c>
      <c r="Y17" s="47">
        <v>74.066666666666663</v>
      </c>
      <c r="Z17" s="47">
        <v>74.86666666666666</v>
      </c>
      <c r="AA17" s="47">
        <v>75.5</v>
      </c>
      <c r="AB17" s="47">
        <v>75.866666666666674</v>
      </c>
      <c r="AC17" s="47">
        <v>76.099999999999994</v>
      </c>
      <c r="AD17" s="47">
        <v>76.266666666666666</v>
      </c>
      <c r="AE17" s="47">
        <v>76.36666666666666</v>
      </c>
      <c r="AF17" s="47">
        <v>77.433333333333337</v>
      </c>
      <c r="AG17" s="47">
        <v>78.233333333333334</v>
      </c>
      <c r="AH17" s="47">
        <v>80.266666666666666</v>
      </c>
      <c r="AI17" s="47">
        <v>79.666666666666657</v>
      </c>
      <c r="AJ17" s="47">
        <v>83.166666666666671</v>
      </c>
      <c r="AK17" s="47">
        <v>84.7</v>
      </c>
      <c r="AL17" s="47">
        <v>87.433333333333337</v>
      </c>
      <c r="AM17" s="47">
        <v>87.866666666666674</v>
      </c>
      <c r="AN17" s="47">
        <v>88.466666666666669</v>
      </c>
      <c r="AO17" s="47">
        <v>89.066666666666663</v>
      </c>
      <c r="AP17" s="47">
        <v>88.7</v>
      </c>
      <c r="AQ17" s="47">
        <v>89.1</v>
      </c>
      <c r="AR17" s="47">
        <v>88.600000000000009</v>
      </c>
      <c r="AS17" s="47">
        <v>88.100000000000009</v>
      </c>
      <c r="AT17" s="47">
        <v>88.433333333333337</v>
      </c>
      <c r="AU17" s="47">
        <v>90</v>
      </c>
      <c r="AV17" s="47">
        <v>89.933333333333337</v>
      </c>
      <c r="AW17" s="47">
        <v>91.566666666666663</v>
      </c>
      <c r="AX17" s="47">
        <v>90.9</v>
      </c>
      <c r="AY17" s="47">
        <v>89.7</v>
      </c>
      <c r="AZ17" s="47">
        <v>89.866666666666674</v>
      </c>
      <c r="BA17" s="47">
        <v>90</v>
      </c>
      <c r="BB17" s="47">
        <v>90.566666666666663</v>
      </c>
      <c r="BC17" s="47">
        <v>91.933333333333337</v>
      </c>
      <c r="BD17" s="47">
        <v>92.466666666666683</v>
      </c>
      <c r="BE17" s="47">
        <v>93.2</v>
      </c>
      <c r="BF17" s="47">
        <v>92.7</v>
      </c>
      <c r="BG17" s="47">
        <v>92.466666666666683</v>
      </c>
      <c r="BH17" s="47">
        <v>91.76666666666668</v>
      </c>
      <c r="BI17" s="47">
        <v>91.533333333333317</v>
      </c>
      <c r="BJ17" s="47">
        <v>91.4</v>
      </c>
      <c r="BK17" s="47">
        <v>91.1</v>
      </c>
      <c r="BL17" s="47">
        <v>91.566666666666663</v>
      </c>
      <c r="BM17" s="47">
        <v>93.166666666666686</v>
      </c>
      <c r="BN17" s="47">
        <v>93.866666666666674</v>
      </c>
      <c r="BO17" s="47">
        <v>94.2</v>
      </c>
      <c r="BP17" s="47">
        <v>94.1</v>
      </c>
      <c r="BQ17" s="47">
        <v>93.8</v>
      </c>
      <c r="BR17" s="47">
        <v>93.566666666666663</v>
      </c>
      <c r="BS17" s="47">
        <v>93.73333333333332</v>
      </c>
      <c r="BT17" s="47">
        <v>93.73333333333332</v>
      </c>
      <c r="BU17" s="47">
        <v>93.13333333333334</v>
      </c>
      <c r="BV17" s="47">
        <v>93.166666666666686</v>
      </c>
      <c r="BW17" s="47">
        <v>93.23333333333332</v>
      </c>
      <c r="BX17" s="47">
        <v>92.466666666666683</v>
      </c>
      <c r="BY17" s="47">
        <v>91.333333333333314</v>
      </c>
      <c r="BZ17" s="47">
        <v>89.366666666666674</v>
      </c>
      <c r="CA17" s="47">
        <v>87.033333333333331</v>
      </c>
      <c r="CB17" s="47">
        <v>85.2</v>
      </c>
      <c r="CC17" s="47">
        <v>83.2</v>
      </c>
      <c r="CD17" s="47">
        <v>81.533333333333331</v>
      </c>
      <c r="CE17" s="47">
        <v>80.366666666666674</v>
      </c>
      <c r="CF17" s="47">
        <v>80.2</v>
      </c>
      <c r="CG17" s="47">
        <v>79.966666666666669</v>
      </c>
      <c r="CH17" s="47">
        <v>79.833333333333343</v>
      </c>
      <c r="CI17" s="47">
        <v>79.400000000000006</v>
      </c>
      <c r="CJ17" s="47">
        <v>78.833333333333329</v>
      </c>
      <c r="CK17" s="47">
        <v>78.033333333333331</v>
      </c>
      <c r="CL17" s="47">
        <v>77.8</v>
      </c>
      <c r="CM17" s="47">
        <v>77.36666666666666</v>
      </c>
      <c r="CN17" s="47">
        <v>77.63333333333334</v>
      </c>
      <c r="CO17" s="47">
        <v>77.866666666666674</v>
      </c>
      <c r="CP17" s="47">
        <v>78.466666666666669</v>
      </c>
      <c r="CQ17" s="47">
        <v>79.566666666666677</v>
      </c>
      <c r="CR17" s="47">
        <v>80.233333333333334</v>
      </c>
      <c r="CS17" s="47">
        <v>80.533333333333331</v>
      </c>
      <c r="CT17" s="47">
        <v>80.7</v>
      </c>
      <c r="CU17" s="47">
        <v>80.533333333333331</v>
      </c>
      <c r="CV17" s="47">
        <v>80.633333333333326</v>
      </c>
      <c r="CW17" s="47">
        <v>81.166666666666671</v>
      </c>
      <c r="CX17" s="47">
        <v>81.599999999999994</v>
      </c>
      <c r="CY17" s="47">
        <v>81.733333333333334</v>
      </c>
      <c r="CZ17" s="47">
        <v>81.900000000000006</v>
      </c>
      <c r="DA17" s="47">
        <v>82.2</v>
      </c>
      <c r="DB17" s="47">
        <v>82.3</v>
      </c>
      <c r="DC17" s="47">
        <v>83</v>
      </c>
      <c r="DD17" s="47">
        <v>83.066666666666663</v>
      </c>
      <c r="DE17" s="47">
        <v>83.566666666666663</v>
      </c>
      <c r="DF17" s="47">
        <v>83.3</v>
      </c>
      <c r="DG17" s="47">
        <v>83.5</v>
      </c>
      <c r="DH17" s="47">
        <v>84.1</v>
      </c>
      <c r="DI17" s="47">
        <v>84.533333333333331</v>
      </c>
      <c r="DJ17" s="47">
        <v>85</v>
      </c>
      <c r="DK17" s="47">
        <v>86.166666666666671</v>
      </c>
      <c r="DL17" s="47">
        <v>86.8</v>
      </c>
      <c r="DM17" s="47">
        <v>86.833333333333343</v>
      </c>
      <c r="DN17" s="47">
        <v>86.8</v>
      </c>
      <c r="DO17" s="47">
        <v>87.533333333333331</v>
      </c>
      <c r="DP17" s="47">
        <v>88.166666666666671</v>
      </c>
      <c r="DQ17" s="47">
        <v>88.833333333333329</v>
      </c>
      <c r="DR17" s="47">
        <v>88.966666666666669</v>
      </c>
      <c r="DS17" s="48">
        <v>88.166666666666671</v>
      </c>
      <c r="DT17" s="48">
        <v>85.1</v>
      </c>
      <c r="DU17" s="48">
        <v>85.1</v>
      </c>
      <c r="DV17" s="48">
        <v>86.3</v>
      </c>
      <c r="DW17" s="48">
        <v>86.566666666666677</v>
      </c>
      <c r="DX17" s="48">
        <v>86.766666666666666</v>
      </c>
      <c r="DY17" s="48">
        <v>87.033333333333331</v>
      </c>
      <c r="DZ17" s="48">
        <v>88.5</v>
      </c>
      <c r="EA17" s="48">
        <v>89.8</v>
      </c>
      <c r="EB17" s="48">
        <v>89.533333333333331</v>
      </c>
      <c r="EC17" s="48">
        <v>89.3</v>
      </c>
      <c r="ED17" s="48">
        <v>88.9</v>
      </c>
      <c r="EE17" s="48">
        <v>88.733333333333334</v>
      </c>
      <c r="EF17" s="48">
        <v>88.63333333333334</v>
      </c>
      <c r="EG17" s="48">
        <v>87.6</v>
      </c>
      <c r="EH17" s="48">
        <v>87.833333333333329</v>
      </c>
      <c r="EI17" s="48">
        <v>86.7</v>
      </c>
      <c r="EJ17" s="48">
        <v>85.4</v>
      </c>
      <c r="EK17" s="48">
        <v>84.833333333333329</v>
      </c>
      <c r="EL17" s="49">
        <v>84.849010000000007</v>
      </c>
      <c r="EM17" s="49">
        <v>85.087850000000003</v>
      </c>
      <c r="EN17" s="49">
        <v>85.07047</v>
      </c>
      <c r="EO17" s="49">
        <v>85.095870000000005</v>
      </c>
      <c r="EP17" s="49">
        <v>84.989760000000004</v>
      </c>
      <c r="EQ17" s="49">
        <v>85.250749999999996</v>
      </c>
      <c r="ER17" s="49">
        <v>85.157139999999998</v>
      </c>
      <c r="ES17" s="49">
        <v>85.183899999999994</v>
      </c>
      <c r="ET17" s="49">
        <v>85.018860000000004</v>
      </c>
      <c r="EU17" s="49">
        <v>85.165030000000002</v>
      </c>
      <c r="EV17" s="49">
        <v>85.122730000000004</v>
      </c>
      <c r="EW17" s="49">
        <v>85.009709999999998</v>
      </c>
      <c r="EX17" s="49">
        <v>84.769300000000001</v>
      </c>
      <c r="EY17" s="49">
        <v>84.784559999999999</v>
      </c>
      <c r="EZ17" s="49">
        <v>84.48527</v>
      </c>
      <c r="FA17" s="49">
        <v>84.208430000000007</v>
      </c>
      <c r="FB17" s="49">
        <v>84.080690000000004</v>
      </c>
      <c r="FC17" s="49">
        <v>84.07244</v>
      </c>
      <c r="FD17" s="49">
        <v>83.980180000000004</v>
      </c>
      <c r="FE17" s="49">
        <v>83.98366</v>
      </c>
      <c r="FF17" s="49">
        <v>83.836100000000002</v>
      </c>
      <c r="FG17" s="49">
        <v>83.701189999999997</v>
      </c>
      <c r="FH17" s="49">
        <v>83.433319999999995</v>
      </c>
      <c r="FI17" s="49">
        <v>83.33811</v>
      </c>
      <c r="FJ17" s="49">
        <v>83.069119999999998</v>
      </c>
    </row>
    <row r="18" spans="1:166" x14ac:dyDescent="0.2">
      <c r="A18" t="str">
        <f>'Baseline QTR'!A18</f>
        <v>KS_NPBS</v>
      </c>
      <c r="B18" t="str">
        <f>'Baseline QTR'!B18</f>
        <v xml:space="preserve">   Professional and business services</v>
      </c>
      <c r="C18" s="47">
        <v>121.93333333333334</v>
      </c>
      <c r="D18" s="47">
        <v>124.3</v>
      </c>
      <c r="E18" s="47">
        <v>126.16666666666669</v>
      </c>
      <c r="F18" s="47">
        <v>125.56666666666666</v>
      </c>
      <c r="G18" s="47">
        <v>124.8</v>
      </c>
      <c r="H18" s="47">
        <v>123.7</v>
      </c>
      <c r="I18" s="47">
        <v>124.06666666666666</v>
      </c>
      <c r="J18" s="47">
        <v>124.76666666666668</v>
      </c>
      <c r="K18" s="47">
        <v>128.4</v>
      </c>
      <c r="L18" s="47">
        <v>126.46666666666668</v>
      </c>
      <c r="M18" s="47">
        <v>124.1</v>
      </c>
      <c r="N18" s="47">
        <v>124.53333333333332</v>
      </c>
      <c r="O18" s="47">
        <v>129.63333333333333</v>
      </c>
      <c r="P18" s="47">
        <v>130.80000000000001</v>
      </c>
      <c r="Q18" s="47">
        <v>134.03333333333333</v>
      </c>
      <c r="R18" s="47">
        <v>133.4</v>
      </c>
      <c r="S18" s="47">
        <v>136.1</v>
      </c>
      <c r="T18" s="47">
        <v>139.1</v>
      </c>
      <c r="U18" s="47">
        <v>141.73333333333332</v>
      </c>
      <c r="V18" s="47">
        <v>145.16666666666666</v>
      </c>
      <c r="W18" s="47">
        <v>145.23333333333335</v>
      </c>
      <c r="X18" s="47">
        <v>144.23333333333335</v>
      </c>
      <c r="Y18" s="47">
        <v>145.63333333333333</v>
      </c>
      <c r="Z18" s="47">
        <v>148.79999999999998</v>
      </c>
      <c r="AA18" s="47">
        <v>153.1</v>
      </c>
      <c r="AB18" s="47">
        <v>153.30000000000001</v>
      </c>
      <c r="AC18" s="47">
        <v>156.30000000000001</v>
      </c>
      <c r="AD18" s="47">
        <v>160.6</v>
      </c>
      <c r="AE18" s="47">
        <v>164.63333333333333</v>
      </c>
      <c r="AF18" s="47">
        <v>169.2</v>
      </c>
      <c r="AG18" s="47">
        <v>170.13333333333333</v>
      </c>
      <c r="AH18" s="47">
        <v>173.63333333333333</v>
      </c>
      <c r="AI18" s="47">
        <v>177.76666666666665</v>
      </c>
      <c r="AJ18" s="47">
        <v>177.93333333333334</v>
      </c>
      <c r="AK18" s="47">
        <v>179.70000000000002</v>
      </c>
      <c r="AL18" s="47">
        <v>181</v>
      </c>
      <c r="AM18" s="47">
        <v>183.5</v>
      </c>
      <c r="AN18" s="47">
        <v>187.93333333333337</v>
      </c>
      <c r="AO18" s="47">
        <v>191.63333333333333</v>
      </c>
      <c r="AP18" s="47">
        <v>195.86666666666667</v>
      </c>
      <c r="AQ18" s="47">
        <v>198.93333333333337</v>
      </c>
      <c r="AR18" s="47">
        <v>200.5</v>
      </c>
      <c r="AS18" s="47">
        <v>204.53333333333333</v>
      </c>
      <c r="AT18" s="47">
        <v>205.23333333333332</v>
      </c>
      <c r="AU18" s="47">
        <v>198.5</v>
      </c>
      <c r="AV18" s="47">
        <v>194.46666666666667</v>
      </c>
      <c r="AW18" s="47">
        <v>187.33333333333337</v>
      </c>
      <c r="AX18" s="47">
        <v>182.2</v>
      </c>
      <c r="AY18" s="47">
        <v>180.6</v>
      </c>
      <c r="AZ18" s="47">
        <v>179.8</v>
      </c>
      <c r="BA18" s="47">
        <v>179.83333333333334</v>
      </c>
      <c r="BB18" s="47">
        <v>179.5</v>
      </c>
      <c r="BC18" s="47">
        <v>178.7</v>
      </c>
      <c r="BD18" s="47">
        <v>177.23333333333332</v>
      </c>
      <c r="BE18" s="47">
        <v>176.86666666666667</v>
      </c>
      <c r="BF18" s="47">
        <v>178.06666666666666</v>
      </c>
      <c r="BG18" s="47">
        <v>180.46666666666667</v>
      </c>
      <c r="BH18" s="47">
        <v>182.4</v>
      </c>
      <c r="BI18" s="47">
        <v>184.26666666666668</v>
      </c>
      <c r="BJ18" s="47">
        <v>187.06666666666663</v>
      </c>
      <c r="BK18" s="47">
        <v>189.66666666666669</v>
      </c>
      <c r="BL18" s="47">
        <v>191.9</v>
      </c>
      <c r="BM18" s="47">
        <v>195.33333333333337</v>
      </c>
      <c r="BN18" s="47">
        <v>197.9</v>
      </c>
      <c r="BO18" s="47">
        <v>200.13333333333333</v>
      </c>
      <c r="BP18" s="47">
        <v>204.06666666666663</v>
      </c>
      <c r="BQ18" s="47">
        <v>207.4</v>
      </c>
      <c r="BR18" s="47">
        <v>209.96666666666667</v>
      </c>
      <c r="BS18" s="47">
        <v>213.13333333333333</v>
      </c>
      <c r="BT18" s="47">
        <v>214.86666666666667</v>
      </c>
      <c r="BU18" s="47">
        <v>216.73333333333332</v>
      </c>
      <c r="BV18" s="47">
        <v>218.7</v>
      </c>
      <c r="BW18" s="47">
        <v>221.23333333333332</v>
      </c>
      <c r="BX18" s="47">
        <v>222.23333333333332</v>
      </c>
      <c r="BY18" s="47">
        <v>220.96666666666667</v>
      </c>
      <c r="BZ18" s="47">
        <v>215.96666666666667</v>
      </c>
      <c r="CA18" s="47">
        <v>209.83333333333337</v>
      </c>
      <c r="CB18" s="47">
        <v>200.4</v>
      </c>
      <c r="CC18" s="47">
        <v>197.23333333333335</v>
      </c>
      <c r="CD18" s="47">
        <v>197.3</v>
      </c>
      <c r="CE18" s="47">
        <v>198.6</v>
      </c>
      <c r="CF18" s="47">
        <v>200.43333333333337</v>
      </c>
      <c r="CG18" s="47">
        <v>202.36666666666667</v>
      </c>
      <c r="CH18" s="47">
        <v>205</v>
      </c>
      <c r="CI18" s="47">
        <v>207.76666666666665</v>
      </c>
      <c r="CJ18" s="47">
        <v>210.3</v>
      </c>
      <c r="CK18" s="47">
        <v>213.53333333333333</v>
      </c>
      <c r="CL18" s="47">
        <v>216.3</v>
      </c>
      <c r="CM18" s="47">
        <v>218.86666666666667</v>
      </c>
      <c r="CN18" s="47">
        <v>223.33333333333331</v>
      </c>
      <c r="CO18" s="47">
        <v>224.8</v>
      </c>
      <c r="CP18" s="47">
        <v>229</v>
      </c>
      <c r="CQ18" s="47">
        <v>232.06666666666663</v>
      </c>
      <c r="CR18" s="47">
        <v>234.2</v>
      </c>
      <c r="CS18" s="47">
        <v>236.53333333333333</v>
      </c>
      <c r="CT18" s="47">
        <v>239.6</v>
      </c>
      <c r="CU18" s="47">
        <v>242.1</v>
      </c>
      <c r="CV18" s="47">
        <v>243.26666666666665</v>
      </c>
      <c r="CW18" s="47">
        <v>248.36666666666667</v>
      </c>
      <c r="CX18" s="47">
        <v>251.36666666666667</v>
      </c>
      <c r="CY18" s="47">
        <v>253.66666666666663</v>
      </c>
      <c r="CZ18" s="47">
        <v>257.39999999999998</v>
      </c>
      <c r="DA18" s="47">
        <v>261.3</v>
      </c>
      <c r="DB18" s="47">
        <v>264.06666666666666</v>
      </c>
      <c r="DC18" s="47">
        <v>267.26666666666665</v>
      </c>
      <c r="DD18" s="47">
        <v>271.16666666666669</v>
      </c>
      <c r="DE18" s="47">
        <v>274.59999999999997</v>
      </c>
      <c r="DF18" s="47">
        <v>276.60000000000002</v>
      </c>
      <c r="DG18" s="47">
        <v>280.93333333333334</v>
      </c>
      <c r="DH18" s="47">
        <v>286.5</v>
      </c>
      <c r="DI18" s="47">
        <v>290.36666666666667</v>
      </c>
      <c r="DJ18" s="47">
        <v>292</v>
      </c>
      <c r="DK18" s="47">
        <v>295.26666666666665</v>
      </c>
      <c r="DL18" s="47">
        <v>295.76666666666665</v>
      </c>
      <c r="DM18" s="47">
        <v>298.10000000000002</v>
      </c>
      <c r="DN18" s="47">
        <v>301.8</v>
      </c>
      <c r="DO18" s="47">
        <v>302.13333333333333</v>
      </c>
      <c r="DP18" s="47">
        <v>308.3</v>
      </c>
      <c r="DQ18" s="47">
        <v>313.86666666666667</v>
      </c>
      <c r="DR18" s="47">
        <v>318.33333333333337</v>
      </c>
      <c r="DS18" s="48">
        <v>322.10000000000002</v>
      </c>
      <c r="DT18" s="48">
        <v>305.59999999999997</v>
      </c>
      <c r="DU18" s="48">
        <v>311.23333333333335</v>
      </c>
      <c r="DV18" s="48">
        <v>320.46666666666664</v>
      </c>
      <c r="DW18" s="48">
        <v>319.10000000000002</v>
      </c>
      <c r="DX18" s="48">
        <v>319.23333333333335</v>
      </c>
      <c r="DY18" s="48">
        <v>326.39999999999998</v>
      </c>
      <c r="DZ18" s="48">
        <v>337.5333333333333</v>
      </c>
      <c r="EA18" s="48">
        <v>352.36666666666667</v>
      </c>
      <c r="EB18" s="48">
        <v>356.8</v>
      </c>
      <c r="EC18" s="48">
        <v>355.93333333333334</v>
      </c>
      <c r="ED18" s="48">
        <v>355.0333333333333</v>
      </c>
      <c r="EE18" s="48">
        <v>351.9666666666667</v>
      </c>
      <c r="EF18" s="48">
        <v>348.66666666666669</v>
      </c>
      <c r="EG18" s="48">
        <v>347.36666666666667</v>
      </c>
      <c r="EH18" s="48">
        <v>347.73333333333335</v>
      </c>
      <c r="EI18" s="48">
        <v>346.5</v>
      </c>
      <c r="EJ18" s="48">
        <v>346.5</v>
      </c>
      <c r="EK18" s="48">
        <v>346.8</v>
      </c>
      <c r="EL18" s="49">
        <v>346.7928</v>
      </c>
      <c r="EM18" s="49">
        <v>346.01069999999999</v>
      </c>
      <c r="EN18" s="49">
        <v>345.06040000000002</v>
      </c>
      <c r="EO18" s="49">
        <v>343.887</v>
      </c>
      <c r="EP18" s="49">
        <v>342.19170000000003</v>
      </c>
      <c r="EQ18" s="49">
        <v>341.06900000000002</v>
      </c>
      <c r="ER18" s="49">
        <v>339.05369999999999</v>
      </c>
      <c r="ES18" s="49">
        <v>335.13279999999997</v>
      </c>
      <c r="ET18" s="49">
        <v>332.47910000000002</v>
      </c>
      <c r="EU18" s="49">
        <v>330.16550000000001</v>
      </c>
      <c r="EV18" s="49">
        <v>327.48390000000001</v>
      </c>
      <c r="EW18" s="49">
        <v>325.16419999999999</v>
      </c>
      <c r="EX18" s="49">
        <v>324.26420000000002</v>
      </c>
      <c r="EY18" s="49">
        <v>324.74970000000002</v>
      </c>
      <c r="EZ18" s="49">
        <v>325.88099999999997</v>
      </c>
      <c r="FA18" s="49">
        <v>327.64299999999997</v>
      </c>
      <c r="FB18" s="49">
        <v>330.08120000000002</v>
      </c>
      <c r="FC18" s="49">
        <v>332.88130000000001</v>
      </c>
      <c r="FD18" s="49">
        <v>335.5634</v>
      </c>
      <c r="FE18" s="49">
        <v>338.46899999999999</v>
      </c>
      <c r="FF18" s="49">
        <v>341.6438</v>
      </c>
      <c r="FG18" s="49">
        <v>344.98509999999999</v>
      </c>
      <c r="FH18" s="49">
        <v>348.0813</v>
      </c>
      <c r="FI18" s="49">
        <v>351.0222</v>
      </c>
      <c r="FJ18" s="49">
        <v>353.9973</v>
      </c>
    </row>
    <row r="19" spans="1:166" x14ac:dyDescent="0.2">
      <c r="A19" t="str">
        <f>'Baseline QTR'!A19</f>
        <v>KS_NOSRV</v>
      </c>
      <c r="B19" t="str">
        <f>'Baseline QTR'!B19</f>
        <v xml:space="preserve">   Other services</v>
      </c>
      <c r="C19" s="47">
        <v>225.36666666666667</v>
      </c>
      <c r="D19" s="47">
        <v>227.8</v>
      </c>
      <c r="E19" s="47">
        <v>230.36666666666667</v>
      </c>
      <c r="F19" s="47">
        <v>231.86666666666667</v>
      </c>
      <c r="G19" s="47">
        <v>233.3</v>
      </c>
      <c r="H19" s="47">
        <v>234.46666666666667</v>
      </c>
      <c r="I19" s="47">
        <v>234.63333333333333</v>
      </c>
      <c r="J19" s="47">
        <v>237.03333333333333</v>
      </c>
      <c r="K19" s="47">
        <v>238.16666666666663</v>
      </c>
      <c r="L19" s="47">
        <v>239.63333333333333</v>
      </c>
      <c r="M19" s="47">
        <v>242.73333333333332</v>
      </c>
      <c r="N19" s="47">
        <v>245.33333333333337</v>
      </c>
      <c r="O19" s="47">
        <v>246.83333333333337</v>
      </c>
      <c r="P19" s="47">
        <v>251.26666666666665</v>
      </c>
      <c r="Q19" s="47">
        <v>253.36666666666667</v>
      </c>
      <c r="R19" s="47">
        <v>252.76666666666665</v>
      </c>
      <c r="S19" s="47">
        <v>254.03333333333333</v>
      </c>
      <c r="T19" s="47">
        <v>255.73333333333332</v>
      </c>
      <c r="U19" s="47">
        <v>257.4666666666667</v>
      </c>
      <c r="V19" s="47">
        <v>260.09999999999997</v>
      </c>
      <c r="W19" s="47">
        <v>264.86666666666667</v>
      </c>
      <c r="X19" s="47">
        <v>265.56666666666666</v>
      </c>
      <c r="Y19" s="47">
        <v>266.76666666666665</v>
      </c>
      <c r="Z19" s="47">
        <v>267.56666666666666</v>
      </c>
      <c r="AA19" s="47">
        <v>266.7</v>
      </c>
      <c r="AB19" s="47">
        <v>270.26666666666665</v>
      </c>
      <c r="AC19" s="47">
        <v>272.73333333333335</v>
      </c>
      <c r="AD19" s="47">
        <v>277.26666666666665</v>
      </c>
      <c r="AE19" s="47">
        <v>279.13333333333333</v>
      </c>
      <c r="AF19" s="47">
        <v>281.13333333333333</v>
      </c>
      <c r="AG19" s="47">
        <v>284.3</v>
      </c>
      <c r="AH19" s="47">
        <v>288.7</v>
      </c>
      <c r="AI19" s="47">
        <v>289.66666666666669</v>
      </c>
      <c r="AJ19" s="47">
        <v>294.63333333333333</v>
      </c>
      <c r="AK19" s="47">
        <v>296.93333333333334</v>
      </c>
      <c r="AL19" s="47">
        <v>298.7</v>
      </c>
      <c r="AM19" s="47">
        <v>301.36666666666667</v>
      </c>
      <c r="AN19" s="47">
        <v>301.26666666666665</v>
      </c>
      <c r="AO19" s="47">
        <v>303.5</v>
      </c>
      <c r="AP19" s="47">
        <v>306.83333333333331</v>
      </c>
      <c r="AQ19" s="47">
        <v>309.93333333333334</v>
      </c>
      <c r="AR19" s="47">
        <v>308.9666666666667</v>
      </c>
      <c r="AS19" s="47">
        <v>310.96666666666664</v>
      </c>
      <c r="AT19" s="47">
        <v>313.8</v>
      </c>
      <c r="AU19" s="47">
        <v>312</v>
      </c>
      <c r="AV19" s="47">
        <v>313.36666666666667</v>
      </c>
      <c r="AW19" s="47">
        <v>313.06666666666666</v>
      </c>
      <c r="AX19" s="47">
        <v>311.9666666666667</v>
      </c>
      <c r="AY19" s="47">
        <v>312.86666666666667</v>
      </c>
      <c r="AZ19" s="47">
        <v>314.46666666666664</v>
      </c>
      <c r="BA19" s="47">
        <v>315.66666666666669</v>
      </c>
      <c r="BB19" s="47">
        <v>316.63333333333333</v>
      </c>
      <c r="BC19" s="47">
        <v>318.2</v>
      </c>
      <c r="BD19" s="47">
        <v>319.40000000000003</v>
      </c>
      <c r="BE19" s="47">
        <v>321.06666666666666</v>
      </c>
      <c r="BF19" s="47">
        <v>323.3</v>
      </c>
      <c r="BG19" s="47">
        <v>322.26666666666665</v>
      </c>
      <c r="BH19" s="47">
        <v>324.60000000000002</v>
      </c>
      <c r="BI19" s="47">
        <v>325.4666666666667</v>
      </c>
      <c r="BJ19" s="47">
        <v>327.3</v>
      </c>
      <c r="BK19" s="47">
        <v>329.0333333333333</v>
      </c>
      <c r="BL19" s="47">
        <v>332.33333333333331</v>
      </c>
      <c r="BM19" s="47">
        <v>333.9</v>
      </c>
      <c r="BN19" s="47">
        <v>335.09999999999997</v>
      </c>
      <c r="BO19" s="47">
        <v>336.86666666666667</v>
      </c>
      <c r="BP19" s="47">
        <v>338.1</v>
      </c>
      <c r="BQ19" s="47">
        <v>339.73333333333335</v>
      </c>
      <c r="BR19" s="47">
        <v>341.7</v>
      </c>
      <c r="BS19" s="47">
        <v>344.9</v>
      </c>
      <c r="BT19" s="47">
        <v>346.93333333333334</v>
      </c>
      <c r="BU19" s="47">
        <v>349.5333333333333</v>
      </c>
      <c r="BV19" s="47">
        <v>353</v>
      </c>
      <c r="BW19" s="47">
        <v>355.5333333333333</v>
      </c>
      <c r="BX19" s="47">
        <v>357.23333333333335</v>
      </c>
      <c r="BY19" s="47">
        <v>360.03333333333336</v>
      </c>
      <c r="BZ19" s="47">
        <v>359.46666666666664</v>
      </c>
      <c r="CA19" s="47">
        <v>358.76666666666665</v>
      </c>
      <c r="CB19" s="47">
        <v>356.9666666666667</v>
      </c>
      <c r="CC19" s="47">
        <v>358.2</v>
      </c>
      <c r="CD19" s="47">
        <v>359.5</v>
      </c>
      <c r="CE19" s="47">
        <v>359.43333333333334</v>
      </c>
      <c r="CF19" s="47">
        <v>361.73333333333335</v>
      </c>
      <c r="CG19" s="47">
        <v>364.3</v>
      </c>
      <c r="CH19" s="47">
        <v>368.86666666666667</v>
      </c>
      <c r="CI19" s="47">
        <v>370.4</v>
      </c>
      <c r="CJ19" s="47">
        <v>373.76666666666665</v>
      </c>
      <c r="CK19" s="47">
        <v>375.4</v>
      </c>
      <c r="CL19" s="47">
        <v>377.36666666666667</v>
      </c>
      <c r="CM19" s="47">
        <v>379.8</v>
      </c>
      <c r="CN19" s="47">
        <v>382.3</v>
      </c>
      <c r="CO19" s="47">
        <v>383.33333333333331</v>
      </c>
      <c r="CP19" s="47">
        <v>386.36666666666667</v>
      </c>
      <c r="CQ19" s="47">
        <v>387.43333333333334</v>
      </c>
      <c r="CR19" s="47">
        <v>390.46666666666664</v>
      </c>
      <c r="CS19" s="47">
        <v>392.66666666666669</v>
      </c>
      <c r="CT19" s="47">
        <v>395.86666666666667</v>
      </c>
      <c r="CU19" s="47">
        <v>399.6</v>
      </c>
      <c r="CV19" s="47">
        <v>399.93333333333334</v>
      </c>
      <c r="CW19" s="47">
        <v>403.03333333333336</v>
      </c>
      <c r="CX19" s="47">
        <v>403.5333333333333</v>
      </c>
      <c r="CY19" s="47">
        <v>406.16666666666669</v>
      </c>
      <c r="CZ19" s="47">
        <v>410.33333333333331</v>
      </c>
      <c r="DA19" s="47">
        <v>413.93333333333334</v>
      </c>
      <c r="DB19" s="47">
        <v>417.0333333333333</v>
      </c>
      <c r="DC19" s="47">
        <v>422.46666666666664</v>
      </c>
      <c r="DD19" s="47">
        <v>426.6</v>
      </c>
      <c r="DE19" s="47">
        <v>429.56666666666666</v>
      </c>
      <c r="DF19" s="47">
        <v>432.0333333333333</v>
      </c>
      <c r="DG19" s="47">
        <v>434.53333333333336</v>
      </c>
      <c r="DH19" s="47">
        <v>438.76666666666665</v>
      </c>
      <c r="DI19" s="47">
        <v>440.7</v>
      </c>
      <c r="DJ19" s="47">
        <v>443.6</v>
      </c>
      <c r="DK19" s="47">
        <v>448.7</v>
      </c>
      <c r="DL19" s="47">
        <v>451.56666666666666</v>
      </c>
      <c r="DM19" s="47">
        <v>453.6</v>
      </c>
      <c r="DN19" s="47">
        <v>456.53333333333336</v>
      </c>
      <c r="DO19" s="47">
        <v>459.83333333333331</v>
      </c>
      <c r="DP19" s="47">
        <v>462.8</v>
      </c>
      <c r="DQ19" s="47">
        <v>465.26666666666665</v>
      </c>
      <c r="DR19" s="47">
        <v>467.3</v>
      </c>
      <c r="DS19" s="48">
        <v>464.23333333333335</v>
      </c>
      <c r="DT19" s="48">
        <v>353.2</v>
      </c>
      <c r="DU19" s="48">
        <v>378.5</v>
      </c>
      <c r="DV19" s="48">
        <v>383.4</v>
      </c>
      <c r="DW19" s="48">
        <v>382.26666666666665</v>
      </c>
      <c r="DX19" s="48">
        <v>398.23333333333335</v>
      </c>
      <c r="DY19" s="48">
        <v>415.16666666666669</v>
      </c>
      <c r="DZ19" s="48">
        <v>425.43333333333334</v>
      </c>
      <c r="EA19" s="48">
        <v>428.53333333333336</v>
      </c>
      <c r="EB19" s="48">
        <v>434.23333333333335</v>
      </c>
      <c r="EC19" s="48">
        <v>441.46666666666664</v>
      </c>
      <c r="ED19" s="48">
        <v>444.33333333333331</v>
      </c>
      <c r="EE19" s="48">
        <v>450.56666666666666</v>
      </c>
      <c r="EF19" s="48">
        <v>455.73333333333329</v>
      </c>
      <c r="EG19" s="48">
        <v>458.7</v>
      </c>
      <c r="EH19" s="48">
        <v>464.03333333333336</v>
      </c>
      <c r="EI19" s="48">
        <v>463.5</v>
      </c>
      <c r="EJ19" s="48">
        <v>467.83333333333337</v>
      </c>
      <c r="EK19" s="48">
        <v>468.93333333333334</v>
      </c>
      <c r="EL19" s="49">
        <v>470.93310000000002</v>
      </c>
      <c r="EM19" s="49">
        <v>475.37450000000001</v>
      </c>
      <c r="EN19" s="49">
        <v>478.44400000000002</v>
      </c>
      <c r="EO19" s="49">
        <v>481.23110000000003</v>
      </c>
      <c r="EP19" s="49">
        <v>484.49489999999997</v>
      </c>
      <c r="EQ19" s="49">
        <v>486.75170000000003</v>
      </c>
      <c r="ER19" s="49">
        <v>488.3347</v>
      </c>
      <c r="ES19" s="49">
        <v>490.29680000000002</v>
      </c>
      <c r="ET19" s="49">
        <v>492.15960000000001</v>
      </c>
      <c r="EU19" s="49">
        <v>493.67759999999998</v>
      </c>
      <c r="EV19" s="49">
        <v>495.16980000000001</v>
      </c>
      <c r="EW19" s="49">
        <v>496.77870000000001</v>
      </c>
      <c r="EX19" s="49">
        <v>498.56529999999998</v>
      </c>
      <c r="EY19" s="49">
        <v>499.8818</v>
      </c>
      <c r="EZ19" s="49">
        <v>501.5951</v>
      </c>
      <c r="FA19" s="49">
        <v>503.47519999999997</v>
      </c>
      <c r="FB19" s="49">
        <v>505.01949999999999</v>
      </c>
      <c r="FC19" s="49">
        <v>505.70549999999997</v>
      </c>
      <c r="FD19" s="49">
        <v>506.17239999999998</v>
      </c>
      <c r="FE19" s="49">
        <v>506.49250000000001</v>
      </c>
      <c r="FF19" s="49">
        <v>506.99419999999998</v>
      </c>
      <c r="FG19" s="49">
        <v>506.79129999999998</v>
      </c>
      <c r="FH19" s="49">
        <v>506.42009999999999</v>
      </c>
      <c r="FI19" s="49">
        <v>506.84480000000002</v>
      </c>
      <c r="FJ19" s="49">
        <v>507.2867</v>
      </c>
    </row>
    <row r="20" spans="1:166" x14ac:dyDescent="0.2">
      <c r="A20" t="str">
        <f>'Baseline QTR'!A20</f>
        <v>KS_NLHS</v>
      </c>
      <c r="B20" t="str">
        <f>'Baseline QTR'!B20</f>
        <v xml:space="preserve">      Leisure and Hospitality</v>
      </c>
      <c r="C20" s="47">
        <v>89.9</v>
      </c>
      <c r="D20" s="47">
        <v>90.833333333333314</v>
      </c>
      <c r="E20" s="47">
        <v>91.466666666666683</v>
      </c>
      <c r="F20" s="47">
        <v>91.2</v>
      </c>
      <c r="G20" s="47">
        <v>92.73333333333332</v>
      </c>
      <c r="H20" s="47">
        <v>92.3</v>
      </c>
      <c r="I20" s="47">
        <v>90.8</v>
      </c>
      <c r="J20" s="47">
        <v>91.533333333333317</v>
      </c>
      <c r="K20" s="47">
        <v>92.333333333333314</v>
      </c>
      <c r="L20" s="47">
        <v>92.833333333333314</v>
      </c>
      <c r="M20" s="47">
        <v>94.066666666666663</v>
      </c>
      <c r="N20" s="47">
        <v>94.63333333333334</v>
      </c>
      <c r="O20" s="47">
        <v>95.366666666666674</v>
      </c>
      <c r="P20" s="47">
        <v>96.23333333333332</v>
      </c>
      <c r="Q20" s="47">
        <v>97.76666666666668</v>
      </c>
      <c r="R20" s="47">
        <v>96.9</v>
      </c>
      <c r="S20" s="47">
        <v>97.666666666666686</v>
      </c>
      <c r="T20" s="47">
        <v>99</v>
      </c>
      <c r="U20" s="47">
        <v>98.666666666666686</v>
      </c>
      <c r="V20" s="47">
        <v>100.56666666666666</v>
      </c>
      <c r="W20" s="47">
        <v>102.26666666666668</v>
      </c>
      <c r="X20" s="47">
        <v>102.76666666666668</v>
      </c>
      <c r="Y20" s="47">
        <v>102.4</v>
      </c>
      <c r="Z20" s="47">
        <v>104.66666666666669</v>
      </c>
      <c r="AA20" s="47">
        <v>103.56666666666666</v>
      </c>
      <c r="AB20" s="47">
        <v>105.93333333333334</v>
      </c>
      <c r="AC20" s="47">
        <v>107.66666666666669</v>
      </c>
      <c r="AD20" s="47">
        <v>108.36666666666667</v>
      </c>
      <c r="AE20" s="47">
        <v>108.36666666666666</v>
      </c>
      <c r="AF20" s="47">
        <v>108.23333333333332</v>
      </c>
      <c r="AG20" s="47">
        <v>109.93333333333334</v>
      </c>
      <c r="AH20" s="47">
        <v>112.26666666666668</v>
      </c>
      <c r="AI20" s="47">
        <v>111.93333333333334</v>
      </c>
      <c r="AJ20" s="47">
        <v>113.63333333333333</v>
      </c>
      <c r="AK20" s="47">
        <v>114.8</v>
      </c>
      <c r="AL20" s="47">
        <v>113.9</v>
      </c>
      <c r="AM20" s="47">
        <v>118.3</v>
      </c>
      <c r="AN20" s="47">
        <v>118.56666666666666</v>
      </c>
      <c r="AO20" s="47">
        <v>119.06666666666666</v>
      </c>
      <c r="AP20" s="47">
        <v>120.7</v>
      </c>
      <c r="AQ20" s="47">
        <v>121.36666666666666</v>
      </c>
      <c r="AR20" s="47">
        <v>120.73333333333332</v>
      </c>
      <c r="AS20" s="47">
        <v>118.86666666666666</v>
      </c>
      <c r="AT20" s="47">
        <v>121.53333333333332</v>
      </c>
      <c r="AU20" s="47">
        <v>121.33333333333331</v>
      </c>
      <c r="AV20" s="47">
        <v>120.83333333333334</v>
      </c>
      <c r="AW20" s="47">
        <v>119.83333333333334</v>
      </c>
      <c r="AX20" s="47">
        <v>117.13333333333334</v>
      </c>
      <c r="AY20" s="47">
        <v>116.56666666666666</v>
      </c>
      <c r="AZ20" s="47">
        <v>117.36666666666667</v>
      </c>
      <c r="BA20" s="47">
        <v>117.93333333333334</v>
      </c>
      <c r="BB20" s="47">
        <v>117.93333333333334</v>
      </c>
      <c r="BC20" s="47">
        <v>118.23333333333332</v>
      </c>
      <c r="BD20" s="47">
        <v>118.56666666666666</v>
      </c>
      <c r="BE20" s="47">
        <v>119.86666666666667</v>
      </c>
      <c r="BF20" s="47">
        <v>121.86666666666667</v>
      </c>
      <c r="BG20" s="47">
        <v>121.7</v>
      </c>
      <c r="BH20" s="47">
        <v>123.13333333333334</v>
      </c>
      <c r="BI20" s="47">
        <v>122.8</v>
      </c>
      <c r="BJ20" s="47">
        <v>124.06666666666666</v>
      </c>
      <c r="BK20" s="47">
        <v>124.6</v>
      </c>
      <c r="BL20" s="47">
        <v>126.4</v>
      </c>
      <c r="BM20" s="47">
        <v>127.1</v>
      </c>
      <c r="BN20" s="47">
        <v>128.19999999999999</v>
      </c>
      <c r="BO20" s="47">
        <v>129.16666666666666</v>
      </c>
      <c r="BP20" s="47">
        <v>129.83333333333334</v>
      </c>
      <c r="BQ20" s="47">
        <v>131.33333333333334</v>
      </c>
      <c r="BR20" s="47">
        <v>132.56666666666666</v>
      </c>
      <c r="BS20" s="47">
        <v>133.86666666666667</v>
      </c>
      <c r="BT20" s="47">
        <v>134.76666666666668</v>
      </c>
      <c r="BU20" s="47">
        <v>135.9</v>
      </c>
      <c r="BV20" s="47">
        <v>136.76666666666668</v>
      </c>
      <c r="BW20" s="47">
        <v>137.76666666666665</v>
      </c>
      <c r="BX20" s="47">
        <v>137.4</v>
      </c>
      <c r="BY20" s="47">
        <v>137.53333333333333</v>
      </c>
      <c r="BZ20" s="47">
        <v>135.4</v>
      </c>
      <c r="CA20" s="47">
        <v>132.53333333333333</v>
      </c>
      <c r="CB20" s="47">
        <v>130.20000000000002</v>
      </c>
      <c r="CC20" s="47">
        <v>130.13333333333333</v>
      </c>
      <c r="CD20" s="47">
        <v>129.43333333333334</v>
      </c>
      <c r="CE20" s="47">
        <v>129.16666666666666</v>
      </c>
      <c r="CF20" s="47">
        <v>130.06666666666666</v>
      </c>
      <c r="CG20" s="47">
        <v>130.6</v>
      </c>
      <c r="CH20" s="47">
        <v>131.93333333333334</v>
      </c>
      <c r="CI20" s="47">
        <v>132.03333333333333</v>
      </c>
      <c r="CJ20" s="47">
        <v>133.36666666666667</v>
      </c>
      <c r="CK20" s="47">
        <v>133.66666666666669</v>
      </c>
      <c r="CL20" s="47">
        <v>134.96666666666667</v>
      </c>
      <c r="CM20" s="47">
        <v>136.16666666666666</v>
      </c>
      <c r="CN20" s="47">
        <v>137.56666666666666</v>
      </c>
      <c r="CO20" s="47">
        <v>138.13333333333333</v>
      </c>
      <c r="CP20" s="47">
        <v>140.46666666666667</v>
      </c>
      <c r="CQ20" s="47">
        <v>141.6</v>
      </c>
      <c r="CR20" s="47">
        <v>143.33333333333334</v>
      </c>
      <c r="CS20" s="47">
        <v>144.76666666666665</v>
      </c>
      <c r="CT20" s="47">
        <v>146.1</v>
      </c>
      <c r="CU20" s="47">
        <v>147.6</v>
      </c>
      <c r="CV20" s="47">
        <v>148.03333333333333</v>
      </c>
      <c r="CW20" s="47">
        <v>149.23333333333332</v>
      </c>
      <c r="CX20" s="47">
        <v>149.86666666666667</v>
      </c>
      <c r="CY20" s="47">
        <v>151.9</v>
      </c>
      <c r="CZ20" s="47">
        <v>153.56666666666666</v>
      </c>
      <c r="DA20" s="47">
        <v>156.70000000000002</v>
      </c>
      <c r="DB20" s="47">
        <v>157.76666666666665</v>
      </c>
      <c r="DC20" s="47">
        <v>159.53333333333333</v>
      </c>
      <c r="DD20" s="47">
        <v>160.76666666666665</v>
      </c>
      <c r="DE20" s="47">
        <v>162.69999999999999</v>
      </c>
      <c r="DF20" s="47">
        <v>163.56666666666666</v>
      </c>
      <c r="DG20" s="47">
        <v>164.83333333333334</v>
      </c>
      <c r="DH20" s="47">
        <v>167.16666666666666</v>
      </c>
      <c r="DI20" s="47">
        <v>167.26666666666665</v>
      </c>
      <c r="DJ20" s="47">
        <v>168.1</v>
      </c>
      <c r="DK20" s="47">
        <v>170.26666666666665</v>
      </c>
      <c r="DL20" s="47">
        <v>171.73333333333332</v>
      </c>
      <c r="DM20" s="47">
        <v>171.46666666666667</v>
      </c>
      <c r="DN20" s="47">
        <v>172.86666666666667</v>
      </c>
      <c r="DO20" s="47">
        <v>172.76666666666668</v>
      </c>
      <c r="DP20" s="47">
        <v>173.66666666666669</v>
      </c>
      <c r="DQ20" s="47">
        <v>174.20000000000002</v>
      </c>
      <c r="DR20" s="47">
        <v>174.53333333333333</v>
      </c>
      <c r="DS20" s="48">
        <v>172.33333333333331</v>
      </c>
      <c r="DT20" s="48">
        <v>96.3</v>
      </c>
      <c r="DU20" s="48">
        <v>109.73333333333332</v>
      </c>
      <c r="DV20" s="48">
        <v>112.4</v>
      </c>
      <c r="DW20" s="48">
        <v>110.8</v>
      </c>
      <c r="DX20" s="48">
        <v>123.36666666666667</v>
      </c>
      <c r="DY20" s="48">
        <v>136.76666666666668</v>
      </c>
      <c r="DZ20" s="48">
        <v>144.16666666666666</v>
      </c>
      <c r="EA20" s="48">
        <v>146.76666666666665</v>
      </c>
      <c r="EB20" s="48">
        <v>150.23333333333332</v>
      </c>
      <c r="EC20" s="48">
        <v>154.46666666666667</v>
      </c>
      <c r="ED20" s="48">
        <v>157.39999999999998</v>
      </c>
      <c r="EE20" s="48">
        <v>160.03333333333333</v>
      </c>
      <c r="EF20" s="48">
        <v>163.33333333333331</v>
      </c>
      <c r="EG20" s="48">
        <v>164.8</v>
      </c>
      <c r="EH20" s="48">
        <v>171.7</v>
      </c>
      <c r="EI20" s="48">
        <v>165.6</v>
      </c>
      <c r="EJ20" s="48">
        <v>167.36666666666665</v>
      </c>
      <c r="EK20" s="48">
        <v>166.70000000000002</v>
      </c>
      <c r="EL20" s="49">
        <v>166.0232</v>
      </c>
      <c r="EM20" s="49">
        <v>167.35650000000001</v>
      </c>
      <c r="EN20" s="49">
        <v>167.79220000000001</v>
      </c>
      <c r="EO20" s="49">
        <v>168.70169999999999</v>
      </c>
      <c r="EP20" s="49">
        <v>170.55680000000001</v>
      </c>
      <c r="EQ20" s="49">
        <v>170.76320000000001</v>
      </c>
      <c r="ER20" s="49">
        <v>170.8553</v>
      </c>
      <c r="ES20" s="49">
        <v>171.3526</v>
      </c>
      <c r="ET20" s="49">
        <v>172.17</v>
      </c>
      <c r="EU20" s="49">
        <v>172.02690000000001</v>
      </c>
      <c r="EV20" s="49">
        <v>172.42580000000001</v>
      </c>
      <c r="EW20" s="49">
        <v>172.97110000000001</v>
      </c>
      <c r="EX20" s="49">
        <v>173.6207</v>
      </c>
      <c r="EY20" s="49">
        <v>173.55119999999999</v>
      </c>
      <c r="EZ20" s="49">
        <v>174.17080000000001</v>
      </c>
      <c r="FA20" s="49">
        <v>174.9066</v>
      </c>
      <c r="FB20" s="49">
        <v>175.34960000000001</v>
      </c>
      <c r="FC20" s="49">
        <v>174.78659999999999</v>
      </c>
      <c r="FD20" s="49">
        <v>174.4573</v>
      </c>
      <c r="FE20" s="49">
        <v>174.02170000000001</v>
      </c>
      <c r="FF20" s="49">
        <v>173.6061</v>
      </c>
      <c r="FG20" s="49">
        <v>172.37710000000001</v>
      </c>
      <c r="FH20" s="49">
        <v>171.4288</v>
      </c>
      <c r="FI20" s="49">
        <v>171.01079999999999</v>
      </c>
      <c r="FJ20" s="49">
        <v>170.327</v>
      </c>
    </row>
    <row r="21" spans="1:166" x14ac:dyDescent="0.2">
      <c r="A21" t="str">
        <f>'Baseline QTR'!A21</f>
        <v>KS_NGOV</v>
      </c>
      <c r="B21" t="str">
        <f>'Baseline QTR'!B21</f>
        <v xml:space="preserve">   Government</v>
      </c>
      <c r="C21" s="47">
        <v>144.96666666666667</v>
      </c>
      <c r="D21" s="47">
        <v>146.63333333333335</v>
      </c>
      <c r="E21" s="47">
        <v>149.4</v>
      </c>
      <c r="F21" s="47">
        <v>148.80000000000001</v>
      </c>
      <c r="G21" s="47">
        <v>149.36666666666665</v>
      </c>
      <c r="H21" s="47">
        <v>153.20000000000002</v>
      </c>
      <c r="I21" s="47">
        <v>154.6</v>
      </c>
      <c r="J21" s="47">
        <v>154.83333333333334</v>
      </c>
      <c r="K21" s="47">
        <v>157.29999999999998</v>
      </c>
      <c r="L21" s="47">
        <v>158.63333333333333</v>
      </c>
      <c r="M21" s="47">
        <v>158</v>
      </c>
      <c r="N21" s="47">
        <v>161.03333333333333</v>
      </c>
      <c r="O21" s="47">
        <v>160.23333333333335</v>
      </c>
      <c r="P21" s="47">
        <v>161.56666666666666</v>
      </c>
      <c r="Q21" s="47">
        <v>162.20000000000002</v>
      </c>
      <c r="R21" s="47">
        <v>163.5</v>
      </c>
      <c r="S21" s="47">
        <v>163.33333333333334</v>
      </c>
      <c r="T21" s="47">
        <v>164.66666666666666</v>
      </c>
      <c r="U21" s="47">
        <v>163.16666666666669</v>
      </c>
      <c r="V21" s="47">
        <v>166.96666666666664</v>
      </c>
      <c r="W21" s="47">
        <v>167.6</v>
      </c>
      <c r="X21" s="47">
        <v>168.16666666666666</v>
      </c>
      <c r="Y21" s="47">
        <v>166.96666666666667</v>
      </c>
      <c r="Z21" s="47">
        <v>168.86666666666667</v>
      </c>
      <c r="AA21" s="47">
        <v>171</v>
      </c>
      <c r="AB21" s="47">
        <v>170.7</v>
      </c>
      <c r="AC21" s="47">
        <v>170.13333333333335</v>
      </c>
      <c r="AD21" s="47">
        <v>170.93333333333334</v>
      </c>
      <c r="AE21" s="47">
        <v>170.93333333333334</v>
      </c>
      <c r="AF21" s="47">
        <v>174.53333333333333</v>
      </c>
      <c r="AG21" s="47">
        <v>174.4</v>
      </c>
      <c r="AH21" s="47">
        <v>175.16666666666669</v>
      </c>
      <c r="AI21" s="47">
        <v>176.63333333333335</v>
      </c>
      <c r="AJ21" s="47">
        <v>178.16666666666669</v>
      </c>
      <c r="AK21" s="47">
        <v>179</v>
      </c>
      <c r="AL21" s="47">
        <v>180.23333333333332</v>
      </c>
      <c r="AM21" s="47">
        <v>180.73333333333335</v>
      </c>
      <c r="AN21" s="47">
        <v>182.23333333333335</v>
      </c>
      <c r="AO21" s="47">
        <v>183.86666666666667</v>
      </c>
      <c r="AP21" s="47">
        <v>184.1</v>
      </c>
      <c r="AQ21" s="47">
        <v>185.13333333333333</v>
      </c>
      <c r="AR21" s="47">
        <v>186.79999999999998</v>
      </c>
      <c r="AS21" s="47">
        <v>185.66666666666666</v>
      </c>
      <c r="AT21" s="47">
        <v>185.86666666666665</v>
      </c>
      <c r="AU21" s="47">
        <v>189.73333333333332</v>
      </c>
      <c r="AV21" s="47">
        <v>191.4</v>
      </c>
      <c r="AW21" s="47">
        <v>192.29999999999998</v>
      </c>
      <c r="AX21" s="47">
        <v>194.13333333333335</v>
      </c>
      <c r="AY21" s="47">
        <v>194.86666666666667</v>
      </c>
      <c r="AZ21" s="47">
        <v>195.63333333333333</v>
      </c>
      <c r="BA21" s="47">
        <v>195.83333333333334</v>
      </c>
      <c r="BB21" s="47">
        <v>197.06666666666666</v>
      </c>
      <c r="BC21" s="47">
        <v>197.66666666666666</v>
      </c>
      <c r="BD21" s="47">
        <v>198.76666666666668</v>
      </c>
      <c r="BE21" s="47">
        <v>197.43333333333334</v>
      </c>
      <c r="BF21" s="47">
        <v>198.20000000000002</v>
      </c>
      <c r="BG21" s="47">
        <v>197.5</v>
      </c>
      <c r="BH21" s="47">
        <v>197.83333333333331</v>
      </c>
      <c r="BI21" s="47">
        <v>198.23333333333332</v>
      </c>
      <c r="BJ21" s="47">
        <v>198.46666666666667</v>
      </c>
      <c r="BK21" s="47">
        <v>197.33333333333334</v>
      </c>
      <c r="BL21" s="47">
        <v>197.6</v>
      </c>
      <c r="BM21" s="47">
        <v>197.93333333333334</v>
      </c>
      <c r="BN21" s="47">
        <v>198.23333333333335</v>
      </c>
      <c r="BO21" s="47">
        <v>198.66666666666669</v>
      </c>
      <c r="BP21" s="47">
        <v>198.33333333333331</v>
      </c>
      <c r="BQ21" s="47">
        <v>198.26666666666665</v>
      </c>
      <c r="BR21" s="47">
        <v>198.76666666666665</v>
      </c>
      <c r="BS21" s="47">
        <v>198.93333333333331</v>
      </c>
      <c r="BT21" s="47">
        <v>199.46666666666667</v>
      </c>
      <c r="BU21" s="47">
        <v>200.9</v>
      </c>
      <c r="BV21" s="47">
        <v>201.33333333333331</v>
      </c>
      <c r="BW21" s="47">
        <v>202.36666666666667</v>
      </c>
      <c r="BX21" s="47">
        <v>202.56666666666666</v>
      </c>
      <c r="BY21" s="47">
        <v>206.26666666666671</v>
      </c>
      <c r="BZ21" s="47">
        <v>206.86666666666667</v>
      </c>
      <c r="CA21" s="47">
        <v>206.03333333333333</v>
      </c>
      <c r="CB21" s="47">
        <v>207.16666666666669</v>
      </c>
      <c r="CC21" s="47">
        <v>206.03333333333333</v>
      </c>
      <c r="CD21" s="47">
        <v>205.5</v>
      </c>
      <c r="CE21" s="47">
        <v>204.9</v>
      </c>
      <c r="CF21" s="47">
        <v>208.16666666666669</v>
      </c>
      <c r="CG21" s="47">
        <v>206.03333333333336</v>
      </c>
      <c r="CH21" s="47">
        <v>204.06666666666669</v>
      </c>
      <c r="CI21" s="47">
        <v>203.03333333333333</v>
      </c>
      <c r="CJ21" s="47">
        <v>202.7</v>
      </c>
      <c r="CK21" s="47">
        <v>201.03333333333333</v>
      </c>
      <c r="CL21" s="47">
        <v>201.86666666666667</v>
      </c>
      <c r="CM21" s="47">
        <v>202.36666666666667</v>
      </c>
      <c r="CN21" s="47">
        <v>202.36666666666667</v>
      </c>
      <c r="CO21" s="47">
        <v>202.33333333333334</v>
      </c>
      <c r="CP21" s="47">
        <v>203.49999999999997</v>
      </c>
      <c r="CQ21" s="47">
        <v>204.16666666666669</v>
      </c>
      <c r="CR21" s="47">
        <v>204.3</v>
      </c>
      <c r="CS21" s="47">
        <v>204.5</v>
      </c>
      <c r="CT21" s="47">
        <v>206.20000000000005</v>
      </c>
      <c r="CU21" s="47">
        <v>206.73333333333338</v>
      </c>
      <c r="CV21" s="47">
        <v>207</v>
      </c>
      <c r="CW21" s="47">
        <v>207.9666666666667</v>
      </c>
      <c r="CX21" s="47">
        <v>209.1</v>
      </c>
      <c r="CY21" s="47">
        <v>210.73333333333335</v>
      </c>
      <c r="CZ21" s="47">
        <v>212.3</v>
      </c>
      <c r="DA21" s="47">
        <v>213.8666666666667</v>
      </c>
      <c r="DB21" s="47">
        <v>214.7</v>
      </c>
      <c r="DC21" s="47">
        <v>215.43333333333334</v>
      </c>
      <c r="DD21" s="47">
        <v>217.36666666666667</v>
      </c>
      <c r="DE21" s="47">
        <v>218.33333333333331</v>
      </c>
      <c r="DF21" s="47">
        <v>220</v>
      </c>
      <c r="DG21" s="47">
        <v>220.33333333333334</v>
      </c>
      <c r="DH21" s="47">
        <v>221.43333333333334</v>
      </c>
      <c r="DI21" s="47">
        <v>221.63333333333333</v>
      </c>
      <c r="DJ21" s="47">
        <v>221.79999999999998</v>
      </c>
      <c r="DK21" s="47">
        <v>220.16666666666669</v>
      </c>
      <c r="DL21" s="47">
        <v>219.16666666666666</v>
      </c>
      <c r="DM21" s="47">
        <v>217.83333333333331</v>
      </c>
      <c r="DN21" s="47">
        <v>216.93333333333337</v>
      </c>
      <c r="DO21" s="47">
        <v>214.16666666666669</v>
      </c>
      <c r="DP21" s="47">
        <v>215.43333333333331</v>
      </c>
      <c r="DQ21" s="47">
        <v>217.96666666666664</v>
      </c>
      <c r="DR21" s="47">
        <v>216.23333333333335</v>
      </c>
      <c r="DS21" s="48">
        <v>219.30000000000004</v>
      </c>
      <c r="DT21" s="48">
        <v>205.86666666666667</v>
      </c>
      <c r="DU21" s="48">
        <v>210.96666666666667</v>
      </c>
      <c r="DV21" s="48">
        <v>202.56666666666666</v>
      </c>
      <c r="DW21" s="48">
        <v>203</v>
      </c>
      <c r="DX21" s="48">
        <v>206.50000000000003</v>
      </c>
      <c r="DY21" s="48">
        <v>212.23333333333335</v>
      </c>
      <c r="DZ21" s="48">
        <v>208.33333333333334</v>
      </c>
      <c r="EA21" s="48">
        <v>201.36666666666667</v>
      </c>
      <c r="EB21" s="48">
        <v>200.93333333333334</v>
      </c>
      <c r="EC21" s="48">
        <v>211.16666666666663</v>
      </c>
      <c r="ED21" s="48">
        <v>206.86666666666667</v>
      </c>
      <c r="EE21" s="48">
        <v>206.89999999999998</v>
      </c>
      <c r="EF21" s="48">
        <v>215.53333333333333</v>
      </c>
      <c r="EG21" s="48">
        <v>214.6</v>
      </c>
      <c r="EH21" s="48">
        <v>209.39999999999998</v>
      </c>
      <c r="EI21" s="48">
        <v>223.23333333333338</v>
      </c>
      <c r="EJ21" s="48">
        <v>228.16666666666666</v>
      </c>
      <c r="EK21" s="48">
        <v>227.86666666666667</v>
      </c>
      <c r="EL21" s="49">
        <v>226.89930000000001</v>
      </c>
      <c r="EM21" s="49">
        <v>227.8707</v>
      </c>
      <c r="EN21" s="49">
        <v>227.9401</v>
      </c>
      <c r="EO21" s="49">
        <v>227.82570000000001</v>
      </c>
      <c r="EP21" s="49">
        <v>227.95269999999999</v>
      </c>
      <c r="EQ21" s="49">
        <v>228.07650000000001</v>
      </c>
      <c r="ER21" s="49">
        <v>228.15979999999999</v>
      </c>
      <c r="ES21" s="49">
        <v>228.12049999999999</v>
      </c>
      <c r="ET21" s="49">
        <v>228.08080000000001</v>
      </c>
      <c r="EU21" s="49">
        <v>228.09870000000001</v>
      </c>
      <c r="EV21" s="49">
        <v>228.10839999999999</v>
      </c>
      <c r="EW21" s="49">
        <v>228.1284</v>
      </c>
      <c r="EX21" s="49">
        <v>228.2285</v>
      </c>
      <c r="EY21" s="49">
        <v>228.42</v>
      </c>
      <c r="EZ21" s="49">
        <v>228.66370000000001</v>
      </c>
      <c r="FA21" s="49">
        <v>228.97110000000001</v>
      </c>
      <c r="FB21" s="49">
        <v>229.30609999999999</v>
      </c>
      <c r="FC21" s="49">
        <v>229.64400000000001</v>
      </c>
      <c r="FD21" s="49">
        <v>229.9743</v>
      </c>
      <c r="FE21" s="49">
        <v>230.30199999999999</v>
      </c>
      <c r="FF21" s="49">
        <v>230.62950000000001</v>
      </c>
      <c r="FG21" s="49">
        <v>230.9247</v>
      </c>
      <c r="FH21" s="49">
        <v>231.1002</v>
      </c>
      <c r="FI21" s="49">
        <v>233.76840000000001</v>
      </c>
      <c r="FJ21" s="49">
        <v>232.1747</v>
      </c>
    </row>
    <row r="22" spans="1:166" x14ac:dyDescent="0.2">
      <c r="A22" t="str">
        <f>'Baseline QTR'!A22</f>
        <v>KS_NGOVSL</v>
      </c>
      <c r="B22" t="str">
        <f>'Baseline QTR'!B22</f>
        <v xml:space="preserve">      State and local</v>
      </c>
      <c r="C22" s="47">
        <v>123.2</v>
      </c>
      <c r="D22" s="47">
        <v>124.26666666666668</v>
      </c>
      <c r="E22" s="47">
        <v>127.7</v>
      </c>
      <c r="F22" s="47">
        <v>127.66666666666669</v>
      </c>
      <c r="G22" s="47">
        <v>128.19999999999999</v>
      </c>
      <c r="H22" s="47">
        <v>131.86666666666667</v>
      </c>
      <c r="I22" s="47">
        <v>132.9</v>
      </c>
      <c r="J22" s="47">
        <v>133.26666666666668</v>
      </c>
      <c r="K22" s="47">
        <v>135.63333333333333</v>
      </c>
      <c r="L22" s="47">
        <v>136.9</v>
      </c>
      <c r="M22" s="47">
        <v>136.23333333333335</v>
      </c>
      <c r="N22" s="47">
        <v>139.13333333333333</v>
      </c>
      <c r="O22" s="47">
        <v>138</v>
      </c>
      <c r="P22" s="47">
        <v>139.30000000000001</v>
      </c>
      <c r="Q22" s="47">
        <v>139.73333333333335</v>
      </c>
      <c r="R22" s="47">
        <v>141.16666666666666</v>
      </c>
      <c r="S22" s="47">
        <v>141</v>
      </c>
      <c r="T22" s="47">
        <v>142.29999999999998</v>
      </c>
      <c r="U22" s="47">
        <v>140.93333333333334</v>
      </c>
      <c r="V22" s="47">
        <v>144.79999999999998</v>
      </c>
      <c r="W22" s="47">
        <v>145.66666666666666</v>
      </c>
      <c r="X22" s="47">
        <v>146.23333333333332</v>
      </c>
      <c r="Y22" s="47">
        <v>145.16666666666666</v>
      </c>
      <c r="Z22" s="47">
        <v>147.1</v>
      </c>
      <c r="AA22" s="47">
        <v>149.26666666666668</v>
      </c>
      <c r="AB22" s="47">
        <v>149.1</v>
      </c>
      <c r="AC22" s="47">
        <v>148.80000000000001</v>
      </c>
      <c r="AD22" s="47">
        <v>149.36666666666667</v>
      </c>
      <c r="AE22" s="47">
        <v>149.33333333333334</v>
      </c>
      <c r="AF22" s="47">
        <v>152.86666666666667</v>
      </c>
      <c r="AG22" s="47">
        <v>152.5</v>
      </c>
      <c r="AH22" s="47">
        <v>153.4</v>
      </c>
      <c r="AI22" s="47">
        <v>154.33333333333334</v>
      </c>
      <c r="AJ22" s="47">
        <v>155.9</v>
      </c>
      <c r="AK22" s="47">
        <v>156.46666666666667</v>
      </c>
      <c r="AL22" s="47">
        <v>157.29999999999998</v>
      </c>
      <c r="AM22" s="47">
        <v>157.33333333333334</v>
      </c>
      <c r="AN22" s="47">
        <v>159.26666666666668</v>
      </c>
      <c r="AO22" s="47">
        <v>161</v>
      </c>
      <c r="AP22" s="47">
        <v>160.93333333333334</v>
      </c>
      <c r="AQ22" s="47">
        <v>161.93333333333334</v>
      </c>
      <c r="AR22" s="47">
        <v>161.26666666666665</v>
      </c>
      <c r="AS22" s="47">
        <v>162.03333333333333</v>
      </c>
      <c r="AT22" s="47">
        <v>162.69999999999999</v>
      </c>
      <c r="AU22" s="47">
        <v>166.06666666666666</v>
      </c>
      <c r="AV22" s="47">
        <v>167.86666666666667</v>
      </c>
      <c r="AW22" s="47">
        <v>168.63333333333333</v>
      </c>
      <c r="AX22" s="47">
        <v>170.3</v>
      </c>
      <c r="AY22" s="47">
        <v>171.1</v>
      </c>
      <c r="AZ22" s="47">
        <v>171.86666666666667</v>
      </c>
      <c r="BA22" s="47">
        <v>172</v>
      </c>
      <c r="BB22" s="47">
        <v>172.1</v>
      </c>
      <c r="BC22" s="47">
        <v>172.6</v>
      </c>
      <c r="BD22" s="47">
        <v>173.83333333333334</v>
      </c>
      <c r="BE22" s="47">
        <v>172.73333333333335</v>
      </c>
      <c r="BF22" s="47">
        <v>173.4</v>
      </c>
      <c r="BG22" s="47">
        <v>172.83333333333334</v>
      </c>
      <c r="BH22" s="47">
        <v>173.13333333333333</v>
      </c>
      <c r="BI22" s="47">
        <v>173.63333333333333</v>
      </c>
      <c r="BJ22" s="47">
        <v>173.76666666666668</v>
      </c>
      <c r="BK22" s="47">
        <v>173.03333333333333</v>
      </c>
      <c r="BL22" s="47">
        <v>173.4</v>
      </c>
      <c r="BM22" s="47">
        <v>173.63333333333333</v>
      </c>
      <c r="BN22" s="47">
        <v>174.33333333333334</v>
      </c>
      <c r="BO22" s="47">
        <v>174.9</v>
      </c>
      <c r="BP22" s="47">
        <v>174.66666666666666</v>
      </c>
      <c r="BQ22" s="47">
        <v>174.63333333333333</v>
      </c>
      <c r="BR22" s="47">
        <v>175.06666666666666</v>
      </c>
      <c r="BS22" s="47">
        <v>175.26666666666665</v>
      </c>
      <c r="BT22" s="47">
        <v>175.83333333333334</v>
      </c>
      <c r="BU22" s="47">
        <v>177.26666666666668</v>
      </c>
      <c r="BV22" s="47">
        <v>177.6</v>
      </c>
      <c r="BW22" s="47">
        <v>178.53333333333333</v>
      </c>
      <c r="BX22" s="47">
        <v>178.73333333333332</v>
      </c>
      <c r="BY22" s="47">
        <v>182.33333333333337</v>
      </c>
      <c r="BZ22" s="47">
        <v>182.76666666666668</v>
      </c>
      <c r="CA22" s="47">
        <v>181.9</v>
      </c>
      <c r="CB22" s="47">
        <v>182.26666666666668</v>
      </c>
      <c r="CC22" s="47">
        <v>181.6</v>
      </c>
      <c r="CD22" s="47">
        <v>181.3</v>
      </c>
      <c r="CE22" s="47">
        <v>181.3</v>
      </c>
      <c r="CF22" s="47">
        <v>181.9</v>
      </c>
      <c r="CG22" s="47">
        <v>181.93333333333337</v>
      </c>
      <c r="CH22" s="47">
        <v>180.43333333333337</v>
      </c>
      <c r="CI22" s="47">
        <v>179.4</v>
      </c>
      <c r="CJ22" s="47">
        <v>179.13333333333333</v>
      </c>
      <c r="CK22" s="47">
        <v>177.7</v>
      </c>
      <c r="CL22" s="47">
        <v>178.66666666666669</v>
      </c>
      <c r="CM22" s="47">
        <v>179.23333333333335</v>
      </c>
      <c r="CN22" s="47">
        <v>179.33333333333334</v>
      </c>
      <c r="CO22" s="47">
        <v>179.33333333333334</v>
      </c>
      <c r="CP22" s="47">
        <v>180.56666666666663</v>
      </c>
      <c r="CQ22" s="47">
        <v>181.36666666666667</v>
      </c>
      <c r="CR22" s="47">
        <v>181.76666666666668</v>
      </c>
      <c r="CS22" s="47">
        <v>182.13333333333333</v>
      </c>
      <c r="CT22" s="47">
        <v>183.93333333333337</v>
      </c>
      <c r="CU22" s="47">
        <v>184.43333333333337</v>
      </c>
      <c r="CV22" s="47">
        <v>184.76666666666665</v>
      </c>
      <c r="CW22" s="47">
        <v>185.93333333333337</v>
      </c>
      <c r="CX22" s="47">
        <v>187.2</v>
      </c>
      <c r="CY22" s="47">
        <v>188.8</v>
      </c>
      <c r="CZ22" s="47">
        <v>190.3</v>
      </c>
      <c r="DA22" s="47">
        <v>191.83333333333337</v>
      </c>
      <c r="DB22" s="47">
        <v>192.63333333333333</v>
      </c>
      <c r="DC22" s="47">
        <v>193.36666666666667</v>
      </c>
      <c r="DD22" s="47">
        <v>195.26666666666668</v>
      </c>
      <c r="DE22" s="47">
        <v>196.2</v>
      </c>
      <c r="DF22" s="47">
        <v>197.73333333333335</v>
      </c>
      <c r="DG22" s="47">
        <v>198</v>
      </c>
      <c r="DH22" s="47">
        <v>199.2</v>
      </c>
      <c r="DI22" s="47">
        <v>199.5</v>
      </c>
      <c r="DJ22" s="47">
        <v>199.73333333333332</v>
      </c>
      <c r="DK22" s="47">
        <v>198.36666666666667</v>
      </c>
      <c r="DL22" s="47">
        <v>197.46666666666667</v>
      </c>
      <c r="DM22" s="47">
        <v>196.2</v>
      </c>
      <c r="DN22" s="47">
        <v>195.43333333333337</v>
      </c>
      <c r="DO22" s="47">
        <v>192.86666666666667</v>
      </c>
      <c r="DP22" s="47">
        <v>194.23333333333332</v>
      </c>
      <c r="DQ22" s="47">
        <v>196.66666666666663</v>
      </c>
      <c r="DR22" s="47">
        <v>195</v>
      </c>
      <c r="DS22" s="48">
        <v>197.93333333333337</v>
      </c>
      <c r="DT22" s="48">
        <v>184.36666666666667</v>
      </c>
      <c r="DU22" s="48">
        <v>188</v>
      </c>
      <c r="DV22" s="48">
        <v>180.63333333333333</v>
      </c>
      <c r="DW22" s="48">
        <v>181.4</v>
      </c>
      <c r="DX22" s="48">
        <v>184.93333333333337</v>
      </c>
      <c r="DY22" s="48">
        <v>190.86666666666667</v>
      </c>
      <c r="DZ22" s="48">
        <v>187.03333333333333</v>
      </c>
      <c r="EA22" s="48">
        <v>180.3</v>
      </c>
      <c r="EB22" s="48">
        <v>180.26666666666668</v>
      </c>
      <c r="EC22" s="48">
        <v>190.66666666666663</v>
      </c>
      <c r="ED22" s="48">
        <v>186.3</v>
      </c>
      <c r="EE22" s="48">
        <v>186.2</v>
      </c>
      <c r="EF22" s="48">
        <v>194.6</v>
      </c>
      <c r="EG22" s="48">
        <v>193.5</v>
      </c>
      <c r="EH22" s="48">
        <v>188.23333333333332</v>
      </c>
      <c r="EI22" s="48">
        <v>201.93333333333337</v>
      </c>
      <c r="EJ22" s="48">
        <v>206.7</v>
      </c>
      <c r="EK22" s="48">
        <v>206.36666666666667</v>
      </c>
      <c r="EL22" s="49">
        <v>205.3946</v>
      </c>
      <c r="EM22" s="49">
        <v>206.36529999999999</v>
      </c>
      <c r="EN22" s="49">
        <v>206.43459999999999</v>
      </c>
      <c r="EO22" s="49">
        <v>206.3202</v>
      </c>
      <c r="EP22" s="49">
        <v>206.44720000000001</v>
      </c>
      <c r="EQ22" s="49">
        <v>206.571</v>
      </c>
      <c r="ER22" s="49">
        <v>206.65430000000001</v>
      </c>
      <c r="ES22" s="49">
        <v>206.61500000000001</v>
      </c>
      <c r="ET22" s="49">
        <v>206.5753</v>
      </c>
      <c r="EU22" s="49">
        <v>206.5932</v>
      </c>
      <c r="EV22" s="49">
        <v>206.60290000000001</v>
      </c>
      <c r="EW22" s="49">
        <v>206.62289999999999</v>
      </c>
      <c r="EX22" s="49">
        <v>206.72300000000001</v>
      </c>
      <c r="EY22" s="49">
        <v>206.9145</v>
      </c>
      <c r="EZ22" s="49">
        <v>207.15819999999999</v>
      </c>
      <c r="FA22" s="49">
        <v>207.46559999999999</v>
      </c>
      <c r="FB22" s="49">
        <v>207.8006</v>
      </c>
      <c r="FC22" s="49">
        <v>208.13849999999999</v>
      </c>
      <c r="FD22" s="49">
        <v>208.46879999999999</v>
      </c>
      <c r="FE22" s="49">
        <v>208.79650000000001</v>
      </c>
      <c r="FF22" s="49">
        <v>209.124</v>
      </c>
      <c r="FG22" s="49">
        <v>209.41919999999999</v>
      </c>
      <c r="FH22" s="49">
        <v>209.59469999999999</v>
      </c>
      <c r="FI22" s="49">
        <v>210.1739</v>
      </c>
      <c r="FJ22" s="49">
        <v>210.3981</v>
      </c>
    </row>
    <row r="23" spans="1:166" x14ac:dyDescent="0.2">
      <c r="A23" t="str">
        <f>'Baseline QTR'!A23</f>
        <v>KS_NGOVFED</v>
      </c>
      <c r="B23" t="str">
        <f>'Baseline QTR'!B23</f>
        <v xml:space="preserve">      Federal</v>
      </c>
      <c r="C23" s="47">
        <v>21.766666666666666</v>
      </c>
      <c r="D23" s="47">
        <v>22.366666666666667</v>
      </c>
      <c r="E23" s="47">
        <v>21.7</v>
      </c>
      <c r="F23" s="47">
        <v>21.133333333333333</v>
      </c>
      <c r="G23" s="47">
        <v>21.166666666666668</v>
      </c>
      <c r="H23" s="47">
        <v>21.333333333333332</v>
      </c>
      <c r="I23" s="47">
        <v>21.7</v>
      </c>
      <c r="J23" s="47">
        <v>21.566666666666663</v>
      </c>
      <c r="K23" s="47">
        <v>21.666666666666668</v>
      </c>
      <c r="L23" s="47">
        <v>21.733333333333334</v>
      </c>
      <c r="M23" s="47">
        <v>21.766666666666666</v>
      </c>
      <c r="N23" s="47">
        <v>21.9</v>
      </c>
      <c r="O23" s="47">
        <v>22.233333333333334</v>
      </c>
      <c r="P23" s="47">
        <v>22.266666666666666</v>
      </c>
      <c r="Q23" s="47">
        <v>22.466666666666665</v>
      </c>
      <c r="R23" s="47">
        <v>22.333333333333332</v>
      </c>
      <c r="S23" s="47">
        <v>22.333333333333332</v>
      </c>
      <c r="T23" s="47">
        <v>22.366666666666667</v>
      </c>
      <c r="U23" s="47">
        <v>22.233333333333334</v>
      </c>
      <c r="V23" s="47">
        <v>22.166666666666668</v>
      </c>
      <c r="W23" s="47">
        <v>21.933333333333337</v>
      </c>
      <c r="X23" s="47">
        <v>21.933333333333337</v>
      </c>
      <c r="Y23" s="47">
        <v>21.8</v>
      </c>
      <c r="Z23" s="47">
        <v>21.766666666666666</v>
      </c>
      <c r="AA23" s="47">
        <v>21.733333333333334</v>
      </c>
      <c r="AB23" s="47">
        <v>21.6</v>
      </c>
      <c r="AC23" s="47">
        <v>21.333333333333332</v>
      </c>
      <c r="AD23" s="47">
        <v>21.566666666666663</v>
      </c>
      <c r="AE23" s="47">
        <v>21.6</v>
      </c>
      <c r="AF23" s="47">
        <v>21.666666666666668</v>
      </c>
      <c r="AG23" s="47">
        <v>21.9</v>
      </c>
      <c r="AH23" s="47">
        <v>21.766666666666666</v>
      </c>
      <c r="AI23" s="47">
        <v>22.3</v>
      </c>
      <c r="AJ23" s="47">
        <v>22.266666666666666</v>
      </c>
      <c r="AK23" s="47">
        <v>22.533333333333335</v>
      </c>
      <c r="AL23" s="47">
        <v>22.933333333333337</v>
      </c>
      <c r="AM23" s="47">
        <v>23.4</v>
      </c>
      <c r="AN23" s="47">
        <v>22.966666666666665</v>
      </c>
      <c r="AO23" s="47">
        <v>22.866666666666667</v>
      </c>
      <c r="AP23" s="47">
        <v>23.166666666666668</v>
      </c>
      <c r="AQ23" s="47">
        <v>23.2</v>
      </c>
      <c r="AR23" s="47">
        <v>25.533333333333335</v>
      </c>
      <c r="AS23" s="47">
        <v>23.633333333333333</v>
      </c>
      <c r="AT23" s="47">
        <v>23.166666666666668</v>
      </c>
      <c r="AU23" s="47">
        <v>23.666666666666668</v>
      </c>
      <c r="AV23" s="47">
        <v>23.533333333333335</v>
      </c>
      <c r="AW23" s="47">
        <v>23.666666666666668</v>
      </c>
      <c r="AX23" s="47">
        <v>23.833333333333332</v>
      </c>
      <c r="AY23" s="47">
        <v>23.766666666666666</v>
      </c>
      <c r="AZ23" s="47">
        <v>23.766666666666666</v>
      </c>
      <c r="BA23" s="47">
        <v>23.833333333333332</v>
      </c>
      <c r="BB23" s="47">
        <v>24.966666666666669</v>
      </c>
      <c r="BC23" s="47">
        <v>25.066666666666663</v>
      </c>
      <c r="BD23" s="47">
        <v>24.933333333333337</v>
      </c>
      <c r="BE23" s="47">
        <v>24.7</v>
      </c>
      <c r="BF23" s="47">
        <v>24.8</v>
      </c>
      <c r="BG23" s="47">
        <v>24.666666666666668</v>
      </c>
      <c r="BH23" s="47">
        <v>24.7</v>
      </c>
      <c r="BI23" s="47">
        <v>24.6</v>
      </c>
      <c r="BJ23" s="47">
        <v>24.7</v>
      </c>
      <c r="BK23" s="47">
        <v>24.3</v>
      </c>
      <c r="BL23" s="47">
        <v>24.2</v>
      </c>
      <c r="BM23" s="47">
        <v>24.3</v>
      </c>
      <c r="BN23" s="47">
        <v>23.9</v>
      </c>
      <c r="BO23" s="47">
        <v>23.766666666666666</v>
      </c>
      <c r="BP23" s="47">
        <v>23.666666666666668</v>
      </c>
      <c r="BQ23" s="47">
        <v>23.633333333333333</v>
      </c>
      <c r="BR23" s="47">
        <v>23.7</v>
      </c>
      <c r="BS23" s="47">
        <v>23.666666666666668</v>
      </c>
      <c r="BT23" s="47">
        <v>23.633333333333333</v>
      </c>
      <c r="BU23" s="47">
        <v>23.633333333333333</v>
      </c>
      <c r="BV23" s="47">
        <v>23.733333333333334</v>
      </c>
      <c r="BW23" s="47">
        <v>23.833333333333332</v>
      </c>
      <c r="BX23" s="47">
        <v>23.833333333333332</v>
      </c>
      <c r="BY23" s="47">
        <v>23.933333333333337</v>
      </c>
      <c r="BZ23" s="47">
        <v>24.1</v>
      </c>
      <c r="CA23" s="47">
        <v>24.133333333333333</v>
      </c>
      <c r="CB23" s="47">
        <v>24.9</v>
      </c>
      <c r="CC23" s="47">
        <v>24.433333333333337</v>
      </c>
      <c r="CD23" s="47">
        <v>24.2</v>
      </c>
      <c r="CE23" s="47">
        <v>23.6</v>
      </c>
      <c r="CF23" s="47">
        <v>26.266666666666666</v>
      </c>
      <c r="CG23" s="47">
        <v>24.1</v>
      </c>
      <c r="CH23" s="47">
        <v>23.633333333333333</v>
      </c>
      <c r="CI23" s="47">
        <v>23.633333333333333</v>
      </c>
      <c r="CJ23" s="47">
        <v>23.566666666666663</v>
      </c>
      <c r="CK23" s="47">
        <v>23.333333333333332</v>
      </c>
      <c r="CL23" s="47">
        <v>23.2</v>
      </c>
      <c r="CM23" s="47">
        <v>23.133333333333333</v>
      </c>
      <c r="CN23" s="47">
        <v>23.033333333333331</v>
      </c>
      <c r="CO23" s="47">
        <v>23</v>
      </c>
      <c r="CP23" s="47">
        <v>22.933333333333337</v>
      </c>
      <c r="CQ23" s="47">
        <v>22.8</v>
      </c>
      <c r="CR23" s="47">
        <v>22.533333333333335</v>
      </c>
      <c r="CS23" s="47">
        <v>22.366666666666667</v>
      </c>
      <c r="CT23" s="47">
        <v>22.266666666666666</v>
      </c>
      <c r="CU23" s="47">
        <v>22.3</v>
      </c>
      <c r="CV23" s="47">
        <v>22.233333333333334</v>
      </c>
      <c r="CW23" s="47">
        <v>22.033333333333335</v>
      </c>
      <c r="CX23" s="47">
        <v>21.9</v>
      </c>
      <c r="CY23" s="47">
        <v>21.933333333333337</v>
      </c>
      <c r="CZ23" s="47">
        <v>22</v>
      </c>
      <c r="DA23" s="47">
        <v>22.033333333333335</v>
      </c>
      <c r="DB23" s="47">
        <v>22.066666666666663</v>
      </c>
      <c r="DC23" s="47">
        <v>22.066666666666663</v>
      </c>
      <c r="DD23" s="47">
        <v>22.1</v>
      </c>
      <c r="DE23" s="47">
        <v>22.133333333333333</v>
      </c>
      <c r="DF23" s="47">
        <v>22.266666666666666</v>
      </c>
      <c r="DG23" s="47">
        <v>22.333333333333332</v>
      </c>
      <c r="DH23" s="47">
        <v>22.233333333333334</v>
      </c>
      <c r="DI23" s="47">
        <v>22.133333333333333</v>
      </c>
      <c r="DJ23" s="47">
        <v>22.066666666666663</v>
      </c>
      <c r="DK23" s="47">
        <v>21.8</v>
      </c>
      <c r="DL23" s="47">
        <v>21.7</v>
      </c>
      <c r="DM23" s="47">
        <v>21.633333333333333</v>
      </c>
      <c r="DN23" s="47">
        <v>21.5</v>
      </c>
      <c r="DO23" s="47">
        <v>21.3</v>
      </c>
      <c r="DP23" s="47">
        <v>21.2</v>
      </c>
      <c r="DQ23" s="47">
        <v>21.3</v>
      </c>
      <c r="DR23" s="47">
        <v>21.233333333333334</v>
      </c>
      <c r="DS23" s="48">
        <v>21.366666666666667</v>
      </c>
      <c r="DT23" s="48">
        <v>21.5</v>
      </c>
      <c r="DU23" s="48">
        <v>22.966666666666669</v>
      </c>
      <c r="DV23" s="48">
        <v>21.933333333333337</v>
      </c>
      <c r="DW23" s="48">
        <v>21.6</v>
      </c>
      <c r="DX23" s="48">
        <v>21.566666666666663</v>
      </c>
      <c r="DY23" s="48">
        <v>21.366666666666667</v>
      </c>
      <c r="DZ23" s="48">
        <v>21.3</v>
      </c>
      <c r="EA23" s="48">
        <v>21.066666666666663</v>
      </c>
      <c r="EB23" s="48">
        <v>20.666666666666668</v>
      </c>
      <c r="EC23" s="48">
        <v>20.5</v>
      </c>
      <c r="ED23" s="48">
        <v>20.566666666666663</v>
      </c>
      <c r="EE23" s="48">
        <v>20.7</v>
      </c>
      <c r="EF23" s="48">
        <v>20.933333333333337</v>
      </c>
      <c r="EG23" s="48">
        <v>21.1</v>
      </c>
      <c r="EH23" s="48">
        <v>21.166666666666668</v>
      </c>
      <c r="EI23" s="48">
        <v>21.3</v>
      </c>
      <c r="EJ23" s="48">
        <v>21.466666666666665</v>
      </c>
      <c r="EK23" s="48">
        <v>21.5</v>
      </c>
      <c r="EL23" s="49">
        <v>21.504729999999999</v>
      </c>
      <c r="EM23" s="49">
        <v>21.505400000000002</v>
      </c>
      <c r="EN23" s="49">
        <v>21.505490000000002</v>
      </c>
      <c r="EO23" s="49">
        <v>21.505510000000001</v>
      </c>
      <c r="EP23" s="49">
        <v>21.505510000000001</v>
      </c>
      <c r="EQ23" s="49">
        <v>21.505510000000001</v>
      </c>
      <c r="ER23" s="49">
        <v>21.505510000000001</v>
      </c>
      <c r="ES23" s="49">
        <v>21.505510000000001</v>
      </c>
      <c r="ET23" s="49">
        <v>21.505510000000001</v>
      </c>
      <c r="EU23" s="49">
        <v>21.505510000000001</v>
      </c>
      <c r="EV23" s="49">
        <v>21.505510000000001</v>
      </c>
      <c r="EW23" s="49">
        <v>21.505510000000001</v>
      </c>
      <c r="EX23" s="49">
        <v>21.505510000000001</v>
      </c>
      <c r="EY23" s="49">
        <v>21.505510000000001</v>
      </c>
      <c r="EZ23" s="49">
        <v>21.505510000000001</v>
      </c>
      <c r="FA23" s="49">
        <v>21.505510000000001</v>
      </c>
      <c r="FB23" s="49">
        <v>21.505510000000001</v>
      </c>
      <c r="FC23" s="49">
        <v>21.505510000000001</v>
      </c>
      <c r="FD23" s="49">
        <v>21.505510000000001</v>
      </c>
      <c r="FE23" s="49">
        <v>21.505510000000001</v>
      </c>
      <c r="FF23" s="49">
        <v>21.505510000000001</v>
      </c>
      <c r="FG23" s="49">
        <v>21.505510000000001</v>
      </c>
      <c r="FH23" s="49">
        <v>21.505510000000001</v>
      </c>
      <c r="FI23" s="49">
        <v>23.594560000000001</v>
      </c>
      <c r="FJ23" s="49">
        <v>21.77664</v>
      </c>
    </row>
    <row r="24" spans="1:166"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8"/>
      <c r="EM24" s="8"/>
      <c r="EN24" s="8"/>
      <c r="EO24" s="8"/>
      <c r="EP24" s="8"/>
      <c r="EQ24" s="8"/>
      <c r="ER24" s="8"/>
      <c r="ES24" s="8"/>
      <c r="ET24" s="8"/>
      <c r="EU24" s="8"/>
      <c r="EV24" s="8"/>
      <c r="EW24" s="8"/>
      <c r="EX24" s="8"/>
      <c r="EY24" s="8"/>
      <c r="EZ24" s="8"/>
      <c r="FA24" s="8"/>
      <c r="FB24" s="8"/>
      <c r="FC24" s="8"/>
      <c r="FD24" s="8"/>
      <c r="FE24" s="8"/>
      <c r="FF24" s="8"/>
      <c r="FG24" s="8"/>
      <c r="FH24" s="8"/>
      <c r="FI24" s="8"/>
      <c r="FJ24" s="8"/>
    </row>
    <row r="25" spans="1:166" x14ac:dyDescent="0.2">
      <c r="A25" t="str">
        <f>'Baseline QTR'!A25</f>
        <v>KS_PIR</v>
      </c>
      <c r="B25" t="str">
        <f>'Baseline QTR'!B25</f>
        <v>Personal income (mil. $2012)</v>
      </c>
      <c r="C25" s="5">
        <v>79419.091772889209</v>
      </c>
      <c r="D25" s="5">
        <v>80417.634468139746</v>
      </c>
      <c r="E25" s="5">
        <v>80813.05881114892</v>
      </c>
      <c r="F25" s="5">
        <v>81011.882858024503</v>
      </c>
      <c r="G25" s="5">
        <v>81948.644858238302</v>
      </c>
      <c r="H25" s="5">
        <v>82500.360227177574</v>
      </c>
      <c r="I25" s="5">
        <v>82918.831985810888</v>
      </c>
      <c r="J25" s="5">
        <v>83668.392308146547</v>
      </c>
      <c r="K25" s="5">
        <v>85294.902962672233</v>
      </c>
      <c r="L25" s="5">
        <v>85936.646906547234</v>
      </c>
      <c r="M25" s="5">
        <v>86727.338773364754</v>
      </c>
      <c r="N25" s="5">
        <v>88701.553070368522</v>
      </c>
      <c r="O25" s="5">
        <v>87530.827691767248</v>
      </c>
      <c r="P25" s="5">
        <v>88063.582603789124</v>
      </c>
      <c r="Q25" s="5">
        <v>87285.866815063448</v>
      </c>
      <c r="R25" s="5">
        <v>87504.247188981622</v>
      </c>
      <c r="S25" s="5">
        <v>88504.645298676201</v>
      </c>
      <c r="T25" s="5">
        <v>89911.298714054516</v>
      </c>
      <c r="U25" s="5">
        <v>90243.463887420934</v>
      </c>
      <c r="V25" s="5">
        <v>92048.415724465653</v>
      </c>
      <c r="W25" s="5">
        <v>92614.506974257209</v>
      </c>
      <c r="X25" s="5">
        <v>93318.511805555871</v>
      </c>
      <c r="Y25" s="5">
        <v>94203.650518104187</v>
      </c>
      <c r="Z25" s="5">
        <v>94688.986198567465</v>
      </c>
      <c r="AA25" s="5">
        <v>97231.685951059131</v>
      </c>
      <c r="AB25" s="5">
        <v>98832.396633611817</v>
      </c>
      <c r="AC25" s="5">
        <v>100212.15369497424</v>
      </c>
      <c r="AD25" s="5">
        <v>101191.29038060056</v>
      </c>
      <c r="AE25" s="5">
        <v>103837.52708332108</v>
      </c>
      <c r="AF25" s="5">
        <v>105343.46481567752</v>
      </c>
      <c r="AG25" s="5">
        <v>106526.98239102581</v>
      </c>
      <c r="AH25" s="5">
        <v>108701.52165906866</v>
      </c>
      <c r="AI25" s="5">
        <v>114746.14239007019</v>
      </c>
      <c r="AJ25" s="5">
        <v>117604.63400338276</v>
      </c>
      <c r="AK25" s="5">
        <v>120332.53949420755</v>
      </c>
      <c r="AL25" s="5">
        <v>122384.61918970327</v>
      </c>
      <c r="AM25" s="5">
        <v>125417.56519677918</v>
      </c>
      <c r="AN25" s="5">
        <v>124890.50739836889</v>
      </c>
      <c r="AO25" s="5">
        <v>128229.8475637009</v>
      </c>
      <c r="AP25" s="5">
        <v>132115.94027120739</v>
      </c>
      <c r="AQ25" s="5">
        <v>134325.57331897868</v>
      </c>
      <c r="AR25" s="5">
        <v>132476.99936752769</v>
      </c>
      <c r="AS25" s="5">
        <v>131446.46211180053</v>
      </c>
      <c r="AT25" s="5">
        <v>131917.198630211</v>
      </c>
      <c r="AU25" s="5">
        <v>132498.03045721413</v>
      </c>
      <c r="AV25" s="5">
        <v>133992.31290597582</v>
      </c>
      <c r="AW25" s="5">
        <v>131064.20165262485</v>
      </c>
      <c r="AX25" s="5">
        <v>131241.18667145038</v>
      </c>
      <c r="AY25" s="5">
        <v>131989.03734095616</v>
      </c>
      <c r="AZ25" s="5">
        <v>131392.15963651944</v>
      </c>
      <c r="BA25" s="5">
        <v>131314.98922501536</v>
      </c>
      <c r="BB25" s="5">
        <v>131479.79928481265</v>
      </c>
      <c r="BC25" s="5">
        <v>130616.13901537489</v>
      </c>
      <c r="BD25" s="5">
        <v>132435.16247648979</v>
      </c>
      <c r="BE25" s="5">
        <v>133432.38381011604</v>
      </c>
      <c r="BF25" s="5">
        <v>132616.45119395349</v>
      </c>
      <c r="BG25" s="5">
        <v>133409.90262207342</v>
      </c>
      <c r="BH25" s="5">
        <v>136614.34032808602</v>
      </c>
      <c r="BI25" s="5">
        <v>137643.20827387809</v>
      </c>
      <c r="BJ25" s="5">
        <v>154023.80172103061</v>
      </c>
      <c r="BK25" s="5">
        <v>140139.5967666494</v>
      </c>
      <c r="BL25" s="5">
        <v>140032.70787794245</v>
      </c>
      <c r="BM25" s="5">
        <v>138999.49762516984</v>
      </c>
      <c r="BN25" s="5">
        <v>140546.56097937335</v>
      </c>
      <c r="BO25" s="5">
        <v>145884.80205651539</v>
      </c>
      <c r="BP25" s="5">
        <v>148766.72780120379</v>
      </c>
      <c r="BQ25" s="5">
        <v>151015.02463866895</v>
      </c>
      <c r="BR25" s="5">
        <v>155817.11725980279</v>
      </c>
      <c r="BS25" s="5">
        <v>157704.14547773113</v>
      </c>
      <c r="BT25" s="5">
        <v>159787.5257907694</v>
      </c>
      <c r="BU25" s="5">
        <v>160265.17816796721</v>
      </c>
      <c r="BV25" s="5">
        <v>160259.17435699949</v>
      </c>
      <c r="BW25" s="5">
        <v>160201.70532710486</v>
      </c>
      <c r="BX25" s="5">
        <v>163184.38189889456</v>
      </c>
      <c r="BY25" s="5">
        <v>159840.87633062058</v>
      </c>
      <c r="BZ25" s="5">
        <v>159141.70987355392</v>
      </c>
      <c r="CA25" s="5">
        <v>153946.54213895302</v>
      </c>
      <c r="CB25" s="5">
        <v>152133.00893573614</v>
      </c>
      <c r="CC25" s="5">
        <v>148259.0694847827</v>
      </c>
      <c r="CD25" s="5">
        <v>146859.68661398115</v>
      </c>
      <c r="CE25" s="5">
        <v>147897.61771756376</v>
      </c>
      <c r="CF25" s="5">
        <v>150567.8067649024</v>
      </c>
      <c r="CG25" s="5">
        <v>152286.9399066687</v>
      </c>
      <c r="CH25" s="5">
        <v>153357.25410500879</v>
      </c>
      <c r="CI25" s="5">
        <v>156913.01718458318</v>
      </c>
      <c r="CJ25" s="5">
        <v>156758.88661008683</v>
      </c>
      <c r="CK25" s="5">
        <v>158214.36563648714</v>
      </c>
      <c r="CL25" s="5">
        <v>160648.91828994936</v>
      </c>
      <c r="CM25" s="5">
        <v>166498.81501414851</v>
      </c>
      <c r="CN25" s="5">
        <v>170588.00915779319</v>
      </c>
      <c r="CO25" s="5">
        <v>171993.33480731543</v>
      </c>
      <c r="CP25" s="5">
        <v>179404.91750087833</v>
      </c>
      <c r="CQ25" s="5">
        <v>173285.91988029744</v>
      </c>
      <c r="CR25" s="5">
        <v>174306.56183681951</v>
      </c>
      <c r="CS25" s="5">
        <v>175435.09347964067</v>
      </c>
      <c r="CT25" s="5">
        <v>175045.11985418538</v>
      </c>
      <c r="CU25" s="5">
        <v>180825.99765344718</v>
      </c>
      <c r="CV25" s="5">
        <v>185408.12246824821</v>
      </c>
      <c r="CW25" s="5">
        <v>190518.38647385244</v>
      </c>
      <c r="CX25" s="5">
        <v>195816.81048115421</v>
      </c>
      <c r="CY25" s="5">
        <v>198749.18838305451</v>
      </c>
      <c r="CZ25" s="5">
        <v>199628.00237809523</v>
      </c>
      <c r="DA25" s="5">
        <v>200676.4609729377</v>
      </c>
      <c r="DB25" s="5">
        <v>201479.90312663279</v>
      </c>
      <c r="DC25" s="5">
        <v>207062.28037101065</v>
      </c>
      <c r="DD25" s="5">
        <v>208857.8668302208</v>
      </c>
      <c r="DE25" s="5">
        <v>211857.77767545742</v>
      </c>
      <c r="DF25" s="5">
        <v>216504.76308323286</v>
      </c>
      <c r="DG25" s="5">
        <v>218826.01735693801</v>
      </c>
      <c r="DH25" s="5">
        <v>221767.89982236217</v>
      </c>
      <c r="DI25" s="5">
        <v>224497.33216511653</v>
      </c>
      <c r="DJ25" s="5">
        <v>227457.04629630464</v>
      </c>
      <c r="DK25" s="5">
        <v>231140.60497688389</v>
      </c>
      <c r="DL25" s="5">
        <v>232798.68303535689</v>
      </c>
      <c r="DM25" s="5">
        <v>237214.49444307026</v>
      </c>
      <c r="DN25" s="5">
        <v>240434.12216405201</v>
      </c>
      <c r="DO25" s="5">
        <v>247867.32188998972</v>
      </c>
      <c r="DP25" s="5">
        <v>248644.30479046341</v>
      </c>
      <c r="DQ25" s="5">
        <v>249997.96831164582</v>
      </c>
      <c r="DR25" s="5">
        <v>252416.46036648113</v>
      </c>
      <c r="DS25" s="45">
        <v>255475.23204664799</v>
      </c>
      <c r="DT25" s="45">
        <v>274379.07955684699</v>
      </c>
      <c r="DU25" s="45">
        <v>266377.56285776023</v>
      </c>
      <c r="DV25" s="45">
        <v>262871.1057427362</v>
      </c>
      <c r="DW25" s="45">
        <v>291127.32276695844</v>
      </c>
      <c r="DX25" s="45">
        <v>277441.13033537607</v>
      </c>
      <c r="DY25" s="45">
        <v>274110.83694267366</v>
      </c>
      <c r="DZ25" s="45">
        <v>273216.32524173165</v>
      </c>
      <c r="EA25" s="45">
        <v>271867.28981370438</v>
      </c>
      <c r="EB25" s="45">
        <v>269713.24423892773</v>
      </c>
      <c r="EC25" s="45">
        <v>271799.38766114251</v>
      </c>
      <c r="ED25" s="45">
        <v>273722.02172362752</v>
      </c>
      <c r="EE25" s="45">
        <v>277839.30513582652</v>
      </c>
      <c r="EF25" s="45">
        <v>282714.30131977733</v>
      </c>
      <c r="EG25" s="45">
        <v>284143.269198291</v>
      </c>
      <c r="EH25" s="45">
        <v>288132.40049854474</v>
      </c>
      <c r="EI25" s="9">
        <v>290339.75055965537</v>
      </c>
      <c r="EJ25" s="9">
        <v>293307.20652462443</v>
      </c>
      <c r="EK25" s="9">
        <v>290181.88102611218</v>
      </c>
      <c r="EL25" s="9">
        <v>292341.40000000002</v>
      </c>
      <c r="EM25" s="9">
        <v>294200.7</v>
      </c>
      <c r="EN25" s="9">
        <v>296030.2</v>
      </c>
      <c r="EO25" s="9">
        <v>298592.3</v>
      </c>
      <c r="EP25" s="9">
        <v>300800</v>
      </c>
      <c r="EQ25" s="9">
        <v>304427.59999999998</v>
      </c>
      <c r="ER25" s="9">
        <v>307398.40000000002</v>
      </c>
      <c r="ES25" s="9">
        <v>309857.8</v>
      </c>
      <c r="ET25" s="9">
        <v>312578</v>
      </c>
      <c r="EU25" s="9">
        <v>315966.3</v>
      </c>
      <c r="EV25" s="9">
        <v>319236.3</v>
      </c>
      <c r="EW25" s="9">
        <v>322492</v>
      </c>
      <c r="EX25" s="9">
        <v>325357</v>
      </c>
      <c r="EY25" s="9">
        <v>328735.5</v>
      </c>
      <c r="EZ25" s="9">
        <v>331757.40000000002</v>
      </c>
      <c r="FA25" s="9">
        <v>334506</v>
      </c>
      <c r="FB25" s="9">
        <v>337246.3</v>
      </c>
      <c r="FC25" s="9">
        <v>340017.7</v>
      </c>
      <c r="FD25" s="9">
        <v>342750.1</v>
      </c>
      <c r="FE25" s="9">
        <v>345441.3</v>
      </c>
      <c r="FF25" s="9">
        <v>348185</v>
      </c>
      <c r="FG25" s="9">
        <v>351121.1</v>
      </c>
      <c r="FH25" s="9">
        <v>353726.4</v>
      </c>
      <c r="FI25" s="9">
        <v>356260.3</v>
      </c>
      <c r="FJ25" s="9">
        <v>358915.6</v>
      </c>
    </row>
    <row r="26" spans="1:166" x14ac:dyDescent="0.2">
      <c r="A26" t="str">
        <f>'Baseline QTR'!A26</f>
        <v>KS_PI</v>
      </c>
      <c r="B26" t="str">
        <f>'Baseline QTR'!B26</f>
        <v>Personal income (mil. $)</v>
      </c>
      <c r="C26" s="5">
        <v>46697.631771541121</v>
      </c>
      <c r="D26" s="5">
        <v>47714.195058981357</v>
      </c>
      <c r="E26" s="5">
        <v>48558.142647855049</v>
      </c>
      <c r="F26" s="5">
        <v>49321.654521622477</v>
      </c>
      <c r="G26" s="5">
        <v>50154.209626139003</v>
      </c>
      <c r="H26" s="5">
        <v>50767.421669395997</v>
      </c>
      <c r="I26" s="5">
        <v>51371.533168489281</v>
      </c>
      <c r="J26" s="5">
        <v>52212.423535975773</v>
      </c>
      <c r="K26" s="5">
        <v>53560.934315410028</v>
      </c>
      <c r="L26" s="5">
        <v>54322.27324256664</v>
      </c>
      <c r="M26" s="5">
        <v>55171.596560675986</v>
      </c>
      <c r="N26" s="5">
        <v>56821.327881347373</v>
      </c>
      <c r="O26" s="5">
        <v>56405.740672851738</v>
      </c>
      <c r="P26" s="5">
        <v>57130.368578382149</v>
      </c>
      <c r="Q26" s="5">
        <v>56871.106523354589</v>
      </c>
      <c r="R26" s="5">
        <v>57342.408225411549</v>
      </c>
      <c r="S26" s="5">
        <v>58205.965027127393</v>
      </c>
      <c r="T26" s="5">
        <v>59461.039178565668</v>
      </c>
      <c r="U26" s="5">
        <v>60108.463991494464</v>
      </c>
      <c r="V26" s="5">
        <v>61598.79980281242</v>
      </c>
      <c r="W26" s="5">
        <v>62280.477504978749</v>
      </c>
      <c r="X26" s="5">
        <v>63119.708200159926</v>
      </c>
      <c r="Y26" s="5">
        <v>63978.409249370467</v>
      </c>
      <c r="Z26" s="5">
        <v>64591.145045490812</v>
      </c>
      <c r="AA26" s="5">
        <v>66694.13034440999</v>
      </c>
      <c r="AB26" s="5">
        <v>68245.746523441645</v>
      </c>
      <c r="AC26" s="5">
        <v>69493.120101316847</v>
      </c>
      <c r="AD26" s="5">
        <v>70650.74703083151</v>
      </c>
      <c r="AE26" s="5">
        <v>72818.142617720572</v>
      </c>
      <c r="AF26" s="5">
        <v>74059.616069365758</v>
      </c>
      <c r="AG26" s="5">
        <v>75088.739347786279</v>
      </c>
      <c r="AH26" s="5">
        <v>76862.845965127446</v>
      </c>
      <c r="AI26" s="5">
        <v>81142.734591138142</v>
      </c>
      <c r="AJ26" s="5">
        <v>83314.650867016448</v>
      </c>
      <c r="AK26" s="5">
        <v>85510.709215373761</v>
      </c>
      <c r="AL26" s="5">
        <v>87197.817326471675</v>
      </c>
      <c r="AM26" s="5">
        <v>89535.599793980655</v>
      </c>
      <c r="AN26" s="5">
        <v>89666.388691732936</v>
      </c>
      <c r="AO26" s="5">
        <v>92570.409254711325</v>
      </c>
      <c r="AP26" s="5">
        <v>95954.48625957522</v>
      </c>
      <c r="AQ26" s="5">
        <v>98351.841528423</v>
      </c>
      <c r="AR26" s="5">
        <v>97460.678894702767</v>
      </c>
      <c r="AS26" s="5">
        <v>97325.589476819354</v>
      </c>
      <c r="AT26" s="5">
        <v>98225.546100055086</v>
      </c>
      <c r="AU26" s="5">
        <v>99389.42260656548</v>
      </c>
      <c r="AV26" s="5">
        <v>100980.62677533056</v>
      </c>
      <c r="AW26" s="5">
        <v>98823.718688095658</v>
      </c>
      <c r="AX26" s="5">
        <v>98997.851930008459</v>
      </c>
      <c r="AY26" s="5">
        <v>99762.593983788305</v>
      </c>
      <c r="AZ26" s="5">
        <v>100048.55995522774</v>
      </c>
      <c r="BA26" s="5">
        <v>100507.17960293451</v>
      </c>
      <c r="BB26" s="5">
        <v>101102.70645804954</v>
      </c>
      <c r="BC26" s="5">
        <v>101206.60915467307</v>
      </c>
      <c r="BD26" s="5">
        <v>102719.360720015</v>
      </c>
      <c r="BE26" s="5">
        <v>104174.66501207188</v>
      </c>
      <c r="BF26" s="5">
        <v>104046.88911324007</v>
      </c>
      <c r="BG26" s="5">
        <v>105476.53721106368</v>
      </c>
      <c r="BH26" s="5">
        <v>108736.81804073678</v>
      </c>
      <c r="BI26" s="5">
        <v>110093.92013786138</v>
      </c>
      <c r="BJ26" s="5">
        <v>124249.46061033817</v>
      </c>
      <c r="BK26" s="5">
        <v>113706.46602452399</v>
      </c>
      <c r="BL26" s="5">
        <v>114336.70598234002</v>
      </c>
      <c r="BM26" s="5">
        <v>114719.06538000517</v>
      </c>
      <c r="BN26" s="5">
        <v>116919.27861313088</v>
      </c>
      <c r="BO26" s="5">
        <v>121990.33032767872</v>
      </c>
      <c r="BP26" s="5">
        <v>125492.17323670546</v>
      </c>
      <c r="BQ26" s="5">
        <v>128305.38523350592</v>
      </c>
      <c r="BR26" s="5">
        <v>132167.19520210993</v>
      </c>
      <c r="BS26" s="5">
        <v>134990.0174045735</v>
      </c>
      <c r="BT26" s="5">
        <v>137934.98376362378</v>
      </c>
      <c r="BU26" s="5">
        <v>139129.40647117569</v>
      </c>
      <c r="BV26" s="5">
        <v>140537.68036062713</v>
      </c>
      <c r="BW26" s="5">
        <v>141631.12364558686</v>
      </c>
      <c r="BX26" s="5">
        <v>145673.06587732417</v>
      </c>
      <c r="BY26" s="5">
        <v>144210.0370342492</v>
      </c>
      <c r="BZ26" s="5">
        <v>141287.60144283992</v>
      </c>
      <c r="CA26" s="5">
        <v>135751.60032355017</v>
      </c>
      <c r="CB26" s="5">
        <v>134686.39547098591</v>
      </c>
      <c r="CC26" s="5">
        <v>132161.09972012497</v>
      </c>
      <c r="CD26" s="5">
        <v>131924.05648533927</v>
      </c>
      <c r="CE26" s="5">
        <v>133369.63472916748</v>
      </c>
      <c r="CF26" s="5">
        <v>135988.32603585691</v>
      </c>
      <c r="CG26" s="5">
        <v>137804.4519215445</v>
      </c>
      <c r="CH26" s="5">
        <v>139662.45131343149</v>
      </c>
      <c r="CI26" s="5">
        <v>144101.06933146197</v>
      </c>
      <c r="CJ26" s="5">
        <v>145375.05626446233</v>
      </c>
      <c r="CK26" s="5">
        <v>147403.57803254598</v>
      </c>
      <c r="CL26" s="5">
        <v>150166.57637153016</v>
      </c>
      <c r="CM26" s="5">
        <v>156665.39499941288</v>
      </c>
      <c r="CN26" s="5">
        <v>160900.3161177221</v>
      </c>
      <c r="CO26" s="5">
        <v>162697.09506098003</v>
      </c>
      <c r="CP26" s="5">
        <v>170660.72182188553</v>
      </c>
      <c r="CQ26" s="5">
        <v>165417.00625853313</v>
      </c>
      <c r="CR26" s="5">
        <v>166476.71107910958</v>
      </c>
      <c r="CS26" s="5">
        <v>168244.00899791019</v>
      </c>
      <c r="CT26" s="5">
        <v>168487.92966444761</v>
      </c>
      <c r="CU26" s="5">
        <v>174851.50669097726</v>
      </c>
      <c r="CV26" s="5">
        <v>180085.05527218481</v>
      </c>
      <c r="CW26" s="5">
        <v>185553.47732234385</v>
      </c>
      <c r="CX26" s="5">
        <v>190461.22071449464</v>
      </c>
      <c r="CY26" s="5">
        <v>192446.85161942785</v>
      </c>
      <c r="CZ26" s="5">
        <v>194262.00167417203</v>
      </c>
      <c r="DA26" s="5">
        <v>195789.98914824665</v>
      </c>
      <c r="DB26" s="5">
        <v>196422.75755815429</v>
      </c>
      <c r="DC26" s="5">
        <v>201964.40702827636</v>
      </c>
      <c r="DD26" s="5">
        <v>205008.61634453983</v>
      </c>
      <c r="DE26" s="5">
        <v>208671.43669921852</v>
      </c>
      <c r="DF26" s="5">
        <v>214224.96792796644</v>
      </c>
      <c r="DG26" s="5">
        <v>217784.40551431899</v>
      </c>
      <c r="DH26" s="5">
        <v>221155.8204188525</v>
      </c>
      <c r="DI26" s="5">
        <v>224667.95013756203</v>
      </c>
      <c r="DJ26" s="5">
        <v>228994.65592926767</v>
      </c>
      <c r="DK26" s="5">
        <v>234330.34532556488</v>
      </c>
      <c r="DL26" s="5">
        <v>237249.79385499292</v>
      </c>
      <c r="DM26" s="5">
        <v>242561.30914781708</v>
      </c>
      <c r="DN26" s="5">
        <v>246786.39167162625</v>
      </c>
      <c r="DO26" s="5">
        <v>254934.01923707331</v>
      </c>
      <c r="DP26" s="5">
        <v>257162.8586725847</v>
      </c>
      <c r="DQ26" s="5">
        <v>259185.39364709891</v>
      </c>
      <c r="DR26" s="5">
        <v>262722.62444324454</v>
      </c>
      <c r="DS26" s="45">
        <v>266726.36126598233</v>
      </c>
      <c r="DT26" s="45">
        <v>285321.31724957406</v>
      </c>
      <c r="DU26" s="45">
        <v>279248.92669504712</v>
      </c>
      <c r="DV26" s="45">
        <v>276908.42278939823</v>
      </c>
      <c r="DW26" s="45">
        <v>310135.02567041299</v>
      </c>
      <c r="DX26" s="45">
        <v>300158.01008723653</v>
      </c>
      <c r="DY26" s="45">
        <v>300647.5070670938</v>
      </c>
      <c r="DZ26" s="45">
        <v>304611.61317525903</v>
      </c>
      <c r="EA26" s="45">
        <v>308800.46113489609</v>
      </c>
      <c r="EB26" s="45">
        <v>311982.7038760524</v>
      </c>
      <c r="EC26" s="45">
        <v>318043.33547780919</v>
      </c>
      <c r="ED26" s="45">
        <v>323462.78751124506</v>
      </c>
      <c r="EE26" s="45">
        <v>331517.85888806806</v>
      </c>
      <c r="EF26" s="45">
        <v>339771.70161213464</v>
      </c>
      <c r="EG26" s="45">
        <v>343765.05137416831</v>
      </c>
      <c r="EH26" s="45">
        <v>350023.24012563203</v>
      </c>
      <c r="EI26" s="9">
        <v>355686.51821811672</v>
      </c>
      <c r="EJ26" s="9">
        <v>361574.4588432305</v>
      </c>
      <c r="EK26" s="9">
        <v>359091.37231338286</v>
      </c>
      <c r="EL26" s="9">
        <v>363798.4</v>
      </c>
      <c r="EM26" s="9">
        <v>368981.2</v>
      </c>
      <c r="EN26" s="9">
        <v>374141.6</v>
      </c>
      <c r="EO26" s="9">
        <v>380839.2</v>
      </c>
      <c r="EP26" s="9">
        <v>386974.1</v>
      </c>
      <c r="EQ26" s="9">
        <v>395228.3</v>
      </c>
      <c r="ER26" s="9">
        <v>401787.2</v>
      </c>
      <c r="ES26" s="9">
        <v>407142.3</v>
      </c>
      <c r="ET26" s="9">
        <v>412913.7</v>
      </c>
      <c r="EU26" s="9">
        <v>419552.7</v>
      </c>
      <c r="EV26" s="9">
        <v>425420.7</v>
      </c>
      <c r="EW26" s="9">
        <v>431287.3</v>
      </c>
      <c r="EX26" s="9">
        <v>436839.9</v>
      </c>
      <c r="EY26" s="9">
        <v>443146.7</v>
      </c>
      <c r="EZ26" s="9">
        <v>449039.3</v>
      </c>
      <c r="FA26" s="9">
        <v>454787</v>
      </c>
      <c r="FB26" s="9">
        <v>460519.3</v>
      </c>
      <c r="FC26" s="9">
        <v>466300.6</v>
      </c>
      <c r="FD26" s="9">
        <v>472006.6</v>
      </c>
      <c r="FE26" s="9">
        <v>477771.9</v>
      </c>
      <c r="FF26" s="9">
        <v>483575.4</v>
      </c>
      <c r="FG26" s="9">
        <v>489691.7</v>
      </c>
      <c r="FH26" s="9">
        <v>495562.2</v>
      </c>
      <c r="FI26" s="9">
        <v>501338.5</v>
      </c>
      <c r="FJ26" s="9">
        <v>507381.8</v>
      </c>
    </row>
    <row r="27" spans="1:166" x14ac:dyDescent="0.2">
      <c r="A27" t="str">
        <f>'Baseline QTR'!A27</f>
        <v>KS_PIWS</v>
      </c>
      <c r="B27" t="str">
        <f>'Baseline QTR'!B27</f>
        <v xml:space="preserve">  Wage and salary disbursements (mil. $)</v>
      </c>
      <c r="C27" s="5">
        <v>29146.323707196665</v>
      </c>
      <c r="D27" s="5">
        <v>29921.763364906197</v>
      </c>
      <c r="E27" s="5">
        <v>30462.990957232236</v>
      </c>
      <c r="F27" s="5">
        <v>30903.497970664896</v>
      </c>
      <c r="G27" s="5">
        <v>31186.083404581059</v>
      </c>
      <c r="H27" s="5">
        <v>31599.37734928944</v>
      </c>
      <c r="I27" s="5">
        <v>32228.005750690401</v>
      </c>
      <c r="J27" s="5">
        <v>32879.993495439121</v>
      </c>
      <c r="K27" s="5">
        <v>34084.964191615763</v>
      </c>
      <c r="L27" s="5">
        <v>34406.302064141375</v>
      </c>
      <c r="M27" s="5">
        <v>34858.066016847639</v>
      </c>
      <c r="N27" s="5">
        <v>36215.319727395217</v>
      </c>
      <c r="O27" s="5">
        <v>35254.172310803231</v>
      </c>
      <c r="P27" s="5">
        <v>35558.424394789152</v>
      </c>
      <c r="Q27" s="5">
        <v>35330.291055256697</v>
      </c>
      <c r="R27" s="5">
        <v>34895.884239150895</v>
      </c>
      <c r="S27" s="5">
        <v>35725.001774227516</v>
      </c>
      <c r="T27" s="5">
        <v>36441.175733336779</v>
      </c>
      <c r="U27" s="5">
        <v>36494.374433934929</v>
      </c>
      <c r="V27" s="5">
        <v>37493.916058500668</v>
      </c>
      <c r="W27" s="5">
        <v>38235.31754505002</v>
      </c>
      <c r="X27" s="5">
        <v>38604.789009420216</v>
      </c>
      <c r="Y27" s="5">
        <v>39212.795048376305</v>
      </c>
      <c r="Z27" s="5">
        <v>39190.190397153412</v>
      </c>
      <c r="AA27" s="5">
        <v>41144.662346673176</v>
      </c>
      <c r="AB27" s="5">
        <v>42102.679608974417</v>
      </c>
      <c r="AC27" s="5">
        <v>43412.994841036685</v>
      </c>
      <c r="AD27" s="5">
        <v>44601.463203315732</v>
      </c>
      <c r="AE27" s="5">
        <v>46969.220364895627</v>
      </c>
      <c r="AF27" s="5">
        <v>48503.885439537327</v>
      </c>
      <c r="AG27" s="5">
        <v>49264.092503305037</v>
      </c>
      <c r="AH27" s="5">
        <v>50807.541692262013</v>
      </c>
      <c r="AI27" s="5">
        <v>53847.409517832006</v>
      </c>
      <c r="AJ27" s="5">
        <v>55258.768789873619</v>
      </c>
      <c r="AK27" s="5">
        <v>56928.306524376931</v>
      </c>
      <c r="AL27" s="5">
        <v>58172.583167917459</v>
      </c>
      <c r="AM27" s="5">
        <v>61353.660349111313</v>
      </c>
      <c r="AN27" s="5">
        <v>61036.370018763962</v>
      </c>
      <c r="AO27" s="5">
        <v>63823.298328562749</v>
      </c>
      <c r="AP27" s="5">
        <v>67020.947303562003</v>
      </c>
      <c r="AQ27" s="5">
        <v>68887.776534095494</v>
      </c>
      <c r="AR27" s="5">
        <v>66398.936735771073</v>
      </c>
      <c r="AS27" s="5">
        <v>65525.234681568334</v>
      </c>
      <c r="AT27" s="5">
        <v>65986.284048565096</v>
      </c>
      <c r="AU27" s="5">
        <v>66365.415176262628</v>
      </c>
      <c r="AV27" s="5">
        <v>67410.108010750831</v>
      </c>
      <c r="AW27" s="5">
        <v>64632.799179005029</v>
      </c>
      <c r="AX27" s="5">
        <v>64538.145633981469</v>
      </c>
      <c r="AY27" s="5">
        <v>64690.375613690943</v>
      </c>
      <c r="AZ27" s="5">
        <v>64526.085932432652</v>
      </c>
      <c r="BA27" s="5">
        <v>64666.162862536272</v>
      </c>
      <c r="BB27" s="5">
        <v>64594.967591340152</v>
      </c>
      <c r="BC27" s="5">
        <v>64023.895086193581</v>
      </c>
      <c r="BD27" s="5">
        <v>65060.656020830364</v>
      </c>
      <c r="BE27" s="5">
        <v>66109.630350018284</v>
      </c>
      <c r="BF27" s="5">
        <v>65421.010542957789</v>
      </c>
      <c r="BG27" s="5">
        <v>65323.694461504994</v>
      </c>
      <c r="BH27" s="5">
        <v>67169.214745254867</v>
      </c>
      <c r="BI27" s="5">
        <v>67411.261303969906</v>
      </c>
      <c r="BJ27" s="5">
        <v>68361.353489270216</v>
      </c>
      <c r="BK27" s="5">
        <v>68883.328465673709</v>
      </c>
      <c r="BL27" s="5">
        <v>69689.342457612132</v>
      </c>
      <c r="BM27" s="5">
        <v>70689.967931988358</v>
      </c>
      <c r="BN27" s="5">
        <v>72916.057144725724</v>
      </c>
      <c r="BO27" s="5">
        <v>75372.500704834805</v>
      </c>
      <c r="BP27" s="5">
        <v>76470.293459893743</v>
      </c>
      <c r="BQ27" s="5">
        <v>77709.25976387196</v>
      </c>
      <c r="BR27" s="5">
        <v>79873.838071399412</v>
      </c>
      <c r="BS27" s="5">
        <v>81757.880612981113</v>
      </c>
      <c r="BT27" s="5">
        <v>83440.778304644729</v>
      </c>
      <c r="BU27" s="5">
        <v>84839.740158027722</v>
      </c>
      <c r="BV27" s="5">
        <v>86135.260924346308</v>
      </c>
      <c r="BW27" s="5">
        <v>86349.591435204376</v>
      </c>
      <c r="BX27" s="5">
        <v>86281.189921701618</v>
      </c>
      <c r="BY27" s="5">
        <v>87150.695375341049</v>
      </c>
      <c r="BZ27" s="5">
        <v>85598.723267752823</v>
      </c>
      <c r="CA27" s="5">
        <v>83218.346416705506</v>
      </c>
      <c r="CB27" s="5">
        <v>83634.689932398745</v>
      </c>
      <c r="CC27" s="5">
        <v>82699.35805385733</v>
      </c>
      <c r="CD27" s="5">
        <v>82997.237597038256</v>
      </c>
      <c r="CE27" s="5">
        <v>82177.432834208317</v>
      </c>
      <c r="CF27" s="5">
        <v>83774.906165086737</v>
      </c>
      <c r="CG27" s="5">
        <v>84928.379648980743</v>
      </c>
      <c r="CH27" s="5">
        <v>86058.221351724074</v>
      </c>
      <c r="CI27" s="5">
        <v>87761.520644805103</v>
      </c>
      <c r="CJ27" s="5">
        <v>88818.764085543618</v>
      </c>
      <c r="CK27" s="5">
        <v>90512.713312102642</v>
      </c>
      <c r="CL27" s="5">
        <v>91730.56995754852</v>
      </c>
      <c r="CM27" s="5">
        <v>94601.636949991836</v>
      </c>
      <c r="CN27" s="5">
        <v>95786.115696044959</v>
      </c>
      <c r="CO27" s="5">
        <v>97054.645515123324</v>
      </c>
      <c r="CP27" s="5">
        <v>98580.285838839714</v>
      </c>
      <c r="CQ27" s="5">
        <v>99588.091974238356</v>
      </c>
      <c r="CR27" s="5">
        <v>100546.76048656384</v>
      </c>
      <c r="CS27" s="5">
        <v>101646.24876400392</v>
      </c>
      <c r="CT27" s="5">
        <v>102418.92277519364</v>
      </c>
      <c r="CU27" s="5">
        <v>106239.9572966796</v>
      </c>
      <c r="CV27" s="5">
        <v>107295.21209646529</v>
      </c>
      <c r="CW27" s="5">
        <v>110321.12414417203</v>
      </c>
      <c r="CX27" s="5">
        <v>112660.46246268274</v>
      </c>
      <c r="CY27" s="5">
        <v>113081.08296705336</v>
      </c>
      <c r="CZ27" s="5">
        <v>115226.67106820933</v>
      </c>
      <c r="DA27" s="5">
        <v>116844.74457199156</v>
      </c>
      <c r="DB27" s="5">
        <v>116971.2293927455</v>
      </c>
      <c r="DC27" s="5">
        <v>120624.06570279096</v>
      </c>
      <c r="DD27" s="5">
        <v>122241.61686533072</v>
      </c>
      <c r="DE27" s="5">
        <v>124211.88784373862</v>
      </c>
      <c r="DF27" s="5">
        <v>128200.91358813946</v>
      </c>
      <c r="DG27" s="5">
        <v>130085.58711118856</v>
      </c>
      <c r="DH27" s="5">
        <v>132428.10466559773</v>
      </c>
      <c r="DI27" s="5">
        <v>135096.85929571965</v>
      </c>
      <c r="DJ27" s="5">
        <v>138460.15292749371</v>
      </c>
      <c r="DK27" s="5">
        <v>143643.31269526319</v>
      </c>
      <c r="DL27" s="5">
        <v>145509.59073005407</v>
      </c>
      <c r="DM27" s="5">
        <v>149813.54674516327</v>
      </c>
      <c r="DN27" s="5">
        <v>152014.9938295192</v>
      </c>
      <c r="DO27" s="5">
        <v>157195.69909710911</v>
      </c>
      <c r="DP27" s="5">
        <v>158064.09882008738</v>
      </c>
      <c r="DQ27" s="5">
        <v>159371.1253782516</v>
      </c>
      <c r="DR27" s="5">
        <v>162687.72870455155</v>
      </c>
      <c r="DS27" s="45">
        <v>167652.322181339</v>
      </c>
      <c r="DT27" s="45">
        <v>160057.9723903829</v>
      </c>
      <c r="DU27" s="45">
        <v>168850.37685448187</v>
      </c>
      <c r="DV27" s="45">
        <v>174558.78057379596</v>
      </c>
      <c r="DW27" s="45">
        <v>178092.69603616823</v>
      </c>
      <c r="DX27" s="45">
        <v>184227.62138018871</v>
      </c>
      <c r="DY27" s="45">
        <v>188286.58158809441</v>
      </c>
      <c r="DZ27" s="45">
        <v>194125.80899554869</v>
      </c>
      <c r="EA27" s="45">
        <v>194430.26117814856</v>
      </c>
      <c r="EB27" s="45">
        <v>194981.64046858723</v>
      </c>
      <c r="EC27" s="45">
        <v>198410.65374331069</v>
      </c>
      <c r="ED27" s="45">
        <v>198230.42060995323</v>
      </c>
      <c r="EE27" s="45">
        <v>205731.3255232696</v>
      </c>
      <c r="EF27" s="45">
        <v>213456.75477155184</v>
      </c>
      <c r="EG27" s="45">
        <v>216867.26619468548</v>
      </c>
      <c r="EH27" s="45">
        <v>223982.7055104927</v>
      </c>
      <c r="EI27" s="9">
        <v>226815.04148683741</v>
      </c>
      <c r="EJ27" s="9">
        <v>231947.58690575825</v>
      </c>
      <c r="EK27" s="9">
        <v>229352.20832721749</v>
      </c>
      <c r="EL27" s="9">
        <v>231924.9</v>
      </c>
      <c r="EM27" s="9">
        <v>234485.3</v>
      </c>
      <c r="EN27" s="9">
        <v>237344.2</v>
      </c>
      <c r="EO27" s="9">
        <v>241576.3</v>
      </c>
      <c r="EP27" s="9">
        <v>245783.8</v>
      </c>
      <c r="EQ27" s="9">
        <v>251649.4</v>
      </c>
      <c r="ER27" s="9">
        <v>255907</v>
      </c>
      <c r="ES27" s="9">
        <v>258598.3</v>
      </c>
      <c r="ET27" s="9">
        <v>261636.8</v>
      </c>
      <c r="EU27" s="9">
        <v>264742.09999999998</v>
      </c>
      <c r="EV27" s="9">
        <v>267959</v>
      </c>
      <c r="EW27" s="9">
        <v>271360.59999999998</v>
      </c>
      <c r="EX27" s="9">
        <v>274542.40000000002</v>
      </c>
      <c r="EY27" s="9">
        <v>277970.40000000002</v>
      </c>
      <c r="EZ27" s="9">
        <v>281478.40000000002</v>
      </c>
      <c r="FA27" s="9">
        <v>284712.59999999998</v>
      </c>
      <c r="FB27" s="9">
        <v>287961.8</v>
      </c>
      <c r="FC27" s="9">
        <v>291057.90000000002</v>
      </c>
      <c r="FD27" s="9">
        <v>294418</v>
      </c>
      <c r="FE27" s="9">
        <v>297905.5</v>
      </c>
      <c r="FF27" s="9">
        <v>301396.90000000002</v>
      </c>
      <c r="FG27" s="9">
        <v>304757.2</v>
      </c>
      <c r="FH27" s="9">
        <v>308278.2</v>
      </c>
      <c r="FI27" s="9">
        <v>311709.5</v>
      </c>
      <c r="FJ27" s="9">
        <v>315265.3</v>
      </c>
    </row>
    <row r="28" spans="1:166" x14ac:dyDescent="0.2">
      <c r="A28" t="str">
        <f>'Baseline QTR'!A28</f>
        <v>KS_PIPC</v>
      </c>
      <c r="B28" t="str">
        <f>'Baseline QTR'!B28</f>
        <v>Per capita personal income ($)</v>
      </c>
      <c r="C28" s="5">
        <v>23669.142222032438</v>
      </c>
      <c r="D28" s="5">
        <v>23966.730527428539</v>
      </c>
      <c r="E28" s="5">
        <v>24176.740201472603</v>
      </c>
      <c r="F28" s="5">
        <v>24361.228050753794</v>
      </c>
      <c r="G28" s="5">
        <v>24608.726913720657</v>
      </c>
      <c r="H28" s="5">
        <v>24787.606087425014</v>
      </c>
      <c r="I28" s="5">
        <v>24992.004532075436</v>
      </c>
      <c r="J28" s="5">
        <v>25326.631704857056</v>
      </c>
      <c r="K28" s="5">
        <v>25906.661376148884</v>
      </c>
      <c r="L28" s="5">
        <v>26189.713706201957</v>
      </c>
      <c r="M28" s="5">
        <v>26503.140159053266</v>
      </c>
      <c r="N28" s="5">
        <v>27190.929778927035</v>
      </c>
      <c r="O28" s="5">
        <v>26886.263458018439</v>
      </c>
      <c r="P28" s="5">
        <v>27125.956437062669</v>
      </c>
      <c r="Q28" s="5">
        <v>26900.343054680114</v>
      </c>
      <c r="R28" s="5">
        <v>27023.405867980651</v>
      </c>
      <c r="S28" s="5">
        <v>27333.301570060888</v>
      </c>
      <c r="T28" s="5">
        <v>27828.384063594978</v>
      </c>
      <c r="U28" s="5">
        <v>28040.330058011416</v>
      </c>
      <c r="V28" s="5">
        <v>28645.692753207521</v>
      </c>
      <c r="W28" s="5">
        <v>28874.392951595306</v>
      </c>
      <c r="X28" s="5">
        <v>29175.683117968798</v>
      </c>
      <c r="Y28" s="5">
        <v>29484.497034617929</v>
      </c>
      <c r="Z28" s="5">
        <v>29678.009624757964</v>
      </c>
      <c r="AA28" s="5">
        <v>30551.776233394878</v>
      </c>
      <c r="AB28" s="5">
        <v>31165.818899998958</v>
      </c>
      <c r="AC28" s="5">
        <v>31631.50700293429</v>
      </c>
      <c r="AD28" s="5">
        <v>32043.405354708768</v>
      </c>
      <c r="AE28" s="5">
        <v>32894.447607060145</v>
      </c>
      <c r="AF28" s="5">
        <v>33305.306641075978</v>
      </c>
      <c r="AG28" s="5">
        <v>33604.612811809806</v>
      </c>
      <c r="AH28" s="5">
        <v>34225.596303174876</v>
      </c>
      <c r="AI28" s="5">
        <v>35949.007909551088</v>
      </c>
      <c r="AJ28" s="5">
        <v>36729.103051721569</v>
      </c>
      <c r="AK28" s="5">
        <v>37514.869037589495</v>
      </c>
      <c r="AL28" s="5">
        <v>38071.747399681612</v>
      </c>
      <c r="AM28" s="5">
        <v>38905.043301686048</v>
      </c>
      <c r="AN28" s="5">
        <v>38774.471093909146</v>
      </c>
      <c r="AO28" s="5">
        <v>39842.269723591191</v>
      </c>
      <c r="AP28" s="5">
        <v>41116.243784738901</v>
      </c>
      <c r="AQ28" s="5">
        <v>41975.630915176669</v>
      </c>
      <c r="AR28" s="5">
        <v>41451.45084055014</v>
      </c>
      <c r="AS28" s="5">
        <v>41264.821767940288</v>
      </c>
      <c r="AT28" s="5">
        <v>41519.908519662873</v>
      </c>
      <c r="AU28" s="5">
        <v>41877.253978263427</v>
      </c>
      <c r="AV28" s="5">
        <v>42397.34663727384</v>
      </c>
      <c r="AW28" s="5">
        <v>41338.996724027704</v>
      </c>
      <c r="AX28" s="5">
        <v>41264.171556631358</v>
      </c>
      <c r="AY28" s="5">
        <v>41450.28774036088</v>
      </c>
      <c r="AZ28" s="5">
        <v>41459.635780009834</v>
      </c>
      <c r="BA28" s="5">
        <v>41557.865932736699</v>
      </c>
      <c r="BB28" s="5">
        <v>41721.40010892447</v>
      </c>
      <c r="BC28" s="5">
        <v>41682.705424111577</v>
      </c>
      <c r="BD28" s="5">
        <v>42217.546759872312</v>
      </c>
      <c r="BE28" s="5">
        <v>42721.376220592851</v>
      </c>
      <c r="BF28" s="5">
        <v>42572.371330147194</v>
      </c>
      <c r="BG28" s="5">
        <v>43059.363376157467</v>
      </c>
      <c r="BH28" s="5">
        <v>44289.771169717475</v>
      </c>
      <c r="BI28" s="5">
        <v>44733.719203419394</v>
      </c>
      <c r="BJ28" s="5">
        <v>50344.271828291719</v>
      </c>
      <c r="BK28" s="5">
        <v>45917.05357069552</v>
      </c>
      <c r="BL28" s="5">
        <v>45983.854848497293</v>
      </c>
      <c r="BM28" s="5">
        <v>45927.973497682666</v>
      </c>
      <c r="BN28" s="5">
        <v>46587.466551918777</v>
      </c>
      <c r="BO28" s="5">
        <v>48383.229649244829</v>
      </c>
      <c r="BP28" s="5">
        <v>49558.406132666707</v>
      </c>
      <c r="BQ28" s="5">
        <v>50468.890243859903</v>
      </c>
      <c r="BR28" s="5">
        <v>51797.175818994081</v>
      </c>
      <c r="BS28" s="5">
        <v>52721.990603298815</v>
      </c>
      <c r="BT28" s="5">
        <v>53698.235283335125</v>
      </c>
      <c r="BU28" s="5">
        <v>53999.348724393494</v>
      </c>
      <c r="BV28" s="5">
        <v>54392.635763557919</v>
      </c>
      <c r="BW28" s="5">
        <v>54674.226591694074</v>
      </c>
      <c r="BX28" s="5">
        <v>56101.271971197493</v>
      </c>
      <c r="BY28" s="5">
        <v>55411.611352119311</v>
      </c>
      <c r="BZ28" s="5">
        <v>54162.955221641765</v>
      </c>
      <c r="CA28" s="5">
        <v>51910.692606111726</v>
      </c>
      <c r="CB28" s="5">
        <v>51360.914310722517</v>
      </c>
      <c r="CC28" s="5">
        <v>50251.454551738003</v>
      </c>
      <c r="CD28" s="5">
        <v>50017.423304895448</v>
      </c>
      <c r="CE28" s="5">
        <v>50431.234072794614</v>
      </c>
      <c r="CF28" s="5">
        <v>51302.830260375689</v>
      </c>
      <c r="CG28" s="5">
        <v>51884.994040728328</v>
      </c>
      <c r="CH28" s="5">
        <v>52494.276977876514</v>
      </c>
      <c r="CI28" s="5">
        <v>54080.624692805555</v>
      </c>
      <c r="CJ28" s="5">
        <v>54482.761944880782</v>
      </c>
      <c r="CK28" s="5">
        <v>55163.332782619276</v>
      </c>
      <c r="CL28" s="5">
        <v>56102.782408950443</v>
      </c>
      <c r="CM28" s="5">
        <v>58407.111433998012</v>
      </c>
      <c r="CN28" s="5">
        <v>59824.978161608014</v>
      </c>
      <c r="CO28" s="5">
        <v>60299.010058160653</v>
      </c>
      <c r="CP28" s="5">
        <v>63020.363680579765</v>
      </c>
      <c r="CQ28" s="5">
        <v>60841.067492264388</v>
      </c>
      <c r="CR28" s="5">
        <v>60972.065151430041</v>
      </c>
      <c r="CS28" s="5">
        <v>61348.608791410668</v>
      </c>
      <c r="CT28" s="5">
        <v>61162.156043890493</v>
      </c>
      <c r="CU28" s="5">
        <v>63186.907934009105</v>
      </c>
      <c r="CV28" s="5">
        <v>64786.65999980487</v>
      </c>
      <c r="CW28" s="5">
        <v>66444.594726343697</v>
      </c>
      <c r="CX28" s="5">
        <v>67860.701976153156</v>
      </c>
      <c r="CY28" s="5">
        <v>68185.268417472806</v>
      </c>
      <c r="CZ28" s="5">
        <v>68398.327078310715</v>
      </c>
      <c r="DA28" s="5">
        <v>68487.226285856421</v>
      </c>
      <c r="DB28" s="5">
        <v>68277.464270813958</v>
      </c>
      <c r="DC28" s="5">
        <v>69814.8601981627</v>
      </c>
      <c r="DD28" s="5">
        <v>70549.955072791883</v>
      </c>
      <c r="DE28" s="5">
        <v>71543.831506002214</v>
      </c>
      <c r="DF28" s="5">
        <v>73198.224561979179</v>
      </c>
      <c r="DG28" s="5">
        <v>74151.842221064246</v>
      </c>
      <c r="DH28" s="5">
        <v>74999.25646230315</v>
      </c>
      <c r="DI28" s="5">
        <v>75858.093058175407</v>
      </c>
      <c r="DJ28" s="5">
        <v>76968.344941118034</v>
      </c>
      <c r="DK28" s="5">
        <v>78405.888254312988</v>
      </c>
      <c r="DL28" s="5">
        <v>79035.919360332089</v>
      </c>
      <c r="DM28" s="5">
        <v>80457.063600306923</v>
      </c>
      <c r="DN28" s="5">
        <v>81498.62162518203</v>
      </c>
      <c r="DO28" s="5">
        <v>83799.946760794526</v>
      </c>
      <c r="DP28" s="5">
        <v>84117.983951437855</v>
      </c>
      <c r="DQ28" s="5">
        <v>84365.069726556831</v>
      </c>
      <c r="DR28" s="5">
        <v>85131.898919962565</v>
      </c>
      <c r="DS28" s="45">
        <v>86106.535981673209</v>
      </c>
      <c r="DT28" s="45">
        <v>91856.958524531074</v>
      </c>
      <c r="DU28" s="45">
        <v>89715.992206772979</v>
      </c>
      <c r="DV28" s="45">
        <v>88799.532862327091</v>
      </c>
      <c r="DW28" s="45">
        <v>99247.972117193785</v>
      </c>
      <c r="DX28" s="45">
        <v>95800.827586658488</v>
      </c>
      <c r="DY28" s="45">
        <v>95656.472749113906</v>
      </c>
      <c r="DZ28" s="45">
        <v>96585.465704100512</v>
      </c>
      <c r="EA28" s="45">
        <v>97567.286298545368</v>
      </c>
      <c r="EB28" s="45">
        <v>98228.682417797216</v>
      </c>
      <c r="EC28" s="45">
        <v>99796.536020559142</v>
      </c>
      <c r="ED28" s="45">
        <v>101163.02702701249</v>
      </c>
      <c r="EE28" s="45">
        <v>103353.86547202521</v>
      </c>
      <c r="EF28" s="45">
        <v>105605.5241457739</v>
      </c>
      <c r="EG28" s="45">
        <v>106533.72147790746</v>
      </c>
      <c r="EH28" s="45">
        <v>108163.33070086798</v>
      </c>
      <c r="EI28" s="9">
        <v>109603.8821083806</v>
      </c>
      <c r="EJ28" s="9">
        <v>111104.84218952178</v>
      </c>
      <c r="EK28" s="9">
        <v>110030.32956979342</v>
      </c>
      <c r="EL28" s="9">
        <v>111155.6</v>
      </c>
      <c r="EM28" s="9">
        <v>112443.5</v>
      </c>
      <c r="EN28" s="9">
        <v>113717.7</v>
      </c>
      <c r="EO28" s="9">
        <v>115450.7</v>
      </c>
      <c r="EP28" s="9">
        <v>117005.7</v>
      </c>
      <c r="EQ28" s="9">
        <v>119195.8</v>
      </c>
      <c r="ER28" s="9">
        <v>120869.3</v>
      </c>
      <c r="ES28" s="9">
        <v>122178.6</v>
      </c>
      <c r="ET28" s="9">
        <v>123610.5</v>
      </c>
      <c r="EU28" s="9">
        <v>125296.5</v>
      </c>
      <c r="EV28" s="9">
        <v>126746.1</v>
      </c>
      <c r="EW28" s="9">
        <v>128188.2</v>
      </c>
      <c r="EX28" s="9">
        <v>129530.1</v>
      </c>
      <c r="EY28" s="9">
        <v>131089.70000000001</v>
      </c>
      <c r="EZ28" s="9">
        <v>132520.5</v>
      </c>
      <c r="FA28" s="9">
        <v>133902.39999999999</v>
      </c>
      <c r="FB28" s="9">
        <v>135273.20000000001</v>
      </c>
      <c r="FC28" s="9">
        <v>136649.60000000001</v>
      </c>
      <c r="FD28" s="9">
        <v>137994.70000000001</v>
      </c>
      <c r="FE28" s="9">
        <v>139347.9</v>
      </c>
      <c r="FF28" s="9">
        <v>140703.5</v>
      </c>
      <c r="FG28" s="9">
        <v>142142.6</v>
      </c>
      <c r="FH28" s="9">
        <v>143503.20000000001</v>
      </c>
      <c r="FI28" s="9">
        <v>144829.79999999999</v>
      </c>
      <c r="FJ28" s="9">
        <v>146227</v>
      </c>
    </row>
    <row r="29" spans="1:166"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8"/>
      <c r="EM29" s="8"/>
      <c r="EN29" s="8"/>
      <c r="EO29" s="8"/>
      <c r="EP29" s="8"/>
      <c r="EQ29" s="8"/>
      <c r="ER29" s="8"/>
      <c r="ES29" s="8"/>
      <c r="ET29" s="8"/>
      <c r="EU29" s="8"/>
      <c r="EV29" s="8"/>
      <c r="EW29" s="8"/>
      <c r="EX29" s="8"/>
      <c r="EY29" s="8"/>
      <c r="EZ29" s="8"/>
      <c r="FA29" s="8"/>
      <c r="FB29" s="8"/>
      <c r="FC29" s="8"/>
      <c r="FD29" s="8"/>
      <c r="FE29" s="8"/>
      <c r="FF29" s="8"/>
      <c r="FG29" s="8"/>
      <c r="FH29" s="8"/>
      <c r="FI29" s="8"/>
      <c r="FJ29" s="8"/>
    </row>
    <row r="30" spans="1:166" x14ac:dyDescent="0.2">
      <c r="A30" t="str">
        <f>'Baseline QTR'!A30</f>
        <v>KSP_CPIU</v>
      </c>
      <c r="B30" t="str">
        <f>'Baseline QTR'!B30</f>
        <v>Seattle MSA CPI-U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166.5</v>
      </c>
      <c r="AJ30" s="3">
        <v>166.95</v>
      </c>
      <c r="AK30" s="3">
        <v>168.5</v>
      </c>
      <c r="AL30" s="3">
        <v>169.35000000000002</v>
      </c>
      <c r="AM30" s="3">
        <v>170.6</v>
      </c>
      <c r="AN30" s="3">
        <v>172.45</v>
      </c>
      <c r="AO30" s="3">
        <v>173.4</v>
      </c>
      <c r="AP30" s="3">
        <v>174.55</v>
      </c>
      <c r="AQ30" s="3">
        <v>176.1</v>
      </c>
      <c r="AR30" s="3">
        <v>178.5</v>
      </c>
      <c r="AS30" s="3">
        <v>180.3</v>
      </c>
      <c r="AT30" s="3">
        <v>181.8</v>
      </c>
      <c r="AU30" s="3">
        <v>184</v>
      </c>
      <c r="AV30" s="3">
        <v>185.25</v>
      </c>
      <c r="AW30" s="3">
        <v>186.8</v>
      </c>
      <c r="AX30" s="3">
        <v>187</v>
      </c>
      <c r="AY30" s="3">
        <v>187.6</v>
      </c>
      <c r="AZ30" s="3">
        <v>189.1</v>
      </c>
      <c r="BA30" s="3">
        <v>190.3</v>
      </c>
      <c r="BB30" s="3">
        <v>190.45</v>
      </c>
      <c r="BC30" s="3">
        <v>191.3</v>
      </c>
      <c r="BD30" s="3">
        <v>192</v>
      </c>
      <c r="BE30" s="3">
        <v>194.4</v>
      </c>
      <c r="BF30" s="3">
        <v>192.35</v>
      </c>
      <c r="BG30" s="3">
        <v>193.5</v>
      </c>
      <c r="BH30" s="3">
        <v>194.8</v>
      </c>
      <c r="BI30" s="3">
        <v>194.6</v>
      </c>
      <c r="BJ30" s="3">
        <v>195.8</v>
      </c>
      <c r="BK30" s="3">
        <v>197.6</v>
      </c>
      <c r="BL30" s="3">
        <v>200.55</v>
      </c>
      <c r="BM30" s="3">
        <v>199.9</v>
      </c>
      <c r="BN30" s="3">
        <v>202.1</v>
      </c>
      <c r="BO30" s="3">
        <v>203.6</v>
      </c>
      <c r="BP30" s="3">
        <v>207.8</v>
      </c>
      <c r="BQ30" s="3">
        <v>209.6</v>
      </c>
      <c r="BR30" s="3">
        <v>209.55</v>
      </c>
      <c r="BS30" s="3">
        <v>211.70400000000001</v>
      </c>
      <c r="BT30" s="3">
        <v>215.63849999999999</v>
      </c>
      <c r="BU30" s="3">
        <v>215.97800000000001</v>
      </c>
      <c r="BV30" s="3">
        <v>218.69649999999999</v>
      </c>
      <c r="BW30" s="3">
        <v>221.72800000000001</v>
      </c>
      <c r="BX30" s="3">
        <v>225.63200000000001</v>
      </c>
      <c r="BY30" s="3">
        <v>227.745</v>
      </c>
      <c r="BZ30" s="3">
        <v>224.2475</v>
      </c>
      <c r="CA30" s="3">
        <v>224.73699999999999</v>
      </c>
      <c r="CB30" s="3">
        <v>226.58750000000001</v>
      </c>
      <c r="CC30" s="3">
        <v>227.13800000000001</v>
      </c>
      <c r="CD30" s="3">
        <v>225.9365</v>
      </c>
      <c r="CE30" s="3">
        <v>226.08500000000001</v>
      </c>
      <c r="CF30" s="3">
        <v>226.31549999999999</v>
      </c>
      <c r="CG30" s="3">
        <v>227.64500000000001</v>
      </c>
      <c r="CH30" s="3">
        <v>227.0565</v>
      </c>
      <c r="CI30" s="3">
        <v>229.482</v>
      </c>
      <c r="CJ30" s="3">
        <v>232.28200000000001</v>
      </c>
      <c r="CK30" s="3">
        <v>233.81</v>
      </c>
      <c r="CL30" s="3">
        <v>235.364</v>
      </c>
      <c r="CM30" s="3">
        <v>235.744</v>
      </c>
      <c r="CN30" s="3">
        <v>238.7355</v>
      </c>
      <c r="CO30" s="3">
        <v>240.21299999999999</v>
      </c>
      <c r="CP30" s="3">
        <v>239.67400000000001</v>
      </c>
      <c r="CQ30" s="3">
        <v>239.898</v>
      </c>
      <c r="CR30" s="3">
        <v>241.82149999999999</v>
      </c>
      <c r="CS30" s="3">
        <v>242.767</v>
      </c>
      <c r="CT30" s="3">
        <v>241.92099999999999</v>
      </c>
      <c r="CU30" s="3">
        <v>242.77</v>
      </c>
      <c r="CV30" s="3">
        <v>247.12899999999999</v>
      </c>
      <c r="CW30" s="3">
        <v>247.185</v>
      </c>
      <c r="CX30" s="3">
        <v>246.452</v>
      </c>
      <c r="CY30" s="3">
        <v>245.49600000000001</v>
      </c>
      <c r="CZ30" s="3">
        <v>249.6165</v>
      </c>
      <c r="DA30" s="3">
        <v>251.61699999999999</v>
      </c>
      <c r="DB30" s="3">
        <v>250.608</v>
      </c>
      <c r="DC30" s="3">
        <v>250.94200000000001</v>
      </c>
      <c r="DD30" s="3">
        <v>254.95650000000001</v>
      </c>
      <c r="DE30" s="3">
        <v>256.90699999999998</v>
      </c>
      <c r="DF30" s="3">
        <v>256.88099999999997</v>
      </c>
      <c r="DG30" s="3">
        <v>259.50299999999999</v>
      </c>
      <c r="DH30" s="3">
        <v>262.65800000000002</v>
      </c>
      <c r="DI30" s="3">
        <v>263.33300000000003</v>
      </c>
      <c r="DJ30" s="3">
        <v>265.25150000000002</v>
      </c>
      <c r="DK30" s="3">
        <v>268.03100000000001</v>
      </c>
      <c r="DL30" s="3">
        <v>271.35199999999998</v>
      </c>
      <c r="DM30" s="3">
        <v>271.625</v>
      </c>
      <c r="DN30" s="3">
        <v>273.04899999999998</v>
      </c>
      <c r="DO30" s="3">
        <v>275.30399999999997</v>
      </c>
      <c r="DP30" s="3">
        <v>277.69799999999998</v>
      </c>
      <c r="DQ30" s="3">
        <v>280.286</v>
      </c>
      <c r="DR30" s="3">
        <v>279.05150000000003</v>
      </c>
      <c r="DS30" s="3">
        <v>282.11500000000001</v>
      </c>
      <c r="DT30" s="3">
        <v>280.76949999999999</v>
      </c>
      <c r="DU30" s="3">
        <v>284.90499999999997</v>
      </c>
      <c r="DV30" s="3">
        <v>283.95699999999999</v>
      </c>
      <c r="DW30" s="3">
        <v>286.95</v>
      </c>
      <c r="DX30" s="3">
        <v>293.32049999999998</v>
      </c>
      <c r="DY30" s="3">
        <v>299.70400000000001</v>
      </c>
      <c r="DZ30" s="3">
        <v>303.97749999999996</v>
      </c>
      <c r="EA30" s="3">
        <v>310.07799999999997</v>
      </c>
      <c r="EB30" s="3">
        <v>321.59050000000002</v>
      </c>
      <c r="EC30" s="3">
        <v>326.79599999999999</v>
      </c>
      <c r="ED30" s="3">
        <v>330.33100000000002</v>
      </c>
      <c r="EE30" s="3">
        <v>334.98700000000002</v>
      </c>
      <c r="EF30" s="3">
        <v>340.1105</v>
      </c>
      <c r="EG30" s="3">
        <v>344.44900000000001</v>
      </c>
      <c r="EH30" s="3">
        <v>345.48700000000002</v>
      </c>
      <c r="EI30" s="3">
        <v>349.28800000000001</v>
      </c>
      <c r="EJ30" s="3">
        <v>354.1635</v>
      </c>
      <c r="EK30" s="3">
        <v>355.17899999999997</v>
      </c>
      <c r="EL30" s="8">
        <v>356.03140000000002</v>
      </c>
      <c r="EM30" s="8">
        <v>359.77820000000003</v>
      </c>
      <c r="EN30" s="8">
        <v>364.60320000000002</v>
      </c>
      <c r="EO30" s="8">
        <v>367.05399999999997</v>
      </c>
      <c r="EP30" s="8">
        <v>368.47059999999999</v>
      </c>
      <c r="EQ30" s="8">
        <v>372.9237</v>
      </c>
      <c r="ER30" s="8">
        <v>378.37329999999997</v>
      </c>
      <c r="ES30" s="8">
        <v>380.75900000000001</v>
      </c>
      <c r="ET30" s="8">
        <v>382.02010000000001</v>
      </c>
      <c r="EU30" s="8">
        <v>385.7319</v>
      </c>
      <c r="EV30" s="8">
        <v>389.87450000000001</v>
      </c>
      <c r="EW30" s="8">
        <v>390.92689999999999</v>
      </c>
      <c r="EX30" s="8">
        <v>390.9221</v>
      </c>
      <c r="EY30" s="8">
        <v>393.45530000000002</v>
      </c>
      <c r="EZ30" s="8">
        <v>397.50009999999997</v>
      </c>
      <c r="FA30" s="8">
        <v>398.95890000000003</v>
      </c>
      <c r="FB30" s="8">
        <v>399.16329999999999</v>
      </c>
      <c r="FC30" s="8">
        <v>402.00240000000002</v>
      </c>
      <c r="FD30" s="8">
        <v>406.32400000000001</v>
      </c>
      <c r="FE30" s="8">
        <v>407.82209999999998</v>
      </c>
      <c r="FF30" s="8">
        <v>407.90929999999997</v>
      </c>
      <c r="FG30" s="8">
        <v>410.65989999999999</v>
      </c>
      <c r="FH30" s="8">
        <v>415.26130000000001</v>
      </c>
      <c r="FI30" s="8">
        <v>416.76909999999998</v>
      </c>
      <c r="FJ30" s="8">
        <v>417.05450000000002</v>
      </c>
    </row>
    <row r="31" spans="1:166" x14ac:dyDescent="0.2">
      <c r="A31" t="str">
        <f>'Baseline QTR'!A31</f>
        <v>KSP_CPIW</v>
      </c>
      <c r="B31" t="str">
        <f>'Baseline QTR'!B31</f>
        <v>Seattle MSA CPI-W (1982-1984=100)</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v>162.19999999999999</v>
      </c>
      <c r="AJ31" s="3">
        <v>162.35000000000002</v>
      </c>
      <c r="AK31" s="3">
        <v>163.80000000000001</v>
      </c>
      <c r="AL31" s="3">
        <v>164.9</v>
      </c>
      <c r="AM31" s="3">
        <v>166</v>
      </c>
      <c r="AN31" s="3">
        <v>167.9</v>
      </c>
      <c r="AO31" s="3">
        <v>168.8</v>
      </c>
      <c r="AP31" s="3">
        <v>170.14999999999998</v>
      </c>
      <c r="AQ31" s="3">
        <v>171.6</v>
      </c>
      <c r="AR31" s="3">
        <v>173.9</v>
      </c>
      <c r="AS31" s="3">
        <v>175.4</v>
      </c>
      <c r="AT31" s="3">
        <v>177.25</v>
      </c>
      <c r="AU31" s="3">
        <v>179.2</v>
      </c>
      <c r="AV31" s="3">
        <v>180.35</v>
      </c>
      <c r="AW31" s="3">
        <v>181.5</v>
      </c>
      <c r="AX31" s="3">
        <v>182.1</v>
      </c>
      <c r="AY31" s="3">
        <v>182.5</v>
      </c>
      <c r="AZ31" s="3">
        <v>183.85</v>
      </c>
      <c r="BA31" s="3">
        <v>184.8</v>
      </c>
      <c r="BB31" s="3">
        <v>185.05</v>
      </c>
      <c r="BC31" s="3">
        <v>186.2</v>
      </c>
      <c r="BD31" s="3">
        <v>186.35</v>
      </c>
      <c r="BE31" s="3">
        <v>188.2</v>
      </c>
      <c r="BF31" s="3">
        <v>186.55</v>
      </c>
      <c r="BG31" s="3">
        <v>187.8</v>
      </c>
      <c r="BH31" s="3">
        <v>189.75</v>
      </c>
      <c r="BI31" s="3">
        <v>189.6</v>
      </c>
      <c r="BJ31" s="3">
        <v>190.95</v>
      </c>
      <c r="BK31" s="3">
        <v>192.4</v>
      </c>
      <c r="BL31" s="3">
        <v>195.5</v>
      </c>
      <c r="BM31" s="3">
        <v>195.3</v>
      </c>
      <c r="BN31" s="3">
        <v>197.35</v>
      </c>
      <c r="BO31" s="3">
        <v>198</v>
      </c>
      <c r="BP31" s="3">
        <v>203.15</v>
      </c>
      <c r="BQ31" s="3">
        <v>205.1</v>
      </c>
      <c r="BR31" s="3">
        <v>204.1</v>
      </c>
      <c r="BS31" s="3">
        <v>205.74600000000001</v>
      </c>
      <c r="BT31" s="3">
        <v>210.46899999999999</v>
      </c>
      <c r="BU31" s="3">
        <v>210.22</v>
      </c>
      <c r="BV31" s="3">
        <v>213.56549999999999</v>
      </c>
      <c r="BW31" s="3">
        <v>216.33199999999999</v>
      </c>
      <c r="BX31" s="3">
        <v>221.02799999999999</v>
      </c>
      <c r="BY31" s="3">
        <v>223.273</v>
      </c>
      <c r="BZ31" s="3">
        <v>218.55549999999999</v>
      </c>
      <c r="CA31" s="3">
        <v>218.75200000000001</v>
      </c>
      <c r="CB31" s="3">
        <v>221.10050000000001</v>
      </c>
      <c r="CC31" s="3">
        <v>221.87299999999999</v>
      </c>
      <c r="CD31" s="3">
        <v>221.12200000000001</v>
      </c>
      <c r="CE31" s="3">
        <v>221.215</v>
      </c>
      <c r="CF31" s="3">
        <v>222.083</v>
      </c>
      <c r="CG31" s="3">
        <v>223.44399999999999</v>
      </c>
      <c r="CH31" s="3">
        <v>222.98249999999999</v>
      </c>
      <c r="CI31" s="3">
        <v>225.79</v>
      </c>
      <c r="CJ31" s="3">
        <v>229.1925</v>
      </c>
      <c r="CK31" s="3">
        <v>230.55799999999999</v>
      </c>
      <c r="CL31" s="3">
        <v>231.99700000000001</v>
      </c>
      <c r="CM31" s="3">
        <v>232.08099999999999</v>
      </c>
      <c r="CN31" s="3">
        <v>235.51499999999999</v>
      </c>
      <c r="CO31" s="3">
        <v>236.75</v>
      </c>
      <c r="CP31" s="3">
        <v>236.26750000000001</v>
      </c>
      <c r="CQ31" s="3">
        <v>236.542</v>
      </c>
      <c r="CR31" s="3">
        <v>238.184</v>
      </c>
      <c r="CS31" s="3">
        <v>239.34299999999999</v>
      </c>
      <c r="CT31" s="3">
        <v>238.69200000000001</v>
      </c>
      <c r="CU31" s="3">
        <v>239.607</v>
      </c>
      <c r="CV31" s="3">
        <v>243.9915</v>
      </c>
      <c r="CW31" s="3">
        <v>244.471</v>
      </c>
      <c r="CX31" s="3">
        <v>242.50749999999999</v>
      </c>
      <c r="CY31" s="3">
        <v>240.73500000000001</v>
      </c>
      <c r="CZ31" s="3">
        <v>245.04499999999999</v>
      </c>
      <c r="DA31" s="3">
        <v>247.5</v>
      </c>
      <c r="DB31" s="3">
        <v>246.22649999999999</v>
      </c>
      <c r="DC31" s="3">
        <v>246.464</v>
      </c>
      <c r="DD31" s="3">
        <v>250.62200000000001</v>
      </c>
      <c r="DE31" s="3">
        <v>252.393</v>
      </c>
      <c r="DF31" s="3">
        <v>252.46250000000001</v>
      </c>
      <c r="DG31" s="3">
        <v>255.471</v>
      </c>
      <c r="DH31" s="3">
        <v>258.5675</v>
      </c>
      <c r="DI31" s="3">
        <v>259.52800000000002</v>
      </c>
      <c r="DJ31" s="3">
        <v>261.85149999999999</v>
      </c>
      <c r="DK31" s="3">
        <v>264.47699999999998</v>
      </c>
      <c r="DL31" s="3">
        <v>267.83850000000001</v>
      </c>
      <c r="DM31" s="3">
        <v>267.75700000000001</v>
      </c>
      <c r="DN31" s="3">
        <v>269.59450000000004</v>
      </c>
      <c r="DO31" s="3">
        <v>271.03899999999999</v>
      </c>
      <c r="DP31" s="3">
        <v>272.94049999999999</v>
      </c>
      <c r="DQ31" s="3">
        <v>274.52</v>
      </c>
      <c r="DR31" s="3">
        <v>274.65600000000001</v>
      </c>
      <c r="DS31" s="3">
        <v>278.08100000000002</v>
      </c>
      <c r="DT31" s="3">
        <v>276.33550000000002</v>
      </c>
      <c r="DU31" s="3">
        <v>281.13099999999997</v>
      </c>
      <c r="DV31" s="3">
        <v>279.73</v>
      </c>
      <c r="DW31" s="3">
        <v>282.79500000000002</v>
      </c>
      <c r="DX31" s="3">
        <v>290.15350000000001</v>
      </c>
      <c r="DY31" s="3">
        <v>295.41000000000003</v>
      </c>
      <c r="DZ31" s="3">
        <v>299.50599999999997</v>
      </c>
      <c r="EA31" s="3">
        <v>305.702</v>
      </c>
      <c r="EB31" s="3">
        <v>316.27699999999999</v>
      </c>
      <c r="EC31" s="3">
        <v>322.66399999999999</v>
      </c>
      <c r="ED31" s="3">
        <v>325.4015</v>
      </c>
      <c r="EE31" s="3">
        <v>328.61500000000001</v>
      </c>
      <c r="EF31" s="3">
        <v>334.10849999999999</v>
      </c>
      <c r="EG31" s="3">
        <v>339.03399999999999</v>
      </c>
      <c r="EH31" s="3">
        <v>339.5575</v>
      </c>
      <c r="EI31" s="3">
        <v>342.387</v>
      </c>
      <c r="EJ31" s="3">
        <v>347.68099999999998</v>
      </c>
      <c r="EK31" s="3">
        <v>349.15600000000001</v>
      </c>
      <c r="EL31" s="8">
        <v>349.53800000000001</v>
      </c>
      <c r="EM31" s="8">
        <v>352.9502</v>
      </c>
      <c r="EN31" s="8">
        <v>358.04950000000002</v>
      </c>
      <c r="EO31" s="8">
        <v>360.43610000000001</v>
      </c>
      <c r="EP31" s="8">
        <v>361.63940000000002</v>
      </c>
      <c r="EQ31" s="8">
        <v>365.56630000000001</v>
      </c>
      <c r="ER31" s="8">
        <v>371.22109999999998</v>
      </c>
      <c r="ES31" s="8">
        <v>373.6814</v>
      </c>
      <c r="ET31" s="8">
        <v>374.76659999999998</v>
      </c>
      <c r="EU31" s="8">
        <v>377.97770000000003</v>
      </c>
      <c r="EV31" s="8">
        <v>382.5401</v>
      </c>
      <c r="EW31" s="8">
        <v>383.68680000000001</v>
      </c>
      <c r="EX31" s="8">
        <v>383.39760000000001</v>
      </c>
      <c r="EY31" s="8">
        <v>385.76600000000002</v>
      </c>
      <c r="EZ31" s="8">
        <v>390.29149999999998</v>
      </c>
      <c r="FA31" s="8">
        <v>391.81580000000002</v>
      </c>
      <c r="FB31" s="8">
        <v>391.88330000000002</v>
      </c>
      <c r="FC31" s="8">
        <v>394.46499999999997</v>
      </c>
      <c r="FD31" s="8">
        <v>399.21510000000001</v>
      </c>
      <c r="FE31" s="8">
        <v>400.7901</v>
      </c>
      <c r="FF31" s="8">
        <v>400.76260000000002</v>
      </c>
      <c r="FG31" s="8">
        <v>403.27620000000002</v>
      </c>
      <c r="FH31" s="8">
        <v>408.32010000000002</v>
      </c>
      <c r="FI31" s="8">
        <v>409.93209999999999</v>
      </c>
      <c r="FJ31" s="8">
        <v>410.10789999999997</v>
      </c>
    </row>
    <row r="32" spans="1:166" x14ac:dyDescent="0.2">
      <c r="A32" t="str">
        <f>'Baseline QTR'!A32</f>
        <v>KSP_PHCL</v>
      </c>
      <c r="B32" t="str">
        <f>'Baseline QTR'!B32</f>
        <v>Seattle MSA S&amp;P CoreLogic Case-Shilller Home Price Index</v>
      </c>
      <c r="C32" s="3">
        <v>60.933379116223001</v>
      </c>
      <c r="D32" s="3">
        <v>66.478004935489338</v>
      </c>
      <c r="E32" s="3">
        <v>67.647474929779662</v>
      </c>
      <c r="F32" s="3">
        <v>66.986731194497665</v>
      </c>
      <c r="G32" s="3">
        <v>65.665882792247672</v>
      </c>
      <c r="H32" s="3">
        <v>65.75768460181034</v>
      </c>
      <c r="I32" s="3">
        <v>66.332472790697324</v>
      </c>
      <c r="J32" s="3">
        <v>66.142218288026669</v>
      </c>
      <c r="K32" s="3">
        <v>66.538791371822995</v>
      </c>
      <c r="L32" s="3">
        <v>67.285234066049</v>
      </c>
      <c r="M32" s="3">
        <v>67.109744123907006</v>
      </c>
      <c r="N32" s="3">
        <v>67.623706644768333</v>
      </c>
      <c r="O32" s="3">
        <v>68.547090030311324</v>
      </c>
      <c r="P32" s="3">
        <v>67.910128685277996</v>
      </c>
      <c r="Q32" s="3">
        <v>68.093404177748326</v>
      </c>
      <c r="R32" s="3">
        <v>69.570908214898665</v>
      </c>
      <c r="S32" s="3">
        <v>70.452962188482672</v>
      </c>
      <c r="T32" s="3">
        <v>71.094586807256661</v>
      </c>
      <c r="U32" s="3">
        <v>71.441501452821669</v>
      </c>
      <c r="V32" s="3">
        <v>71.939750418184659</v>
      </c>
      <c r="W32" s="3">
        <v>72.156933527567006</v>
      </c>
      <c r="X32" s="3">
        <v>71.517880752604</v>
      </c>
      <c r="Y32" s="3">
        <v>72.307600362509334</v>
      </c>
      <c r="Z32" s="3">
        <v>72.999770695989</v>
      </c>
      <c r="AA32" s="3">
        <v>73.395625733231668</v>
      </c>
      <c r="AB32" s="3">
        <v>73.943942832883664</v>
      </c>
      <c r="AC32" s="3">
        <v>74.242108249402335</v>
      </c>
      <c r="AD32" s="3">
        <v>74.851894017563666</v>
      </c>
      <c r="AE32" s="3">
        <v>76.308403604087673</v>
      </c>
      <c r="AF32" s="3">
        <v>78.764840879636665</v>
      </c>
      <c r="AG32" s="3">
        <v>81.155836136684997</v>
      </c>
      <c r="AH32" s="3">
        <v>82.83129687975466</v>
      </c>
      <c r="AI32" s="3">
        <v>85.479391255082007</v>
      </c>
      <c r="AJ32" s="3">
        <v>87.654297719098324</v>
      </c>
      <c r="AK32" s="3">
        <v>89.801537024295669</v>
      </c>
      <c r="AL32" s="3">
        <v>91.697670583355006</v>
      </c>
      <c r="AM32" s="3">
        <v>93.23125240597868</v>
      </c>
      <c r="AN32" s="3">
        <v>95.487608509517315</v>
      </c>
      <c r="AO32" s="3">
        <v>97.471784264538002</v>
      </c>
      <c r="AP32" s="3">
        <v>99.928913140418686</v>
      </c>
      <c r="AQ32" s="3">
        <v>101.89313618773066</v>
      </c>
      <c r="AR32" s="3">
        <v>104.04403897449868</v>
      </c>
      <c r="AS32" s="3">
        <v>105.25998560024432</v>
      </c>
      <c r="AT32" s="3">
        <v>106.50241132880534</v>
      </c>
      <c r="AU32" s="3">
        <v>107.94147351996132</v>
      </c>
      <c r="AV32" s="3">
        <v>109.33684182278267</v>
      </c>
      <c r="AW32" s="3">
        <v>110.58549645019266</v>
      </c>
      <c r="AX32" s="3">
        <v>111.89981074446034</v>
      </c>
      <c r="AY32" s="3">
        <v>113.22437059274232</v>
      </c>
      <c r="AZ32" s="3">
        <v>113.769287644035</v>
      </c>
      <c r="BA32" s="3">
        <v>114.75231016099768</v>
      </c>
      <c r="BB32" s="3">
        <v>115.99039648403934</v>
      </c>
      <c r="BC32" s="3">
        <v>117.44146470675634</v>
      </c>
      <c r="BD32" s="3">
        <v>118.90429384295864</v>
      </c>
      <c r="BE32" s="3">
        <v>120.893672729418</v>
      </c>
      <c r="BF32" s="3">
        <v>123.729901494731</v>
      </c>
      <c r="BG32" s="3">
        <v>126.56388579078134</v>
      </c>
      <c r="BH32" s="3">
        <v>129.85724002940566</v>
      </c>
      <c r="BI32" s="3">
        <v>133.20375045415366</v>
      </c>
      <c r="BJ32" s="3">
        <v>137.21231340107499</v>
      </c>
      <c r="BK32" s="3">
        <v>143.33102255409935</v>
      </c>
      <c r="BL32" s="3">
        <v>148.77624146544335</v>
      </c>
      <c r="BM32" s="3">
        <v>155.15429592980567</v>
      </c>
      <c r="BN32" s="3">
        <v>162.38119501596668</v>
      </c>
      <c r="BO32" s="3">
        <v>169.56382228919134</v>
      </c>
      <c r="BP32" s="3">
        <v>174.77214462189201</v>
      </c>
      <c r="BQ32" s="3">
        <v>179.68893582669966</v>
      </c>
      <c r="BR32" s="3">
        <v>183.41760308213</v>
      </c>
      <c r="BS32" s="3">
        <v>187.98261427668768</v>
      </c>
      <c r="BT32" s="3">
        <v>190.28787353232701</v>
      </c>
      <c r="BU32" s="3">
        <v>189.64088936022699</v>
      </c>
      <c r="BV32" s="3">
        <v>186.68983634048732</v>
      </c>
      <c r="BW32" s="3">
        <v>183.24661158207431</v>
      </c>
      <c r="BX32" s="3">
        <v>178.59751000741534</v>
      </c>
      <c r="BY32" s="3">
        <v>172.35007458406898</v>
      </c>
      <c r="BZ32" s="3">
        <v>165.04815983111433</v>
      </c>
      <c r="CA32" s="3">
        <v>155.072480463121</v>
      </c>
      <c r="CB32" s="3">
        <v>148.95839464680901</v>
      </c>
      <c r="CC32" s="3">
        <v>146.90681701806199</v>
      </c>
      <c r="CD32" s="3">
        <v>148.04098639200268</v>
      </c>
      <c r="CE32" s="3">
        <v>147.49885057050133</v>
      </c>
      <c r="CF32" s="3">
        <v>145.73979954923635</v>
      </c>
      <c r="CG32" s="3">
        <v>143.46275796053266</v>
      </c>
      <c r="CH32" s="3">
        <v>140.92343479393369</v>
      </c>
      <c r="CI32" s="3">
        <v>137.06460294699633</v>
      </c>
      <c r="CJ32" s="3">
        <v>135.65025206866233</v>
      </c>
      <c r="CK32" s="3">
        <v>134.24611438441499</v>
      </c>
      <c r="CL32" s="3">
        <v>132.68919574915034</v>
      </c>
      <c r="CM32" s="3">
        <v>133.36377298269599</v>
      </c>
      <c r="CN32" s="3">
        <v>135.98851902627734</v>
      </c>
      <c r="CO32" s="3">
        <v>139.25855506155563</v>
      </c>
      <c r="CP32" s="3">
        <v>142.46810768460233</v>
      </c>
      <c r="CQ32" s="3">
        <v>145.99771531384602</v>
      </c>
      <c r="CR32" s="3">
        <v>151.55609152981933</v>
      </c>
      <c r="CS32" s="3">
        <v>157.44020318367501</v>
      </c>
      <c r="CT32" s="3">
        <v>160.85463585555502</v>
      </c>
      <c r="CU32" s="3">
        <v>163.44159132917866</v>
      </c>
      <c r="CV32" s="3">
        <v>165.86663361462266</v>
      </c>
      <c r="CW32" s="3">
        <v>167.92407215124834</v>
      </c>
      <c r="CX32" s="3">
        <v>171.26575181692701</v>
      </c>
      <c r="CY32" s="3">
        <v>174.73248365981533</v>
      </c>
      <c r="CZ32" s="3">
        <v>177.73445820507931</v>
      </c>
      <c r="DA32" s="3">
        <v>181.11360239479637</v>
      </c>
      <c r="DB32" s="3">
        <v>187.77494182166905</v>
      </c>
      <c r="DC32" s="3">
        <v>192.98395988864567</v>
      </c>
      <c r="DD32" s="3">
        <v>196.49800609189305</v>
      </c>
      <c r="DE32" s="3">
        <v>201.67300104263768</v>
      </c>
      <c r="DF32" s="3">
        <v>208.10205392679535</v>
      </c>
      <c r="DG32" s="3">
        <v>215.48192617956863</v>
      </c>
      <c r="DH32" s="3">
        <v>222.01857080978999</v>
      </c>
      <c r="DI32" s="3">
        <v>228.64171042380499</v>
      </c>
      <c r="DJ32" s="3">
        <v>235.08167967307432</v>
      </c>
      <c r="DK32" s="3">
        <v>242.71565059684801</v>
      </c>
      <c r="DL32" s="3">
        <v>250.63300576830432</v>
      </c>
      <c r="DM32" s="3">
        <v>251.34623649150731</v>
      </c>
      <c r="DN32" s="3">
        <v>250.28717992164633</v>
      </c>
      <c r="DO32" s="3">
        <v>249.31112088187868</v>
      </c>
      <c r="DP32" s="3">
        <v>248.07935957044199</v>
      </c>
      <c r="DQ32" s="3">
        <v>253.12897234030601</v>
      </c>
      <c r="DR32" s="3">
        <v>258.95108770515532</v>
      </c>
      <c r="DS32" s="3">
        <v>264.40243045775998</v>
      </c>
      <c r="DT32" s="3">
        <v>264.80576672396768</v>
      </c>
      <c r="DU32" s="3">
        <v>275.10772186672801</v>
      </c>
      <c r="DV32" s="3">
        <v>292.28194408768371</v>
      </c>
      <c r="DW32" s="3">
        <v>307.08344745991332</v>
      </c>
      <c r="DX32" s="3">
        <v>325.36069328237767</v>
      </c>
      <c r="DY32" s="3">
        <v>342.28144867794504</v>
      </c>
      <c r="DZ32" s="3">
        <v>360.98514333520001</v>
      </c>
      <c r="EA32" s="3">
        <v>388.0862277283137</v>
      </c>
      <c r="EB32" s="3">
        <v>399.08471962366667</v>
      </c>
      <c r="EC32" s="3">
        <v>377.09849123705067</v>
      </c>
      <c r="ED32" s="3">
        <v>366.12248326487901</v>
      </c>
      <c r="EE32" s="3">
        <v>355.29541221792203</v>
      </c>
      <c r="EF32" s="3">
        <v>357.65518839479034</v>
      </c>
      <c r="EG32" s="3">
        <v>372.30679870890935</v>
      </c>
      <c r="EH32" s="3">
        <v>376.710856626755</v>
      </c>
      <c r="EI32" s="3">
        <v>378.98300463476903</v>
      </c>
      <c r="EJ32" s="3">
        <v>382.68055827411132</v>
      </c>
      <c r="EK32" s="3">
        <v>392.50388522952966</v>
      </c>
      <c r="EL32" s="8">
        <v>398.04109999999997</v>
      </c>
      <c r="EM32" s="8">
        <v>402.81610000000001</v>
      </c>
      <c r="EN32" s="8">
        <v>400.40359999999998</v>
      </c>
      <c r="EO32" s="8">
        <v>403.35430000000002</v>
      </c>
      <c r="EP32" s="8">
        <v>415.6807</v>
      </c>
      <c r="EQ32" s="8">
        <v>422.03070000000002</v>
      </c>
      <c r="ER32" s="8">
        <v>418.53129999999999</v>
      </c>
      <c r="ES32" s="8">
        <v>420.68150000000003</v>
      </c>
      <c r="ET32" s="8">
        <v>432.48970000000003</v>
      </c>
      <c r="EU32" s="8">
        <v>438.60719999999998</v>
      </c>
      <c r="EV32" s="8">
        <v>435.11329999999998</v>
      </c>
      <c r="EW32" s="8">
        <v>437.97219999999999</v>
      </c>
      <c r="EX32" s="8">
        <v>450.78230000000002</v>
      </c>
      <c r="EY32" s="8">
        <v>457.55309999999997</v>
      </c>
      <c r="EZ32" s="8">
        <v>454.17700000000002</v>
      </c>
      <c r="FA32" s="8">
        <v>457.3775</v>
      </c>
      <c r="FB32" s="8">
        <v>470.85629999999998</v>
      </c>
      <c r="FC32" s="8">
        <v>477.8562</v>
      </c>
      <c r="FD32" s="8">
        <v>474.28710000000001</v>
      </c>
      <c r="FE32" s="8">
        <v>477.40519999999998</v>
      </c>
      <c r="FF32" s="8">
        <v>491.20229999999998</v>
      </c>
      <c r="FG32" s="8">
        <v>498.26240000000001</v>
      </c>
      <c r="FH32" s="8">
        <v>494.315</v>
      </c>
      <c r="FI32" s="8">
        <v>497.52210000000002</v>
      </c>
      <c r="FJ32" s="8">
        <v>511.57569999999998</v>
      </c>
    </row>
    <row r="33" spans="1:166" x14ac:dyDescent="0.2">
      <c r="A33" t="str">
        <f>'Baseline QTR'!A33</f>
        <v>KS_BP</v>
      </c>
      <c r="B33" t="str">
        <f>'Baseline QTR'!B33</f>
        <v>Housing permits (thous.)</v>
      </c>
      <c r="C33" s="3">
        <v>31492.58837890625</v>
      </c>
      <c r="D33" s="3">
        <v>25681.078125</v>
      </c>
      <c r="E33" s="3">
        <v>20792.19140625</v>
      </c>
      <c r="F33" s="3">
        <v>14778.14404296875</v>
      </c>
      <c r="G33" s="3">
        <v>9249.54296875</v>
      </c>
      <c r="H33" s="3">
        <v>11754.596923828125</v>
      </c>
      <c r="I33" s="3">
        <v>12274.160400390625</v>
      </c>
      <c r="J33" s="3">
        <v>8301.69970703125</v>
      </c>
      <c r="K33" s="3">
        <v>12518.42724609375</v>
      </c>
      <c r="L33" s="3">
        <v>16118.6591796875</v>
      </c>
      <c r="M33" s="3">
        <v>12684.765869140625</v>
      </c>
      <c r="N33" s="3">
        <v>12166.140869140625</v>
      </c>
      <c r="O33" s="3">
        <v>9556</v>
      </c>
      <c r="P33" s="3">
        <v>13424</v>
      </c>
      <c r="Q33" s="3">
        <v>13876</v>
      </c>
      <c r="R33" s="3">
        <v>15807.999999999998</v>
      </c>
      <c r="S33" s="3">
        <v>11644.000000000002</v>
      </c>
      <c r="T33" s="3">
        <v>15831.999999999998</v>
      </c>
      <c r="U33" s="3">
        <v>17760</v>
      </c>
      <c r="V33" s="3">
        <v>14600</v>
      </c>
      <c r="W33" s="3">
        <v>12356</v>
      </c>
      <c r="X33" s="3">
        <v>15776</v>
      </c>
      <c r="Y33" s="3">
        <v>13928</v>
      </c>
      <c r="Z33" s="3">
        <v>13796</v>
      </c>
      <c r="AA33" s="3">
        <v>13900</v>
      </c>
      <c r="AB33" s="3">
        <v>16784</v>
      </c>
      <c r="AC33" s="3">
        <v>17132</v>
      </c>
      <c r="AD33" s="3">
        <v>16308</v>
      </c>
      <c r="AE33" s="3">
        <v>15968</v>
      </c>
      <c r="AF33" s="3">
        <v>16288</v>
      </c>
      <c r="AG33" s="3">
        <v>23668</v>
      </c>
      <c r="AH33" s="3">
        <v>15584</v>
      </c>
      <c r="AI33" s="3">
        <v>17836</v>
      </c>
      <c r="AJ33" s="3">
        <v>19912</v>
      </c>
      <c r="AK33" s="3">
        <v>23524</v>
      </c>
      <c r="AL33" s="3">
        <v>22908</v>
      </c>
      <c r="AM33" s="3">
        <v>14792</v>
      </c>
      <c r="AN33" s="3">
        <v>25183.999999999996</v>
      </c>
      <c r="AO33" s="3">
        <v>20232</v>
      </c>
      <c r="AP33" s="3">
        <v>18376</v>
      </c>
      <c r="AQ33" s="3">
        <v>17884</v>
      </c>
      <c r="AR33" s="3">
        <v>19732</v>
      </c>
      <c r="AS33" s="3">
        <v>20364</v>
      </c>
      <c r="AT33" s="3">
        <v>16904</v>
      </c>
      <c r="AU33" s="3">
        <v>16224</v>
      </c>
      <c r="AV33" s="3">
        <v>18952</v>
      </c>
      <c r="AW33" s="3">
        <v>15772</v>
      </c>
      <c r="AX33" s="3">
        <v>11244</v>
      </c>
      <c r="AY33" s="3">
        <v>11748</v>
      </c>
      <c r="AZ33" s="3">
        <v>19776</v>
      </c>
      <c r="BA33" s="3">
        <v>14156</v>
      </c>
      <c r="BB33" s="3">
        <v>13592</v>
      </c>
      <c r="BC33" s="3">
        <v>13272</v>
      </c>
      <c r="BD33" s="3">
        <v>17584</v>
      </c>
      <c r="BE33" s="3">
        <v>19380</v>
      </c>
      <c r="BF33" s="3">
        <v>12148</v>
      </c>
      <c r="BG33" s="3">
        <v>15028</v>
      </c>
      <c r="BH33" s="3">
        <v>17656</v>
      </c>
      <c r="BI33" s="3">
        <v>20916</v>
      </c>
      <c r="BJ33" s="3">
        <v>16656</v>
      </c>
      <c r="BK33" s="3">
        <v>16772</v>
      </c>
      <c r="BL33" s="3">
        <v>18572</v>
      </c>
      <c r="BM33" s="3">
        <v>20360</v>
      </c>
      <c r="BN33" s="3">
        <v>19412</v>
      </c>
      <c r="BO33" s="3">
        <v>15472</v>
      </c>
      <c r="BP33" s="3">
        <v>23028</v>
      </c>
      <c r="BQ33" s="3">
        <v>25856</v>
      </c>
      <c r="BR33" s="3">
        <v>14464</v>
      </c>
      <c r="BS33" s="3">
        <v>25476</v>
      </c>
      <c r="BT33" s="3">
        <v>20304</v>
      </c>
      <c r="BU33" s="3">
        <v>22800</v>
      </c>
      <c r="BV33" s="3">
        <v>15968</v>
      </c>
      <c r="BW33" s="3">
        <v>14068</v>
      </c>
      <c r="BX33" s="3">
        <v>17080</v>
      </c>
      <c r="BY33" s="3">
        <v>13120</v>
      </c>
      <c r="BZ33" s="3">
        <v>7000</v>
      </c>
      <c r="CA33" s="3">
        <v>5292</v>
      </c>
      <c r="CB33" s="3">
        <v>5460</v>
      </c>
      <c r="CC33" s="3">
        <v>5460</v>
      </c>
      <c r="CD33" s="3">
        <v>5316</v>
      </c>
      <c r="CE33" s="3">
        <v>8552</v>
      </c>
      <c r="CF33" s="3">
        <v>6156</v>
      </c>
      <c r="CG33" s="3">
        <v>9512</v>
      </c>
      <c r="CH33" s="3">
        <v>7844</v>
      </c>
      <c r="CI33" s="3">
        <v>5132</v>
      </c>
      <c r="CJ33" s="3">
        <v>12480</v>
      </c>
      <c r="CK33" s="3">
        <v>9596</v>
      </c>
      <c r="CL33" s="3">
        <v>7568</v>
      </c>
      <c r="CM33" s="3">
        <v>11384</v>
      </c>
      <c r="CN33" s="3">
        <v>16288</v>
      </c>
      <c r="CO33" s="3">
        <v>17196</v>
      </c>
      <c r="CP33" s="3">
        <v>12936</v>
      </c>
      <c r="CQ33" s="3">
        <v>12872</v>
      </c>
      <c r="CR33" s="3">
        <v>14892</v>
      </c>
      <c r="CS33" s="3">
        <v>17400</v>
      </c>
      <c r="CT33" s="3">
        <v>16636</v>
      </c>
      <c r="CU33" s="3">
        <v>12372</v>
      </c>
      <c r="CV33" s="3">
        <v>21060</v>
      </c>
      <c r="CW33" s="3">
        <v>20628</v>
      </c>
      <c r="CX33" s="3">
        <v>17268</v>
      </c>
      <c r="CY33" s="3">
        <v>26780</v>
      </c>
      <c r="CZ33" s="3">
        <v>19572</v>
      </c>
      <c r="DA33" s="3">
        <v>23840</v>
      </c>
      <c r="DB33" s="3">
        <v>18320</v>
      </c>
      <c r="DC33" s="3">
        <v>14420</v>
      </c>
      <c r="DD33" s="3">
        <v>24680</v>
      </c>
      <c r="DE33" s="3">
        <v>21736</v>
      </c>
      <c r="DF33" s="3">
        <v>24748</v>
      </c>
      <c r="DG33" s="3">
        <v>17032</v>
      </c>
      <c r="DH33" s="3">
        <v>20104</v>
      </c>
      <c r="DI33" s="3">
        <v>22652</v>
      </c>
      <c r="DJ33" s="3">
        <v>27308</v>
      </c>
      <c r="DK33" s="3">
        <v>19804</v>
      </c>
      <c r="DL33" s="3">
        <v>19208</v>
      </c>
      <c r="DM33" s="3">
        <v>16172</v>
      </c>
      <c r="DN33" s="3">
        <v>21560</v>
      </c>
      <c r="DO33" s="3">
        <v>16180</v>
      </c>
      <c r="DP33" s="3">
        <v>25456</v>
      </c>
      <c r="DQ33" s="3">
        <v>22408</v>
      </c>
      <c r="DR33" s="3">
        <v>25884</v>
      </c>
      <c r="DS33" s="3">
        <v>16012</v>
      </c>
      <c r="DT33" s="3">
        <v>20788</v>
      </c>
      <c r="DU33" s="3">
        <v>20212</v>
      </c>
      <c r="DV33" s="3">
        <v>18640</v>
      </c>
      <c r="DW33" s="3">
        <v>22224</v>
      </c>
      <c r="DX33" s="3">
        <v>17484</v>
      </c>
      <c r="DY33" s="3">
        <v>23980</v>
      </c>
      <c r="DZ33" s="3">
        <v>32832</v>
      </c>
      <c r="EA33" s="3">
        <v>21368</v>
      </c>
      <c r="EB33" s="3">
        <v>26100</v>
      </c>
      <c r="EC33" s="3">
        <v>19796</v>
      </c>
      <c r="ED33" s="3">
        <v>17376</v>
      </c>
      <c r="EE33" s="3">
        <v>15392</v>
      </c>
      <c r="EF33" s="3">
        <v>15400</v>
      </c>
      <c r="EG33" s="3">
        <v>12204</v>
      </c>
      <c r="EH33" s="3">
        <v>14928</v>
      </c>
      <c r="EI33" s="3">
        <v>16680</v>
      </c>
      <c r="EJ33" s="3">
        <v>12400</v>
      </c>
      <c r="EK33" s="3">
        <v>13096</v>
      </c>
      <c r="EL33" s="8">
        <v>16443.12</v>
      </c>
      <c r="EM33" s="8">
        <v>15405.55</v>
      </c>
      <c r="EN33" s="8">
        <v>14122.9</v>
      </c>
      <c r="EO33" s="8">
        <v>12709.44</v>
      </c>
      <c r="EP33" s="8">
        <v>12452.28</v>
      </c>
      <c r="EQ33" s="8">
        <v>12565.97</v>
      </c>
      <c r="ER33" s="8">
        <v>12881.39</v>
      </c>
      <c r="ES33" s="8">
        <v>13267.28</v>
      </c>
      <c r="ET33" s="8">
        <v>13607.8</v>
      </c>
      <c r="EU33" s="8">
        <v>13963.96</v>
      </c>
      <c r="EV33" s="8">
        <v>14438.6</v>
      </c>
      <c r="EW33" s="8">
        <v>14960.59</v>
      </c>
      <c r="EX33" s="8">
        <v>15520.99</v>
      </c>
      <c r="EY33" s="8">
        <v>15950.93</v>
      </c>
      <c r="EZ33" s="8">
        <v>16265.84</v>
      </c>
      <c r="FA33" s="8">
        <v>16496.490000000002</v>
      </c>
      <c r="FB33" s="8">
        <v>16619.400000000001</v>
      </c>
      <c r="FC33" s="8">
        <v>16691.34</v>
      </c>
      <c r="FD33" s="8">
        <v>16747.7</v>
      </c>
      <c r="FE33" s="8">
        <v>16840.580000000002</v>
      </c>
      <c r="FF33" s="8">
        <v>16919.5</v>
      </c>
      <c r="FG33" s="8">
        <v>16960.240000000002</v>
      </c>
      <c r="FH33" s="8">
        <v>17062.48</v>
      </c>
      <c r="FI33" s="8">
        <v>17175.87</v>
      </c>
      <c r="FJ33" s="8">
        <v>17261.64</v>
      </c>
    </row>
    <row r="34" spans="1:166" x14ac:dyDescent="0.2">
      <c r="A34" t="str">
        <f>'Baseline QTR'!A34</f>
        <v>KS_POP</v>
      </c>
      <c r="B34" t="str">
        <f>'Baseline QTR'!B34</f>
        <v>Population (thous.)</v>
      </c>
      <c r="C34" s="47">
        <v>1972.933</v>
      </c>
      <c r="D34" s="47">
        <v>1990.8512345634804</v>
      </c>
      <c r="E34" s="47">
        <v>2008.4652539260596</v>
      </c>
      <c r="F34" s="47">
        <v>2024.596396325609</v>
      </c>
      <c r="G34" s="47">
        <v>2038.066</v>
      </c>
      <c r="H34" s="47">
        <v>2048.097000183926</v>
      </c>
      <c r="I34" s="47">
        <v>2055.5187200993669</v>
      </c>
      <c r="J34" s="47">
        <v>2061.5620799651242</v>
      </c>
      <c r="K34" s="47">
        <v>2067.4580000000001</v>
      </c>
      <c r="L34" s="47">
        <v>2074.1835459508152</v>
      </c>
      <c r="M34" s="47">
        <v>2081.7003656764723</v>
      </c>
      <c r="N34" s="47">
        <v>2089.7162525638932</v>
      </c>
      <c r="O34" s="47">
        <v>2097.9389999999999</v>
      </c>
      <c r="P34" s="47">
        <v>2106.1144410128127</v>
      </c>
      <c r="Q34" s="47">
        <v>2114.1405671947432</v>
      </c>
      <c r="R34" s="47">
        <v>2121.9534097793021</v>
      </c>
      <c r="S34" s="47">
        <v>2129.489</v>
      </c>
      <c r="T34" s="47">
        <v>2136.7047056229344</v>
      </c>
      <c r="U34" s="47">
        <v>2143.6432405445544</v>
      </c>
      <c r="V34" s="47">
        <v>2150.3686551938972</v>
      </c>
      <c r="W34" s="47">
        <v>2156.9450000000002</v>
      </c>
      <c r="X34" s="47">
        <v>2163.4354864954503</v>
      </c>
      <c r="Y34" s="47">
        <v>2169.8999706270392</v>
      </c>
      <c r="Z34" s="47">
        <v>2176.3974694451085</v>
      </c>
      <c r="AA34" s="47">
        <v>2182.9870000000001</v>
      </c>
      <c r="AB34" s="47">
        <v>2189.7626608952646</v>
      </c>
      <c r="AC34" s="47">
        <v>2196.9588769472898</v>
      </c>
      <c r="AD34" s="47">
        <v>2204.8451545256694</v>
      </c>
      <c r="AE34" s="47">
        <v>2213.6909999999998</v>
      </c>
      <c r="AF34" s="47">
        <v>2223.65813554849</v>
      </c>
      <c r="AG34" s="47">
        <v>2234.4771465838026</v>
      </c>
      <c r="AH34" s="47">
        <v>2245.7708343272138</v>
      </c>
      <c r="AI34" s="47">
        <v>2257.1619999999998</v>
      </c>
      <c r="AJ34" s="47">
        <v>2268.3551719107745</v>
      </c>
      <c r="AK34" s="47">
        <v>2279.3817867175003</v>
      </c>
      <c r="AL34" s="47">
        <v>2290.3550081654748</v>
      </c>
      <c r="AM34" s="47">
        <v>2301.3879999999999</v>
      </c>
      <c r="AN34" s="47">
        <v>2312.5109424334119</v>
      </c>
      <c r="AO34" s="47">
        <v>2323.4220815461981</v>
      </c>
      <c r="AP34" s="47">
        <v>2333.7366798858852</v>
      </c>
      <c r="AQ34" s="47">
        <v>2343.0700000000002</v>
      </c>
      <c r="AR34" s="47">
        <v>2351.2006677305794</v>
      </c>
      <c r="AS34" s="47">
        <v>2358.5607620977084</v>
      </c>
      <c r="AT34" s="47">
        <v>2365.7457254159831</v>
      </c>
      <c r="AU34" s="47">
        <v>2373.3510000000001</v>
      </c>
      <c r="AV34" s="47">
        <v>2381.767605394271</v>
      </c>
      <c r="AW34" s="47">
        <v>2390.5688700629685</v>
      </c>
      <c r="AX34" s="47">
        <v>2399.1236997001824</v>
      </c>
      <c r="AY34" s="47">
        <v>2406.8009999999999</v>
      </c>
      <c r="AZ34" s="47">
        <v>2413.1557856923368</v>
      </c>
      <c r="BA34" s="47">
        <v>2418.4875076504163</v>
      </c>
      <c r="BB34" s="47">
        <v>2423.2817257832876</v>
      </c>
      <c r="BC34" s="47">
        <v>2428.0239999999999</v>
      </c>
      <c r="BD34" s="47">
        <v>2433.0963924613811</v>
      </c>
      <c r="BE34" s="47">
        <v>2438.4669743353656</v>
      </c>
      <c r="BF34" s="47">
        <v>2444.0003190416674</v>
      </c>
      <c r="BG34" s="47">
        <v>2449.5610000000001</v>
      </c>
      <c r="BH34" s="47">
        <v>2455.1225975871398</v>
      </c>
      <c r="BI34" s="47">
        <v>2461.0947200081214</v>
      </c>
      <c r="BJ34" s="47">
        <v>2467.9959824250418</v>
      </c>
      <c r="BK34" s="47">
        <v>2476.3449999999998</v>
      </c>
      <c r="BL34" s="47">
        <v>2486.4532640650596</v>
      </c>
      <c r="BM34" s="47">
        <v>2497.8037706321488</v>
      </c>
      <c r="BN34" s="47">
        <v>2509.672391883164</v>
      </c>
      <c r="BO34" s="47">
        <v>2521.335</v>
      </c>
      <c r="BP34" s="47">
        <v>2532.2076117776232</v>
      </c>
      <c r="BQ34" s="47">
        <v>2542.2668224632835</v>
      </c>
      <c r="BR34" s="47">
        <v>2551.6293719173018</v>
      </c>
      <c r="BS34" s="47">
        <v>2560.4119999999998</v>
      </c>
      <c r="BT34" s="47">
        <v>2568.7060856994485</v>
      </c>
      <c r="BU34" s="47">
        <v>2576.5015645147182</v>
      </c>
      <c r="BV34" s="47">
        <v>2583.7630110726282</v>
      </c>
      <c r="BW34" s="47">
        <v>2590.4549999999999</v>
      </c>
      <c r="BX34" s="47">
        <v>2596.6089672995831</v>
      </c>
      <c r="BY34" s="47">
        <v>2602.5237944778455</v>
      </c>
      <c r="BZ34" s="47">
        <v>2608.5652244171856</v>
      </c>
      <c r="CA34" s="47">
        <v>2615.0990000000002</v>
      </c>
      <c r="CB34" s="47">
        <v>2622.3519826022198</v>
      </c>
      <c r="CC34" s="47">
        <v>2629.9955075739003</v>
      </c>
      <c r="CD34" s="47">
        <v>2637.5620287586312</v>
      </c>
      <c r="CE34" s="47">
        <v>2644.5839999999998</v>
      </c>
      <c r="CF34" s="47">
        <v>2650.6983210415392</v>
      </c>
      <c r="CG34" s="47">
        <v>2655.9596752265538</v>
      </c>
      <c r="CH34" s="47">
        <v>2660.5271917982909</v>
      </c>
      <c r="CI34" s="47">
        <v>2664.56</v>
      </c>
      <c r="CJ34" s="47">
        <v>2668.2761863566243</v>
      </c>
      <c r="CK34" s="47">
        <v>2672.1296665198865</v>
      </c>
      <c r="CL34" s="47">
        <v>2676.6333134232054</v>
      </c>
      <c r="CM34" s="47">
        <v>2682.3</v>
      </c>
      <c r="CN34" s="47">
        <v>2689.5173397819644</v>
      </c>
      <c r="CO34" s="47">
        <v>2698.1719086939006</v>
      </c>
      <c r="CP34" s="47">
        <v>2708.0250232588869</v>
      </c>
      <c r="CQ34" s="47">
        <v>2718.8380000000002</v>
      </c>
      <c r="CR34" s="47">
        <v>2730.3767826405178</v>
      </c>
      <c r="CS34" s="47">
        <v>2742.4258237045105</v>
      </c>
      <c r="CT34" s="47">
        <v>2754.7742029162482</v>
      </c>
      <c r="CU34" s="47">
        <v>2767.2109999999998</v>
      </c>
      <c r="CV34" s="47">
        <v>2779.6625921559653</v>
      </c>
      <c r="CW34" s="47">
        <v>2792.6045464880581</v>
      </c>
      <c r="CX34" s="47">
        <v>2806.6497275761217</v>
      </c>
      <c r="CY34" s="47">
        <v>2822.4110000000001</v>
      </c>
      <c r="CZ34" s="47">
        <v>2840.157208110621</v>
      </c>
      <c r="DA34" s="47">
        <v>2858.7811153432572</v>
      </c>
      <c r="DB34" s="47">
        <v>2876.8314649042645</v>
      </c>
      <c r="DC34" s="47">
        <v>2892.857</v>
      </c>
      <c r="DD34" s="47">
        <v>2905.8645910265491</v>
      </c>
      <c r="DE34" s="47">
        <v>2916.6936171389129</v>
      </c>
      <c r="DF34" s="47">
        <v>2926.6415846818199</v>
      </c>
      <c r="DG34" s="47">
        <v>2937.0059999999999</v>
      </c>
      <c r="DH34" s="47">
        <v>2948.7735059081815</v>
      </c>
      <c r="DI34" s="47">
        <v>2961.687291101091</v>
      </c>
      <c r="DJ34" s="47">
        <v>2975.1796807434548</v>
      </c>
      <c r="DK34" s="47">
        <v>2988.683</v>
      </c>
      <c r="DL34" s="47">
        <v>3001.797104090725</v>
      </c>
      <c r="DM34" s="47">
        <v>3014.7919684567232</v>
      </c>
      <c r="DN34" s="47">
        <v>3028.1050985943598</v>
      </c>
      <c r="DO34" s="47">
        <v>3042.174</v>
      </c>
      <c r="DP34" s="47">
        <v>3057.1685933539179</v>
      </c>
      <c r="DQ34" s="47">
        <v>3072.1884600720164</v>
      </c>
      <c r="DR34" s="47">
        <v>3086.0655967541065</v>
      </c>
      <c r="DS34" s="48">
        <v>3097.6320000000001</v>
      </c>
      <c r="DT34" s="48">
        <v>3106.1481006186036</v>
      </c>
      <c r="DU34" s="48">
        <v>3112.5880662552113</v>
      </c>
      <c r="DV34" s="48">
        <v>3118.3544987642131</v>
      </c>
      <c r="DW34" s="48">
        <v>3124.85</v>
      </c>
      <c r="DX34" s="48">
        <v>3133.1463166716676</v>
      </c>
      <c r="DY34" s="48">
        <v>3142.9917749071383</v>
      </c>
      <c r="DZ34" s="48">
        <v>3153.8038456890395</v>
      </c>
      <c r="EA34" s="48">
        <v>3165</v>
      </c>
      <c r="EB34" s="48">
        <v>3176.0856014447254</v>
      </c>
      <c r="EC34" s="48">
        <v>3186.917584116235</v>
      </c>
      <c r="ED34" s="48">
        <v>3197.4407747296273</v>
      </c>
      <c r="EE34" s="48">
        <v>3207.6</v>
      </c>
      <c r="EF34" s="48">
        <v>3217.3667462994317</v>
      </c>
      <c r="EG34" s="48">
        <v>3226.8191386279218</v>
      </c>
      <c r="EH34" s="48">
        <v>3236.061961642451</v>
      </c>
      <c r="EI34" s="48">
        <v>3245.2</v>
      </c>
      <c r="EJ34" s="48">
        <v>3254.3537411849215</v>
      </c>
      <c r="EK34" s="48">
        <v>3263.5671793167476</v>
      </c>
      <c r="EL34" s="49">
        <v>3272.8736626021841</v>
      </c>
      <c r="EM34" s="49">
        <v>3281.4812564342719</v>
      </c>
      <c r="EN34" s="49">
        <v>3290.0911801371512</v>
      </c>
      <c r="EO34" s="49">
        <v>3298.716775373508</v>
      </c>
      <c r="EP34" s="49">
        <v>3307.3111149842916</v>
      </c>
      <c r="EQ34" s="49">
        <v>3315.7897686114147</v>
      </c>
      <c r="ER34" s="49">
        <v>3324.144518601277</v>
      </c>
      <c r="ES34" s="49">
        <v>3332.353404856648</v>
      </c>
      <c r="ET34" s="49">
        <v>3340.4422398018796</v>
      </c>
      <c r="EU34" s="49">
        <v>3348.4790757815217</v>
      </c>
      <c r="EV34" s="49">
        <v>3356.4802765664763</v>
      </c>
      <c r="EW34" s="49">
        <v>3364.4842152886204</v>
      </c>
      <c r="EX34" s="49">
        <v>3372.4961162706704</v>
      </c>
      <c r="EY34" s="49">
        <v>3380.4832771714937</v>
      </c>
      <c r="EZ34" s="49">
        <v>3388.4527445989206</v>
      </c>
      <c r="FA34" s="49">
        <v>3396.4056607579523</v>
      </c>
      <c r="FB34" s="49">
        <v>3404.365224330938</v>
      </c>
      <c r="FC34" s="49">
        <v>3412.3816874774234</v>
      </c>
      <c r="FD34" s="49">
        <v>3420.4686971676438</v>
      </c>
      <c r="FE34" s="49">
        <v>3428.6266288758534</v>
      </c>
      <c r="FF34" s="49">
        <v>3436.8394121897527</v>
      </c>
      <c r="FG34" s="49">
        <v>3445.0724121864532</v>
      </c>
      <c r="FH34" s="49">
        <v>3453.3184709188181</v>
      </c>
      <c r="FI34" s="49">
        <v>3461.569674991068</v>
      </c>
      <c r="FJ34" s="49">
        <v>3469.8236655406909</v>
      </c>
    </row>
    <row r="35" spans="1:166" x14ac:dyDescent="0.2">
      <c r="B35" s="23"/>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41"/>
      <c r="DX35" s="6"/>
      <c r="DY35" s="6"/>
      <c r="DZ35" s="6"/>
      <c r="EA35" s="41"/>
      <c r="EB35" s="41"/>
      <c r="EC35" s="41"/>
      <c r="ED35" s="41"/>
      <c r="EE35" s="41"/>
      <c r="EF35" s="41"/>
      <c r="EG35" s="41"/>
      <c r="EH35" s="41"/>
      <c r="EI35" s="41"/>
      <c r="EJ35" s="41"/>
      <c r="EK35" s="41"/>
      <c r="EL35" s="6"/>
      <c r="EM35" s="6"/>
      <c r="EN35" s="6"/>
      <c r="EO35" s="6"/>
      <c r="EP35" s="6"/>
      <c r="EQ35" s="6"/>
      <c r="ER35" s="6"/>
      <c r="ES35" s="6"/>
      <c r="ET35" s="6"/>
      <c r="EU35" s="6"/>
      <c r="EV35" s="6"/>
      <c r="EW35" s="6"/>
      <c r="EX35" s="6"/>
      <c r="EY35" s="6"/>
      <c r="EZ35" s="6"/>
      <c r="FA35" s="6"/>
      <c r="FB35" s="6"/>
      <c r="FC35" s="6"/>
      <c r="FD35" s="6"/>
      <c r="FE35" s="6"/>
      <c r="FF35" s="6"/>
      <c r="FG35" s="6"/>
      <c r="FH35" s="6"/>
      <c r="FI35" s="6"/>
      <c r="FJ35" s="6"/>
    </row>
    <row r="36" spans="1:166" x14ac:dyDescent="0.2">
      <c r="C36" s="3"/>
      <c r="D36" s="3"/>
      <c r="E36" s="3"/>
      <c r="F36" s="3"/>
      <c r="G36" s="3"/>
      <c r="H36" s="3"/>
      <c r="I36" s="3"/>
      <c r="J36" s="3"/>
      <c r="K36" s="3"/>
      <c r="L36" s="3"/>
      <c r="DP36" s="4"/>
      <c r="DT36" s="4"/>
      <c r="DU36" s="37"/>
      <c r="DX36" s="4"/>
      <c r="DY36" s="37"/>
    </row>
    <row r="37" spans="1:166" x14ac:dyDescent="0.2">
      <c r="B37" s="22" t="s">
        <v>169</v>
      </c>
      <c r="C37" s="3"/>
      <c r="D37" s="3"/>
      <c r="E37" s="3"/>
      <c r="F37" s="3"/>
      <c r="G37" s="3"/>
      <c r="H37" s="3"/>
      <c r="I37" s="3"/>
      <c r="J37" s="3"/>
      <c r="K37" s="3"/>
      <c r="L37" s="3"/>
    </row>
    <row r="38" spans="1:166" x14ac:dyDescent="0.2">
      <c r="B38" s="13" t="s">
        <v>170</v>
      </c>
      <c r="C38" s="20" t="str">
        <f t="shared" ref="C38:Z38" si="0">C4</f>
        <v>1990Q1</v>
      </c>
      <c r="D38" s="20" t="str">
        <f t="shared" si="0"/>
        <v>1990Q2</v>
      </c>
      <c r="E38" s="20" t="str">
        <f t="shared" si="0"/>
        <v>1990Q3</v>
      </c>
      <c r="F38" s="20" t="str">
        <f t="shared" si="0"/>
        <v>1990Q4</v>
      </c>
      <c r="G38" s="20" t="str">
        <f t="shared" si="0"/>
        <v>1991Q1</v>
      </c>
      <c r="H38" s="20" t="str">
        <f t="shared" si="0"/>
        <v>1991Q2</v>
      </c>
      <c r="I38" s="20" t="str">
        <f t="shared" si="0"/>
        <v>1991Q3</v>
      </c>
      <c r="J38" s="20" t="str">
        <f t="shared" si="0"/>
        <v>1991Q4</v>
      </c>
      <c r="K38" s="20" t="str">
        <f t="shared" si="0"/>
        <v>1992Q1</v>
      </c>
      <c r="L38" s="20" t="str">
        <f t="shared" si="0"/>
        <v>1992Q2</v>
      </c>
      <c r="M38" s="20" t="str">
        <f t="shared" si="0"/>
        <v>1992Q3</v>
      </c>
      <c r="N38" s="20" t="str">
        <f t="shared" si="0"/>
        <v>1992Q4</v>
      </c>
      <c r="O38" s="20" t="str">
        <f t="shared" si="0"/>
        <v>1993Q1</v>
      </c>
      <c r="P38" s="20" t="str">
        <f t="shared" si="0"/>
        <v>1993Q2</v>
      </c>
      <c r="Q38" s="20" t="str">
        <f t="shared" si="0"/>
        <v>1993Q3</v>
      </c>
      <c r="R38" s="20" t="str">
        <f t="shared" si="0"/>
        <v>1993Q4</v>
      </c>
      <c r="S38" s="20" t="str">
        <f t="shared" si="0"/>
        <v>1994Q1</v>
      </c>
      <c r="T38" s="20" t="str">
        <f t="shared" si="0"/>
        <v>1994Q2</v>
      </c>
      <c r="U38" s="20" t="str">
        <f t="shared" si="0"/>
        <v>1994Q3</v>
      </c>
      <c r="V38" s="20" t="str">
        <f t="shared" si="0"/>
        <v>1994Q4</v>
      </c>
      <c r="W38" s="20" t="str">
        <f t="shared" si="0"/>
        <v>1995Q1</v>
      </c>
      <c r="X38" s="20" t="str">
        <f t="shared" si="0"/>
        <v>1995Q2</v>
      </c>
      <c r="Y38" s="20" t="str">
        <f t="shared" si="0"/>
        <v>1995Q3</v>
      </c>
      <c r="Z38" s="20" t="str">
        <f t="shared" si="0"/>
        <v>1995Q4</v>
      </c>
      <c r="AA38" s="20" t="str">
        <f t="shared" ref="AA38:BF38" si="1">AA4</f>
        <v>1996Q1</v>
      </c>
      <c r="AB38" s="20" t="str">
        <f t="shared" si="1"/>
        <v>1996Q2</v>
      </c>
      <c r="AC38" s="20" t="str">
        <f t="shared" si="1"/>
        <v>1996Q3</v>
      </c>
      <c r="AD38" s="20" t="str">
        <f t="shared" si="1"/>
        <v>1996Q4</v>
      </c>
      <c r="AE38" s="20" t="str">
        <f t="shared" si="1"/>
        <v>1997Q1</v>
      </c>
      <c r="AF38" s="20" t="str">
        <f t="shared" si="1"/>
        <v>1997Q2</v>
      </c>
      <c r="AG38" s="20" t="str">
        <f t="shared" si="1"/>
        <v>1997Q3</v>
      </c>
      <c r="AH38" s="20" t="str">
        <f t="shared" si="1"/>
        <v>1997Q4</v>
      </c>
      <c r="AI38" s="20" t="str">
        <f t="shared" si="1"/>
        <v>1998Q1</v>
      </c>
      <c r="AJ38" s="20" t="str">
        <f t="shared" si="1"/>
        <v>1998Q2</v>
      </c>
      <c r="AK38" s="20" t="str">
        <f t="shared" si="1"/>
        <v>1998Q3</v>
      </c>
      <c r="AL38" s="20" t="str">
        <f t="shared" si="1"/>
        <v>1998Q4</v>
      </c>
      <c r="AM38" s="20" t="str">
        <f t="shared" si="1"/>
        <v>1999Q1</v>
      </c>
      <c r="AN38" s="20" t="str">
        <f t="shared" si="1"/>
        <v>1999Q2</v>
      </c>
      <c r="AO38" s="20" t="str">
        <f t="shared" si="1"/>
        <v>1999Q3</v>
      </c>
      <c r="AP38" s="20" t="str">
        <f t="shared" si="1"/>
        <v>1999Q4</v>
      </c>
      <c r="AQ38" s="20" t="str">
        <f t="shared" si="1"/>
        <v>2000Q1</v>
      </c>
      <c r="AR38" s="20" t="str">
        <f t="shared" si="1"/>
        <v>2000Q2</v>
      </c>
      <c r="AS38" s="20" t="str">
        <f t="shared" si="1"/>
        <v>2000Q3</v>
      </c>
      <c r="AT38" s="20" t="str">
        <f t="shared" si="1"/>
        <v>2000Q4</v>
      </c>
      <c r="AU38" s="20" t="str">
        <f t="shared" si="1"/>
        <v>2001Q1</v>
      </c>
      <c r="AV38" s="20" t="str">
        <f t="shared" si="1"/>
        <v>2001Q2</v>
      </c>
      <c r="AW38" s="20" t="str">
        <f t="shared" si="1"/>
        <v>2001Q3</v>
      </c>
      <c r="AX38" s="20" t="str">
        <f t="shared" si="1"/>
        <v>2001Q4</v>
      </c>
      <c r="AY38" s="20" t="str">
        <f t="shared" si="1"/>
        <v>2002Q1</v>
      </c>
      <c r="AZ38" s="20" t="str">
        <f t="shared" si="1"/>
        <v>2002Q2</v>
      </c>
      <c r="BA38" s="20" t="str">
        <f t="shared" si="1"/>
        <v>2002Q3</v>
      </c>
      <c r="BB38" s="20" t="str">
        <f t="shared" si="1"/>
        <v>2002Q4</v>
      </c>
      <c r="BC38" s="20" t="str">
        <f t="shared" si="1"/>
        <v>2003Q1</v>
      </c>
      <c r="BD38" s="20" t="str">
        <f t="shared" si="1"/>
        <v>2003Q2</v>
      </c>
      <c r="BE38" s="20" t="str">
        <f t="shared" si="1"/>
        <v>2003Q3</v>
      </c>
      <c r="BF38" s="20" t="str">
        <f t="shared" si="1"/>
        <v>2003Q4</v>
      </c>
      <c r="BG38" s="20" t="str">
        <f t="shared" ref="BG38:CL38" si="2">BG4</f>
        <v>2004Q1</v>
      </c>
      <c r="BH38" s="20" t="str">
        <f t="shared" si="2"/>
        <v>2004Q2</v>
      </c>
      <c r="BI38" s="20" t="str">
        <f t="shared" si="2"/>
        <v>2004Q3</v>
      </c>
      <c r="BJ38" s="20" t="str">
        <f t="shared" si="2"/>
        <v>2004Q4</v>
      </c>
      <c r="BK38" s="20" t="str">
        <f t="shared" si="2"/>
        <v>2005Q1</v>
      </c>
      <c r="BL38" s="20" t="str">
        <f t="shared" si="2"/>
        <v>2005Q2</v>
      </c>
      <c r="BM38" s="20" t="str">
        <f t="shared" si="2"/>
        <v>2005Q3</v>
      </c>
      <c r="BN38" s="20" t="str">
        <f t="shared" si="2"/>
        <v>2005Q4</v>
      </c>
      <c r="BO38" s="20" t="str">
        <f t="shared" si="2"/>
        <v>2006Q1</v>
      </c>
      <c r="BP38" s="20" t="str">
        <f t="shared" si="2"/>
        <v>2006Q2</v>
      </c>
      <c r="BQ38" s="20" t="str">
        <f t="shared" si="2"/>
        <v>2006Q3</v>
      </c>
      <c r="BR38" s="20" t="str">
        <f t="shared" si="2"/>
        <v>2006Q4</v>
      </c>
      <c r="BS38" s="20" t="str">
        <f t="shared" si="2"/>
        <v>2007Q1</v>
      </c>
      <c r="BT38" s="20" t="str">
        <f t="shared" si="2"/>
        <v>2007Q2</v>
      </c>
      <c r="BU38" s="20" t="str">
        <f t="shared" si="2"/>
        <v>2007Q3</v>
      </c>
      <c r="BV38" s="20" t="str">
        <f t="shared" si="2"/>
        <v>2007Q4</v>
      </c>
      <c r="BW38" s="20" t="str">
        <f t="shared" si="2"/>
        <v>2008Q1</v>
      </c>
      <c r="BX38" s="20" t="str">
        <f t="shared" si="2"/>
        <v>2008Q2</v>
      </c>
      <c r="BY38" s="20" t="str">
        <f t="shared" si="2"/>
        <v>2008Q3</v>
      </c>
      <c r="BZ38" s="20" t="str">
        <f t="shared" si="2"/>
        <v>2008Q4</v>
      </c>
      <c r="CA38" s="20" t="str">
        <f t="shared" si="2"/>
        <v>2009Q1</v>
      </c>
      <c r="CB38" s="20" t="str">
        <f t="shared" si="2"/>
        <v>2009Q2</v>
      </c>
      <c r="CC38" s="20" t="str">
        <f t="shared" si="2"/>
        <v>2009Q3</v>
      </c>
      <c r="CD38" s="20" t="str">
        <f t="shared" si="2"/>
        <v>2009Q4</v>
      </c>
      <c r="CE38" s="20" t="str">
        <f t="shared" si="2"/>
        <v>2010Q1</v>
      </c>
      <c r="CF38" s="20" t="str">
        <f t="shared" si="2"/>
        <v>2010Q2</v>
      </c>
      <c r="CG38" s="20" t="str">
        <f t="shared" si="2"/>
        <v>2010Q3</v>
      </c>
      <c r="CH38" s="20" t="str">
        <f t="shared" si="2"/>
        <v>2010Q4</v>
      </c>
      <c r="CI38" s="20" t="str">
        <f t="shared" si="2"/>
        <v>2011Q1</v>
      </c>
      <c r="CJ38" s="20" t="str">
        <f t="shared" si="2"/>
        <v>2011Q2</v>
      </c>
      <c r="CK38" s="20" t="str">
        <f t="shared" si="2"/>
        <v>2011Q3</v>
      </c>
      <c r="CL38" s="20" t="str">
        <f t="shared" si="2"/>
        <v>2011Q4</v>
      </c>
      <c r="CM38" s="20" t="str">
        <f t="shared" ref="CM38:DR38" si="3">CM4</f>
        <v>2012Q1</v>
      </c>
      <c r="CN38" s="20" t="str">
        <f t="shared" si="3"/>
        <v>2012Q2</v>
      </c>
      <c r="CO38" s="20" t="str">
        <f t="shared" si="3"/>
        <v>2012Q3</v>
      </c>
      <c r="CP38" s="20" t="str">
        <f t="shared" si="3"/>
        <v>2012Q4</v>
      </c>
      <c r="CQ38" s="20" t="str">
        <f t="shared" si="3"/>
        <v>2013Q1</v>
      </c>
      <c r="CR38" s="20" t="str">
        <f t="shared" si="3"/>
        <v>2013Q2</v>
      </c>
      <c r="CS38" s="20" t="str">
        <f t="shared" si="3"/>
        <v>2013Q3</v>
      </c>
      <c r="CT38" s="20" t="str">
        <f t="shared" si="3"/>
        <v>2013Q4</v>
      </c>
      <c r="CU38" s="20" t="str">
        <f t="shared" si="3"/>
        <v>2014Q1</v>
      </c>
      <c r="CV38" s="20" t="str">
        <f t="shared" si="3"/>
        <v>2014Q2</v>
      </c>
      <c r="CW38" s="20" t="str">
        <f t="shared" si="3"/>
        <v>2014Q3</v>
      </c>
      <c r="CX38" s="20" t="str">
        <f t="shared" si="3"/>
        <v>2014Q4</v>
      </c>
      <c r="CY38" s="20" t="str">
        <f t="shared" si="3"/>
        <v>2015Q1</v>
      </c>
      <c r="CZ38" s="20" t="str">
        <f t="shared" si="3"/>
        <v>2015Q2</v>
      </c>
      <c r="DA38" s="20" t="str">
        <f t="shared" si="3"/>
        <v>2015Q3</v>
      </c>
      <c r="DB38" s="20" t="str">
        <f t="shared" si="3"/>
        <v>2015Q4</v>
      </c>
      <c r="DC38" s="20" t="str">
        <f t="shared" si="3"/>
        <v>2016Q1</v>
      </c>
      <c r="DD38" s="20" t="str">
        <f t="shared" si="3"/>
        <v>2016Q2</v>
      </c>
      <c r="DE38" s="20" t="str">
        <f t="shared" si="3"/>
        <v>2016Q3</v>
      </c>
      <c r="DF38" s="20" t="str">
        <f t="shared" si="3"/>
        <v>2016Q4</v>
      </c>
      <c r="DG38" s="20" t="str">
        <f t="shared" si="3"/>
        <v>2017Q1</v>
      </c>
      <c r="DH38" s="20" t="str">
        <f t="shared" si="3"/>
        <v>2017Q2</v>
      </c>
      <c r="DI38" s="20" t="str">
        <f t="shared" si="3"/>
        <v>2017Q3</v>
      </c>
      <c r="DJ38" s="20" t="str">
        <f t="shared" si="3"/>
        <v>2017Q4</v>
      </c>
      <c r="DK38" s="20" t="str">
        <f t="shared" si="3"/>
        <v>2018Q1</v>
      </c>
      <c r="DL38" s="20" t="str">
        <f t="shared" si="3"/>
        <v>2018Q2</v>
      </c>
      <c r="DM38" s="20" t="str">
        <f t="shared" si="3"/>
        <v>2018Q3</v>
      </c>
      <c r="DN38" s="20" t="str">
        <f t="shared" si="3"/>
        <v>2018Q4</v>
      </c>
      <c r="DO38" s="20" t="str">
        <f t="shared" si="3"/>
        <v>2019Q1</v>
      </c>
      <c r="DP38" s="20" t="str">
        <f t="shared" si="3"/>
        <v>2019Q2</v>
      </c>
      <c r="DQ38" s="20" t="str">
        <f t="shared" si="3"/>
        <v>2019Q3</v>
      </c>
      <c r="DR38" s="20" t="str">
        <f t="shared" si="3"/>
        <v>2019Q4</v>
      </c>
      <c r="DS38" s="20" t="str">
        <f t="shared" ref="DS38:EX38" si="4">DS4</f>
        <v>2020Q1</v>
      </c>
      <c r="DT38" s="20" t="str">
        <f t="shared" si="4"/>
        <v>2020Q2</v>
      </c>
      <c r="DU38" s="20" t="str">
        <f t="shared" si="4"/>
        <v>2020Q3</v>
      </c>
      <c r="DV38" s="20" t="str">
        <f t="shared" si="4"/>
        <v>2020Q4</v>
      </c>
      <c r="DW38" s="20" t="str">
        <f t="shared" si="4"/>
        <v>2021Q1</v>
      </c>
      <c r="DX38" s="20" t="str">
        <f t="shared" si="4"/>
        <v>2021Q2</v>
      </c>
      <c r="DY38" s="20" t="str">
        <f t="shared" si="4"/>
        <v>2021Q3</v>
      </c>
      <c r="DZ38" s="20" t="str">
        <f t="shared" si="4"/>
        <v>2021Q4</v>
      </c>
      <c r="EA38" s="20" t="str">
        <f t="shared" si="4"/>
        <v>2022Q1</v>
      </c>
      <c r="EB38" s="20" t="str">
        <f t="shared" si="4"/>
        <v>2022Q2</v>
      </c>
      <c r="EC38" s="20" t="str">
        <f t="shared" si="4"/>
        <v>2022Q3</v>
      </c>
      <c r="ED38" s="20" t="str">
        <f t="shared" si="4"/>
        <v>2022Q4</v>
      </c>
      <c r="EE38" s="20" t="str">
        <f t="shared" si="4"/>
        <v>2023Q1</v>
      </c>
      <c r="EF38" s="20" t="str">
        <f t="shared" si="4"/>
        <v>2023Q2</v>
      </c>
      <c r="EG38" s="20" t="str">
        <f t="shared" si="4"/>
        <v>2023Q3</v>
      </c>
      <c r="EH38" s="20" t="str">
        <f t="shared" si="4"/>
        <v>2023Q4</v>
      </c>
      <c r="EI38" s="20" t="str">
        <f t="shared" si="4"/>
        <v>2024Q1</v>
      </c>
      <c r="EJ38" s="20" t="str">
        <f t="shared" si="4"/>
        <v>2024Q2</v>
      </c>
      <c r="EK38" s="20" t="str">
        <f t="shared" si="4"/>
        <v>2024Q3</v>
      </c>
      <c r="EL38" s="20" t="str">
        <f t="shared" si="4"/>
        <v>2024Q4</v>
      </c>
      <c r="EM38" s="20" t="str">
        <f t="shared" si="4"/>
        <v>2025Q1</v>
      </c>
      <c r="EN38" s="20" t="str">
        <f t="shared" si="4"/>
        <v>2025Q2</v>
      </c>
      <c r="EO38" s="20" t="str">
        <f t="shared" si="4"/>
        <v>2025Q3</v>
      </c>
      <c r="EP38" s="20" t="str">
        <f t="shared" si="4"/>
        <v>2025Q4</v>
      </c>
      <c r="EQ38" s="20" t="str">
        <f t="shared" si="4"/>
        <v>2026Q1</v>
      </c>
      <c r="ER38" s="20" t="str">
        <f t="shared" si="4"/>
        <v>2026Q2</v>
      </c>
      <c r="ES38" s="20" t="str">
        <f t="shared" si="4"/>
        <v>2026Q3</v>
      </c>
      <c r="ET38" s="20" t="str">
        <f t="shared" si="4"/>
        <v>2026Q4</v>
      </c>
      <c r="EU38" s="20" t="str">
        <f t="shared" si="4"/>
        <v>2027Q1</v>
      </c>
      <c r="EV38" s="20" t="str">
        <f t="shared" si="4"/>
        <v>2027Q2</v>
      </c>
      <c r="EW38" s="20" t="str">
        <f t="shared" si="4"/>
        <v>2027Q3</v>
      </c>
      <c r="EX38" s="20" t="str">
        <f t="shared" si="4"/>
        <v>2027Q4</v>
      </c>
      <c r="EY38" s="20" t="str">
        <f t="shared" ref="EY38:FF38" si="5">EY4</f>
        <v>2028Q1</v>
      </c>
      <c r="EZ38" s="20" t="str">
        <f t="shared" si="5"/>
        <v>2028Q2</v>
      </c>
      <c r="FA38" s="20" t="str">
        <f t="shared" si="5"/>
        <v>2028Q3</v>
      </c>
      <c r="FB38" s="20" t="str">
        <f t="shared" si="5"/>
        <v>2028Q4</v>
      </c>
      <c r="FC38" s="20" t="str">
        <f t="shared" si="5"/>
        <v>2029Q1</v>
      </c>
      <c r="FD38" s="20" t="str">
        <f t="shared" si="5"/>
        <v>2029Q2</v>
      </c>
      <c r="FE38" s="20" t="str">
        <f t="shared" si="5"/>
        <v>2029Q3</v>
      </c>
      <c r="FF38" s="20" t="str">
        <f t="shared" si="5"/>
        <v>2029Q4</v>
      </c>
      <c r="FG38" s="20" t="str">
        <f t="shared" ref="FG38:FJ38" si="6">FG4</f>
        <v>2030Q1</v>
      </c>
      <c r="FH38" s="20" t="str">
        <f t="shared" si="6"/>
        <v>2030Q2</v>
      </c>
      <c r="FI38" s="20" t="str">
        <f t="shared" si="6"/>
        <v>2030Q3</v>
      </c>
      <c r="FJ38" s="20" t="str">
        <f t="shared" si="6"/>
        <v>2030Q4</v>
      </c>
    </row>
    <row r="39" spans="1:166" x14ac:dyDescent="0.2">
      <c r="B39" t="str">
        <f t="shared" ref="B39:B55" si="7">B7</f>
        <v>Employment (thous.)</v>
      </c>
      <c r="C39" s="19"/>
      <c r="D39" s="19">
        <f t="shared" ref="D39:AA39" si="8">100*((D7/C7)^4-1)</f>
        <v>3.5292008432003641</v>
      </c>
      <c r="E39" s="19">
        <f t="shared" si="8"/>
        <v>3.6095052067767197</v>
      </c>
      <c r="F39" s="19">
        <f t="shared" si="8"/>
        <v>-2.0825840722178079</v>
      </c>
      <c r="G39" s="19">
        <f t="shared" si="8"/>
        <v>-0.94379818857873721</v>
      </c>
      <c r="H39" s="19">
        <f t="shared" si="8"/>
        <v>1.1829548225637643</v>
      </c>
      <c r="I39" s="19">
        <f t="shared" si="8"/>
        <v>1.6032227887355699</v>
      </c>
      <c r="J39" s="19">
        <f t="shared" si="8"/>
        <v>0.35852966748131099</v>
      </c>
      <c r="K39" s="19">
        <f t="shared" si="8"/>
        <v>3.4419755817269415</v>
      </c>
      <c r="L39" s="19">
        <f t="shared" si="8"/>
        <v>0.53313469488289744</v>
      </c>
      <c r="M39" s="19">
        <f t="shared" si="8"/>
        <v>-0.98819865252826045</v>
      </c>
      <c r="N39" s="19">
        <f t="shared" si="8"/>
        <v>1.5118554680026097</v>
      </c>
      <c r="O39" s="19">
        <f t="shared" si="8"/>
        <v>1.1369578488462873</v>
      </c>
      <c r="P39" s="19">
        <f t="shared" si="8"/>
        <v>1.2405150610199644</v>
      </c>
      <c r="Q39" s="19">
        <f t="shared" si="8"/>
        <v>5.3443692108330554</v>
      </c>
      <c r="R39" s="19">
        <f t="shared" si="8"/>
        <v>-4.9953104092643859</v>
      </c>
      <c r="S39" s="19">
        <f t="shared" si="8"/>
        <v>2.2814681181502205</v>
      </c>
      <c r="T39" s="19">
        <f t="shared" si="8"/>
        <v>1.6181660363668193</v>
      </c>
      <c r="U39" s="19">
        <f t="shared" si="8"/>
        <v>1.1776410440749174</v>
      </c>
      <c r="V39" s="19">
        <f t="shared" si="8"/>
        <v>4.3041328871807227</v>
      </c>
      <c r="W39" s="19">
        <f t="shared" si="8"/>
        <v>3.5275728906641657</v>
      </c>
      <c r="X39" s="19">
        <f t="shared" si="8"/>
        <v>-5.6760935694000203E-2</v>
      </c>
      <c r="Y39" s="19">
        <f t="shared" si="8"/>
        <v>0.76304017534036817</v>
      </c>
      <c r="Z39" s="19">
        <f t="shared" si="8"/>
        <v>-2.2700168495534245</v>
      </c>
      <c r="AA39" s="19">
        <f t="shared" si="8"/>
        <v>10.415667150654805</v>
      </c>
      <c r="AB39" s="19">
        <f t="shared" ref="AB39:BG39" si="9">100*((AB7/AA7)^4-1)</f>
        <v>2.9456921532838187</v>
      </c>
      <c r="AC39" s="19">
        <f t="shared" si="9"/>
        <v>4.5926366448670208</v>
      </c>
      <c r="AD39" s="19">
        <f t="shared" si="9"/>
        <v>7.2298133259684594</v>
      </c>
      <c r="AE39" s="19">
        <f t="shared" si="9"/>
        <v>4.8492036949921546</v>
      </c>
      <c r="AF39" s="19">
        <f t="shared" si="9"/>
        <v>7.9334673897350827</v>
      </c>
      <c r="AG39" s="19">
        <f t="shared" si="9"/>
        <v>4.4300915062080337</v>
      </c>
      <c r="AH39" s="19">
        <f t="shared" si="9"/>
        <v>6.5770022868691491</v>
      </c>
      <c r="AI39" s="19">
        <f t="shared" si="9"/>
        <v>3.5191030644004861</v>
      </c>
      <c r="AJ39" s="19">
        <f t="shared" si="9"/>
        <v>5.4073859975842575</v>
      </c>
      <c r="AK39" s="19">
        <f t="shared" si="9"/>
        <v>3.5743952504072585</v>
      </c>
      <c r="AL39" s="19">
        <f t="shared" si="9"/>
        <v>3.3009888295014944</v>
      </c>
      <c r="AM39" s="19">
        <f t="shared" si="9"/>
        <v>1.4792612141222961</v>
      </c>
      <c r="AN39" s="19">
        <f t="shared" si="9"/>
        <v>1.4149400270789592</v>
      </c>
      <c r="AO39" s="19">
        <f t="shared" si="9"/>
        <v>3.3196272587475484</v>
      </c>
      <c r="AP39" s="19">
        <f t="shared" si="9"/>
        <v>2.8702600588832006</v>
      </c>
      <c r="AQ39" s="19">
        <f t="shared" si="9"/>
        <v>1.832020787002886</v>
      </c>
      <c r="AR39" s="19">
        <f t="shared" si="9"/>
        <v>2.2087256729324656</v>
      </c>
      <c r="AS39" s="19">
        <f t="shared" si="9"/>
        <v>1.8136682433078866</v>
      </c>
      <c r="AT39" s="19">
        <f t="shared" si="9"/>
        <v>2.1485017969273823</v>
      </c>
      <c r="AU39" s="19">
        <f t="shared" si="9"/>
        <v>-2.0941198135399963</v>
      </c>
      <c r="AV39" s="19">
        <f t="shared" si="9"/>
        <v>-2.7319900412022813</v>
      </c>
      <c r="AW39" s="19">
        <f t="shared" si="9"/>
        <v>-4.0680328322019506</v>
      </c>
      <c r="AX39" s="19">
        <f t="shared" si="9"/>
        <v>-6.4214300304048288</v>
      </c>
      <c r="AY39" s="19">
        <f t="shared" si="9"/>
        <v>-4.562595138156011</v>
      </c>
      <c r="AZ39" s="19">
        <f t="shared" si="9"/>
        <v>-2.385975398889828</v>
      </c>
      <c r="BA39" s="19">
        <f t="shared" si="9"/>
        <v>1.2116258733675389</v>
      </c>
      <c r="BB39" s="19">
        <f t="shared" si="9"/>
        <v>-1.5385647857940499</v>
      </c>
      <c r="BC39" s="19">
        <f t="shared" si="9"/>
        <v>-0.89741916253270881</v>
      </c>
      <c r="BD39" s="19">
        <f t="shared" si="9"/>
        <v>-1.4204810352357211</v>
      </c>
      <c r="BE39" s="19">
        <f t="shared" si="9"/>
        <v>-0.1790331757362762</v>
      </c>
      <c r="BF39" s="19">
        <f t="shared" si="9"/>
        <v>0.86911490925087875</v>
      </c>
      <c r="BG39" s="19">
        <f t="shared" si="9"/>
        <v>8.945321162019404E-2</v>
      </c>
      <c r="BH39" s="19">
        <f t="shared" ref="BH39:CM39" si="10">100*((BH7/BG7)^4-1)</f>
        <v>1.820226347938636</v>
      </c>
      <c r="BI39" s="19">
        <f t="shared" si="10"/>
        <v>1.1520675759117083</v>
      </c>
      <c r="BJ39" s="19">
        <f t="shared" si="10"/>
        <v>2.8098534786067386</v>
      </c>
      <c r="BK39" s="19">
        <f t="shared" si="10"/>
        <v>1.9133494810938956</v>
      </c>
      <c r="BL39" s="19">
        <f t="shared" si="10"/>
        <v>3.6051572824097544</v>
      </c>
      <c r="BM39" s="19">
        <f t="shared" si="10"/>
        <v>2.5748500284036968</v>
      </c>
      <c r="BN39" s="19">
        <f t="shared" si="10"/>
        <v>4.598473550634874</v>
      </c>
      <c r="BO39" s="19">
        <f t="shared" si="10"/>
        <v>3.149895247638268</v>
      </c>
      <c r="BP39" s="19">
        <f t="shared" si="10"/>
        <v>3.0385666561492553</v>
      </c>
      <c r="BQ39" s="19">
        <f t="shared" si="10"/>
        <v>2.5957046817831841</v>
      </c>
      <c r="BR39" s="19">
        <f t="shared" si="10"/>
        <v>2.3613836214599226</v>
      </c>
      <c r="BS39" s="19">
        <f t="shared" si="10"/>
        <v>4.4591543855945437</v>
      </c>
      <c r="BT39" s="19">
        <f t="shared" si="10"/>
        <v>2.9178989921194276</v>
      </c>
      <c r="BU39" s="19">
        <f t="shared" si="10"/>
        <v>2.6745799758898237</v>
      </c>
      <c r="BV39" s="19">
        <f t="shared" si="10"/>
        <v>2.463996925775902</v>
      </c>
      <c r="BW39" s="19">
        <f t="shared" si="10"/>
        <v>2.5948899268039227</v>
      </c>
      <c r="BX39" s="19">
        <f t="shared" si="10"/>
        <v>-0.11561849132585289</v>
      </c>
      <c r="BY39" s="19">
        <f t="shared" si="10"/>
        <v>0.78551764026089099</v>
      </c>
      <c r="BZ39" s="19">
        <f t="shared" si="10"/>
        <v>-6.9864033518829523</v>
      </c>
      <c r="CA39" s="19">
        <f t="shared" si="10"/>
        <v>-6.0965423928796998</v>
      </c>
      <c r="CB39" s="19">
        <f t="shared" si="10"/>
        <v>-8.3613813899195311</v>
      </c>
      <c r="CC39" s="19">
        <f t="shared" si="10"/>
        <v>-4.450306706928342</v>
      </c>
      <c r="CD39" s="19">
        <f t="shared" si="10"/>
        <v>-2.6890796605793854</v>
      </c>
      <c r="CE39" s="19">
        <f t="shared" si="10"/>
        <v>-1.6064884906019428</v>
      </c>
      <c r="CF39" s="19">
        <f t="shared" si="10"/>
        <v>1.8175201020327547</v>
      </c>
      <c r="CG39" s="19">
        <f t="shared" si="10"/>
        <v>0.6804407935298018</v>
      </c>
      <c r="CH39" s="19">
        <f t="shared" si="10"/>
        <v>2.3974960019615077</v>
      </c>
      <c r="CI39" s="19">
        <f t="shared" si="10"/>
        <v>1.1815584875693785</v>
      </c>
      <c r="CJ39" s="19">
        <f t="shared" si="10"/>
        <v>2.8197242678386969</v>
      </c>
      <c r="CK39" s="19">
        <f t="shared" si="10"/>
        <v>2.0253959601134408</v>
      </c>
      <c r="CL39" s="19">
        <f t="shared" si="10"/>
        <v>2.2715923529211146</v>
      </c>
      <c r="CM39" s="19">
        <f t="shared" si="10"/>
        <v>2.4289917070225764</v>
      </c>
      <c r="CN39" s="19">
        <f t="shared" ref="CN39:DS39" si="11">100*((CN7/CM7)^4-1)</f>
        <v>3.756429644667314</v>
      </c>
      <c r="CO39" s="19">
        <f t="shared" si="11"/>
        <v>1.7505861418270818</v>
      </c>
      <c r="CP39" s="19">
        <f t="shared" si="11"/>
        <v>3.761361823128806</v>
      </c>
      <c r="CQ39" s="19">
        <f t="shared" si="11"/>
        <v>2.7828393441287513</v>
      </c>
      <c r="CR39" s="19">
        <f t="shared" si="11"/>
        <v>2.6446651137903565</v>
      </c>
      <c r="CS39" s="19">
        <f t="shared" si="11"/>
        <v>2.5455521713977358</v>
      </c>
      <c r="CT39" s="19">
        <f t="shared" si="11"/>
        <v>3.4073857808130326</v>
      </c>
      <c r="CU39" s="19">
        <f t="shared" si="11"/>
        <v>2.6692692588320632</v>
      </c>
      <c r="CV39" s="19">
        <f t="shared" si="11"/>
        <v>1.25323011969245</v>
      </c>
      <c r="CW39" s="19">
        <f t="shared" si="11"/>
        <v>4.6260781285010655</v>
      </c>
      <c r="CX39" s="19">
        <f t="shared" si="11"/>
        <v>2.5256158974326759</v>
      </c>
      <c r="CY39" s="19">
        <f t="shared" si="11"/>
        <v>3.0243290786645005</v>
      </c>
      <c r="CZ39" s="19">
        <f t="shared" si="11"/>
        <v>3.3663198490565538</v>
      </c>
      <c r="DA39" s="19">
        <f t="shared" si="11"/>
        <v>3.9603426690381083</v>
      </c>
      <c r="DB39" s="19">
        <f t="shared" si="11"/>
        <v>2.6583891584292862</v>
      </c>
      <c r="DC39" s="19">
        <f t="shared" si="11"/>
        <v>3.4109409089912557</v>
      </c>
      <c r="DD39" s="19">
        <f t="shared" si="11"/>
        <v>3.9807764455098926</v>
      </c>
      <c r="DE39" s="19">
        <f t="shared" si="11"/>
        <v>2.6757670064887051</v>
      </c>
      <c r="DF39" s="19">
        <f t="shared" si="11"/>
        <v>1.8370889938987833</v>
      </c>
      <c r="DG39" s="19">
        <f t="shared" si="11"/>
        <v>2.4328802057171695</v>
      </c>
      <c r="DH39" s="19">
        <f t="shared" si="11"/>
        <v>3.4795558658939907</v>
      </c>
      <c r="DI39" s="19">
        <f t="shared" si="11"/>
        <v>1.5775016882537241</v>
      </c>
      <c r="DJ39" s="19">
        <f t="shared" si="11"/>
        <v>1.7470303712609159</v>
      </c>
      <c r="DK39" s="19">
        <f t="shared" si="11"/>
        <v>3.1633198995304257</v>
      </c>
      <c r="DL39" s="19">
        <f t="shared" si="11"/>
        <v>1.7100669658006495</v>
      </c>
      <c r="DM39" s="19">
        <f t="shared" si="11"/>
        <v>1.9545560917826776</v>
      </c>
      <c r="DN39" s="19">
        <f t="shared" si="11"/>
        <v>2.5419322723009508</v>
      </c>
      <c r="DO39" s="19">
        <f t="shared" si="11"/>
        <v>1.6294516589962171</v>
      </c>
      <c r="DP39" s="19">
        <f t="shared" si="11"/>
        <v>3.3201842465243159</v>
      </c>
      <c r="DQ39" s="19">
        <f t="shared" si="11"/>
        <v>3.3161637350347162</v>
      </c>
      <c r="DR39" s="19">
        <f t="shared" si="11"/>
        <v>1.178457543686795</v>
      </c>
      <c r="DS39" s="19">
        <f t="shared" si="11"/>
        <v>1.1296132018682847</v>
      </c>
      <c r="DT39" s="19">
        <f t="shared" ref="DT39:EY39" si="12">100*((DT7/DS7)^4-1)</f>
        <v>-37.935582549685478</v>
      </c>
      <c r="DU39" s="19">
        <f t="shared" si="12"/>
        <v>13.59193844237161</v>
      </c>
      <c r="DV39" s="19">
        <f t="shared" si="12"/>
        <v>3.0873016907109641</v>
      </c>
      <c r="DW39" s="19">
        <f t="shared" si="12"/>
        <v>-0.11333966357693903</v>
      </c>
      <c r="DX39" s="19">
        <f t="shared" si="12"/>
        <v>5.9195664507426526</v>
      </c>
      <c r="DY39" s="19">
        <f t="shared" si="12"/>
        <v>8.6524390993515823</v>
      </c>
      <c r="DZ39" s="19">
        <f t="shared" si="12"/>
        <v>7.4256111629404931</v>
      </c>
      <c r="EA39" s="19">
        <f t="shared" si="12"/>
        <v>1.7243481949190897</v>
      </c>
      <c r="EB39" s="19">
        <f t="shared" si="12"/>
        <v>3.6758186214584265</v>
      </c>
      <c r="EC39" s="19">
        <f t="shared" si="12"/>
        <v>5.0984684346818687</v>
      </c>
      <c r="ED39" s="19">
        <f t="shared" si="12"/>
        <v>-0.8880790581509701</v>
      </c>
      <c r="EE39" s="19">
        <f t="shared" si="12"/>
        <v>1.0472199672655558</v>
      </c>
      <c r="EF39" s="19">
        <f t="shared" si="12"/>
        <v>1.8464819525719989</v>
      </c>
      <c r="EG39" s="19">
        <f t="shared" si="12"/>
        <v>-1.3196735028101259</v>
      </c>
      <c r="EH39" s="19">
        <f t="shared" si="12"/>
        <v>0.13462974908649006</v>
      </c>
      <c r="EI39" s="19">
        <f t="shared" si="12"/>
        <v>1.3293220743141543</v>
      </c>
      <c r="EJ39" s="19">
        <f t="shared" si="12"/>
        <v>1.9733964370872714</v>
      </c>
      <c r="EK39" s="19">
        <f t="shared" si="12"/>
        <v>-0.62117354822102122</v>
      </c>
      <c r="EL39" s="18">
        <f t="shared" si="12"/>
        <v>-2.4528617587265655</v>
      </c>
      <c r="EM39" s="18">
        <f t="shared" si="12"/>
        <v>3.8644741915151215</v>
      </c>
      <c r="EN39" s="18">
        <f t="shared" si="12"/>
        <v>0.66092966584683221</v>
      </c>
      <c r="EO39" s="18">
        <f t="shared" si="12"/>
        <v>0.5458570494784265</v>
      </c>
      <c r="EP39" s="18">
        <f t="shared" si="12"/>
        <v>0.71232929718825222</v>
      </c>
      <c r="EQ39" s="18">
        <f t="shared" si="12"/>
        <v>0.4507877923900061</v>
      </c>
      <c r="ER39" s="18">
        <f t="shared" si="12"/>
        <v>0.12054488902373262</v>
      </c>
      <c r="ES39" s="18">
        <f t="shared" si="12"/>
        <v>-0.33226808354300807</v>
      </c>
      <c r="ET39" s="18">
        <f t="shared" si="12"/>
        <v>-0.49344571170768514</v>
      </c>
      <c r="EU39" s="18">
        <f t="shared" si="12"/>
        <v>-0.38388487282050576</v>
      </c>
      <c r="EV39" s="18">
        <f t="shared" si="12"/>
        <v>-0.46542564200154901</v>
      </c>
      <c r="EW39" s="18">
        <f t="shared" si="12"/>
        <v>-0.38691039038182273</v>
      </c>
      <c r="EX39" s="18">
        <f t="shared" si="12"/>
        <v>2.57260111931501E-2</v>
      </c>
      <c r="EY39" s="18">
        <f t="shared" si="12"/>
        <v>0.46157314946551065</v>
      </c>
      <c r="EZ39" s="18">
        <f t="shared" ref="EZ39:FF39" si="13">100*((EZ7/EY7)^4-1)</f>
        <v>0.71509187012339659</v>
      </c>
      <c r="FA39" s="18">
        <f t="shared" si="13"/>
        <v>1.027364604388592</v>
      </c>
      <c r="FB39" s="18">
        <f t="shared" si="13"/>
        <v>1.1788188117983767</v>
      </c>
      <c r="FC39" s="18">
        <f t="shared" si="13"/>
        <v>1.1389819322835892</v>
      </c>
      <c r="FD39" s="18">
        <f t="shared" si="13"/>
        <v>1.1185013312321468</v>
      </c>
      <c r="FE39" s="18">
        <f t="shared" si="13"/>
        <v>1.162793487676117</v>
      </c>
      <c r="FF39" s="18">
        <f t="shared" si="13"/>
        <v>1.1682199097065915</v>
      </c>
      <c r="FG39" s="18">
        <f t="shared" ref="FG39:FG55" si="14">100*((FG7/FF7)^4-1)</f>
        <v>1.0569733213149357</v>
      </c>
      <c r="FH39" s="18">
        <f t="shared" ref="FH39:FH55" si="15">100*((FH7/FG7)^4-1)</f>
        <v>0.8190372442208993</v>
      </c>
      <c r="FI39" s="18">
        <f t="shared" ref="FI39:FI55" si="16">100*((FI7/FH7)^4-1)</f>
        <v>1.659441895577829</v>
      </c>
      <c r="FJ39" s="18">
        <f t="shared" ref="FJ39:FJ55" si="17">100*((FJ7/FI7)^4-1)</f>
        <v>0.52704236059410992</v>
      </c>
    </row>
    <row r="40" spans="1:166" x14ac:dyDescent="0.2">
      <c r="B40" t="str">
        <f t="shared" si="7"/>
        <v xml:space="preserve"> Goods producing</v>
      </c>
      <c r="C40" s="19"/>
      <c r="D40" s="19">
        <f t="shared" ref="D40:AA40" si="18">100*((D8/C8)^4-1)</f>
        <v>0.77089501325231513</v>
      </c>
      <c r="E40" s="19">
        <f t="shared" si="18"/>
        <v>1.9318447173202413</v>
      </c>
      <c r="F40" s="19">
        <f t="shared" si="18"/>
        <v>-8.1828695758954346</v>
      </c>
      <c r="G40" s="19">
        <f t="shared" si="18"/>
        <v>-3.511592568589339</v>
      </c>
      <c r="H40" s="19">
        <f t="shared" si="18"/>
        <v>-2.1951722442232313</v>
      </c>
      <c r="I40" s="19">
        <f t="shared" si="18"/>
        <v>3.2033512613220294</v>
      </c>
      <c r="J40" s="19">
        <f t="shared" si="18"/>
        <v>-2.2383542096386266</v>
      </c>
      <c r="K40" s="19">
        <f t="shared" si="18"/>
        <v>4.936138611564278E-2</v>
      </c>
      <c r="L40" s="19">
        <f t="shared" si="18"/>
        <v>4.9355295501296581E-2</v>
      </c>
      <c r="M40" s="19">
        <f t="shared" si="18"/>
        <v>-3.3612474319560381</v>
      </c>
      <c r="N40" s="19">
        <f t="shared" si="18"/>
        <v>-5.6488180829416308</v>
      </c>
      <c r="O40" s="19">
        <f t="shared" si="18"/>
        <v>-7.2660427465327304</v>
      </c>
      <c r="P40" s="19">
        <f t="shared" si="18"/>
        <v>-5.9838127053555841</v>
      </c>
      <c r="Q40" s="19">
        <f t="shared" si="18"/>
        <v>2.1065768344803448</v>
      </c>
      <c r="R40" s="19">
        <f t="shared" si="18"/>
        <v>-11.951277938672522</v>
      </c>
      <c r="S40" s="19">
        <f t="shared" si="18"/>
        <v>-5.413721749809886</v>
      </c>
      <c r="T40" s="19">
        <f t="shared" si="18"/>
        <v>-2.3728214253206592</v>
      </c>
      <c r="U40" s="19">
        <f t="shared" si="18"/>
        <v>-1.0903537259979279</v>
      </c>
      <c r="V40" s="19">
        <f t="shared" si="18"/>
        <v>0.71551142426367065</v>
      </c>
      <c r="W40" s="19">
        <f t="shared" si="18"/>
        <v>5.3649509864310163</v>
      </c>
      <c r="X40" s="19">
        <f t="shared" si="18"/>
        <v>-4.1522305200057623</v>
      </c>
      <c r="Y40" s="19">
        <f t="shared" si="18"/>
        <v>-7.1256742178846588</v>
      </c>
      <c r="Z40" s="19">
        <f t="shared" si="18"/>
        <v>-25.289700190052432</v>
      </c>
      <c r="AA40" s="19">
        <f t="shared" si="18"/>
        <v>36.856420055891491</v>
      </c>
      <c r="AB40" s="19">
        <f t="shared" ref="AB40:BG40" si="19">100*((AB8/AA8)^4-1)</f>
        <v>7.278092875661013</v>
      </c>
      <c r="AC40" s="19">
        <f t="shared" si="19"/>
        <v>9.0514794559447775</v>
      </c>
      <c r="AD40" s="19">
        <f t="shared" si="19"/>
        <v>13.403270740585294</v>
      </c>
      <c r="AE40" s="19">
        <f t="shared" si="19"/>
        <v>13.705954234436103</v>
      </c>
      <c r="AF40" s="19">
        <f t="shared" si="19"/>
        <v>9.836189030393804</v>
      </c>
      <c r="AG40" s="19">
        <f t="shared" si="19"/>
        <v>10.333995464365643</v>
      </c>
      <c r="AH40" s="19">
        <f t="shared" si="19"/>
        <v>13.333432415922086</v>
      </c>
      <c r="AI40" s="19">
        <f t="shared" si="19"/>
        <v>0.69408033965085991</v>
      </c>
      <c r="AJ40" s="19">
        <f t="shared" si="19"/>
        <v>5.740414747780398</v>
      </c>
      <c r="AK40" s="19">
        <f t="shared" si="19"/>
        <v>2.1987268327113618</v>
      </c>
      <c r="AL40" s="19">
        <f t="shared" si="19"/>
        <v>-0.54114870221112499</v>
      </c>
      <c r="AM40" s="19">
        <f t="shared" si="19"/>
        <v>-7.6865019332193363</v>
      </c>
      <c r="AN40" s="19">
        <f t="shared" si="19"/>
        <v>-3.8216461289043546</v>
      </c>
      <c r="AO40" s="19">
        <f t="shared" si="19"/>
        <v>-4.8952450756805206</v>
      </c>
      <c r="AP40" s="19">
        <f t="shared" si="19"/>
        <v>-2.5710102312842431</v>
      </c>
      <c r="AQ40" s="19">
        <f t="shared" si="19"/>
        <v>-8.2371679279239824</v>
      </c>
      <c r="AR40" s="19">
        <f t="shared" si="19"/>
        <v>3.4914048765622541</v>
      </c>
      <c r="AS40" s="19">
        <f t="shared" si="19"/>
        <v>-2.2429460949008218</v>
      </c>
      <c r="AT40" s="19">
        <f t="shared" si="19"/>
        <v>-4.8393925676615268E-2</v>
      </c>
      <c r="AU40" s="19">
        <f t="shared" si="19"/>
        <v>-3.7227395613017022</v>
      </c>
      <c r="AV40" s="19">
        <f t="shared" si="19"/>
        <v>-5.1744006129434084</v>
      </c>
      <c r="AW40" s="19">
        <f t="shared" si="19"/>
        <v>-4.047511135037352</v>
      </c>
      <c r="AX40" s="19">
        <f t="shared" si="19"/>
        <v>-13.021357415917533</v>
      </c>
      <c r="AY40" s="19">
        <f t="shared" si="19"/>
        <v>-12.946272624288479</v>
      </c>
      <c r="AZ40" s="19">
        <f t="shared" si="19"/>
        <v>-8.5612948250712417</v>
      </c>
      <c r="BA40" s="19">
        <f t="shared" si="19"/>
        <v>-6.3174185302196211</v>
      </c>
      <c r="BB40" s="19">
        <f t="shared" si="19"/>
        <v>-8.4184549441868821</v>
      </c>
      <c r="BC40" s="19">
        <f t="shared" si="19"/>
        <v>-9.0248155338591545</v>
      </c>
      <c r="BD40" s="19">
        <f t="shared" si="19"/>
        <v>-5.8211606165337271</v>
      </c>
      <c r="BE40" s="19">
        <f t="shared" si="19"/>
        <v>-3.9679874689659389</v>
      </c>
      <c r="BF40" s="19">
        <f t="shared" si="19"/>
        <v>-1.842310100504807</v>
      </c>
      <c r="BG40" s="19">
        <f t="shared" si="19"/>
        <v>-6.0109698505561582E-2</v>
      </c>
      <c r="BH40" s="19">
        <f t="shared" ref="BH40:CM40" si="20">100*((BH8/BG8)^4-1)</f>
        <v>0.18051894618593689</v>
      </c>
      <c r="BI40" s="19">
        <f t="shared" si="20"/>
        <v>2.1814074267806127</v>
      </c>
      <c r="BJ40" s="19">
        <f t="shared" si="20"/>
        <v>6.3637706163674812</v>
      </c>
      <c r="BK40" s="19">
        <f t="shared" si="20"/>
        <v>4.8541509164821361</v>
      </c>
      <c r="BL40" s="19">
        <f t="shared" si="20"/>
        <v>8.4582103784926588</v>
      </c>
      <c r="BM40" s="19">
        <f t="shared" si="20"/>
        <v>0.57126390043180653</v>
      </c>
      <c r="BN40" s="19">
        <f t="shared" si="20"/>
        <v>16.214277652755559</v>
      </c>
      <c r="BO40" s="19">
        <f t="shared" si="20"/>
        <v>8.1897000826956159</v>
      </c>
      <c r="BP40" s="19">
        <f t="shared" si="20"/>
        <v>6.439379023112779</v>
      </c>
      <c r="BQ40" s="19">
        <f t="shared" si="20"/>
        <v>3.7564698567534194</v>
      </c>
      <c r="BR40" s="19">
        <f t="shared" si="20"/>
        <v>4.2074331532452325</v>
      </c>
      <c r="BS40" s="19">
        <f t="shared" si="20"/>
        <v>8.2905905246371638</v>
      </c>
      <c r="BT40" s="19">
        <f t="shared" si="20"/>
        <v>6.9403778851884423</v>
      </c>
      <c r="BU40" s="19">
        <f t="shared" si="20"/>
        <v>4.7865325039632145</v>
      </c>
      <c r="BV40" s="19">
        <f t="shared" si="20"/>
        <v>1.5918105472692901</v>
      </c>
      <c r="BW40" s="19">
        <f t="shared" si="20"/>
        <v>0.2465026254684588</v>
      </c>
      <c r="BX40" s="19">
        <f t="shared" si="20"/>
        <v>-2.535219661414434</v>
      </c>
      <c r="BY40" s="19">
        <f t="shared" si="20"/>
        <v>-2.9395339998606107</v>
      </c>
      <c r="BZ40" s="19">
        <f t="shared" si="20"/>
        <v>-21.64115406697157</v>
      </c>
      <c r="CA40" s="19">
        <f t="shared" si="20"/>
        <v>-9.3111801250140189</v>
      </c>
      <c r="CB40" s="19">
        <f t="shared" si="20"/>
        <v>-17.52382799065899</v>
      </c>
      <c r="CC40" s="19">
        <f t="shared" si="20"/>
        <v>-12.746609286956346</v>
      </c>
      <c r="CD40" s="19">
        <f t="shared" si="20"/>
        <v>-9.7173423616881198</v>
      </c>
      <c r="CE40" s="19">
        <f t="shared" si="20"/>
        <v>-4.6399861304702412</v>
      </c>
      <c r="CF40" s="19">
        <f t="shared" si="20"/>
        <v>-2.6088848351285887</v>
      </c>
      <c r="CG40" s="19">
        <f t="shared" si="20"/>
        <v>0.4324651969457749</v>
      </c>
      <c r="CH40" s="19">
        <f t="shared" si="20"/>
        <v>1.1758209004205433</v>
      </c>
      <c r="CI40" s="19">
        <f t="shared" si="20"/>
        <v>0.73925451744212278</v>
      </c>
      <c r="CJ40" s="19">
        <f t="shared" si="20"/>
        <v>6.1462944057395053</v>
      </c>
      <c r="CK40" s="19">
        <f t="shared" si="20"/>
        <v>6.3060774315661927</v>
      </c>
      <c r="CL40" s="19">
        <f t="shared" si="20"/>
        <v>4.8454139764222859</v>
      </c>
      <c r="CM40" s="19">
        <f t="shared" si="20"/>
        <v>3.3335447322681455</v>
      </c>
      <c r="CN40" s="19">
        <f t="shared" ref="CN40:DS40" si="21">100*((CN8/CM8)^4-1)</f>
        <v>6.6320849545338012</v>
      </c>
      <c r="CO40" s="19">
        <f t="shared" si="21"/>
        <v>5.564416702655639</v>
      </c>
      <c r="CP40" s="19">
        <f t="shared" si="21"/>
        <v>5.6060021023203399</v>
      </c>
      <c r="CQ40" s="19">
        <f t="shared" si="21"/>
        <v>4.082268926942878</v>
      </c>
      <c r="CR40" s="19">
        <f t="shared" si="21"/>
        <v>2.0616442921404188</v>
      </c>
      <c r="CS40" s="19">
        <f t="shared" si="21"/>
        <v>2.8353237361101069</v>
      </c>
      <c r="CT40" s="19">
        <f t="shared" si="21"/>
        <v>0.82196978685249444</v>
      </c>
      <c r="CU40" s="19">
        <f t="shared" si="21"/>
        <v>1.3699368965532255</v>
      </c>
      <c r="CV40" s="19">
        <f t="shared" si="21"/>
        <v>1.8601608170849104</v>
      </c>
      <c r="CW40" s="19">
        <f t="shared" si="21"/>
        <v>6.0266833584650792</v>
      </c>
      <c r="CX40" s="19">
        <f t="shared" si="21"/>
        <v>5.1049068671707776</v>
      </c>
      <c r="CY40" s="19">
        <f t="shared" si="21"/>
        <v>4.6587979725738471</v>
      </c>
      <c r="CZ40" s="19">
        <f t="shared" si="21"/>
        <v>1.4651770700433886</v>
      </c>
      <c r="DA40" s="19">
        <f t="shared" si="21"/>
        <v>3.1477139167119361</v>
      </c>
      <c r="DB40" s="19">
        <f t="shared" si="21"/>
        <v>0.7740401243070183</v>
      </c>
      <c r="DC40" s="19">
        <f t="shared" si="21"/>
        <v>2.8021138095081444</v>
      </c>
      <c r="DD40" s="19">
        <f t="shared" si="21"/>
        <v>1.8487121604559897</v>
      </c>
      <c r="DE40" s="19">
        <f t="shared" si="21"/>
        <v>-0.55727810711000414</v>
      </c>
      <c r="DF40" s="19">
        <f t="shared" si="21"/>
        <v>-2.418024207281888</v>
      </c>
      <c r="DG40" s="19">
        <f t="shared" si="21"/>
        <v>-0.5614737615840748</v>
      </c>
      <c r="DH40" s="19">
        <f t="shared" si="21"/>
        <v>-0.25586886403612397</v>
      </c>
      <c r="DI40" s="19">
        <f t="shared" si="21"/>
        <v>-3.2402361319112893</v>
      </c>
      <c r="DJ40" s="19">
        <f t="shared" si="21"/>
        <v>0.4140781214200473</v>
      </c>
      <c r="DK40" s="19">
        <f t="shared" si="21"/>
        <v>4.0348718838285613</v>
      </c>
      <c r="DL40" s="19">
        <f t="shared" si="21"/>
        <v>2.789089008398804</v>
      </c>
      <c r="DM40" s="19">
        <f t="shared" si="21"/>
        <v>3.4971641451267965</v>
      </c>
      <c r="DN40" s="19">
        <f t="shared" si="21"/>
        <v>5.8101463685555466</v>
      </c>
      <c r="DO40" s="19">
        <f t="shared" si="21"/>
        <v>0.34784736415507389</v>
      </c>
      <c r="DP40" s="19">
        <f t="shared" si="21"/>
        <v>3.771038833667828</v>
      </c>
      <c r="DQ40" s="19">
        <f t="shared" si="21"/>
        <v>0.64019494034392999</v>
      </c>
      <c r="DR40" s="19">
        <f t="shared" si="21"/>
        <v>-0.147067810169621</v>
      </c>
      <c r="DS40" s="19">
        <f t="shared" si="21"/>
        <v>-0.73398674580901213</v>
      </c>
      <c r="DT40" s="19">
        <f t="shared" ref="DT40:EY40" si="22">100*((DT8/DS8)^4-1)</f>
        <v>-32.444319999651519</v>
      </c>
      <c r="DU40" s="19">
        <f t="shared" si="22"/>
        <v>2.9603265683135538</v>
      </c>
      <c r="DV40" s="19">
        <f t="shared" si="22"/>
        <v>-3.2433315491063652</v>
      </c>
      <c r="DW40" s="19">
        <f t="shared" si="22"/>
        <v>-3.7981324138087635</v>
      </c>
      <c r="DX40" s="19">
        <f t="shared" si="22"/>
        <v>-0.60146094280945084</v>
      </c>
      <c r="DY40" s="19">
        <f t="shared" si="22"/>
        <v>0.38474706534532555</v>
      </c>
      <c r="DZ40" s="19">
        <f t="shared" si="22"/>
        <v>4.7428200249681751</v>
      </c>
      <c r="EA40" s="19">
        <f t="shared" si="22"/>
        <v>-0.97204625231929187</v>
      </c>
      <c r="EB40" s="19">
        <f t="shared" si="22"/>
        <v>3.6903119279091623</v>
      </c>
      <c r="EC40" s="19">
        <f t="shared" si="22"/>
        <v>6.8455663372946507</v>
      </c>
      <c r="ED40" s="19">
        <f t="shared" si="22"/>
        <v>1.7054912170509251</v>
      </c>
      <c r="EE40" s="19">
        <f t="shared" si="22"/>
        <v>-0.26341770357165561</v>
      </c>
      <c r="EF40" s="19">
        <f t="shared" si="22"/>
        <v>0.84700427214059459</v>
      </c>
      <c r="EG40" s="19">
        <f t="shared" si="22"/>
        <v>-0.21047085578685953</v>
      </c>
      <c r="EH40" s="19">
        <f t="shared" si="22"/>
        <v>3.0371519890775689</v>
      </c>
      <c r="EI40" s="19">
        <f t="shared" si="22"/>
        <v>-3.3560540837407782</v>
      </c>
      <c r="EJ40" s="19">
        <f t="shared" si="22"/>
        <v>0.47552917974054143</v>
      </c>
      <c r="EK40" s="19">
        <f t="shared" si="22"/>
        <v>-1.0494465174837764</v>
      </c>
      <c r="EL40" s="18">
        <f t="shared" si="22"/>
        <v>-17.648001527374834</v>
      </c>
      <c r="EM40" s="18">
        <f t="shared" si="22"/>
        <v>14.820673677091101</v>
      </c>
      <c r="EN40" s="18">
        <f t="shared" si="22"/>
        <v>-1.003090136788809</v>
      </c>
      <c r="EO40" s="18">
        <f t="shared" si="22"/>
        <v>1.7716217740654239</v>
      </c>
      <c r="EP40" s="18">
        <f t="shared" si="22"/>
        <v>1.6578966046180366</v>
      </c>
      <c r="EQ40" s="18">
        <f t="shared" si="22"/>
        <v>0.8767626713822807</v>
      </c>
      <c r="ER40" s="18">
        <f t="shared" si="22"/>
        <v>0.4444638048972438</v>
      </c>
      <c r="ES40" s="18">
        <f t="shared" si="22"/>
        <v>0.38136814978111389</v>
      </c>
      <c r="ET40" s="18">
        <f t="shared" si="22"/>
        <v>3.9929010175954183E-2</v>
      </c>
      <c r="EU40" s="18">
        <f t="shared" si="22"/>
        <v>0.19767408534518971</v>
      </c>
      <c r="EV40" s="18">
        <f t="shared" si="22"/>
        <v>-0.13822483067227331</v>
      </c>
      <c r="EW40" s="18">
        <f t="shared" si="22"/>
        <v>-6.7405957151778217E-2</v>
      </c>
      <c r="EX40" s="18">
        <f t="shared" si="22"/>
        <v>0.14926611532850576</v>
      </c>
      <c r="EY40" s="18">
        <f t="shared" si="22"/>
        <v>0.53461888425785364</v>
      </c>
      <c r="EZ40" s="18">
        <f t="shared" ref="EZ40:FF40" si="23">100*((EZ8/EY8)^4-1)</f>
        <v>0.49485612506092735</v>
      </c>
      <c r="FA40" s="18">
        <f t="shared" si="23"/>
        <v>0.94847045100254768</v>
      </c>
      <c r="FB40" s="18">
        <f t="shared" si="23"/>
        <v>1.0134783284922344</v>
      </c>
      <c r="FC40" s="18">
        <f t="shared" si="23"/>
        <v>1.2050358247626791</v>
      </c>
      <c r="FD40" s="18">
        <f t="shared" si="23"/>
        <v>1.2920920519330359</v>
      </c>
      <c r="FE40" s="18">
        <f t="shared" si="23"/>
        <v>1.3167528823695429</v>
      </c>
      <c r="FF40" s="18">
        <f t="shared" si="23"/>
        <v>1.0785402194341209</v>
      </c>
      <c r="FG40" s="18">
        <f t="shared" si="14"/>
        <v>0.94557958872487635</v>
      </c>
      <c r="FH40" s="18">
        <f t="shared" si="15"/>
        <v>0.84643031827358328</v>
      </c>
      <c r="FI40" s="18">
        <f t="shared" si="16"/>
        <v>0.86760429939700678</v>
      </c>
      <c r="FJ40" s="18">
        <f t="shared" si="17"/>
        <v>0.52899459064943422</v>
      </c>
    </row>
    <row r="41" spans="1:166" x14ac:dyDescent="0.2">
      <c r="B41" t="str">
        <f t="shared" si="7"/>
        <v xml:space="preserve">   Natural resources</v>
      </c>
      <c r="C41" s="19"/>
      <c r="D41" s="19">
        <f t="shared" ref="D41:AA41" si="24">100*((D9/C9)^4-1)</f>
        <v>22.773766315482511</v>
      </c>
      <c r="E41" s="19">
        <f t="shared" si="24"/>
        <v>0</v>
      </c>
      <c r="F41" s="19">
        <f t="shared" si="24"/>
        <v>6.8351929012345547</v>
      </c>
      <c r="G41" s="19">
        <f t="shared" si="24"/>
        <v>-28.971479594486173</v>
      </c>
      <c r="H41" s="19">
        <f t="shared" si="24"/>
        <v>-6.9537981407486571</v>
      </c>
      <c r="I41" s="19">
        <f t="shared" si="24"/>
        <v>-13.771124923160983</v>
      </c>
      <c r="J41" s="19">
        <f t="shared" si="24"/>
        <v>7.7634684121284936</v>
      </c>
      <c r="K41" s="19">
        <f t="shared" si="24"/>
        <v>-26.497014720354649</v>
      </c>
      <c r="L41" s="19">
        <f t="shared" si="24"/>
        <v>-28.360703999999991</v>
      </c>
      <c r="M41" s="19">
        <f t="shared" si="24"/>
        <v>-8.4161854410183423</v>
      </c>
      <c r="N41" s="19">
        <f t="shared" si="24"/>
        <v>29.45382716049383</v>
      </c>
      <c r="O41" s="19">
        <f t="shared" si="24"/>
        <v>8.5973857361592909</v>
      </c>
      <c r="P41" s="19">
        <f t="shared" si="24"/>
        <v>0</v>
      </c>
      <c r="Q41" s="19">
        <f t="shared" si="24"/>
        <v>-7.9167520266527518</v>
      </c>
      <c r="R41" s="19">
        <f t="shared" si="24"/>
        <v>8.5973857361592909</v>
      </c>
      <c r="S41" s="19">
        <f t="shared" si="24"/>
        <v>-7.9167520266527518</v>
      </c>
      <c r="T41" s="19">
        <f t="shared" si="24"/>
        <v>-8.0765147268035964</v>
      </c>
      <c r="U41" s="19">
        <f t="shared" si="24"/>
        <v>-15.965305928809748</v>
      </c>
      <c r="V41" s="19">
        <f t="shared" si="24"/>
        <v>29.45382716049383</v>
      </c>
      <c r="W41" s="19">
        <f t="shared" si="24"/>
        <v>8.5973857361592909</v>
      </c>
      <c r="X41" s="19">
        <f t="shared" si="24"/>
        <v>-7.9167520266527518</v>
      </c>
      <c r="Y41" s="19">
        <f t="shared" si="24"/>
        <v>0</v>
      </c>
      <c r="Z41" s="19">
        <f t="shared" si="24"/>
        <v>0</v>
      </c>
      <c r="AA41" s="19">
        <f t="shared" si="24"/>
        <v>17.737569926697571</v>
      </c>
      <c r="AB41" s="19">
        <f t="shared" ref="AB41:BG41" si="25">100*((AB9/AA9)^4-1)</f>
        <v>-21.925103999999973</v>
      </c>
      <c r="AC41" s="19">
        <f t="shared" si="25"/>
        <v>8.7861276177684253</v>
      </c>
      <c r="AD41" s="19">
        <f t="shared" si="25"/>
        <v>27.44293212890625</v>
      </c>
      <c r="AE41" s="19">
        <f t="shared" si="25"/>
        <v>25.688150285556954</v>
      </c>
      <c r="AF41" s="19">
        <f t="shared" si="25"/>
        <v>0</v>
      </c>
      <c r="AG41" s="19">
        <f t="shared" si="25"/>
        <v>15.658370355316919</v>
      </c>
      <c r="AH41" s="19">
        <f t="shared" si="25"/>
        <v>23.212831648922251</v>
      </c>
      <c r="AI41" s="19">
        <f t="shared" si="25"/>
        <v>-39.659996925072996</v>
      </c>
      <c r="AJ41" s="19">
        <f t="shared" si="25"/>
        <v>7.9170596486467293</v>
      </c>
      <c r="AK41" s="19">
        <f t="shared" si="25"/>
        <v>33.781464019747332</v>
      </c>
      <c r="AL41" s="19">
        <f t="shared" si="25"/>
        <v>102.55185652218101</v>
      </c>
      <c r="AM41" s="19">
        <f t="shared" si="25"/>
        <v>-26.323913858490666</v>
      </c>
      <c r="AN41" s="19">
        <f t="shared" si="25"/>
        <v>0</v>
      </c>
      <c r="AO41" s="19">
        <f t="shared" si="25"/>
        <v>6.5019839762187948</v>
      </c>
      <c r="AP41" s="19">
        <f t="shared" si="25"/>
        <v>-6.1050355434417725</v>
      </c>
      <c r="AQ41" s="19">
        <f t="shared" si="25"/>
        <v>0</v>
      </c>
      <c r="AR41" s="19">
        <f t="shared" si="25"/>
        <v>6.5019839762187948</v>
      </c>
      <c r="AS41" s="19">
        <f t="shared" si="25"/>
        <v>0</v>
      </c>
      <c r="AT41" s="19">
        <f t="shared" si="25"/>
        <v>-6.1050355434417725</v>
      </c>
      <c r="AU41" s="19">
        <f t="shared" si="25"/>
        <v>20.451869334279451</v>
      </c>
      <c r="AV41" s="19">
        <f t="shared" si="25"/>
        <v>-27.030125741933951</v>
      </c>
      <c r="AW41" s="19">
        <f t="shared" si="25"/>
        <v>-23.760492410681302</v>
      </c>
      <c r="AX41" s="19">
        <f t="shared" si="25"/>
        <v>-30.7349819311309</v>
      </c>
      <c r="AY41" s="19">
        <f t="shared" si="25"/>
        <v>-7.4732453126641341</v>
      </c>
      <c r="AZ41" s="19">
        <f t="shared" si="25"/>
        <v>-21.533506543264547</v>
      </c>
      <c r="BA41" s="19">
        <f t="shared" si="25"/>
        <v>0</v>
      </c>
      <c r="BB41" s="19">
        <f t="shared" si="25"/>
        <v>-22.75238037109375</v>
      </c>
      <c r="BC41" s="19">
        <f t="shared" si="25"/>
        <v>9.1895991464716165</v>
      </c>
      <c r="BD41" s="19">
        <f t="shared" si="25"/>
        <v>-42.824675440696716</v>
      </c>
      <c r="BE41" s="19">
        <f t="shared" si="25"/>
        <v>-26.790585937499991</v>
      </c>
      <c r="BF41" s="19">
        <f t="shared" si="25"/>
        <v>23.438754728115608</v>
      </c>
      <c r="BG41" s="19">
        <f t="shared" si="25"/>
        <v>-18.988165248216838</v>
      </c>
      <c r="BH41" s="19">
        <f t="shared" ref="BH41:CM41" si="26">100*((BH9/BG9)^4-1)</f>
        <v>11.257037148889527</v>
      </c>
      <c r="BI41" s="19">
        <f t="shared" si="26"/>
        <v>-19.448131920411893</v>
      </c>
      <c r="BJ41" s="19">
        <f t="shared" si="26"/>
        <v>0</v>
      </c>
      <c r="BK41" s="19">
        <f t="shared" si="26"/>
        <v>-20.438004877305293</v>
      </c>
      <c r="BL41" s="19">
        <f t="shared" si="26"/>
        <v>-11.255776990218003</v>
      </c>
      <c r="BM41" s="19">
        <f t="shared" si="26"/>
        <v>0</v>
      </c>
      <c r="BN41" s="19">
        <f t="shared" si="26"/>
        <v>0</v>
      </c>
      <c r="BO41" s="19">
        <f t="shared" si="26"/>
        <v>0</v>
      </c>
      <c r="BP41" s="19">
        <f t="shared" si="26"/>
        <v>0</v>
      </c>
      <c r="BQ41" s="19">
        <f t="shared" si="26"/>
        <v>0</v>
      </c>
      <c r="BR41" s="19">
        <f t="shared" si="26"/>
        <v>0</v>
      </c>
      <c r="BS41" s="19">
        <f t="shared" si="26"/>
        <v>-11.581294200878411</v>
      </c>
      <c r="BT41" s="19">
        <f t="shared" si="26"/>
        <v>13.098239898681552</v>
      </c>
      <c r="BU41" s="19">
        <f t="shared" si="26"/>
        <v>12.68339122083173</v>
      </c>
      <c r="BV41" s="19">
        <f t="shared" si="26"/>
        <v>-11.255776990218003</v>
      </c>
      <c r="BW41" s="19">
        <f t="shared" si="26"/>
        <v>-31.698654463492947</v>
      </c>
      <c r="BX41" s="19">
        <f t="shared" si="26"/>
        <v>0</v>
      </c>
      <c r="BY41" s="19">
        <f t="shared" si="26"/>
        <v>0</v>
      </c>
      <c r="BZ41" s="19">
        <f t="shared" si="26"/>
        <v>-24.116543209876575</v>
      </c>
      <c r="CA41" s="19">
        <f t="shared" si="26"/>
        <v>-25.653373594335648</v>
      </c>
      <c r="CB41" s="19">
        <f t="shared" si="26"/>
        <v>-27.397500087531924</v>
      </c>
      <c r="CC41" s="19">
        <f t="shared" si="26"/>
        <v>0</v>
      </c>
      <c r="CD41" s="19">
        <f t="shared" si="26"/>
        <v>-29.393325617284006</v>
      </c>
      <c r="CE41" s="19">
        <f t="shared" si="26"/>
        <v>41.629670104501116</v>
      </c>
      <c r="CF41" s="19">
        <f t="shared" si="26"/>
        <v>-15.653633777006149</v>
      </c>
      <c r="CG41" s="19">
        <f t="shared" si="26"/>
        <v>18.558753006171358</v>
      </c>
      <c r="CH41" s="19">
        <f t="shared" si="26"/>
        <v>-29.393325617284006</v>
      </c>
      <c r="CI41" s="19">
        <f t="shared" si="26"/>
        <v>-16.979287616966033</v>
      </c>
      <c r="CJ41" s="19">
        <f t="shared" si="26"/>
        <v>0</v>
      </c>
      <c r="CK41" s="19">
        <f t="shared" si="26"/>
        <v>0</v>
      </c>
      <c r="CL41" s="19">
        <f t="shared" si="26"/>
        <v>43.891177030146935</v>
      </c>
      <c r="CM41" s="19">
        <f t="shared" si="26"/>
        <v>-16.289607312724041</v>
      </c>
      <c r="CN41" s="19">
        <f t="shared" ref="CN41:DS41" si="27">100*((CN9/CM9)^4-1)</f>
        <v>-16.979287616966033</v>
      </c>
      <c r="CO41" s="19">
        <f t="shared" si="27"/>
        <v>0</v>
      </c>
      <c r="CP41" s="19">
        <f t="shared" si="27"/>
        <v>0</v>
      </c>
      <c r="CQ41" s="19">
        <f t="shared" si="27"/>
        <v>20.451869334279451</v>
      </c>
      <c r="CR41" s="19">
        <f t="shared" si="27"/>
        <v>19.45948022676054</v>
      </c>
      <c r="CS41" s="19">
        <f t="shared" si="27"/>
        <v>0</v>
      </c>
      <c r="CT41" s="19">
        <f t="shared" si="27"/>
        <v>-30.503035652388366</v>
      </c>
      <c r="CU41" s="19">
        <f t="shared" si="27"/>
        <v>0</v>
      </c>
      <c r="CV41" s="19">
        <f t="shared" si="27"/>
        <v>0</v>
      </c>
      <c r="CW41" s="19">
        <f t="shared" si="27"/>
        <v>0</v>
      </c>
      <c r="CX41" s="19">
        <f t="shared" si="27"/>
        <v>43.891177030146935</v>
      </c>
      <c r="CY41" s="19">
        <f t="shared" si="27"/>
        <v>18.558753006171358</v>
      </c>
      <c r="CZ41" s="19">
        <f t="shared" si="27"/>
        <v>0</v>
      </c>
      <c r="DA41" s="19">
        <f t="shared" si="27"/>
        <v>0</v>
      </c>
      <c r="DB41" s="19">
        <f t="shared" si="27"/>
        <v>0</v>
      </c>
      <c r="DC41" s="19">
        <f t="shared" si="27"/>
        <v>-29.393325617284006</v>
      </c>
      <c r="DD41" s="19">
        <f t="shared" si="27"/>
        <v>41.629670104501116</v>
      </c>
      <c r="DE41" s="19">
        <f t="shared" si="27"/>
        <v>0</v>
      </c>
      <c r="DF41" s="19">
        <f t="shared" si="27"/>
        <v>0</v>
      </c>
      <c r="DG41" s="19">
        <f t="shared" si="27"/>
        <v>0</v>
      </c>
      <c r="DH41" s="19">
        <f t="shared" si="27"/>
        <v>0</v>
      </c>
      <c r="DI41" s="19">
        <f t="shared" si="27"/>
        <v>0</v>
      </c>
      <c r="DJ41" s="19">
        <f t="shared" si="27"/>
        <v>0</v>
      </c>
      <c r="DK41" s="19">
        <f t="shared" si="27"/>
        <v>0</v>
      </c>
      <c r="DL41" s="19">
        <f t="shared" si="27"/>
        <v>0</v>
      </c>
      <c r="DM41" s="19">
        <f t="shared" si="27"/>
        <v>0</v>
      </c>
      <c r="DN41" s="19">
        <f t="shared" si="27"/>
        <v>0</v>
      </c>
      <c r="DO41" s="19">
        <f t="shared" si="27"/>
        <v>0</v>
      </c>
      <c r="DP41" s="19">
        <f t="shared" si="27"/>
        <v>0</v>
      </c>
      <c r="DQ41" s="19">
        <f t="shared" si="27"/>
        <v>0</v>
      </c>
      <c r="DR41" s="19">
        <f t="shared" si="27"/>
        <v>0</v>
      </c>
      <c r="DS41" s="19">
        <f t="shared" si="27"/>
        <v>0</v>
      </c>
      <c r="DT41" s="19">
        <f t="shared" ref="DT41:EY41" si="28">100*((DT9/DS9)^4-1)</f>
        <v>-41.381835937500036</v>
      </c>
      <c r="DU41" s="19">
        <f t="shared" si="28"/>
        <v>43.891177030146935</v>
      </c>
      <c r="DV41" s="19">
        <f t="shared" si="28"/>
        <v>0</v>
      </c>
      <c r="DW41" s="19">
        <f t="shared" si="28"/>
        <v>-30.503035652388366</v>
      </c>
      <c r="DX41" s="19">
        <f t="shared" si="28"/>
        <v>43.891177030146935</v>
      </c>
      <c r="DY41" s="19">
        <f t="shared" si="28"/>
        <v>-30.503035652388366</v>
      </c>
      <c r="DZ41" s="19">
        <f t="shared" si="28"/>
        <v>43.891177030146935</v>
      </c>
      <c r="EA41" s="19">
        <f t="shared" si="28"/>
        <v>-16.289607312724041</v>
      </c>
      <c r="EB41" s="19">
        <f t="shared" si="28"/>
        <v>-16.979287616966033</v>
      </c>
      <c r="EC41" s="19">
        <f t="shared" si="28"/>
        <v>0</v>
      </c>
      <c r="ED41" s="19">
        <f t="shared" si="28"/>
        <v>0</v>
      </c>
      <c r="EE41" s="19">
        <f t="shared" si="28"/>
        <v>0</v>
      </c>
      <c r="EF41" s="19">
        <f t="shared" si="28"/>
        <v>0</v>
      </c>
      <c r="EG41" s="19">
        <f t="shared" si="28"/>
        <v>0</v>
      </c>
      <c r="EH41" s="19">
        <f t="shared" si="28"/>
        <v>0</v>
      </c>
      <c r="EI41" s="19">
        <f t="shared" si="28"/>
        <v>-32.990369239154461</v>
      </c>
      <c r="EJ41" s="19">
        <f t="shared" si="28"/>
        <v>22.773766315482511</v>
      </c>
      <c r="EK41" s="19">
        <f t="shared" si="28"/>
        <v>-34.389999999999986</v>
      </c>
      <c r="EL41" s="18">
        <f t="shared" si="28"/>
        <v>21.108168580273158</v>
      </c>
      <c r="EM41" s="18">
        <f t="shared" si="28"/>
        <v>15.821421025929649</v>
      </c>
      <c r="EN41" s="18">
        <f t="shared" si="28"/>
        <v>11.923746687294123</v>
      </c>
      <c r="EO41" s="18">
        <f t="shared" si="28"/>
        <v>9.0235600974601926</v>
      </c>
      <c r="EP41" s="18">
        <f t="shared" si="28"/>
        <v>6.8503036312700605</v>
      </c>
      <c r="EQ41" s="18">
        <f t="shared" si="28"/>
        <v>5.2129936541876809</v>
      </c>
      <c r="ER41" s="18">
        <f t="shared" si="28"/>
        <v>3.9742013433918144</v>
      </c>
      <c r="ES41" s="18">
        <f t="shared" si="28"/>
        <v>3.0341594049593912</v>
      </c>
      <c r="ET41" s="18">
        <f t="shared" si="28"/>
        <v>2.3188470864297539</v>
      </c>
      <c r="EU41" s="18">
        <f t="shared" si="28"/>
        <v>1.7736675046083672</v>
      </c>
      <c r="EV41" s="18">
        <f t="shared" si="28"/>
        <v>1.3574586759047991</v>
      </c>
      <c r="EW41" s="18">
        <f t="shared" si="28"/>
        <v>1.0395075177400015</v>
      </c>
      <c r="EX41" s="18">
        <f t="shared" si="28"/>
        <v>0.79624316693454045</v>
      </c>
      <c r="EY41" s="18">
        <f t="shared" si="28"/>
        <v>0.61009904162940831</v>
      </c>
      <c r="EZ41" s="18">
        <f t="shared" ref="EZ41:FF41" si="29">100*((EZ9/EY9)^4-1)</f>
        <v>0.46762150944339442</v>
      </c>
      <c r="FA41" s="18">
        <f t="shared" si="29"/>
        <v>0.35840414612633431</v>
      </c>
      <c r="FB41" s="18">
        <f t="shared" si="29"/>
        <v>0.27474654330252868</v>
      </c>
      <c r="FC41" s="18">
        <f t="shared" si="29"/>
        <v>0.21067462445143459</v>
      </c>
      <c r="FD41" s="18">
        <f t="shared" si="29"/>
        <v>0.16155310818621871</v>
      </c>
      <c r="FE41" s="18">
        <f t="shared" si="29"/>
        <v>0.12383161141544807</v>
      </c>
      <c r="FF41" s="18">
        <f t="shared" si="29"/>
        <v>9.4968606986611803E-2</v>
      </c>
      <c r="FG41" s="18">
        <f t="shared" si="14"/>
        <v>7.2874723569915645E-2</v>
      </c>
      <c r="FH41" s="18">
        <f t="shared" si="15"/>
        <v>5.5851450077537557E-2</v>
      </c>
      <c r="FI41" s="18">
        <f t="shared" si="16"/>
        <v>4.2804131778773069E-2</v>
      </c>
      <c r="FJ41" s="18">
        <f t="shared" si="17"/>
        <v>3.2858837409421859E-2</v>
      </c>
    </row>
    <row r="42" spans="1:166" x14ac:dyDescent="0.2">
      <c r="B42" t="str">
        <f t="shared" si="7"/>
        <v xml:space="preserve">   Construction</v>
      </c>
      <c r="C42" s="19"/>
      <c r="D42" s="19">
        <f t="shared" ref="D42:AA42" si="30">100*((D10/C10)^4-1)</f>
        <v>12.397800637334889</v>
      </c>
      <c r="E42" s="19">
        <f t="shared" si="30"/>
        <v>0</v>
      </c>
      <c r="F42" s="19">
        <f t="shared" si="30"/>
        <v>-18.63911538536971</v>
      </c>
      <c r="G42" s="19">
        <f t="shared" si="30"/>
        <v>-1.7524219853161216</v>
      </c>
      <c r="H42" s="19">
        <f t="shared" si="30"/>
        <v>-4.9976411271378645</v>
      </c>
      <c r="I42" s="19">
        <f t="shared" si="30"/>
        <v>5.4938731586810396</v>
      </c>
      <c r="J42" s="19">
        <f t="shared" si="30"/>
        <v>2.9089013443174494</v>
      </c>
      <c r="K42" s="19">
        <f t="shared" si="30"/>
        <v>4.6958825189944209</v>
      </c>
      <c r="L42" s="19">
        <f t="shared" si="30"/>
        <v>8.7467391130376715</v>
      </c>
      <c r="M42" s="19">
        <f t="shared" si="30"/>
        <v>-3.9816816643518105</v>
      </c>
      <c r="N42" s="19">
        <f t="shared" si="30"/>
        <v>-4.6454492373352974</v>
      </c>
      <c r="O42" s="19">
        <f t="shared" si="30"/>
        <v>-8.0126867324196827</v>
      </c>
      <c r="P42" s="19">
        <f t="shared" si="30"/>
        <v>-12.071215204509656</v>
      </c>
      <c r="Q42" s="19">
        <f t="shared" si="30"/>
        <v>0.92059232154930726</v>
      </c>
      <c r="R42" s="19">
        <f t="shared" si="30"/>
        <v>0</v>
      </c>
      <c r="S42" s="19">
        <f t="shared" si="30"/>
        <v>-1.5922343453397825</v>
      </c>
      <c r="T42" s="19">
        <f t="shared" si="30"/>
        <v>-2.277810927223678</v>
      </c>
      <c r="U42" s="19">
        <f t="shared" si="30"/>
        <v>-0.69144079650778068</v>
      </c>
      <c r="V42" s="19">
        <f t="shared" si="30"/>
        <v>4.4712202395945866</v>
      </c>
      <c r="W42" s="19">
        <f t="shared" si="30"/>
        <v>2.5424909398099604</v>
      </c>
      <c r="X42" s="19">
        <f t="shared" si="30"/>
        <v>-0.9070236221346617</v>
      </c>
      <c r="Y42" s="19">
        <f t="shared" si="30"/>
        <v>0.91532584375701997</v>
      </c>
      <c r="Z42" s="19">
        <f t="shared" si="30"/>
        <v>-6.4369242556852839</v>
      </c>
      <c r="AA42" s="19">
        <f t="shared" si="30"/>
        <v>8.8385691982755255</v>
      </c>
      <c r="AB42" s="19">
        <f t="shared" ref="AB42:BG42" si="31">100*((AB10/AA10)^4-1)</f>
        <v>5.7838931921490033</v>
      </c>
      <c r="AC42" s="19">
        <f t="shared" si="31"/>
        <v>6.6358434839522085</v>
      </c>
      <c r="AD42" s="19">
        <f t="shared" si="31"/>
        <v>13.128372309983938</v>
      </c>
      <c r="AE42" s="19">
        <f t="shared" si="31"/>
        <v>16.010879610257113</v>
      </c>
      <c r="AF42" s="19">
        <f t="shared" si="31"/>
        <v>3.9588889813743533</v>
      </c>
      <c r="AG42" s="19">
        <f t="shared" si="31"/>
        <v>4.5494356378109613</v>
      </c>
      <c r="AH42" s="19">
        <f t="shared" si="31"/>
        <v>16.633356495985897</v>
      </c>
      <c r="AI42" s="19">
        <f t="shared" si="31"/>
        <v>1.1661684395309679</v>
      </c>
      <c r="AJ42" s="19">
        <f t="shared" si="31"/>
        <v>11.251387827101533</v>
      </c>
      <c r="AK42" s="19">
        <f t="shared" si="31"/>
        <v>9.7302263940662428</v>
      </c>
      <c r="AL42" s="19">
        <f t="shared" si="31"/>
        <v>10.287418499996171</v>
      </c>
      <c r="AM42" s="19">
        <f t="shared" si="31"/>
        <v>5.4832066066193397</v>
      </c>
      <c r="AN42" s="19">
        <f t="shared" si="31"/>
        <v>9.1350659599759965</v>
      </c>
      <c r="AO42" s="19">
        <f t="shared" si="31"/>
        <v>9.6706710010753696</v>
      </c>
      <c r="AP42" s="19">
        <f t="shared" si="31"/>
        <v>7.6454827613016807</v>
      </c>
      <c r="AQ42" s="19">
        <f t="shared" si="31"/>
        <v>8.204487765515168</v>
      </c>
      <c r="AR42" s="19">
        <f t="shared" si="31"/>
        <v>5.6464721048807176</v>
      </c>
      <c r="AS42" s="19">
        <f t="shared" si="31"/>
        <v>0.64334332245350456</v>
      </c>
      <c r="AT42" s="19">
        <f t="shared" si="31"/>
        <v>7.236959229521589</v>
      </c>
      <c r="AU42" s="19">
        <f t="shared" si="31"/>
        <v>-0.47141933278735948</v>
      </c>
      <c r="AV42" s="19">
        <f t="shared" si="31"/>
        <v>-11.01819249352789</v>
      </c>
      <c r="AW42" s="19">
        <f t="shared" si="31"/>
        <v>-6.4889857485337155</v>
      </c>
      <c r="AX42" s="19">
        <f t="shared" si="31"/>
        <v>-15.943732790380704</v>
      </c>
      <c r="AY42" s="19">
        <f t="shared" si="31"/>
        <v>-0.68757802752497099</v>
      </c>
      <c r="AZ42" s="19">
        <f t="shared" si="31"/>
        <v>-8.1946341310989208</v>
      </c>
      <c r="BA42" s="19">
        <f t="shared" si="31"/>
        <v>0.53015125779558581</v>
      </c>
      <c r="BB42" s="19">
        <f t="shared" si="31"/>
        <v>-4.8412874859226518</v>
      </c>
      <c r="BC42" s="19">
        <f t="shared" si="31"/>
        <v>-4.7287354102792829</v>
      </c>
      <c r="BD42" s="19">
        <f t="shared" si="31"/>
        <v>0.90558625485157584</v>
      </c>
      <c r="BE42" s="19">
        <f t="shared" si="31"/>
        <v>0.90354068275302346</v>
      </c>
      <c r="BF42" s="19">
        <f t="shared" si="31"/>
        <v>4.7545522073228375</v>
      </c>
      <c r="BG42" s="19">
        <f t="shared" si="31"/>
        <v>4.8826751534308377</v>
      </c>
      <c r="BH42" s="19">
        <f t="shared" ref="BH42:CM42" si="32">100*((BH10/BG10)^4-1)</f>
        <v>0</v>
      </c>
      <c r="BI42" s="19">
        <f t="shared" si="32"/>
        <v>2.4799531511243034</v>
      </c>
      <c r="BJ42" s="19">
        <f t="shared" si="32"/>
        <v>9.9451690513077118</v>
      </c>
      <c r="BK42" s="19">
        <f t="shared" si="32"/>
        <v>5.3866010652343865</v>
      </c>
      <c r="BL42" s="19">
        <f t="shared" si="32"/>
        <v>9.3932858819567144</v>
      </c>
      <c r="BM42" s="19">
        <f t="shared" si="32"/>
        <v>12.552677520412182</v>
      </c>
      <c r="BN42" s="19">
        <f t="shared" si="32"/>
        <v>12.868657146177508</v>
      </c>
      <c r="BO42" s="19">
        <f t="shared" si="32"/>
        <v>10.953571469439671</v>
      </c>
      <c r="BP42" s="19">
        <f t="shared" si="32"/>
        <v>12.134319803168081</v>
      </c>
      <c r="BQ42" s="19">
        <f t="shared" si="32"/>
        <v>3.8671654315049375</v>
      </c>
      <c r="BR42" s="19">
        <f t="shared" si="32"/>
        <v>4.2790537542204632</v>
      </c>
      <c r="BS42" s="19">
        <f t="shared" si="32"/>
        <v>15.967402645144514</v>
      </c>
      <c r="BT42" s="19">
        <f t="shared" si="32"/>
        <v>14.74001559308098</v>
      </c>
      <c r="BU42" s="19">
        <f t="shared" si="32"/>
        <v>3.1136618106180736</v>
      </c>
      <c r="BV42" s="19">
        <f t="shared" si="32"/>
        <v>-0.13273600295493626</v>
      </c>
      <c r="BW42" s="19">
        <f t="shared" si="32"/>
        <v>-2.7607207254127353</v>
      </c>
      <c r="BX42" s="19">
        <f t="shared" si="32"/>
        <v>-6.0132852491160405</v>
      </c>
      <c r="BY42" s="19">
        <f t="shared" si="32"/>
        <v>-7.3943396527705989</v>
      </c>
      <c r="BZ42" s="19">
        <f t="shared" si="32"/>
        <v>-21.315921943236916</v>
      </c>
      <c r="CA42" s="19">
        <f t="shared" si="32"/>
        <v>-31.889296588358562</v>
      </c>
      <c r="CB42" s="19">
        <f t="shared" si="32"/>
        <v>-26.105966157426653</v>
      </c>
      <c r="CC42" s="19">
        <f t="shared" si="32"/>
        <v>-21.713163994653229</v>
      </c>
      <c r="CD42" s="19">
        <f t="shared" si="32"/>
        <v>-17.309007067074987</v>
      </c>
      <c r="CE42" s="19">
        <f t="shared" si="32"/>
        <v>-10.641754982801622</v>
      </c>
      <c r="CF42" s="19">
        <f t="shared" si="32"/>
        <v>-7.7707208421185729</v>
      </c>
      <c r="CG42" s="19">
        <f t="shared" si="32"/>
        <v>-1.4223802009914688</v>
      </c>
      <c r="CH42" s="19">
        <f t="shared" si="32"/>
        <v>-3.6396567089580723</v>
      </c>
      <c r="CI42" s="19">
        <f t="shared" si="32"/>
        <v>-9.3768116886014159</v>
      </c>
      <c r="CJ42" s="19">
        <f t="shared" si="32"/>
        <v>0.63778697774259374</v>
      </c>
      <c r="CK42" s="19">
        <f t="shared" si="32"/>
        <v>1.7048097780272276</v>
      </c>
      <c r="CL42" s="19">
        <f t="shared" si="32"/>
        <v>0</v>
      </c>
      <c r="CM42" s="19">
        <f t="shared" si="32"/>
        <v>1.2711704943805024</v>
      </c>
      <c r="CN42" s="19">
        <f t="shared" ref="CN42:DS42" si="33">100*((CN10/CM10)^4-1)</f>
        <v>11.614405056268051</v>
      </c>
      <c r="CO42" s="19">
        <f t="shared" si="33"/>
        <v>7.5677128433619956</v>
      </c>
      <c r="CP42" s="19">
        <f t="shared" si="33"/>
        <v>11.946494152654319</v>
      </c>
      <c r="CQ42" s="19">
        <f t="shared" si="33"/>
        <v>9.2869424111806644</v>
      </c>
      <c r="CR42" s="19">
        <f t="shared" si="33"/>
        <v>6.2512016474984833</v>
      </c>
      <c r="CS42" s="19">
        <f t="shared" si="33"/>
        <v>11.565693874718841</v>
      </c>
      <c r="CT42" s="19">
        <f t="shared" si="33"/>
        <v>4.0867973147541869</v>
      </c>
      <c r="CU42" s="19">
        <f t="shared" si="33"/>
        <v>7.4456781648902792</v>
      </c>
      <c r="CV42" s="19">
        <f t="shared" si="33"/>
        <v>5.631165853345288</v>
      </c>
      <c r="CW42" s="19">
        <f t="shared" si="33"/>
        <v>16.954270213882182</v>
      </c>
      <c r="CX42" s="19">
        <f t="shared" si="33"/>
        <v>16.2660908770623</v>
      </c>
      <c r="CY42" s="19">
        <f t="shared" si="33"/>
        <v>12.049094329640164</v>
      </c>
      <c r="CZ42" s="19">
        <f t="shared" si="33"/>
        <v>6.636121167269704</v>
      </c>
      <c r="DA42" s="19">
        <f t="shared" si="33"/>
        <v>4.2639675395971022</v>
      </c>
      <c r="DB42" s="19">
        <f t="shared" si="33"/>
        <v>5.4943222414852944</v>
      </c>
      <c r="DC42" s="19">
        <f t="shared" si="33"/>
        <v>11.221485380796747</v>
      </c>
      <c r="DD42" s="19">
        <f t="shared" si="33"/>
        <v>8.0676314146167485</v>
      </c>
      <c r="DE42" s="19">
        <f t="shared" si="33"/>
        <v>5.9265412907358428</v>
      </c>
      <c r="DF42" s="19">
        <f t="shared" si="33"/>
        <v>4.0618733922354711</v>
      </c>
      <c r="DG42" s="19">
        <f t="shared" si="33"/>
        <v>6.2244162131727565</v>
      </c>
      <c r="DH42" s="19">
        <f t="shared" si="33"/>
        <v>3.6732332752172026</v>
      </c>
      <c r="DI42" s="19">
        <f t="shared" si="33"/>
        <v>1.9477689105827034</v>
      </c>
      <c r="DJ42" s="19">
        <f t="shared" si="33"/>
        <v>4.187919474913615</v>
      </c>
      <c r="DK42" s="19">
        <f t="shared" si="33"/>
        <v>9.8693767000375132</v>
      </c>
      <c r="DL42" s="19">
        <f t="shared" si="33"/>
        <v>4.4580290251272636</v>
      </c>
      <c r="DM42" s="19">
        <f t="shared" si="33"/>
        <v>4.4088987518076328</v>
      </c>
      <c r="DN42" s="19">
        <f t="shared" si="33"/>
        <v>4.8989541364929501</v>
      </c>
      <c r="DO42" s="19">
        <f t="shared" si="33"/>
        <v>-5.4117873253381905</v>
      </c>
      <c r="DP42" s="19">
        <f t="shared" si="33"/>
        <v>5.9933703776792191</v>
      </c>
      <c r="DQ42" s="19">
        <f t="shared" si="33"/>
        <v>0.77269441346707879</v>
      </c>
      <c r="DR42" s="19">
        <f t="shared" si="33"/>
        <v>0.51364260371864479</v>
      </c>
      <c r="DS42" s="19">
        <f t="shared" si="33"/>
        <v>1.674412186466645</v>
      </c>
      <c r="DT42" s="19">
        <f t="shared" ref="DT42:EY42" si="34">100*((DT10/DS10)^4-1)</f>
        <v>-39.458582368298046</v>
      </c>
      <c r="DU42" s="19">
        <f t="shared" si="34"/>
        <v>38.165508129112609</v>
      </c>
      <c r="DV42" s="19">
        <f t="shared" si="34"/>
        <v>9.5190127442295704</v>
      </c>
      <c r="DW42" s="19">
        <f t="shared" si="34"/>
        <v>1.968767867728527</v>
      </c>
      <c r="DX42" s="19">
        <f t="shared" si="34"/>
        <v>4.4818432036505262</v>
      </c>
      <c r="DY42" s="19">
        <f t="shared" si="34"/>
        <v>1.0299239192458121</v>
      </c>
      <c r="DZ42" s="19">
        <f t="shared" si="34"/>
        <v>3.1055605559410893</v>
      </c>
      <c r="EA42" s="19">
        <f t="shared" si="34"/>
        <v>-5.4696207360037548</v>
      </c>
      <c r="EB42" s="19">
        <f t="shared" si="34"/>
        <v>5.3838065823412551</v>
      </c>
      <c r="EC42" s="19">
        <f t="shared" si="34"/>
        <v>7.0400776774187435</v>
      </c>
      <c r="ED42" s="19">
        <f t="shared" si="34"/>
        <v>-0.49875214551120539</v>
      </c>
      <c r="EE42" s="19">
        <f t="shared" si="34"/>
        <v>-1.1209604421536956</v>
      </c>
      <c r="EF42" s="19">
        <f t="shared" si="34"/>
        <v>-2.2387173141072969</v>
      </c>
      <c r="EG42" s="19">
        <f t="shared" si="34"/>
        <v>-5.6775400751964415</v>
      </c>
      <c r="EH42" s="19">
        <f t="shared" si="34"/>
        <v>3.2386052095999318</v>
      </c>
      <c r="EI42" s="19">
        <f t="shared" si="34"/>
        <v>-13.481523582380706</v>
      </c>
      <c r="EJ42" s="19">
        <f t="shared" si="34"/>
        <v>-2.0900650778203356</v>
      </c>
      <c r="EK42" s="19">
        <f t="shared" si="34"/>
        <v>-0.79181398797377733</v>
      </c>
      <c r="EL42" s="18">
        <f t="shared" si="34"/>
        <v>-1.4161566903049039</v>
      </c>
      <c r="EM42" s="18">
        <f t="shared" si="34"/>
        <v>1.544167540633512</v>
      </c>
      <c r="EN42" s="18">
        <f t="shared" si="34"/>
        <v>-0.55968067945727507</v>
      </c>
      <c r="EO42" s="18">
        <f t="shared" si="34"/>
        <v>-0.50095321384504565</v>
      </c>
      <c r="EP42" s="18">
        <f t="shared" si="34"/>
        <v>-0.66438674673965359</v>
      </c>
      <c r="EQ42" s="18">
        <f t="shared" si="34"/>
        <v>-1.2688312824362558</v>
      </c>
      <c r="ER42" s="18">
        <f t="shared" si="34"/>
        <v>-1.3738914904878219</v>
      </c>
      <c r="ES42" s="18">
        <f t="shared" si="34"/>
        <v>-1.7774502338383735</v>
      </c>
      <c r="ET42" s="18">
        <f t="shared" si="34"/>
        <v>-1.7263851876850533</v>
      </c>
      <c r="EU42" s="18">
        <f t="shared" si="34"/>
        <v>-1.29661593835525</v>
      </c>
      <c r="EV42" s="18">
        <f t="shared" si="34"/>
        <v>-1.0533507164386613</v>
      </c>
      <c r="EW42" s="18">
        <f t="shared" si="34"/>
        <v>-0.34145849752190705</v>
      </c>
      <c r="EX42" s="18">
        <f t="shared" si="34"/>
        <v>0.32714887858338315</v>
      </c>
      <c r="EY42" s="18">
        <f t="shared" si="34"/>
        <v>0.90511499338492563</v>
      </c>
      <c r="EZ42" s="18">
        <f t="shared" ref="EZ42:FF42" si="35">100*((EZ10/EY10)^4-1)</f>
        <v>1.2862594792770521</v>
      </c>
      <c r="FA42" s="18">
        <f t="shared" si="35"/>
        <v>2.0275810285706131</v>
      </c>
      <c r="FB42" s="18">
        <f t="shared" si="35"/>
        <v>2.4142797156652795</v>
      </c>
      <c r="FC42" s="18">
        <f t="shared" si="35"/>
        <v>2.2321656367563891</v>
      </c>
      <c r="FD42" s="18">
        <f t="shared" si="35"/>
        <v>2.6680016427168773</v>
      </c>
      <c r="FE42" s="18">
        <f t="shared" si="35"/>
        <v>2.0770947929230399</v>
      </c>
      <c r="FF42" s="18">
        <f t="shared" si="35"/>
        <v>2.2271563673279537</v>
      </c>
      <c r="FG42" s="18">
        <f t="shared" si="14"/>
        <v>1.8964180118542062</v>
      </c>
      <c r="FH42" s="18">
        <f t="shared" si="15"/>
        <v>1.6314026475295229</v>
      </c>
      <c r="FI42" s="18">
        <f t="shared" si="16"/>
        <v>1.8450818551475789</v>
      </c>
      <c r="FJ42" s="18">
        <f t="shared" si="17"/>
        <v>1.0962237687590193</v>
      </c>
    </row>
    <row r="43" spans="1:166" x14ac:dyDescent="0.2">
      <c r="B43" t="str">
        <f t="shared" si="7"/>
        <v xml:space="preserve">   Manufacturing</v>
      </c>
      <c r="C43" s="19"/>
      <c r="D43" s="19">
        <f t="shared" ref="D43:AA43" si="36">100*((D11/C11)^4-1)</f>
        <v>-2.5936553086269076</v>
      </c>
      <c r="E43" s="19">
        <f t="shared" si="36"/>
        <v>2.5347285982505019</v>
      </c>
      <c r="F43" s="19">
        <f t="shared" si="36"/>
        <v>-5.0181147705489089</v>
      </c>
      <c r="G43" s="19">
        <f t="shared" si="36"/>
        <v>-3.7379018876188441</v>
      </c>
      <c r="H43" s="19">
        <f t="shared" si="36"/>
        <v>-1.3329973194218026</v>
      </c>
      <c r="I43" s="19">
        <f t="shared" si="36"/>
        <v>2.7156555094397072</v>
      </c>
      <c r="J43" s="19">
        <f t="shared" si="36"/>
        <v>-3.7607423714743904</v>
      </c>
      <c r="K43" s="19">
        <f t="shared" si="36"/>
        <v>-1.0231730433762243</v>
      </c>
      <c r="L43" s="19">
        <f t="shared" si="36"/>
        <v>-2.1703629117839518</v>
      </c>
      <c r="M43" s="19">
        <f t="shared" si="36"/>
        <v>-3.1334994740788935</v>
      </c>
      <c r="N43" s="19">
        <f t="shared" si="36"/>
        <v>-6.1789016196112101</v>
      </c>
      <c r="O43" s="19">
        <f t="shared" si="36"/>
        <v>-7.1565860241861179</v>
      </c>
      <c r="P43" s="19">
        <f t="shared" si="36"/>
        <v>-4.1210968652882656</v>
      </c>
      <c r="Q43" s="19">
        <f t="shared" si="36"/>
        <v>2.5487399142234413</v>
      </c>
      <c r="R43" s="19">
        <f t="shared" si="36"/>
        <v>-15.427118012129071</v>
      </c>
      <c r="S43" s="19">
        <f t="shared" si="36"/>
        <v>-6.5500177658210035</v>
      </c>
      <c r="T43" s="19">
        <f t="shared" si="36"/>
        <v>-2.3522093217348217</v>
      </c>
      <c r="U43" s="19">
        <f t="shared" si="36"/>
        <v>-1.0807790593846067</v>
      </c>
      <c r="V43" s="19">
        <f t="shared" si="36"/>
        <v>-0.65128684415760585</v>
      </c>
      <c r="W43" s="19">
        <f t="shared" si="36"/>
        <v>6.2446683637693789</v>
      </c>
      <c r="X43" s="19">
        <f t="shared" si="36"/>
        <v>-5.1230769737210968</v>
      </c>
      <c r="Y43" s="19">
        <f t="shared" si="36"/>
        <v>-9.6379319927891505</v>
      </c>
      <c r="Z43" s="19">
        <f t="shared" si="36"/>
        <v>-30.974424521759246</v>
      </c>
      <c r="AA43" s="19">
        <f t="shared" si="36"/>
        <v>48.133575002649273</v>
      </c>
      <c r="AB43" s="19">
        <f t="shared" ref="AB43:BG43" si="37">100*((AB11/AA11)^4-1)</f>
        <v>8.0737734506177041</v>
      </c>
      <c r="AC43" s="19">
        <f t="shared" si="37"/>
        <v>9.8471359355945651</v>
      </c>
      <c r="AD43" s="19">
        <f t="shared" si="37"/>
        <v>13.377776015570886</v>
      </c>
      <c r="AE43" s="19">
        <f t="shared" si="37"/>
        <v>12.870127463977976</v>
      </c>
      <c r="AF43" s="19">
        <f t="shared" si="37"/>
        <v>11.888412867244714</v>
      </c>
      <c r="AG43" s="19">
        <f t="shared" si="37"/>
        <v>12.179725206161173</v>
      </c>
      <c r="AH43" s="19">
        <f t="shared" si="37"/>
        <v>12.231399102755013</v>
      </c>
      <c r="AI43" s="19">
        <f t="shared" si="37"/>
        <v>0.98203959110405581</v>
      </c>
      <c r="AJ43" s="19">
        <f t="shared" si="37"/>
        <v>4.0245799992212117</v>
      </c>
      <c r="AK43" s="19">
        <f t="shared" si="37"/>
        <v>-0.36193598843893282</v>
      </c>
      <c r="AL43" s="19">
        <f t="shared" si="37"/>
        <v>-4.5747375057138111</v>
      </c>
      <c r="AM43" s="19">
        <f t="shared" si="37"/>
        <v>-11.684352448002667</v>
      </c>
      <c r="AN43" s="19">
        <f t="shared" si="37"/>
        <v>-8.1912369247856063</v>
      </c>
      <c r="AO43" s="19">
        <f t="shared" si="37"/>
        <v>-10.041286977591357</v>
      </c>
      <c r="AP43" s="19">
        <f t="shared" si="37"/>
        <v>-6.3307465637529976</v>
      </c>
      <c r="AQ43" s="19">
        <f t="shared" si="37"/>
        <v>-14.420613603925291</v>
      </c>
      <c r="AR43" s="19">
        <f t="shared" si="37"/>
        <v>2.5422461171039412</v>
      </c>
      <c r="AS43" s="19">
        <f t="shared" si="37"/>
        <v>-3.4985017464175483</v>
      </c>
      <c r="AT43" s="19">
        <f t="shared" si="37"/>
        <v>-3.0505634481678756</v>
      </c>
      <c r="AU43" s="19">
        <f t="shared" si="37"/>
        <v>-5.4003968921527479</v>
      </c>
      <c r="AV43" s="19">
        <f t="shared" si="37"/>
        <v>-2.1328775160452174</v>
      </c>
      <c r="AW43" s="19">
        <f t="shared" si="37"/>
        <v>-2.7102560086815775</v>
      </c>
      <c r="AX43" s="19">
        <f t="shared" si="37"/>
        <v>-11.511106105253699</v>
      </c>
      <c r="AY43" s="19">
        <f t="shared" si="37"/>
        <v>-17.948019698335759</v>
      </c>
      <c r="AZ43" s="19">
        <f t="shared" si="37"/>
        <v>-8.5904263678702968</v>
      </c>
      <c r="BA43" s="19">
        <f t="shared" si="37"/>
        <v>-9.3776228272703381</v>
      </c>
      <c r="BB43" s="19">
        <f t="shared" si="37"/>
        <v>-9.9077100302174426</v>
      </c>
      <c r="BC43" s="19">
        <f t="shared" si="37"/>
        <v>-11.169326554105707</v>
      </c>
      <c r="BD43" s="19">
        <f t="shared" si="37"/>
        <v>-8.5118801322036077</v>
      </c>
      <c r="BE43" s="19">
        <f t="shared" si="37"/>
        <v>-6.0904327244889256</v>
      </c>
      <c r="BF43" s="19">
        <f t="shared" si="37"/>
        <v>-5.2322465675538332</v>
      </c>
      <c r="BG43" s="19">
        <f t="shared" si="37"/>
        <v>-2.3629949736815314</v>
      </c>
      <c r="BH43" s="19">
        <f t="shared" ref="BH43:CM43" si="38">100*((BH11/BG11)^4-1)</f>
        <v>0.1846295377674112</v>
      </c>
      <c r="BI43" s="19">
        <f t="shared" si="38"/>
        <v>2.2314343703828898</v>
      </c>
      <c r="BJ43" s="19">
        <f t="shared" si="38"/>
        <v>4.5696335613298666</v>
      </c>
      <c r="BK43" s="19">
        <f t="shared" si="38"/>
        <v>4.799525487473888</v>
      </c>
      <c r="BL43" s="19">
        <f t="shared" si="38"/>
        <v>8.1234250935934718</v>
      </c>
      <c r="BM43" s="19">
        <f t="shared" si="38"/>
        <v>-5.4233229611284184</v>
      </c>
      <c r="BN43" s="19">
        <f t="shared" si="38"/>
        <v>18.242068700777647</v>
      </c>
      <c r="BO43" s="19">
        <f t="shared" si="38"/>
        <v>6.7454060017673845</v>
      </c>
      <c r="BP43" s="19">
        <f t="shared" si="38"/>
        <v>3.4061260310091379</v>
      </c>
      <c r="BQ43" s="19">
        <f t="shared" si="38"/>
        <v>3.7197489012523732</v>
      </c>
      <c r="BR43" s="19">
        <f t="shared" si="38"/>
        <v>4.1958257344441474</v>
      </c>
      <c r="BS43" s="19">
        <f t="shared" si="38"/>
        <v>4.2366182182501433</v>
      </c>
      <c r="BT43" s="19">
        <f t="shared" si="38"/>
        <v>2.5328130486777178</v>
      </c>
      <c r="BU43" s="19">
        <f t="shared" si="38"/>
        <v>5.7504041254178295</v>
      </c>
      <c r="BV43" s="19">
        <f t="shared" si="38"/>
        <v>2.7242031345812601</v>
      </c>
      <c r="BW43" s="19">
        <f t="shared" si="38"/>
        <v>2.3044649243261661</v>
      </c>
      <c r="BX43" s="19">
        <f t="shared" si="38"/>
        <v>-0.46920740222283763</v>
      </c>
      <c r="BY43" s="19">
        <f t="shared" si="38"/>
        <v>-0.31335659433384677</v>
      </c>
      <c r="BZ43" s="19">
        <f t="shared" si="38"/>
        <v>-21.810297588633563</v>
      </c>
      <c r="CA43" s="19">
        <f t="shared" si="38"/>
        <v>5.8851964669648593</v>
      </c>
      <c r="CB43" s="19">
        <f t="shared" si="38"/>
        <v>-12.827448767798888</v>
      </c>
      <c r="CC43" s="19">
        <f t="shared" si="38"/>
        <v>-8.1680879374157804</v>
      </c>
      <c r="CD43" s="19">
        <f t="shared" si="38"/>
        <v>-5.868839053540631</v>
      </c>
      <c r="CE43" s="19">
        <f t="shared" si="38"/>
        <v>-2.0159318328234144</v>
      </c>
      <c r="CF43" s="19">
        <f t="shared" si="38"/>
        <v>-0.17742288824178498</v>
      </c>
      <c r="CG43" s="19">
        <f t="shared" si="38"/>
        <v>1.1595374496522926</v>
      </c>
      <c r="CH43" s="19">
        <f t="shared" si="38"/>
        <v>3.4986057539091231</v>
      </c>
      <c r="CI43" s="19">
        <f t="shared" si="38"/>
        <v>5.3727559736502561</v>
      </c>
      <c r="CJ43" s="19">
        <f t="shared" si="38"/>
        <v>8.4898768858515652</v>
      </c>
      <c r="CK43" s="19">
        <f t="shared" si="38"/>
        <v>8.223394329258781</v>
      </c>
      <c r="CL43" s="19">
        <f t="shared" si="38"/>
        <v>6.6530621467433937</v>
      </c>
      <c r="CM43" s="19">
        <f t="shared" si="38"/>
        <v>4.2436677783283416</v>
      </c>
      <c r="CN43" s="19">
        <f t="shared" ref="CN43:DS43" si="39">100*((CN11/CM11)^4-1)</f>
        <v>4.869617412601257</v>
      </c>
      <c r="CO43" s="19">
        <f t="shared" si="39"/>
        <v>4.8110576100408364</v>
      </c>
      <c r="CP43" s="19">
        <f t="shared" si="39"/>
        <v>3.2048750528299808</v>
      </c>
      <c r="CQ43" s="19">
        <f t="shared" si="39"/>
        <v>1.9783751525776161</v>
      </c>
      <c r="CR43" s="19">
        <f t="shared" si="39"/>
        <v>0.31305004439639017</v>
      </c>
      <c r="CS43" s="19">
        <f t="shared" si="39"/>
        <v>-0.62341520620132762</v>
      </c>
      <c r="CT43" s="19">
        <f t="shared" si="39"/>
        <v>-0.39058639031716025</v>
      </c>
      <c r="CU43" s="19">
        <f t="shared" si="39"/>
        <v>-1.1694640900357656</v>
      </c>
      <c r="CV43" s="19">
        <f t="shared" si="39"/>
        <v>0.23582577954885942</v>
      </c>
      <c r="CW43" s="19">
        <f t="shared" si="39"/>
        <v>1.4203762706980871</v>
      </c>
      <c r="CX43" s="19">
        <f t="shared" si="39"/>
        <v>7.8239605061747319E-2</v>
      </c>
      <c r="CY43" s="19">
        <f t="shared" si="39"/>
        <v>1.1781905374094848</v>
      </c>
      <c r="CZ43" s="19">
        <f t="shared" si="39"/>
        <v>-1.0097986920007962</v>
      </c>
      <c r="DA43" s="19">
        <f t="shared" si="39"/>
        <v>2.6046984347159574</v>
      </c>
      <c r="DB43" s="19">
        <f t="shared" si="39"/>
        <v>-1.5443725424059473</v>
      </c>
      <c r="DC43" s="19">
        <f t="shared" si="39"/>
        <v>-1.164470852020083</v>
      </c>
      <c r="DD43" s="19">
        <f t="shared" si="39"/>
        <v>-1.4775676884282607</v>
      </c>
      <c r="DE43" s="19">
        <f t="shared" si="39"/>
        <v>-3.9434454284471232</v>
      </c>
      <c r="DF43" s="19">
        <f t="shared" si="39"/>
        <v>-5.8909683515477536</v>
      </c>
      <c r="DG43" s="19">
        <f t="shared" si="39"/>
        <v>-4.2766031371345381</v>
      </c>
      <c r="DH43" s="19">
        <f t="shared" si="39"/>
        <v>-2.4991206843285707</v>
      </c>
      <c r="DI43" s="19">
        <f t="shared" si="39"/>
        <v>-6.2367948137476255</v>
      </c>
      <c r="DJ43" s="19">
        <f t="shared" si="39"/>
        <v>-1.8185101371998913</v>
      </c>
      <c r="DK43" s="19">
        <f t="shared" si="39"/>
        <v>0.58657012581571077</v>
      </c>
      <c r="DL43" s="19">
        <f t="shared" si="39"/>
        <v>1.7648486988656176</v>
      </c>
      <c r="DM43" s="19">
        <f t="shared" si="39"/>
        <v>2.9412895134417028</v>
      </c>
      <c r="DN43" s="19">
        <f t="shared" si="39"/>
        <v>6.4209825241171359</v>
      </c>
      <c r="DO43" s="19">
        <f t="shared" si="39"/>
        <v>4.1248751882732249</v>
      </c>
      <c r="DP43" s="19">
        <f t="shared" si="39"/>
        <v>2.4349534946019435</v>
      </c>
      <c r="DQ43" s="19">
        <f t="shared" si="39"/>
        <v>0.56083988755812886</v>
      </c>
      <c r="DR43" s="19">
        <f t="shared" si="39"/>
        <v>-0.55771201611399812</v>
      </c>
      <c r="DS43" s="19">
        <f t="shared" si="39"/>
        <v>-2.2199333868102578</v>
      </c>
      <c r="DT43" s="19">
        <f t="shared" ref="DT43:EY43" si="40">100*((DT11/DS11)^4-1)</f>
        <v>-27.669528424715562</v>
      </c>
      <c r="DU43" s="19">
        <f t="shared" si="40"/>
        <v>-14.870797454687301</v>
      </c>
      <c r="DV43" s="19">
        <f t="shared" si="40"/>
        <v>-11.287503932032772</v>
      </c>
      <c r="DW43" s="19">
        <f t="shared" si="40"/>
        <v>-7.6275529792321661</v>
      </c>
      <c r="DX43" s="19">
        <f t="shared" si="40"/>
        <v>-4.4088378850151493</v>
      </c>
      <c r="DY43" s="19">
        <f t="shared" si="40"/>
        <v>9.6513444542223326E-2</v>
      </c>
      <c r="DZ43" s="19">
        <f t="shared" si="40"/>
        <v>5.8134639731740378</v>
      </c>
      <c r="EA43" s="19">
        <f t="shared" si="40"/>
        <v>2.5925915506777031</v>
      </c>
      <c r="EB43" s="19">
        <f t="shared" si="40"/>
        <v>2.5758967791730036</v>
      </c>
      <c r="EC43" s="19">
        <f t="shared" si="40"/>
        <v>6.7365568381916763</v>
      </c>
      <c r="ED43" s="19">
        <f t="shared" si="40"/>
        <v>3.367339896291055</v>
      </c>
      <c r="EE43" s="19">
        <f t="shared" si="40"/>
        <v>0.36697209168010669</v>
      </c>
      <c r="EF43" s="19">
        <f t="shared" si="40"/>
        <v>3.1486369315330887</v>
      </c>
      <c r="EG43" s="19">
        <f t="shared" si="40"/>
        <v>3.8696318308051092</v>
      </c>
      <c r="EH43" s="19">
        <f t="shared" si="40"/>
        <v>2.9102240022101711</v>
      </c>
      <c r="EI43" s="19">
        <f t="shared" si="40"/>
        <v>4.4493209826328206</v>
      </c>
      <c r="EJ43" s="19">
        <f t="shared" si="40"/>
        <v>2.13753305170028</v>
      </c>
      <c r="EK43" s="19">
        <f t="shared" si="40"/>
        <v>-1.0505490028796194</v>
      </c>
      <c r="EL43" s="18">
        <f t="shared" si="40"/>
        <v>-27.385102964769704</v>
      </c>
      <c r="EM43" s="18">
        <f t="shared" si="40"/>
        <v>25.110406860703872</v>
      </c>
      <c r="EN43" s="18">
        <f t="shared" si="40"/>
        <v>-1.3583755885187454</v>
      </c>
      <c r="EO43" s="18">
        <f t="shared" si="40"/>
        <v>3.3113421934353848</v>
      </c>
      <c r="EP43" s="18">
        <f t="shared" si="40"/>
        <v>3.2261817964004624</v>
      </c>
      <c r="EQ43" s="18">
        <f t="shared" si="40"/>
        <v>2.312369059194852</v>
      </c>
      <c r="ER43" s="18">
        <f t="shared" si="40"/>
        <v>1.6478084203318977</v>
      </c>
      <c r="ES43" s="18">
        <f t="shared" si="40"/>
        <v>1.809477047856789</v>
      </c>
      <c r="ET43" s="18">
        <f t="shared" si="40"/>
        <v>1.1946583957079371</v>
      </c>
      <c r="EU43" s="18">
        <f t="shared" si="40"/>
        <v>1.1672388857842719</v>
      </c>
      <c r="EV43" s="18">
        <f t="shared" si="40"/>
        <v>0.4470233161220305</v>
      </c>
      <c r="EW43" s="18">
        <f t="shared" si="40"/>
        <v>0.10317362820326803</v>
      </c>
      <c r="EX43" s="18">
        <f t="shared" si="40"/>
        <v>3.2453914846386489E-2</v>
      </c>
      <c r="EY43" s="18">
        <f t="shared" si="40"/>
        <v>0.29706645866740544</v>
      </c>
      <c r="EZ43" s="18">
        <f t="shared" ref="EZ43:FF43" si="41">100*((EZ11/EY11)^4-1)</f>
        <v>-1.0720169891975662E-2</v>
      </c>
      <c r="FA43" s="18">
        <f t="shared" si="41"/>
        <v>0.26095560193333256</v>
      </c>
      <c r="FB43" s="18">
        <f t="shared" si="41"/>
        <v>0.11842814731315432</v>
      </c>
      <c r="FC43" s="18">
        <f t="shared" si="41"/>
        <v>0.54579364196991609</v>
      </c>
      <c r="FD43" s="18">
        <f t="shared" si="41"/>
        <v>0.40576604119855197</v>
      </c>
      <c r="FE43" s="18">
        <f t="shared" si="41"/>
        <v>0.8253138373707225</v>
      </c>
      <c r="FF43" s="18">
        <f t="shared" si="41"/>
        <v>0.33175802120459785</v>
      </c>
      <c r="FG43" s="18">
        <f t="shared" si="14"/>
        <v>0.32366790539979373</v>
      </c>
      <c r="FH43" s="18">
        <f t="shared" si="15"/>
        <v>0.33095477152844666</v>
      </c>
      <c r="FI43" s="18">
        <f t="shared" si="16"/>
        <v>0.22356826229505966</v>
      </c>
      <c r="FJ43" s="18">
        <f t="shared" si="17"/>
        <v>0.15307416887899716</v>
      </c>
    </row>
    <row r="44" spans="1:166" x14ac:dyDescent="0.2">
      <c r="B44" t="str">
        <f t="shared" si="7"/>
        <v xml:space="preserve">      Aerospace</v>
      </c>
      <c r="C44" s="19"/>
      <c r="D44" s="19">
        <f t="shared" ref="D44:AA44" si="42">100*((D12/C12)^4-1)</f>
        <v>-6.8291896628770328</v>
      </c>
      <c r="E44" s="19">
        <f t="shared" si="42"/>
        <v>-1.7722201912059532</v>
      </c>
      <c r="F44" s="19">
        <f t="shared" si="42"/>
        <v>-0.23873459963013044</v>
      </c>
      <c r="G44" s="19">
        <f t="shared" si="42"/>
        <v>3.5121578573575229</v>
      </c>
      <c r="H44" s="19">
        <f t="shared" si="42"/>
        <v>-0.59127702029770912</v>
      </c>
      <c r="I44" s="19">
        <f t="shared" si="42"/>
        <v>3.3650917936072444</v>
      </c>
      <c r="J44" s="19">
        <f t="shared" si="42"/>
        <v>-1.9862095260870793</v>
      </c>
      <c r="K44" s="19">
        <f t="shared" si="42"/>
        <v>-1.646055400813462</v>
      </c>
      <c r="L44" s="19">
        <f t="shared" si="42"/>
        <v>-7.6132623188632342</v>
      </c>
      <c r="M44" s="19">
        <f t="shared" si="42"/>
        <v>-6.269273126355424</v>
      </c>
      <c r="N44" s="19">
        <f t="shared" si="42"/>
        <v>-5.6637487249323719</v>
      </c>
      <c r="O44" s="19">
        <f t="shared" si="42"/>
        <v>-7.1713517844177455</v>
      </c>
      <c r="P44" s="19">
        <f t="shared" si="42"/>
        <v>-12.596996824342622</v>
      </c>
      <c r="Q44" s="19">
        <f t="shared" si="42"/>
        <v>-8.410826018923812</v>
      </c>
      <c r="R44" s="19">
        <f t="shared" si="42"/>
        <v>-18.248936765827683</v>
      </c>
      <c r="S44" s="19">
        <f t="shared" si="42"/>
        <v>-12.527830779144278</v>
      </c>
      <c r="T44" s="19">
        <f t="shared" si="42"/>
        <v>-9.7227429384951432</v>
      </c>
      <c r="U44" s="19">
        <f t="shared" si="42"/>
        <v>-3.5551980754305101</v>
      </c>
      <c r="V44" s="19">
        <f t="shared" si="42"/>
        <v>1.9842936881000028</v>
      </c>
      <c r="W44" s="19">
        <f t="shared" si="42"/>
        <v>-3.4229369841468404</v>
      </c>
      <c r="X44" s="19">
        <f t="shared" si="42"/>
        <v>-9.2429270650156603</v>
      </c>
      <c r="Y44" s="19">
        <f t="shared" si="42"/>
        <v>-29.042603929609623</v>
      </c>
      <c r="Z44" s="19">
        <f t="shared" si="42"/>
        <v>-58.58610555590591</v>
      </c>
      <c r="AA44" s="19">
        <f t="shared" si="42"/>
        <v>141.87507298187799</v>
      </c>
      <c r="AB44" s="19">
        <f t="shared" ref="AB44:BG44" si="43">100*((AB12/AA12)^4-1)</f>
        <v>10.029903722873645</v>
      </c>
      <c r="AC44" s="19">
        <f t="shared" si="43"/>
        <v>21.800181032796463</v>
      </c>
      <c r="AD44" s="19">
        <f t="shared" si="43"/>
        <v>31.365807229192889</v>
      </c>
      <c r="AE44" s="19">
        <f t="shared" si="43"/>
        <v>23.999281732857924</v>
      </c>
      <c r="AF44" s="19">
        <f t="shared" si="43"/>
        <v>13.937933672731507</v>
      </c>
      <c r="AG44" s="19">
        <f t="shared" si="43"/>
        <v>21.081996629593025</v>
      </c>
      <c r="AH44" s="19">
        <f t="shared" si="43"/>
        <v>18.705189614334916</v>
      </c>
      <c r="AI44" s="19">
        <f t="shared" si="43"/>
        <v>0</v>
      </c>
      <c r="AJ44" s="19">
        <f t="shared" si="43"/>
        <v>2.1146835359697747</v>
      </c>
      <c r="AK44" s="19">
        <f t="shared" si="43"/>
        <v>-1.8289412440965158</v>
      </c>
      <c r="AL44" s="19">
        <f t="shared" si="43"/>
        <v>-5.9081835900738788</v>
      </c>
      <c r="AM44" s="19">
        <f t="shared" si="43"/>
        <v>-16.303902018476137</v>
      </c>
      <c r="AN44" s="19">
        <f t="shared" si="43"/>
        <v>-19.360205206715044</v>
      </c>
      <c r="AO44" s="19">
        <f t="shared" si="43"/>
        <v>-19.522304906361466</v>
      </c>
      <c r="AP44" s="19">
        <f t="shared" si="43"/>
        <v>-13.02346116479236</v>
      </c>
      <c r="AQ44" s="19">
        <f t="shared" si="43"/>
        <v>-29.082540174665581</v>
      </c>
      <c r="AR44" s="19">
        <f t="shared" si="43"/>
        <v>13.833421987940131</v>
      </c>
      <c r="AS44" s="19">
        <f t="shared" si="43"/>
        <v>-5.0029055647105469</v>
      </c>
      <c r="AT44" s="19">
        <f t="shared" si="43"/>
        <v>0.48514162070498745</v>
      </c>
      <c r="AU44" s="19">
        <f t="shared" si="43"/>
        <v>3.2637066131229187</v>
      </c>
      <c r="AV44" s="19">
        <f t="shared" si="43"/>
        <v>1.2856403944186079</v>
      </c>
      <c r="AW44" s="19">
        <f t="shared" si="43"/>
        <v>2.9006984088697063</v>
      </c>
      <c r="AX44" s="19">
        <f t="shared" si="43"/>
        <v>-6.6347212137712557</v>
      </c>
      <c r="AY44" s="19">
        <f t="shared" si="43"/>
        <v>-25.727020568781732</v>
      </c>
      <c r="AZ44" s="19">
        <f t="shared" si="43"/>
        <v>-14.874885241263735</v>
      </c>
      <c r="BA44" s="19">
        <f t="shared" si="43"/>
        <v>-15.766160672074969</v>
      </c>
      <c r="BB44" s="19">
        <f t="shared" si="43"/>
        <v>-9.0971528195677891</v>
      </c>
      <c r="BC44" s="19">
        <f t="shared" si="43"/>
        <v>-17.284146240903851</v>
      </c>
      <c r="BD44" s="19">
        <f t="shared" si="43"/>
        <v>-13.797469433208143</v>
      </c>
      <c r="BE44" s="19">
        <f t="shared" si="43"/>
        <v>-13.726682557167823</v>
      </c>
      <c r="BF44" s="19">
        <f t="shared" si="43"/>
        <v>-9.0489437725283182</v>
      </c>
      <c r="BG44" s="19">
        <f t="shared" si="43"/>
        <v>-6.3177683143494257</v>
      </c>
      <c r="BH44" s="19">
        <f t="shared" ref="BH44:CM44" si="44">100*((BH12/BG12)^4-1)</f>
        <v>-2.9170542366320884</v>
      </c>
      <c r="BI44" s="19">
        <f t="shared" si="44"/>
        <v>0.91742518756923186</v>
      </c>
      <c r="BJ44" s="19">
        <f t="shared" si="44"/>
        <v>8.9516132355144542</v>
      </c>
      <c r="BK44" s="19">
        <f t="shared" si="44"/>
        <v>10.670024705356429</v>
      </c>
      <c r="BL44" s="19">
        <f t="shared" si="44"/>
        <v>9.6915451158978261</v>
      </c>
      <c r="BM44" s="19">
        <f t="shared" si="44"/>
        <v>-16.701510486412385</v>
      </c>
      <c r="BN44" s="19">
        <f t="shared" si="44"/>
        <v>49.78668586390598</v>
      </c>
      <c r="BO44" s="19">
        <f t="shared" si="44"/>
        <v>10.446306877341405</v>
      </c>
      <c r="BP44" s="19">
        <f t="shared" si="44"/>
        <v>4.3883811921126226</v>
      </c>
      <c r="BQ44" s="19">
        <f t="shared" si="44"/>
        <v>9.8594543107186858</v>
      </c>
      <c r="BR44" s="19">
        <f t="shared" si="44"/>
        <v>11.051718565231639</v>
      </c>
      <c r="BS44" s="19">
        <f t="shared" si="44"/>
        <v>8.9704859878693597</v>
      </c>
      <c r="BT44" s="19">
        <f t="shared" si="44"/>
        <v>5.7247346455399972</v>
      </c>
      <c r="BU44" s="19">
        <f t="shared" si="44"/>
        <v>10.944092697296238</v>
      </c>
      <c r="BV44" s="19">
        <f t="shared" si="44"/>
        <v>8.7900657731556198</v>
      </c>
      <c r="BW44" s="19">
        <f t="shared" si="44"/>
        <v>6.8024185138048088</v>
      </c>
      <c r="BX44" s="19">
        <f t="shared" si="44"/>
        <v>1.8537530886751918</v>
      </c>
      <c r="BY44" s="19">
        <f t="shared" si="44"/>
        <v>6.1337419794828651</v>
      </c>
      <c r="BZ44" s="19">
        <f t="shared" si="44"/>
        <v>-33.342788480248664</v>
      </c>
      <c r="CA44" s="19">
        <f t="shared" si="44"/>
        <v>47.088159329121005</v>
      </c>
      <c r="CB44" s="19">
        <f t="shared" si="44"/>
        <v>-8.6140892930380968</v>
      </c>
      <c r="CC44" s="19">
        <f t="shared" si="44"/>
        <v>-4.6407254541037553</v>
      </c>
      <c r="CD44" s="19">
        <f t="shared" si="44"/>
        <v>-3.8691493879507544</v>
      </c>
      <c r="CE44" s="19">
        <f t="shared" si="44"/>
        <v>-2.3920318797774676</v>
      </c>
      <c r="CF44" s="19">
        <f t="shared" si="44"/>
        <v>-3.0859219487279765</v>
      </c>
      <c r="CG44" s="19">
        <f t="shared" si="44"/>
        <v>1.7597466212052604</v>
      </c>
      <c r="CH44" s="19">
        <f t="shared" si="44"/>
        <v>3.5269999691472043</v>
      </c>
      <c r="CI44" s="19">
        <f t="shared" si="44"/>
        <v>6.3584764353281198</v>
      </c>
      <c r="CJ44" s="19">
        <f t="shared" si="44"/>
        <v>11.142655129567602</v>
      </c>
      <c r="CK44" s="19">
        <f t="shared" si="44"/>
        <v>16.48774796635777</v>
      </c>
      <c r="CL44" s="19">
        <f t="shared" si="44"/>
        <v>9.393930504228587</v>
      </c>
      <c r="CM44" s="19">
        <f t="shared" si="44"/>
        <v>5.5641839632080803</v>
      </c>
      <c r="CN44" s="19">
        <f t="shared" ref="CN44:DS44" si="45">100*((CN12/CM12)^4-1)</f>
        <v>6.1291242788356959</v>
      </c>
      <c r="CO44" s="19">
        <f t="shared" si="45"/>
        <v>11.026714319393838</v>
      </c>
      <c r="CP44" s="19">
        <f t="shared" si="45"/>
        <v>4.4987417054277223</v>
      </c>
      <c r="CQ44" s="19">
        <f t="shared" si="45"/>
        <v>1.0250694239489766</v>
      </c>
      <c r="CR44" s="19">
        <f t="shared" si="45"/>
        <v>-1.5910006465109872</v>
      </c>
      <c r="CS44" s="19">
        <f t="shared" si="45"/>
        <v>-1.4529362683682434</v>
      </c>
      <c r="CT44" s="19">
        <f t="shared" si="45"/>
        <v>-5.8775546612223506</v>
      </c>
      <c r="CU44" s="19">
        <f t="shared" si="45"/>
        <v>-3.5251748744617672</v>
      </c>
      <c r="CV44" s="19">
        <f t="shared" si="45"/>
        <v>-0.59947377084084152</v>
      </c>
      <c r="CW44" s="19">
        <f t="shared" si="45"/>
        <v>2.5819822799315828</v>
      </c>
      <c r="CX44" s="19">
        <f t="shared" si="45"/>
        <v>-2.5169939423530741</v>
      </c>
      <c r="CY44" s="19">
        <f t="shared" si="45"/>
        <v>-1.3470340956026061</v>
      </c>
      <c r="CZ44" s="19">
        <f t="shared" si="45"/>
        <v>-0.75258367519035474</v>
      </c>
      <c r="DA44" s="19">
        <f t="shared" si="45"/>
        <v>1.5208852700886455</v>
      </c>
      <c r="DB44" s="19">
        <f t="shared" si="45"/>
        <v>-4.0061650915575004</v>
      </c>
      <c r="DC44" s="19">
        <f t="shared" si="45"/>
        <v>-2.5625199212305216</v>
      </c>
      <c r="DD44" s="19">
        <f t="shared" si="45"/>
        <v>-4.3692714442319929</v>
      </c>
      <c r="DE44" s="19">
        <f t="shared" si="45"/>
        <v>-6.3495400348377746</v>
      </c>
      <c r="DF44" s="19">
        <f t="shared" si="45"/>
        <v>-11.87247197742346</v>
      </c>
      <c r="DG44" s="19">
        <f t="shared" si="45"/>
        <v>-6.1897916723219986</v>
      </c>
      <c r="DH44" s="19">
        <f t="shared" si="45"/>
        <v>-8.315308331412897</v>
      </c>
      <c r="DI44" s="19">
        <f t="shared" si="45"/>
        <v>-8.964538670156962</v>
      </c>
      <c r="DJ44" s="19">
        <f t="shared" si="45"/>
        <v>-6.7343712098734692</v>
      </c>
      <c r="DK44" s="19">
        <f t="shared" si="45"/>
        <v>1.9481384962902082</v>
      </c>
      <c r="DL44" s="19">
        <f t="shared" si="45"/>
        <v>3.1870020339953564</v>
      </c>
      <c r="DM44" s="19">
        <f t="shared" si="45"/>
        <v>8.0443766200914979</v>
      </c>
      <c r="DN44" s="19">
        <f t="shared" si="45"/>
        <v>7.3460917647671709</v>
      </c>
      <c r="DO44" s="19">
        <f t="shared" si="45"/>
        <v>5.810475799547965</v>
      </c>
      <c r="DP44" s="19">
        <f t="shared" si="45"/>
        <v>5.5554210511906676</v>
      </c>
      <c r="DQ44" s="19">
        <f t="shared" si="45"/>
        <v>4.1308381431432117</v>
      </c>
      <c r="DR44" s="19">
        <f t="shared" si="45"/>
        <v>-2.55272036460511</v>
      </c>
      <c r="DS44" s="19">
        <f t="shared" si="45"/>
        <v>0.16223886344033378</v>
      </c>
      <c r="DT44" s="19">
        <f t="shared" ref="DT44:EY44" si="46">100*((DT12/DS12)^4-1)</f>
        <v>-22.183247055073462</v>
      </c>
      <c r="DU44" s="19">
        <f t="shared" si="46"/>
        <v>-27.626916404114333</v>
      </c>
      <c r="DV44" s="19">
        <f t="shared" si="46"/>
        <v>-24.944676331358906</v>
      </c>
      <c r="DW44" s="19">
        <f t="shared" si="46"/>
        <v>-14.958591892506812</v>
      </c>
      <c r="DX44" s="19">
        <f t="shared" si="46"/>
        <v>-7.5226027855612614</v>
      </c>
      <c r="DY44" s="19">
        <f t="shared" si="46"/>
        <v>-1.0629722299704936</v>
      </c>
      <c r="DZ44" s="19">
        <f t="shared" si="46"/>
        <v>5.0140294050138312</v>
      </c>
      <c r="EA44" s="19">
        <f t="shared" si="46"/>
        <v>6.4949478143941031</v>
      </c>
      <c r="EB44" s="19">
        <f t="shared" si="46"/>
        <v>8.8097130695033776</v>
      </c>
      <c r="EC44" s="19">
        <f t="shared" si="46"/>
        <v>18.016116415106698</v>
      </c>
      <c r="ED44" s="19">
        <f t="shared" si="46"/>
        <v>7.2260686352500825</v>
      </c>
      <c r="EE44" s="19">
        <f t="shared" si="46"/>
        <v>3.3063110423836362</v>
      </c>
      <c r="EF44" s="19">
        <f t="shared" si="46"/>
        <v>9.6698763414926567</v>
      </c>
      <c r="EG44" s="19">
        <f t="shared" si="46"/>
        <v>16.793260885766227</v>
      </c>
      <c r="EH44" s="19">
        <f t="shared" si="46"/>
        <v>0</v>
      </c>
      <c r="EI44" s="19">
        <f t="shared" si="46"/>
        <v>13.337859611211123</v>
      </c>
      <c r="EJ44" s="19">
        <f t="shared" si="46"/>
        <v>5.1305789759424236</v>
      </c>
      <c r="EK44" s="19">
        <f t="shared" si="46"/>
        <v>6.1372514891497643</v>
      </c>
      <c r="EL44" s="18">
        <f t="shared" si="46"/>
        <v>-46.101248280672621</v>
      </c>
      <c r="EM44" s="18">
        <f t="shared" si="46"/>
        <v>56.155894884911731</v>
      </c>
      <c r="EN44" s="18">
        <f t="shared" si="46"/>
        <v>-2.8922745818185769</v>
      </c>
      <c r="EO44" s="18">
        <f t="shared" si="46"/>
        <v>5.4905174373872212</v>
      </c>
      <c r="EP44" s="18">
        <f t="shared" si="46"/>
        <v>7.0765545866971147</v>
      </c>
      <c r="EQ44" s="18">
        <f t="shared" si="46"/>
        <v>6.9751130186382237</v>
      </c>
      <c r="ER44" s="18">
        <f t="shared" si="46"/>
        <v>5.8638602709960796</v>
      </c>
      <c r="ES44" s="18">
        <f t="shared" si="46"/>
        <v>5.2813169331880516</v>
      </c>
      <c r="ET44" s="18">
        <f t="shared" si="46"/>
        <v>3.7767136055141703</v>
      </c>
      <c r="EU44" s="18">
        <f t="shared" si="46"/>
        <v>3.2552581940380909</v>
      </c>
      <c r="EV44" s="18">
        <f t="shared" si="46"/>
        <v>1.8375435314274657</v>
      </c>
      <c r="EW44" s="18">
        <f t="shared" si="46"/>
        <v>1.3555251428257975</v>
      </c>
      <c r="EX44" s="18">
        <f t="shared" si="46"/>
        <v>0.89228837136858807</v>
      </c>
      <c r="EY44" s="18">
        <f t="shared" si="46"/>
        <v>0.88526289181987128</v>
      </c>
      <c r="EZ44" s="18">
        <f t="shared" ref="EZ44:FF44" si="47">100*((EZ12/EY12)^4-1)</f>
        <v>0.4339385032833265</v>
      </c>
      <c r="FA44" s="18">
        <f t="shared" si="47"/>
        <v>0.87809924655435356</v>
      </c>
      <c r="FB44" s="18">
        <f t="shared" si="47"/>
        <v>0.43400924707808208</v>
      </c>
      <c r="FC44" s="18">
        <f t="shared" si="47"/>
        <v>0.42850132785139383</v>
      </c>
      <c r="FD44" s="18">
        <f t="shared" si="47"/>
        <v>-1.7482960043080364E-2</v>
      </c>
      <c r="FE44" s="18">
        <f t="shared" si="47"/>
        <v>0.42360446806282148</v>
      </c>
      <c r="FF44" s="18">
        <f t="shared" si="47"/>
        <v>-0.46043995217697198</v>
      </c>
      <c r="FG44" s="18">
        <f t="shared" si="14"/>
        <v>-0.38429274642239886</v>
      </c>
      <c r="FH44" s="18">
        <f t="shared" si="15"/>
        <v>-0.29302690229821016</v>
      </c>
      <c r="FI44" s="18">
        <f t="shared" si="16"/>
        <v>-0.27241964371849114</v>
      </c>
      <c r="FJ44" s="18">
        <f t="shared" si="17"/>
        <v>-0.20443456637989632</v>
      </c>
    </row>
    <row r="45" spans="1:166" x14ac:dyDescent="0.2">
      <c r="B45" t="str">
        <f t="shared" si="7"/>
        <v xml:space="preserve"> Services providing</v>
      </c>
      <c r="C45" s="19"/>
      <c r="D45" s="19">
        <f t="shared" ref="D45:AA45" si="48">100*((D13/C13)^4-1)</f>
        <v>4.4743086234697138</v>
      </c>
      <c r="E45" s="19">
        <f t="shared" si="48"/>
        <v>4.1761362229584709</v>
      </c>
      <c r="F45" s="19">
        <f t="shared" si="48"/>
        <v>1.5901095156500844E-2</v>
      </c>
      <c r="G45" s="19">
        <f t="shared" si="48"/>
        <v>-9.5362968546242044E-2</v>
      </c>
      <c r="H45" s="19">
        <f t="shared" si="48"/>
        <v>2.2936411292748371</v>
      </c>
      <c r="I45" s="19">
        <f t="shared" si="48"/>
        <v>1.0955974271532609</v>
      </c>
      <c r="J45" s="19">
        <f t="shared" si="48"/>
        <v>1.2039468436949585</v>
      </c>
      <c r="K45" s="19">
        <f t="shared" si="48"/>
        <v>4.5407413904922755</v>
      </c>
      <c r="L45" s="19">
        <f t="shared" si="48"/>
        <v>0.68594339093703827</v>
      </c>
      <c r="M45" s="19">
        <f t="shared" si="48"/>
        <v>-0.23264370446576255</v>
      </c>
      <c r="N45" s="19">
        <f t="shared" si="48"/>
        <v>3.8280749150922055</v>
      </c>
      <c r="O45" s="19">
        <f t="shared" si="48"/>
        <v>3.807614157835415</v>
      </c>
      <c r="P45" s="19">
        <f t="shared" si="48"/>
        <v>3.4586074868414807</v>
      </c>
      <c r="Q45" s="19">
        <f t="shared" si="48"/>
        <v>6.2951292244635582</v>
      </c>
      <c r="R45" s="19">
        <f t="shared" si="48"/>
        <v>-2.9295564227661552</v>
      </c>
      <c r="S45" s="19">
        <f t="shared" si="48"/>
        <v>4.5135568571895934</v>
      </c>
      <c r="T45" s="19">
        <f t="shared" si="48"/>
        <v>2.7269461447265053</v>
      </c>
      <c r="U45" s="19">
        <f t="shared" si="48"/>
        <v>1.7946416361279693</v>
      </c>
      <c r="V45" s="19">
        <f t="shared" si="48"/>
        <v>5.2790622422027589</v>
      </c>
      <c r="W45" s="19">
        <f t="shared" si="48"/>
        <v>3.0460625037524114</v>
      </c>
      <c r="X45" s="19">
        <f t="shared" si="48"/>
        <v>1.0532869776936904</v>
      </c>
      <c r="Y45" s="19">
        <f t="shared" si="48"/>
        <v>2.912483854694381</v>
      </c>
      <c r="Z45" s="19">
        <f t="shared" si="48"/>
        <v>4.382482034607893</v>
      </c>
      <c r="AA45" s="19">
        <f t="shared" si="48"/>
        <v>4.8009042030164206</v>
      </c>
      <c r="AB45" s="19">
        <f t="shared" ref="AB45:BG45" si="49">100*((AB13/AA13)^4-1)</f>
        <v>1.8778172268674176</v>
      </c>
      <c r="AC45" s="19">
        <f t="shared" si="49"/>
        <v>3.4796455521884706</v>
      </c>
      <c r="AD45" s="19">
        <f t="shared" si="49"/>
        <v>5.6791310742197565</v>
      </c>
      <c r="AE45" s="19">
        <f t="shared" si="49"/>
        <v>2.6123195520088016</v>
      </c>
      <c r="AF45" s="19">
        <f t="shared" si="49"/>
        <v>7.4251987935379349</v>
      </c>
      <c r="AG45" s="19">
        <f t="shared" si="49"/>
        <v>2.8725647337051186</v>
      </c>
      <c r="AH45" s="19">
        <f t="shared" si="49"/>
        <v>4.7689501762022912</v>
      </c>
      <c r="AI45" s="19">
        <f t="shared" si="49"/>
        <v>4.3238485204025734</v>
      </c>
      <c r="AJ45" s="19">
        <f t="shared" si="49"/>
        <v>5.3147326986080934</v>
      </c>
      <c r="AK45" s="19">
        <f t="shared" si="49"/>
        <v>3.9605566640873224</v>
      </c>
      <c r="AL45" s="19">
        <f t="shared" si="49"/>
        <v>4.3875290236456976</v>
      </c>
      <c r="AM45" s="19">
        <f t="shared" si="49"/>
        <v>4.1094030745036925</v>
      </c>
      <c r="AN45" s="19">
        <f t="shared" si="49"/>
        <v>2.844587347729477</v>
      </c>
      <c r="AO45" s="19">
        <f t="shared" si="49"/>
        <v>5.5558089228313179</v>
      </c>
      <c r="AP45" s="19">
        <f t="shared" si="49"/>
        <v>4.2940885958682617</v>
      </c>
      <c r="AQ45" s="19">
        <f t="shared" si="49"/>
        <v>4.4822583306920905</v>
      </c>
      <c r="AR45" s="19">
        <f t="shared" si="49"/>
        <v>1.8991131370541314</v>
      </c>
      <c r="AS45" s="19">
        <f t="shared" si="49"/>
        <v>2.8212365082691759</v>
      </c>
      <c r="AT45" s="19">
        <f t="shared" si="49"/>
        <v>2.6825986245549327</v>
      </c>
      <c r="AU45" s="19">
        <f t="shared" si="49"/>
        <v>-1.7017463163603419</v>
      </c>
      <c r="AV45" s="19">
        <f t="shared" si="49"/>
        <v>-2.1442615416396915</v>
      </c>
      <c r="AW45" s="19">
        <f t="shared" si="49"/>
        <v>-4.0728745638495489</v>
      </c>
      <c r="AX45" s="19">
        <f t="shared" si="49"/>
        <v>-4.8107723611979676</v>
      </c>
      <c r="AY45" s="19">
        <f t="shared" si="49"/>
        <v>-2.5454155165232195</v>
      </c>
      <c r="AZ45" s="19">
        <f t="shared" si="49"/>
        <v>-0.95902445406397252</v>
      </c>
      <c r="BA45" s="19">
        <f t="shared" si="49"/>
        <v>2.9260118597524309</v>
      </c>
      <c r="BB45" s="19">
        <f t="shared" si="49"/>
        <v>-1.1973000869591743E-2</v>
      </c>
      <c r="BC45" s="19">
        <f t="shared" si="49"/>
        <v>0.8769638046636663</v>
      </c>
      <c r="BD45" s="19">
        <f t="shared" si="49"/>
        <v>-0.50086360358169157</v>
      </c>
      <c r="BE45" s="19">
        <f t="shared" si="49"/>
        <v>0.59948276526045063</v>
      </c>
      <c r="BF45" s="19">
        <f t="shared" si="49"/>
        <v>1.4169698235207973</v>
      </c>
      <c r="BG45" s="19">
        <f t="shared" si="49"/>
        <v>0.11908304724956853</v>
      </c>
      <c r="BH45" s="19">
        <f t="shared" ref="BH45:CM45" si="50">100*((BH13/BG13)^4-1)</f>
        <v>2.1470753642051088</v>
      </c>
      <c r="BI45" s="19">
        <f t="shared" si="50"/>
        <v>0.95028138348878244</v>
      </c>
      <c r="BJ45" s="19">
        <f t="shared" si="50"/>
        <v>2.1185327326460834</v>
      </c>
      <c r="BK45" s="19">
        <f t="shared" si="50"/>
        <v>1.3340035637117609</v>
      </c>
      <c r="BL45" s="19">
        <f t="shared" si="50"/>
        <v>2.6484718398959162</v>
      </c>
      <c r="BM45" s="19">
        <f t="shared" si="50"/>
        <v>2.9873271091279907</v>
      </c>
      <c r="BN45" s="19">
        <f t="shared" si="50"/>
        <v>2.3528405940198338</v>
      </c>
      <c r="BO45" s="19">
        <f t="shared" si="50"/>
        <v>2.1173388582217401</v>
      </c>
      <c r="BP45" s="19">
        <f t="shared" si="50"/>
        <v>2.3267565651454936</v>
      </c>
      <c r="BQ45" s="19">
        <f t="shared" si="50"/>
        <v>2.3479564508750217</v>
      </c>
      <c r="BR45" s="19">
        <f t="shared" si="50"/>
        <v>1.9672194605321547</v>
      </c>
      <c r="BS45" s="19">
        <f t="shared" si="50"/>
        <v>3.6434457330081882</v>
      </c>
      <c r="BT45" s="19">
        <f t="shared" si="50"/>
        <v>2.0530274452369657</v>
      </c>
      <c r="BU45" s="19">
        <f t="shared" si="50"/>
        <v>2.2113421367625286</v>
      </c>
      <c r="BV45" s="19">
        <f t="shared" si="50"/>
        <v>2.6590669996825023</v>
      </c>
      <c r="BW45" s="19">
        <f t="shared" si="50"/>
        <v>3.1222571812144828</v>
      </c>
      <c r="BX45" s="19">
        <f t="shared" si="50"/>
        <v>0.42424100488940297</v>
      </c>
      <c r="BY45" s="19">
        <f t="shared" si="50"/>
        <v>1.6153792337391115</v>
      </c>
      <c r="BZ45" s="19">
        <f t="shared" si="50"/>
        <v>-3.5605982854360785</v>
      </c>
      <c r="CA45" s="19">
        <f t="shared" si="50"/>
        <v>-5.4253427768355955</v>
      </c>
      <c r="CB45" s="19">
        <f t="shared" si="50"/>
        <v>-6.4080621213964628</v>
      </c>
      <c r="CC45" s="19">
        <f t="shared" si="50"/>
        <v>-2.7479824139246545</v>
      </c>
      <c r="CD45" s="19">
        <f t="shared" si="50"/>
        <v>-1.29552033840028</v>
      </c>
      <c r="CE45" s="19">
        <f t="shared" si="50"/>
        <v>-1.02953421723887</v>
      </c>
      <c r="CF45" s="19">
        <f t="shared" si="50"/>
        <v>2.6564401336825805</v>
      </c>
      <c r="CG45" s="19">
        <f t="shared" si="50"/>
        <v>0.7259704215255347</v>
      </c>
      <c r="CH45" s="19">
        <f t="shared" si="50"/>
        <v>2.6225873833630509</v>
      </c>
      <c r="CI45" s="19">
        <f t="shared" si="50"/>
        <v>1.2624896614226611</v>
      </c>
      <c r="CJ45" s="19">
        <f t="shared" si="50"/>
        <v>2.2215423115289568</v>
      </c>
      <c r="CK45" s="19">
        <f t="shared" si="50"/>
        <v>1.2515911922666101</v>
      </c>
      <c r="CL45" s="19">
        <f t="shared" si="50"/>
        <v>1.7972061500247438</v>
      </c>
      <c r="CM45" s="19">
        <f t="shared" si="50"/>
        <v>2.2598292939690845</v>
      </c>
      <c r="CN45" s="19">
        <f t="shared" ref="CN45:DS45" si="51">100*((CN13/CM13)^4-1)</f>
        <v>3.2216965875344838</v>
      </c>
      <c r="CO45" s="19">
        <f t="shared" si="51"/>
        <v>1.038654149401963</v>
      </c>
      <c r="CP45" s="19">
        <f t="shared" si="51"/>
        <v>3.4102239359111941</v>
      </c>
      <c r="CQ45" s="19">
        <f t="shared" si="51"/>
        <v>2.533619266274223</v>
      </c>
      <c r="CR45" s="19">
        <f t="shared" si="51"/>
        <v>2.7578250147577421</v>
      </c>
      <c r="CS45" s="19">
        <f t="shared" si="51"/>
        <v>2.4896187958519</v>
      </c>
      <c r="CT45" s="19">
        <f t="shared" si="51"/>
        <v>3.9131727822414142</v>
      </c>
      <c r="CU45" s="19">
        <f t="shared" si="51"/>
        <v>2.9201341325903352</v>
      </c>
      <c r="CV45" s="19">
        <f t="shared" si="51"/>
        <v>1.137463945936501</v>
      </c>
      <c r="CW45" s="19">
        <f t="shared" si="51"/>
        <v>4.3593264050294511</v>
      </c>
      <c r="CX45" s="19">
        <f t="shared" si="51"/>
        <v>2.0349799522204171</v>
      </c>
      <c r="CY45" s="19">
        <f t="shared" si="51"/>
        <v>2.7098248366574706</v>
      </c>
      <c r="CZ45" s="19">
        <f t="shared" si="51"/>
        <v>3.7395490361832984</v>
      </c>
      <c r="DA45" s="19">
        <f t="shared" si="51"/>
        <v>4.1182367252947216</v>
      </c>
      <c r="DB45" s="19">
        <f t="shared" si="51"/>
        <v>3.0254066162077375</v>
      </c>
      <c r="DC45" s="19">
        <f t="shared" si="51"/>
        <v>3.5282072397753383</v>
      </c>
      <c r="DD45" s="19">
        <f t="shared" si="51"/>
        <v>4.3934265025510122</v>
      </c>
      <c r="DE45" s="19">
        <f t="shared" si="51"/>
        <v>3.3007728962326066</v>
      </c>
      <c r="DF45" s="19">
        <f t="shared" si="51"/>
        <v>2.6557307248020967</v>
      </c>
      <c r="DG45" s="19">
        <f t="shared" si="51"/>
        <v>2.9984305563085289</v>
      </c>
      <c r="DH45" s="19">
        <f t="shared" si="51"/>
        <v>4.1810773787022804</v>
      </c>
      <c r="DI45" s="19">
        <f t="shared" si="51"/>
        <v>2.477131243884001</v>
      </c>
      <c r="DJ45" s="19">
        <f t="shared" si="51"/>
        <v>1.9885888532387375</v>
      </c>
      <c r="DK45" s="19">
        <f t="shared" si="51"/>
        <v>3.0074855217692598</v>
      </c>
      <c r="DL45" s="19">
        <f t="shared" si="51"/>
        <v>1.5168411611130583</v>
      </c>
      <c r="DM45" s="19">
        <f t="shared" si="51"/>
        <v>1.6780013800569149</v>
      </c>
      <c r="DN45" s="19">
        <f t="shared" si="51"/>
        <v>1.957685029422418</v>
      </c>
      <c r="DO45" s="19">
        <f t="shared" si="51"/>
        <v>1.8652631657994911</v>
      </c>
      <c r="DP45" s="19">
        <f t="shared" si="51"/>
        <v>3.2381608751709923</v>
      </c>
      <c r="DQ45" s="19">
        <f t="shared" si="51"/>
        <v>3.8102689534454948</v>
      </c>
      <c r="DR45" s="19">
        <f t="shared" si="51"/>
        <v>1.4199217526228658</v>
      </c>
      <c r="DS45" s="19">
        <f t="shared" si="51"/>
        <v>1.4685839281379787</v>
      </c>
      <c r="DT45" s="19">
        <f t="shared" ref="DT45:EY45" si="52">100*((DT13/DS13)^4-1)</f>
        <v>-38.884212716606847</v>
      </c>
      <c r="DU45" s="19">
        <f t="shared" si="52"/>
        <v>15.634062175733954</v>
      </c>
      <c r="DV45" s="19">
        <f t="shared" si="52"/>
        <v>4.2505209716636738</v>
      </c>
      <c r="DW45" s="19">
        <f t="shared" si="52"/>
        <v>0.5437297437892008</v>
      </c>
      <c r="DX45" s="19">
        <f t="shared" si="52"/>
        <v>7.08266356584768</v>
      </c>
      <c r="DY45" s="19">
        <f t="shared" si="52"/>
        <v>10.10955626567085</v>
      </c>
      <c r="DZ45" s="19">
        <f t="shared" si="52"/>
        <v>7.8769399877911095</v>
      </c>
      <c r="EA45" s="19">
        <f t="shared" si="52"/>
        <v>2.1749371224297098</v>
      </c>
      <c r="EB45" s="19">
        <f t="shared" si="52"/>
        <v>3.6734436501182133</v>
      </c>
      <c r="EC45" s="19">
        <f t="shared" si="52"/>
        <v>4.8142045555253699</v>
      </c>
      <c r="ED45" s="19">
        <f t="shared" si="52"/>
        <v>-1.3103622943479887</v>
      </c>
      <c r="EE45" s="19">
        <f t="shared" si="52"/>
        <v>1.2659183160720788</v>
      </c>
      <c r="EF45" s="19">
        <f t="shared" si="52"/>
        <v>2.0123939825674952</v>
      </c>
      <c r="EG45" s="19">
        <f t="shared" si="52"/>
        <v>-1.501591470805308</v>
      </c>
      <c r="EH45" s="19">
        <f t="shared" si="52"/>
        <v>-0.33932561025866725</v>
      </c>
      <c r="EI45" s="19">
        <f t="shared" si="52"/>
        <v>2.1267904817497518</v>
      </c>
      <c r="EJ45" s="19">
        <f t="shared" si="52"/>
        <v>2.2213115498978642</v>
      </c>
      <c r="EK45" s="19">
        <f t="shared" si="52"/>
        <v>-0.55091545000093278</v>
      </c>
      <c r="EL45" s="18">
        <f t="shared" si="52"/>
        <v>0.21888895256749752</v>
      </c>
      <c r="EM45" s="18">
        <f t="shared" si="52"/>
        <v>2.2320553298338597</v>
      </c>
      <c r="EN45" s="18">
        <f t="shared" si="52"/>
        <v>0.92969405072478306</v>
      </c>
      <c r="EO45" s="18">
        <f t="shared" si="52"/>
        <v>0.35122885168141771</v>
      </c>
      <c r="EP45" s="18">
        <f t="shared" si="52"/>
        <v>0.56140032478935176</v>
      </c>
      <c r="EQ45" s="18">
        <f t="shared" si="52"/>
        <v>0.38256583851810078</v>
      </c>
      <c r="ER45" s="18">
        <f t="shared" si="52"/>
        <v>6.8664115281924509E-2</v>
      </c>
      <c r="ES45" s="18">
        <f t="shared" si="52"/>
        <v>-0.44665572295042866</v>
      </c>
      <c r="ET45" s="18">
        <f t="shared" si="52"/>
        <v>-0.57919622220784506</v>
      </c>
      <c r="EU45" s="18">
        <f t="shared" si="52"/>
        <v>-0.47748439185471003</v>
      </c>
      <c r="EV45" s="18">
        <f t="shared" si="52"/>
        <v>-0.51826356969699727</v>
      </c>
      <c r="EW45" s="18">
        <f t="shared" si="52"/>
        <v>-0.43865908838850443</v>
      </c>
      <c r="EX45" s="18">
        <f t="shared" si="52"/>
        <v>5.6691570143652115E-3</v>
      </c>
      <c r="EY45" s="18">
        <f t="shared" si="52"/>
        <v>0.44989296312307747</v>
      </c>
      <c r="EZ45" s="18">
        <f t="shared" ref="EZ45:FF45" si="53">100*((EZ13/EY13)^4-1)</f>
        <v>0.75085485872559143</v>
      </c>
      <c r="FA45" s="18">
        <f t="shared" si="53"/>
        <v>1.0401504110436388</v>
      </c>
      <c r="FB45" s="18">
        <f t="shared" si="53"/>
        <v>1.2056701433283967</v>
      </c>
      <c r="FC45" s="18">
        <f t="shared" si="53"/>
        <v>1.1283422467264659</v>
      </c>
      <c r="FD45" s="18">
        <f t="shared" si="53"/>
        <v>1.0902329972054314</v>
      </c>
      <c r="FE45" s="18">
        <f t="shared" si="53"/>
        <v>1.1377392560144139</v>
      </c>
      <c r="FF45" s="18">
        <f t="shared" si="53"/>
        <v>1.1828122622447035</v>
      </c>
      <c r="FG45" s="18">
        <f t="shared" si="14"/>
        <v>1.0751340486719885</v>
      </c>
      <c r="FH45" s="18">
        <f t="shared" si="15"/>
        <v>0.81472716639912068</v>
      </c>
      <c r="FI45" s="18">
        <f t="shared" si="16"/>
        <v>1.7879514395721552</v>
      </c>
      <c r="FJ45" s="18">
        <f t="shared" si="17"/>
        <v>0.52670175777320694</v>
      </c>
    </row>
    <row r="46" spans="1:166" x14ac:dyDescent="0.2">
      <c r="B46" t="str">
        <f t="shared" si="7"/>
        <v xml:space="preserve">   Wholesale and retail trade</v>
      </c>
      <c r="C46" s="19"/>
      <c r="D46" s="19">
        <f t="shared" ref="D46:AA46" si="54">100*((D14/C14)^4-1)</f>
        <v>0.75785943903396991</v>
      </c>
      <c r="E46" s="19">
        <f t="shared" si="54"/>
        <v>1.4408716676422406</v>
      </c>
      <c r="F46" s="19">
        <f t="shared" si="54"/>
        <v>4.3534222568700764</v>
      </c>
      <c r="G46" s="19">
        <f t="shared" si="54"/>
        <v>-8.0023173313280349</v>
      </c>
      <c r="H46" s="19">
        <f t="shared" si="54"/>
        <v>7.5951767204007758E-2</v>
      </c>
      <c r="I46" s="19">
        <f t="shared" si="54"/>
        <v>-1.0585918169711217</v>
      </c>
      <c r="J46" s="19">
        <f t="shared" si="54"/>
        <v>-1.6641089282370403</v>
      </c>
      <c r="K46" s="19">
        <f t="shared" si="54"/>
        <v>4.2708339364274206</v>
      </c>
      <c r="L46" s="19">
        <f t="shared" si="54"/>
        <v>0.37875158844520307</v>
      </c>
      <c r="M46" s="19">
        <f t="shared" si="54"/>
        <v>-2.396446118210771</v>
      </c>
      <c r="N46" s="19">
        <f t="shared" si="54"/>
        <v>0.68603845797292617</v>
      </c>
      <c r="O46" s="19">
        <f t="shared" si="54"/>
        <v>1.8341134866926678</v>
      </c>
      <c r="P46" s="19">
        <f t="shared" si="54"/>
        <v>1.2906732597288029</v>
      </c>
      <c r="Q46" s="19">
        <f t="shared" si="54"/>
        <v>7.906325199475428</v>
      </c>
      <c r="R46" s="19">
        <f t="shared" si="54"/>
        <v>-6.486619641811286</v>
      </c>
      <c r="S46" s="19">
        <f t="shared" si="54"/>
        <v>1.5114034191331172</v>
      </c>
      <c r="T46" s="19">
        <f t="shared" si="54"/>
        <v>1.8847846673169411</v>
      </c>
      <c r="U46" s="19">
        <f t="shared" si="54"/>
        <v>4.2386299875152966</v>
      </c>
      <c r="V46" s="19">
        <f t="shared" si="54"/>
        <v>1.3340560596149631</v>
      </c>
      <c r="W46" s="19">
        <f t="shared" si="54"/>
        <v>2.8975557382926675</v>
      </c>
      <c r="X46" s="19">
        <f t="shared" si="54"/>
        <v>2.3558717888604308</v>
      </c>
      <c r="Y46" s="19">
        <f t="shared" si="54"/>
        <v>4.2751117442374698</v>
      </c>
      <c r="Z46" s="19">
        <f t="shared" si="54"/>
        <v>3.6386404821169727</v>
      </c>
      <c r="AA46" s="19">
        <f t="shared" si="54"/>
        <v>6.6346760442063113</v>
      </c>
      <c r="AB46" s="19">
        <f t="shared" ref="AB46:BG46" si="55">100*((AB14/AA14)^4-1)</f>
        <v>2.9737752261594474</v>
      </c>
      <c r="AC46" s="19">
        <f t="shared" si="55"/>
        <v>1.9607259923867471</v>
      </c>
      <c r="AD46" s="19">
        <f t="shared" si="55"/>
        <v>3.2204678170899337</v>
      </c>
      <c r="AE46" s="19">
        <f t="shared" si="55"/>
        <v>-1.9755842218601605</v>
      </c>
      <c r="AF46" s="19">
        <f t="shared" si="55"/>
        <v>10.829513773616561</v>
      </c>
      <c r="AG46" s="19">
        <f t="shared" si="55"/>
        <v>3.4039522919415699</v>
      </c>
      <c r="AH46" s="19">
        <f t="shared" si="55"/>
        <v>6.9052659941667871</v>
      </c>
      <c r="AI46" s="19">
        <f t="shared" si="55"/>
        <v>-1.2398903908625414</v>
      </c>
      <c r="AJ46" s="19">
        <f t="shared" si="55"/>
        <v>5.0245794416985845</v>
      </c>
      <c r="AK46" s="19">
        <f t="shared" si="55"/>
        <v>3.6880722163273205</v>
      </c>
      <c r="AL46" s="19">
        <f t="shared" si="55"/>
        <v>7.4759607032582887</v>
      </c>
      <c r="AM46" s="19">
        <f t="shared" si="55"/>
        <v>1.8463500004581412</v>
      </c>
      <c r="AN46" s="19">
        <f t="shared" si="55"/>
        <v>2.1572828027386803</v>
      </c>
      <c r="AO46" s="19">
        <f t="shared" si="55"/>
        <v>5.8201739140446129</v>
      </c>
      <c r="AP46" s="19">
        <f t="shared" si="55"/>
        <v>5.7367226804088789</v>
      </c>
      <c r="AQ46" s="19">
        <f t="shared" si="55"/>
        <v>1.8387505227808854</v>
      </c>
      <c r="AR46" s="19">
        <f t="shared" si="55"/>
        <v>2.0147425109237727</v>
      </c>
      <c r="AS46" s="19">
        <f t="shared" si="55"/>
        <v>6.030908234251342E-2</v>
      </c>
      <c r="AT46" s="19">
        <f t="shared" si="55"/>
        <v>2.9869166951059567</v>
      </c>
      <c r="AU46" s="19">
        <f t="shared" si="55"/>
        <v>-3.3677442942969926</v>
      </c>
      <c r="AV46" s="19">
        <f t="shared" si="55"/>
        <v>-4.1001855313970825</v>
      </c>
      <c r="AW46" s="19">
        <f t="shared" si="55"/>
        <v>-7.1208483234918685</v>
      </c>
      <c r="AX46" s="19">
        <f t="shared" si="55"/>
        <v>-10.380378206568153</v>
      </c>
      <c r="AY46" s="19">
        <f t="shared" si="55"/>
        <v>-7.9265518960590313</v>
      </c>
      <c r="AZ46" s="19">
        <f t="shared" si="55"/>
        <v>-6.2991998228468908</v>
      </c>
      <c r="BA46" s="19">
        <f t="shared" si="55"/>
        <v>13.050560436594338</v>
      </c>
      <c r="BB46" s="19">
        <f t="shared" si="55"/>
        <v>-2.7974739503771273</v>
      </c>
      <c r="BC46" s="19">
        <f t="shared" si="55"/>
        <v>0.45377125126730977</v>
      </c>
      <c r="BD46" s="19">
        <f t="shared" si="55"/>
        <v>-2.4972753218612032</v>
      </c>
      <c r="BE46" s="19">
        <f t="shared" si="55"/>
        <v>1.0448890928445476</v>
      </c>
      <c r="BF46" s="19">
        <f t="shared" si="55"/>
        <v>0.2597822954226725</v>
      </c>
      <c r="BG46" s="19">
        <f t="shared" si="55"/>
        <v>-0.64682840927356988</v>
      </c>
      <c r="BH46" s="19">
        <f t="shared" ref="BH46:CM46" si="56">100*((BH14/BG14)^4-1)</f>
        <v>2.2265027943414895</v>
      </c>
      <c r="BI46" s="19">
        <f t="shared" si="56"/>
        <v>-0.25810601164540925</v>
      </c>
      <c r="BJ46" s="19">
        <f t="shared" si="56"/>
        <v>0.32354580069333672</v>
      </c>
      <c r="BK46" s="19">
        <f t="shared" si="56"/>
        <v>1.4936018904398773</v>
      </c>
      <c r="BL46" s="19">
        <f t="shared" si="56"/>
        <v>2.861142939890482</v>
      </c>
      <c r="BM46" s="19">
        <f t="shared" si="56"/>
        <v>2.9713742460483861</v>
      </c>
      <c r="BN46" s="19">
        <f t="shared" si="56"/>
        <v>2.561099796468147</v>
      </c>
      <c r="BO46" s="19">
        <f t="shared" si="56"/>
        <v>0.63170997610333401</v>
      </c>
      <c r="BP46" s="19">
        <f t="shared" si="56"/>
        <v>0.18890195447118785</v>
      </c>
      <c r="BQ46" s="19">
        <f t="shared" si="56"/>
        <v>0.56724036493014385</v>
      </c>
      <c r="BR46" s="19">
        <f t="shared" si="56"/>
        <v>6.281900081224201E-2</v>
      </c>
      <c r="BS46" s="19">
        <f t="shared" si="56"/>
        <v>4.5334941164564935</v>
      </c>
      <c r="BT46" s="19">
        <f t="shared" si="56"/>
        <v>0.99734307492631569</v>
      </c>
      <c r="BU46" s="19">
        <f t="shared" si="56"/>
        <v>1.934270496028323</v>
      </c>
      <c r="BV46" s="19">
        <f t="shared" si="56"/>
        <v>2.488991148687969</v>
      </c>
      <c r="BW46" s="19">
        <f t="shared" si="56"/>
        <v>3.9796166071044636</v>
      </c>
      <c r="BX46" s="19">
        <f t="shared" si="56"/>
        <v>-3.5323191291179112</v>
      </c>
      <c r="BY46" s="19">
        <f t="shared" si="56"/>
        <v>6.1241673165945976E-2</v>
      </c>
      <c r="BZ46" s="19">
        <f t="shared" si="56"/>
        <v>-6.9724386038378272</v>
      </c>
      <c r="CA46" s="19">
        <f t="shared" si="56"/>
        <v>-10.470347226850462</v>
      </c>
      <c r="CB46" s="19">
        <f t="shared" si="56"/>
        <v>-9.5093896005203682</v>
      </c>
      <c r="CC46" s="19">
        <f t="shared" si="56"/>
        <v>-3.0524657282125944</v>
      </c>
      <c r="CD46" s="19">
        <f t="shared" si="56"/>
        <v>-4.5550528509140769</v>
      </c>
      <c r="CE46" s="19">
        <f t="shared" si="56"/>
        <v>-4.60751249477741</v>
      </c>
      <c r="CF46" s="19">
        <f t="shared" si="56"/>
        <v>1.2941509059913869</v>
      </c>
      <c r="CG46" s="19">
        <f t="shared" si="56"/>
        <v>-1.0767062114727888</v>
      </c>
      <c r="CH46" s="19">
        <f t="shared" si="56"/>
        <v>2.7376926312074668</v>
      </c>
      <c r="CI46" s="19">
        <f t="shared" si="56"/>
        <v>1.4887242011561108</v>
      </c>
      <c r="CJ46" s="19">
        <f t="shared" si="56"/>
        <v>1.5510121255381648</v>
      </c>
      <c r="CK46" s="19">
        <f t="shared" si="56"/>
        <v>0.26742421983068088</v>
      </c>
      <c r="CL46" s="19">
        <f t="shared" si="56"/>
        <v>0.26724555009827178</v>
      </c>
      <c r="CM46" s="19">
        <f t="shared" si="56"/>
        <v>1.8130991551617903</v>
      </c>
      <c r="CN46" s="19">
        <f t="shared" ref="CN46:DS46" si="57">100*((CN14/CM14)^4-1)</f>
        <v>3.4297026923876262</v>
      </c>
      <c r="CO46" s="19">
        <f t="shared" si="57"/>
        <v>2.3915236918792493</v>
      </c>
      <c r="CP46" s="19">
        <f t="shared" si="57"/>
        <v>2.5106145930639423</v>
      </c>
      <c r="CQ46" s="19">
        <f t="shared" si="57"/>
        <v>2.6938944563986489</v>
      </c>
      <c r="CR46" s="19">
        <f t="shared" si="57"/>
        <v>2.478278094327746</v>
      </c>
      <c r="CS46" s="19">
        <f t="shared" si="57"/>
        <v>3.1186750148163966</v>
      </c>
      <c r="CT46" s="19">
        <f t="shared" si="57"/>
        <v>4.6684836875505065</v>
      </c>
      <c r="CU46" s="19">
        <f t="shared" si="57"/>
        <v>0.88509022882095056</v>
      </c>
      <c r="CV46" s="19">
        <f t="shared" si="57"/>
        <v>-0.62725226064243023</v>
      </c>
      <c r="CW46" s="19">
        <f t="shared" si="57"/>
        <v>3.5087200488634895</v>
      </c>
      <c r="CX46" s="19">
        <f t="shared" si="57"/>
        <v>1.8861473731367262</v>
      </c>
      <c r="CY46" s="19">
        <f t="shared" si="57"/>
        <v>2.3823407426582843</v>
      </c>
      <c r="CZ46" s="19">
        <f t="shared" si="57"/>
        <v>2.1169876712327174</v>
      </c>
      <c r="DA46" s="19">
        <f t="shared" si="57"/>
        <v>2.7314896603517047</v>
      </c>
      <c r="DB46" s="19">
        <f t="shared" si="57"/>
        <v>-6.1026773721628569E-2</v>
      </c>
      <c r="DC46" s="19">
        <f t="shared" si="57"/>
        <v>-0.18302443158224602</v>
      </c>
      <c r="DD46" s="19">
        <f t="shared" si="57"/>
        <v>2.5278137166613757</v>
      </c>
      <c r="DE46" s="19">
        <f t="shared" si="57"/>
        <v>0.36468583966970947</v>
      </c>
      <c r="DF46" s="19">
        <f t="shared" si="57"/>
        <v>1.5860602735059182</v>
      </c>
      <c r="DG46" s="19">
        <f t="shared" si="57"/>
        <v>1.0917260532233186</v>
      </c>
      <c r="DH46" s="19">
        <f t="shared" si="57"/>
        <v>1.3319023528699736</v>
      </c>
      <c r="DI46" s="19">
        <f t="shared" si="57"/>
        <v>0.54147428384707652</v>
      </c>
      <c r="DJ46" s="19">
        <f t="shared" si="57"/>
        <v>-0.29946823338008466</v>
      </c>
      <c r="DK46" s="19">
        <f t="shared" si="57"/>
        <v>1.5693075989387184</v>
      </c>
      <c r="DL46" s="19">
        <f t="shared" si="57"/>
        <v>-1.9579619876303966</v>
      </c>
      <c r="DM46" s="19">
        <f t="shared" si="57"/>
        <v>-6.0055549692294985E-2</v>
      </c>
      <c r="DN46" s="19">
        <f t="shared" si="57"/>
        <v>-1.9086835928263879</v>
      </c>
      <c r="DO46" s="19">
        <f t="shared" si="57"/>
        <v>3.982054324499007</v>
      </c>
      <c r="DP46" s="19">
        <f t="shared" si="57"/>
        <v>-4.6974526416529327</v>
      </c>
      <c r="DQ46" s="19">
        <f t="shared" si="57"/>
        <v>-2.4577319456064561</v>
      </c>
      <c r="DR46" s="19">
        <f t="shared" si="57"/>
        <v>-1.0309973826813867</v>
      </c>
      <c r="DS46" s="19">
        <f t="shared" si="57"/>
        <v>0.1832480240477663</v>
      </c>
      <c r="DT46" s="19">
        <f t="shared" ref="DT46:EY46" si="58">100*((DT14/DS14)^4-1)</f>
        <v>-38.616096469773744</v>
      </c>
      <c r="DU46" s="19">
        <f t="shared" si="58"/>
        <v>28.71367552116968</v>
      </c>
      <c r="DV46" s="19">
        <f t="shared" si="58"/>
        <v>7.174484815404214</v>
      </c>
      <c r="DW46" s="19">
        <f t="shared" si="58"/>
        <v>5.7819773065030056</v>
      </c>
      <c r="DX46" s="19">
        <f t="shared" si="58"/>
        <v>6.8154230980596031</v>
      </c>
      <c r="DY46" s="19">
        <f t="shared" si="58"/>
        <v>2.6162767743334925</v>
      </c>
      <c r="DZ46" s="19">
        <f t="shared" si="58"/>
        <v>2.6617751928463385</v>
      </c>
      <c r="EA46" s="19">
        <f t="shared" si="58"/>
        <v>-12.297535351062749</v>
      </c>
      <c r="EB46" s="19">
        <f t="shared" si="58"/>
        <v>-6.2907916588716972E-2</v>
      </c>
      <c r="EC46" s="19">
        <f t="shared" si="58"/>
        <v>1.9013887262929297</v>
      </c>
      <c r="ED46" s="19">
        <f t="shared" si="58"/>
        <v>-3.8881204267390945</v>
      </c>
      <c r="EE46" s="19">
        <f t="shared" si="58"/>
        <v>7.4759177121259013</v>
      </c>
      <c r="EF46" s="19">
        <f t="shared" si="58"/>
        <v>0.12432010931826554</v>
      </c>
      <c r="EG46" s="19">
        <f t="shared" si="58"/>
        <v>-3.1909049560823743</v>
      </c>
      <c r="EH46" s="19">
        <f t="shared" si="58"/>
        <v>-6.7714596338130928</v>
      </c>
      <c r="EI46" s="19">
        <f t="shared" si="58"/>
        <v>4.667727171412861</v>
      </c>
      <c r="EJ46" s="19">
        <f t="shared" si="58"/>
        <v>0.18914014736166607</v>
      </c>
      <c r="EK46" s="19">
        <f t="shared" si="58"/>
        <v>-2.9885803008535716</v>
      </c>
      <c r="EL46" s="18">
        <f t="shared" si="58"/>
        <v>0.99672426337875653</v>
      </c>
      <c r="EM46" s="18">
        <f t="shared" si="58"/>
        <v>0.72695020840172209</v>
      </c>
      <c r="EN46" s="18">
        <f t="shared" si="58"/>
        <v>0.80683925248385968</v>
      </c>
      <c r="EO46" s="18">
        <f t="shared" si="58"/>
        <v>-1.3183087753426914</v>
      </c>
      <c r="EP46" s="18">
        <f t="shared" si="58"/>
        <v>-1.2132630522757482</v>
      </c>
      <c r="EQ46" s="18">
        <f t="shared" si="58"/>
        <v>-2.3388224781539124</v>
      </c>
      <c r="ER46" s="18">
        <f t="shared" si="58"/>
        <v>8.2346827078305651E-3</v>
      </c>
      <c r="ES46" s="18">
        <f t="shared" si="58"/>
        <v>1.1610730248441614</v>
      </c>
      <c r="ET46" s="18">
        <f t="shared" si="58"/>
        <v>-0.18298819881259476</v>
      </c>
      <c r="EU46" s="18">
        <f t="shared" si="58"/>
        <v>-0.16399381717754347</v>
      </c>
      <c r="EV46" s="18">
        <f t="shared" si="58"/>
        <v>0.51622456419126994</v>
      </c>
      <c r="EW46" s="18">
        <f t="shared" si="58"/>
        <v>-0.13010473427746971</v>
      </c>
      <c r="EX46" s="18">
        <f t="shared" si="58"/>
        <v>-1.0724747617874342</v>
      </c>
      <c r="EY46" s="18">
        <f t="shared" si="58"/>
        <v>-1.5815903680566068</v>
      </c>
      <c r="EZ46" s="18">
        <f t="shared" ref="EZ46:FF46" si="59">100*((EZ14/EY14)^4-1)</f>
        <v>-1.0317741216607446</v>
      </c>
      <c r="FA46" s="18">
        <f t="shared" si="59"/>
        <v>-0.96673788774749303</v>
      </c>
      <c r="FB46" s="18">
        <f t="shared" si="59"/>
        <v>-0.74663556107342766</v>
      </c>
      <c r="FC46" s="18">
        <f t="shared" si="59"/>
        <v>-0.97261980478099419</v>
      </c>
      <c r="FD46" s="18">
        <f t="shared" si="59"/>
        <v>-0.2384162280362867</v>
      </c>
      <c r="FE46" s="18">
        <f t="shared" si="59"/>
        <v>-0.23526418134971472</v>
      </c>
      <c r="FF46" s="18">
        <f t="shared" si="59"/>
        <v>-5.8452828728627892E-2</v>
      </c>
      <c r="FG46" s="18">
        <f t="shared" si="14"/>
        <v>8.8809315622273566E-2</v>
      </c>
      <c r="FH46" s="18">
        <f t="shared" si="15"/>
        <v>0.21050982327575074</v>
      </c>
      <c r="FI46" s="18">
        <f t="shared" si="16"/>
        <v>0.40983592727383833</v>
      </c>
      <c r="FJ46" s="18">
        <f t="shared" si="17"/>
        <v>0.13620335014237206</v>
      </c>
    </row>
    <row r="47" spans="1:166" x14ac:dyDescent="0.2">
      <c r="B47" t="str">
        <f t="shared" si="7"/>
        <v xml:space="preserve">   Transportation and public utilities</v>
      </c>
      <c r="C47" s="19"/>
      <c r="D47" s="19">
        <f t="shared" ref="D47:AA47" si="60">100*((D15/C15)^4-1)</f>
        <v>16.065923175798737</v>
      </c>
      <c r="E47" s="19">
        <f t="shared" si="60"/>
        <v>2.0684512797205956</v>
      </c>
      <c r="F47" s="19">
        <f t="shared" si="60"/>
        <v>-10.062223055566722</v>
      </c>
      <c r="G47" s="19">
        <f t="shared" si="60"/>
        <v>13.188102031905991</v>
      </c>
      <c r="H47" s="19">
        <f t="shared" si="60"/>
        <v>-2.5171802778188757</v>
      </c>
      <c r="I47" s="19">
        <f t="shared" si="60"/>
        <v>5.7464354834753095</v>
      </c>
      <c r="J47" s="19">
        <f t="shared" si="60"/>
        <v>-5.434164714112999</v>
      </c>
      <c r="K47" s="19">
        <f t="shared" si="60"/>
        <v>-6.2421835424115502</v>
      </c>
      <c r="L47" s="19">
        <f t="shared" si="60"/>
        <v>1.3058919532556112</v>
      </c>
      <c r="M47" s="19">
        <f t="shared" si="60"/>
        <v>-5.0815398682139907</v>
      </c>
      <c r="N47" s="19">
        <f t="shared" si="60"/>
        <v>-3.6242166266886922</v>
      </c>
      <c r="O47" s="19">
        <f t="shared" si="60"/>
        <v>4.5799329503068753</v>
      </c>
      <c r="P47" s="19">
        <f t="shared" si="60"/>
        <v>-7.3829155974750265</v>
      </c>
      <c r="Q47" s="19">
        <f t="shared" si="60"/>
        <v>7.1254389721382205</v>
      </c>
      <c r="R47" s="19">
        <f t="shared" si="60"/>
        <v>-21.391820903234116</v>
      </c>
      <c r="S47" s="19">
        <f t="shared" si="60"/>
        <v>21.631315811263185</v>
      </c>
      <c r="T47" s="19">
        <f t="shared" si="60"/>
        <v>1.0659466170322318</v>
      </c>
      <c r="U47" s="19">
        <f t="shared" si="60"/>
        <v>0</v>
      </c>
      <c r="V47" s="19">
        <f t="shared" si="60"/>
        <v>0.79654435797844592</v>
      </c>
      <c r="W47" s="19">
        <f t="shared" si="60"/>
        <v>-1.5758063493835461</v>
      </c>
      <c r="X47" s="19">
        <f t="shared" si="60"/>
        <v>-0.52944953234047576</v>
      </c>
      <c r="Y47" s="19">
        <f t="shared" si="60"/>
        <v>7.9278763682672837</v>
      </c>
      <c r="Z47" s="19">
        <f t="shared" si="60"/>
        <v>-0.5201549444605158</v>
      </c>
      <c r="AA47" s="19">
        <f t="shared" si="60"/>
        <v>10.289995941908604</v>
      </c>
      <c r="AB47" s="19">
        <f t="shared" ref="AB47:BG47" si="61">100*((AB15/AA15)^4-1)</f>
        <v>-14.650093632224092</v>
      </c>
      <c r="AC47" s="19">
        <f t="shared" si="61"/>
        <v>22.936461362006465</v>
      </c>
      <c r="AD47" s="19">
        <f t="shared" si="61"/>
        <v>9.9079493513360095</v>
      </c>
      <c r="AE47" s="19">
        <f t="shared" si="61"/>
        <v>1.9801379547527143</v>
      </c>
      <c r="AF47" s="19">
        <f t="shared" si="61"/>
        <v>3.4671721310082448</v>
      </c>
      <c r="AG47" s="19">
        <f t="shared" si="61"/>
        <v>-6.6170428356559619</v>
      </c>
      <c r="AH47" s="19">
        <f t="shared" si="61"/>
        <v>-17.679019308733967</v>
      </c>
      <c r="AI47" s="19">
        <f t="shared" si="61"/>
        <v>42.149846584350236</v>
      </c>
      <c r="AJ47" s="19">
        <f t="shared" si="61"/>
        <v>3.361052763486061</v>
      </c>
      <c r="AK47" s="19">
        <f t="shared" si="61"/>
        <v>2.8518712290040771</v>
      </c>
      <c r="AL47" s="19">
        <f t="shared" si="61"/>
        <v>-2.5439575938873693</v>
      </c>
      <c r="AM47" s="19">
        <f t="shared" si="61"/>
        <v>6.9916902423486249</v>
      </c>
      <c r="AN47" s="19">
        <f t="shared" si="61"/>
        <v>-4.9876676158253641</v>
      </c>
      <c r="AO47" s="19">
        <f t="shared" si="61"/>
        <v>-0.9329382328145619</v>
      </c>
      <c r="AP47" s="19">
        <f t="shared" si="61"/>
        <v>4.7752882540580854</v>
      </c>
      <c r="AQ47" s="19">
        <f t="shared" si="61"/>
        <v>-5.2276116543209632</v>
      </c>
      <c r="AR47" s="19">
        <f t="shared" si="61"/>
        <v>-2.5602395961347835</v>
      </c>
      <c r="AS47" s="19">
        <f t="shared" si="61"/>
        <v>-0.70775304466814681</v>
      </c>
      <c r="AT47" s="19">
        <f t="shared" si="61"/>
        <v>4.824233700783398</v>
      </c>
      <c r="AU47" s="19">
        <f t="shared" si="61"/>
        <v>0.94006404530599941</v>
      </c>
      <c r="AV47" s="19">
        <f t="shared" si="61"/>
        <v>-8.5872501892282234</v>
      </c>
      <c r="AW47" s="19">
        <f t="shared" si="61"/>
        <v>-9.4428128207881485</v>
      </c>
      <c r="AX47" s="19">
        <f t="shared" si="61"/>
        <v>-15.21261384765099</v>
      </c>
      <c r="AY47" s="19">
        <f t="shared" si="61"/>
        <v>-1.5228148382766871</v>
      </c>
      <c r="AZ47" s="19">
        <f t="shared" si="61"/>
        <v>-4.0373300406916783</v>
      </c>
      <c r="BA47" s="19">
        <f t="shared" si="61"/>
        <v>4.4744715589773554</v>
      </c>
      <c r="BB47" s="19">
        <f t="shared" si="61"/>
        <v>-6.4937275360903213</v>
      </c>
      <c r="BC47" s="19">
        <f t="shared" si="61"/>
        <v>1.0457427459365842</v>
      </c>
      <c r="BD47" s="19">
        <f t="shared" si="61"/>
        <v>-6.0895499493201388</v>
      </c>
      <c r="BE47" s="19">
        <f t="shared" si="61"/>
        <v>0</v>
      </c>
      <c r="BF47" s="19">
        <f t="shared" si="61"/>
        <v>-2.870938028786485</v>
      </c>
      <c r="BG47" s="19">
        <f t="shared" si="61"/>
        <v>-0.53050280925797111</v>
      </c>
      <c r="BH47" s="19">
        <f t="shared" ref="BH47:CM47" si="62">100*((BH15/BG15)^4-1)</f>
        <v>5.1532469258778635</v>
      </c>
      <c r="BI47" s="19">
        <f t="shared" si="62"/>
        <v>0.2630712160563986</v>
      </c>
      <c r="BJ47" s="19">
        <f t="shared" si="62"/>
        <v>3.4582789223023491</v>
      </c>
      <c r="BK47" s="19">
        <f t="shared" si="62"/>
        <v>-4.3541276240886662</v>
      </c>
      <c r="BL47" s="19">
        <f t="shared" si="62"/>
        <v>-3.3796086961212835</v>
      </c>
      <c r="BM47" s="19">
        <f t="shared" si="62"/>
        <v>-3.4084036907938153</v>
      </c>
      <c r="BN47" s="19">
        <f t="shared" si="62"/>
        <v>2.706207160797125</v>
      </c>
      <c r="BO47" s="19">
        <f t="shared" si="62"/>
        <v>3.7782638198238683</v>
      </c>
      <c r="BP47" s="19">
        <f t="shared" si="62"/>
        <v>0.52840043563482375</v>
      </c>
      <c r="BQ47" s="19">
        <f t="shared" si="62"/>
        <v>1.0574924618591552</v>
      </c>
      <c r="BR47" s="19">
        <f t="shared" si="62"/>
        <v>0</v>
      </c>
      <c r="BS47" s="19">
        <f t="shared" si="62"/>
        <v>6.178930118868653</v>
      </c>
      <c r="BT47" s="19">
        <f t="shared" si="62"/>
        <v>2.876573766770707</v>
      </c>
      <c r="BU47" s="19">
        <f t="shared" si="62"/>
        <v>0</v>
      </c>
      <c r="BV47" s="19">
        <f t="shared" si="62"/>
        <v>1.2907222561788112</v>
      </c>
      <c r="BW47" s="19">
        <f t="shared" si="62"/>
        <v>-0.76603541492514804</v>
      </c>
      <c r="BX47" s="19">
        <f t="shared" si="62"/>
        <v>0</v>
      </c>
      <c r="BY47" s="19">
        <f t="shared" si="62"/>
        <v>-5.0335904764366006</v>
      </c>
      <c r="BZ47" s="19">
        <f t="shared" si="62"/>
        <v>-7.5722289755095424</v>
      </c>
      <c r="CA47" s="19">
        <f t="shared" si="62"/>
        <v>-5.7053799333098398</v>
      </c>
      <c r="CB47" s="19">
        <f t="shared" si="62"/>
        <v>-12.300058906420963</v>
      </c>
      <c r="CC47" s="19">
        <f t="shared" si="62"/>
        <v>-5.1777619043311134</v>
      </c>
      <c r="CD47" s="19">
        <f t="shared" si="62"/>
        <v>-4.4314374889249164</v>
      </c>
      <c r="CE47" s="19">
        <f t="shared" si="62"/>
        <v>-2.8187090572437401</v>
      </c>
      <c r="CF47" s="19">
        <f t="shared" si="62"/>
        <v>-1.4270195878642311</v>
      </c>
      <c r="CG47" s="19">
        <f t="shared" si="62"/>
        <v>2.9110181744141927</v>
      </c>
      <c r="CH47" s="19">
        <f t="shared" si="62"/>
        <v>4.0633468525732575</v>
      </c>
      <c r="CI47" s="19">
        <f t="shared" si="62"/>
        <v>2.5722159855434468</v>
      </c>
      <c r="CJ47" s="19">
        <f t="shared" si="62"/>
        <v>3.9966558117402018</v>
      </c>
      <c r="CK47" s="19">
        <f t="shared" si="62"/>
        <v>4.5318666663437535</v>
      </c>
      <c r="CL47" s="19">
        <f t="shared" si="62"/>
        <v>-1.9144745617686532</v>
      </c>
      <c r="CM47" s="19">
        <f t="shared" si="62"/>
        <v>2.5147218608629895</v>
      </c>
      <c r="CN47" s="19">
        <f t="shared" ref="CN47:DS47" si="63">100*((CN15/CM15)^4-1)</f>
        <v>3.6245909650261199</v>
      </c>
      <c r="CO47" s="19">
        <f t="shared" si="63"/>
        <v>0.27294422893837655</v>
      </c>
      <c r="CP47" s="19">
        <f t="shared" si="63"/>
        <v>-1.3554531322822805</v>
      </c>
      <c r="CQ47" s="19">
        <f t="shared" si="63"/>
        <v>-0.27313060194947836</v>
      </c>
      <c r="CR47" s="19">
        <f t="shared" si="63"/>
        <v>5.8705364388936143</v>
      </c>
      <c r="CS47" s="19">
        <f t="shared" si="63"/>
        <v>4.6647479932632185</v>
      </c>
      <c r="CT47" s="19">
        <f t="shared" si="63"/>
        <v>5.4409513086419281</v>
      </c>
      <c r="CU47" s="19">
        <f t="shared" si="63"/>
        <v>10.664954291369554</v>
      </c>
      <c r="CV47" s="19">
        <f t="shared" si="63"/>
        <v>8.7396154586903094</v>
      </c>
      <c r="CW47" s="19">
        <f t="shared" si="63"/>
        <v>5.1206157843327826</v>
      </c>
      <c r="CX47" s="19">
        <f t="shared" si="63"/>
        <v>5.3136315948923096</v>
      </c>
      <c r="CY47" s="19">
        <f t="shared" si="63"/>
        <v>7.5534282285474319</v>
      </c>
      <c r="CZ47" s="19">
        <f t="shared" si="63"/>
        <v>1.6943647359081382</v>
      </c>
      <c r="DA47" s="19">
        <f t="shared" si="63"/>
        <v>5.1256141048396708</v>
      </c>
      <c r="DB47" s="19">
        <f t="shared" si="63"/>
        <v>9.54939466338387</v>
      </c>
      <c r="DC47" s="19">
        <f t="shared" si="63"/>
        <v>1.6283468831506553</v>
      </c>
      <c r="DD47" s="19">
        <f t="shared" si="63"/>
        <v>7.0895082320342473</v>
      </c>
      <c r="DE47" s="19">
        <f t="shared" si="63"/>
        <v>7.2043854486183001</v>
      </c>
      <c r="DF47" s="19">
        <f t="shared" si="63"/>
        <v>4.5241792278615023</v>
      </c>
      <c r="DG47" s="19">
        <f t="shared" si="63"/>
        <v>6.3044074957718133</v>
      </c>
      <c r="DH47" s="19">
        <f t="shared" si="63"/>
        <v>5.5281593776490334</v>
      </c>
      <c r="DI47" s="19">
        <f t="shared" si="63"/>
        <v>5.2305177544584192</v>
      </c>
      <c r="DJ47" s="19">
        <f t="shared" si="63"/>
        <v>5.3823933364005816</v>
      </c>
      <c r="DK47" s="19">
        <f t="shared" si="63"/>
        <v>4.4473021513223632</v>
      </c>
      <c r="DL47" s="19">
        <f t="shared" si="63"/>
        <v>0.41279614921994057</v>
      </c>
      <c r="DM47" s="19">
        <f t="shared" si="63"/>
        <v>0.41237058730740905</v>
      </c>
      <c r="DN47" s="19">
        <f t="shared" si="63"/>
        <v>4.6017660502756907</v>
      </c>
      <c r="DO47" s="19">
        <f t="shared" si="63"/>
        <v>3.0854001117056828</v>
      </c>
      <c r="DP47" s="19">
        <f t="shared" si="63"/>
        <v>4.9322811343773809</v>
      </c>
      <c r="DQ47" s="19">
        <f t="shared" si="63"/>
        <v>4.6657219457958421</v>
      </c>
      <c r="DR47" s="19">
        <f t="shared" si="63"/>
        <v>3.3937600662020007</v>
      </c>
      <c r="DS47" s="19">
        <f t="shared" si="63"/>
        <v>2.964958695220532</v>
      </c>
      <c r="DT47" s="19">
        <f t="shared" ref="DT47:EY47" si="64">100*((DT15/DS15)^4-1)</f>
        <v>-30.76599901122432</v>
      </c>
      <c r="DU47" s="19">
        <f t="shared" si="64"/>
        <v>3.0121618709552989</v>
      </c>
      <c r="DV47" s="19">
        <f t="shared" si="64"/>
        <v>10.301709378735602</v>
      </c>
      <c r="DW47" s="19">
        <f t="shared" si="64"/>
        <v>0.82686898643236084</v>
      </c>
      <c r="DX47" s="19">
        <f t="shared" si="64"/>
        <v>-5.2407802015311482</v>
      </c>
      <c r="DY47" s="19">
        <f t="shared" si="64"/>
        <v>8.1591843952244716</v>
      </c>
      <c r="DZ47" s="19">
        <f t="shared" si="64"/>
        <v>20.407112485961896</v>
      </c>
      <c r="EA47" s="19">
        <f t="shared" si="64"/>
        <v>16.328787522403942</v>
      </c>
      <c r="EB47" s="19">
        <f t="shared" si="64"/>
        <v>3.0401637828901373</v>
      </c>
      <c r="EC47" s="19">
        <f t="shared" si="64"/>
        <v>5.7128688867823518</v>
      </c>
      <c r="ED47" s="19">
        <f t="shared" si="64"/>
        <v>3.7292058970189057</v>
      </c>
      <c r="EE47" s="19">
        <f t="shared" si="64"/>
        <v>-2.348057507312673</v>
      </c>
      <c r="EF47" s="19">
        <f t="shared" si="64"/>
        <v>-2.0013013080151465</v>
      </c>
      <c r="EG47" s="19">
        <f t="shared" si="64"/>
        <v>-0.91805681432384212</v>
      </c>
      <c r="EH47" s="19">
        <f t="shared" si="64"/>
        <v>-0.18454435685109072</v>
      </c>
      <c r="EI47" s="19">
        <f t="shared" si="64"/>
        <v>-0.36900329677344024</v>
      </c>
      <c r="EJ47" s="19">
        <f t="shared" si="64"/>
        <v>2.6142412914015756</v>
      </c>
      <c r="EK47" s="19">
        <f t="shared" si="64"/>
        <v>2.9723941887400018</v>
      </c>
      <c r="EL47" s="18">
        <f t="shared" si="64"/>
        <v>-1.0557125103530796</v>
      </c>
      <c r="EM47" s="18">
        <f t="shared" si="64"/>
        <v>-0.80936836050715666</v>
      </c>
      <c r="EN47" s="18">
        <f t="shared" si="64"/>
        <v>-1.1081448615562373</v>
      </c>
      <c r="EO47" s="18">
        <f t="shared" si="64"/>
        <v>-1.3268830526963593</v>
      </c>
      <c r="EP47" s="18">
        <f t="shared" si="64"/>
        <v>-1.8520289792671285</v>
      </c>
      <c r="EQ47" s="18">
        <f t="shared" si="64"/>
        <v>-1.4598555496602272</v>
      </c>
      <c r="ER47" s="18">
        <f t="shared" si="64"/>
        <v>-2.3336337885196512</v>
      </c>
      <c r="ES47" s="18">
        <f t="shared" si="64"/>
        <v>-3.7532747427540092</v>
      </c>
      <c r="ET47" s="18">
        <f t="shared" si="64"/>
        <v>-2.6183677425412832</v>
      </c>
      <c r="EU47" s="18">
        <f t="shared" si="64"/>
        <v>-2.6806617419352974</v>
      </c>
      <c r="EV47" s="18">
        <f t="shared" si="64"/>
        <v>-3.0443182670102487</v>
      </c>
      <c r="EW47" s="18">
        <f t="shared" si="64"/>
        <v>-2.7265544624988536</v>
      </c>
      <c r="EX47" s="18">
        <f t="shared" si="64"/>
        <v>-1.631857932582248</v>
      </c>
      <c r="EY47" s="18">
        <f t="shared" si="64"/>
        <v>-0.65953047044088331</v>
      </c>
      <c r="EZ47" s="18">
        <f t="shared" ref="EZ47:FF47" si="65">100*((EZ15/EY15)^4-1)</f>
        <v>-0.23734046333444558</v>
      </c>
      <c r="FA47" s="18">
        <f t="shared" si="65"/>
        <v>0.26451532153026758</v>
      </c>
      <c r="FB47" s="18">
        <f t="shared" si="65"/>
        <v>0.80031089502685671</v>
      </c>
      <c r="FC47" s="18">
        <f t="shared" si="65"/>
        <v>1.0585643594142269</v>
      </c>
      <c r="FD47" s="18">
        <f t="shared" si="65"/>
        <v>0.9941202057198506</v>
      </c>
      <c r="FE47" s="18">
        <f t="shared" si="65"/>
        <v>1.2451510825401746</v>
      </c>
      <c r="FF47" s="18">
        <f t="shared" si="65"/>
        <v>1.4764047126869961</v>
      </c>
      <c r="FG47" s="18">
        <f t="shared" si="14"/>
        <v>1.640801120029467</v>
      </c>
      <c r="FH47" s="18">
        <f t="shared" si="15"/>
        <v>1.4586863297537001</v>
      </c>
      <c r="FI47" s="18">
        <f t="shared" si="16"/>
        <v>1.4233042282746355</v>
      </c>
      <c r="FJ47" s="18">
        <f t="shared" si="17"/>
        <v>1.4917917973355621</v>
      </c>
    </row>
    <row r="48" spans="1:166" x14ac:dyDescent="0.2">
      <c r="B48" t="str">
        <f t="shared" si="7"/>
        <v xml:space="preserve">   Information</v>
      </c>
      <c r="C48" s="19"/>
      <c r="D48" s="19">
        <f t="shared" ref="D48:AA48" si="66">100*((D16/C16)^4-1)</f>
        <v>-1.2558713972128266</v>
      </c>
      <c r="E48" s="19">
        <f t="shared" si="66"/>
        <v>5.1602434408287046</v>
      </c>
      <c r="F48" s="19">
        <f t="shared" si="66"/>
        <v>-4.5051573293003138</v>
      </c>
      <c r="G48" s="19">
        <f t="shared" si="66"/>
        <v>7.8055318867148227</v>
      </c>
      <c r="H48" s="19">
        <f t="shared" si="66"/>
        <v>8.0940436314513207</v>
      </c>
      <c r="I48" s="19">
        <f t="shared" si="66"/>
        <v>7.0769697616646976</v>
      </c>
      <c r="J48" s="19">
        <f t="shared" si="66"/>
        <v>9.9203347487391227</v>
      </c>
      <c r="K48" s="19">
        <f t="shared" si="66"/>
        <v>5.5652896489780224</v>
      </c>
      <c r="L48" s="19">
        <f t="shared" si="66"/>
        <v>1.5458650796331019</v>
      </c>
      <c r="M48" s="19">
        <f t="shared" si="66"/>
        <v>5.4675065614764318</v>
      </c>
      <c r="N48" s="19">
        <f t="shared" si="66"/>
        <v>9.7825434629027264</v>
      </c>
      <c r="O48" s="19">
        <f t="shared" si="66"/>
        <v>7.977180571784781</v>
      </c>
      <c r="P48" s="19">
        <f t="shared" si="66"/>
        <v>8.9749442761787321</v>
      </c>
      <c r="Q48" s="19">
        <f t="shared" si="66"/>
        <v>14.550134486662071</v>
      </c>
      <c r="R48" s="19">
        <f t="shared" si="66"/>
        <v>-3.0467497834677837</v>
      </c>
      <c r="S48" s="19">
        <f t="shared" si="66"/>
        <v>6.3584764353281198</v>
      </c>
      <c r="T48" s="19">
        <f t="shared" si="66"/>
        <v>6.9721563081069915</v>
      </c>
      <c r="U48" s="19">
        <f t="shared" si="66"/>
        <v>2.020138253530579</v>
      </c>
      <c r="V48" s="19">
        <f t="shared" si="66"/>
        <v>30.181718812048164</v>
      </c>
      <c r="W48" s="19">
        <f t="shared" si="66"/>
        <v>6.3725415749817715</v>
      </c>
      <c r="X48" s="19">
        <f t="shared" si="66"/>
        <v>16.229169372305407</v>
      </c>
      <c r="Y48" s="19">
        <f t="shared" si="66"/>
        <v>12.986991177328866</v>
      </c>
      <c r="Z48" s="19">
        <f t="shared" si="66"/>
        <v>16.702683104665674</v>
      </c>
      <c r="AA48" s="19">
        <f t="shared" si="66"/>
        <v>5.6245263708590842</v>
      </c>
      <c r="AB48" s="19">
        <f t="shared" ref="AB48:BG48" si="67">100*((AB16/AA16)^4-1)</f>
        <v>10.732868205321866</v>
      </c>
      <c r="AC48" s="19">
        <f t="shared" si="67"/>
        <v>-3.6573506436467063</v>
      </c>
      <c r="AD48" s="19">
        <f t="shared" si="67"/>
        <v>7.4170544715951303</v>
      </c>
      <c r="AE48" s="19">
        <f t="shared" si="67"/>
        <v>8.6730760333015855</v>
      </c>
      <c r="AF48" s="19">
        <f t="shared" si="67"/>
        <v>9.3117693153926808</v>
      </c>
      <c r="AG48" s="19">
        <f t="shared" si="67"/>
        <v>13.184483905744981</v>
      </c>
      <c r="AH48" s="19">
        <f t="shared" si="67"/>
        <v>2.9591099919632269</v>
      </c>
      <c r="AI48" s="19">
        <f t="shared" si="67"/>
        <v>6.4455852303965111</v>
      </c>
      <c r="AJ48" s="19">
        <f t="shared" si="67"/>
        <v>2.8913800893130892</v>
      </c>
      <c r="AK48" s="19">
        <f t="shared" si="67"/>
        <v>11.596983418759832</v>
      </c>
      <c r="AL48" s="19">
        <f t="shared" si="67"/>
        <v>7.3321351713370619</v>
      </c>
      <c r="AM48" s="19">
        <f t="shared" si="67"/>
        <v>20.66258762084885</v>
      </c>
      <c r="AN48" s="19">
        <f t="shared" si="67"/>
        <v>5.2823119337232605</v>
      </c>
      <c r="AO48" s="19">
        <f t="shared" si="67"/>
        <v>26.598322078617166</v>
      </c>
      <c r="AP48" s="19">
        <f t="shared" si="67"/>
        <v>3.459361488484336</v>
      </c>
      <c r="AQ48" s="19">
        <f t="shared" si="67"/>
        <v>29.728038114920395</v>
      </c>
      <c r="AR48" s="19">
        <f t="shared" si="67"/>
        <v>16.834757595954297</v>
      </c>
      <c r="AS48" s="19">
        <f t="shared" si="67"/>
        <v>20.845534728456027</v>
      </c>
      <c r="AT48" s="19">
        <f t="shared" si="67"/>
        <v>6.4877373150820983</v>
      </c>
      <c r="AU48" s="19">
        <f t="shared" si="67"/>
        <v>-0.33670003798880188</v>
      </c>
      <c r="AV48" s="19">
        <f t="shared" si="67"/>
        <v>-7.696476647473971</v>
      </c>
      <c r="AW48" s="19">
        <f t="shared" si="67"/>
        <v>-7.6854017280019171</v>
      </c>
      <c r="AX48" s="19">
        <f t="shared" si="67"/>
        <v>-3.9778765322535437</v>
      </c>
      <c r="AY48" s="19">
        <f t="shared" si="67"/>
        <v>-7.913349050892271</v>
      </c>
      <c r="AZ48" s="19">
        <f t="shared" si="67"/>
        <v>-3.0429628333718206</v>
      </c>
      <c r="BA48" s="19">
        <f t="shared" si="67"/>
        <v>-2.1718647805441971</v>
      </c>
      <c r="BB48" s="19">
        <f t="shared" si="67"/>
        <v>-0.73192739199824386</v>
      </c>
      <c r="BC48" s="19">
        <f t="shared" si="67"/>
        <v>-3.6260938195096348</v>
      </c>
      <c r="BD48" s="19">
        <f t="shared" si="67"/>
        <v>-3.6592623226813448</v>
      </c>
      <c r="BE48" s="19">
        <f t="shared" si="67"/>
        <v>2.4567719180939918</v>
      </c>
      <c r="BF48" s="19">
        <f t="shared" si="67"/>
        <v>2.6314384283023573</v>
      </c>
      <c r="BG48" s="19">
        <f t="shared" si="67"/>
        <v>1.674771698995059</v>
      </c>
      <c r="BH48" s="19">
        <f t="shared" ref="BH48:CM48" si="68">100*((BH16/BG16)^4-1)</f>
        <v>1.6677889345943164</v>
      </c>
      <c r="BI48" s="19">
        <f t="shared" si="68"/>
        <v>-0.7315927229375796</v>
      </c>
      <c r="BJ48" s="19">
        <f t="shared" si="68"/>
        <v>3.3485486619251548</v>
      </c>
      <c r="BK48" s="19">
        <f t="shared" si="68"/>
        <v>3.6947631404220971</v>
      </c>
      <c r="BL48" s="19">
        <f t="shared" si="68"/>
        <v>0.90599648122586807</v>
      </c>
      <c r="BM48" s="19">
        <f t="shared" si="68"/>
        <v>2.3629974099859341</v>
      </c>
      <c r="BN48" s="19">
        <f t="shared" si="68"/>
        <v>1.6219538655371846</v>
      </c>
      <c r="BO48" s="19">
        <f t="shared" si="68"/>
        <v>2.8852974079084159</v>
      </c>
      <c r="BP48" s="19">
        <f t="shared" si="68"/>
        <v>10.104933949931016</v>
      </c>
      <c r="BQ48" s="19">
        <f t="shared" si="68"/>
        <v>9.6706710010753696</v>
      </c>
      <c r="BR48" s="19">
        <f t="shared" si="68"/>
        <v>4.8163516920939342</v>
      </c>
      <c r="BS48" s="19">
        <f t="shared" si="68"/>
        <v>4.2411977655902433</v>
      </c>
      <c r="BT48" s="19">
        <f t="shared" si="68"/>
        <v>4.5380545152249541</v>
      </c>
      <c r="BU48" s="19">
        <f t="shared" si="68"/>
        <v>1.3141507624450322</v>
      </c>
      <c r="BV48" s="19">
        <f t="shared" si="68"/>
        <v>2.798760893570762</v>
      </c>
      <c r="BW48" s="19">
        <f t="shared" si="68"/>
        <v>5.9537331053854947</v>
      </c>
      <c r="BX48" s="19">
        <f t="shared" si="68"/>
        <v>5.5339166383254312</v>
      </c>
      <c r="BY48" s="19">
        <f t="shared" si="68"/>
        <v>7.1055306651320205</v>
      </c>
      <c r="BZ48" s="19">
        <f t="shared" si="68"/>
        <v>3.2880414724611562</v>
      </c>
      <c r="CA48" s="19">
        <f t="shared" si="68"/>
        <v>-1.677111680524368</v>
      </c>
      <c r="CB48" s="19">
        <f t="shared" si="68"/>
        <v>-5.136804675356399</v>
      </c>
      <c r="CC48" s="19">
        <f t="shared" si="68"/>
        <v>-4.4514155167296066</v>
      </c>
      <c r="CD48" s="19">
        <f t="shared" si="68"/>
        <v>-0.63016739677447253</v>
      </c>
      <c r="CE48" s="19">
        <f t="shared" si="68"/>
        <v>0.79317478036622369</v>
      </c>
      <c r="CF48" s="19">
        <f t="shared" si="68"/>
        <v>0</v>
      </c>
      <c r="CG48" s="19">
        <f t="shared" si="68"/>
        <v>0.95048837257243335</v>
      </c>
      <c r="CH48" s="19">
        <f t="shared" si="68"/>
        <v>3.6715420051671721</v>
      </c>
      <c r="CI48" s="19">
        <f t="shared" si="68"/>
        <v>-0.62280853881301335</v>
      </c>
      <c r="CJ48" s="19">
        <f t="shared" si="68"/>
        <v>1.5722969134012388</v>
      </c>
      <c r="CK48" s="19">
        <f t="shared" si="68"/>
        <v>3.1506062181940298</v>
      </c>
      <c r="CL48" s="19">
        <f t="shared" si="68"/>
        <v>0.61943291466617367</v>
      </c>
      <c r="CM48" s="19">
        <f t="shared" si="68"/>
        <v>2.3340780259962113</v>
      </c>
      <c r="CN48" s="19">
        <f t="shared" ref="CN48:DS48" si="69">100*((CN16/CM16)^4-1)</f>
        <v>1.3875298612630038</v>
      </c>
      <c r="CO48" s="19">
        <f t="shared" si="69"/>
        <v>-3.4694020418523985</v>
      </c>
      <c r="CP48" s="19">
        <f t="shared" si="69"/>
        <v>1.0837911530270361</v>
      </c>
      <c r="CQ48" s="19">
        <f t="shared" si="69"/>
        <v>2.4833897588992349</v>
      </c>
      <c r="CR48" s="19">
        <f t="shared" si="69"/>
        <v>2.6238236479572574</v>
      </c>
      <c r="CS48" s="19">
        <f t="shared" si="69"/>
        <v>2.451993492657345</v>
      </c>
      <c r="CT48" s="19">
        <f t="shared" si="69"/>
        <v>4.4497389006951993</v>
      </c>
      <c r="CU48" s="19">
        <f t="shared" si="69"/>
        <v>3.7853118580153389</v>
      </c>
      <c r="CV48" s="19">
        <f t="shared" si="69"/>
        <v>4.5122726851494876</v>
      </c>
      <c r="CW48" s="19">
        <f t="shared" si="69"/>
        <v>7.2097940409875827</v>
      </c>
      <c r="CX48" s="19">
        <f t="shared" si="69"/>
        <v>-0.8599018544355741</v>
      </c>
      <c r="CY48" s="19">
        <f t="shared" si="69"/>
        <v>-0.86175440414305582</v>
      </c>
      <c r="CZ48" s="19">
        <f t="shared" si="69"/>
        <v>5.0008853346427795</v>
      </c>
      <c r="DA48" s="19">
        <f t="shared" si="69"/>
        <v>8.5341677815595993</v>
      </c>
      <c r="DB48" s="19">
        <f t="shared" si="69"/>
        <v>8.5044900499889451</v>
      </c>
      <c r="DC48" s="19">
        <f t="shared" si="69"/>
        <v>6.5931652248051753</v>
      </c>
      <c r="DD48" s="19">
        <f t="shared" si="69"/>
        <v>9.7729894908339823</v>
      </c>
      <c r="DE48" s="19">
        <f t="shared" si="69"/>
        <v>8.6966340679145215</v>
      </c>
      <c r="DF48" s="19">
        <f t="shared" si="69"/>
        <v>6.8758500740027095</v>
      </c>
      <c r="DG48" s="19">
        <f t="shared" si="69"/>
        <v>5.6980759176634477</v>
      </c>
      <c r="DH48" s="19">
        <f t="shared" si="69"/>
        <v>5.4878125066117445</v>
      </c>
      <c r="DI48" s="19">
        <f t="shared" si="69"/>
        <v>4.517651207459128</v>
      </c>
      <c r="DJ48" s="19">
        <f t="shared" si="69"/>
        <v>4.5933927844276079</v>
      </c>
      <c r="DK48" s="19">
        <f t="shared" si="69"/>
        <v>4.5412515296914702</v>
      </c>
      <c r="DL48" s="19">
        <f t="shared" si="69"/>
        <v>13.135063223401765</v>
      </c>
      <c r="DM48" s="19">
        <f t="shared" si="69"/>
        <v>10.705710323673756</v>
      </c>
      <c r="DN48" s="19">
        <f t="shared" si="69"/>
        <v>5.9977857672493196</v>
      </c>
      <c r="DO48" s="19">
        <f t="shared" si="69"/>
        <v>8.7231338601764676</v>
      </c>
      <c r="DP48" s="19">
        <f t="shared" si="69"/>
        <v>8.8848871743980808</v>
      </c>
      <c r="DQ48" s="19">
        <f t="shared" si="69"/>
        <v>11.094816251609796</v>
      </c>
      <c r="DR48" s="19">
        <f t="shared" si="69"/>
        <v>1.2519409465786335</v>
      </c>
      <c r="DS48" s="19">
        <f t="shared" si="69"/>
        <v>6.140685059901152</v>
      </c>
      <c r="DT48" s="19">
        <f t="shared" ref="DT48:EY48" si="70">100*((DT16/DS16)^4-1)</f>
        <v>0.20413364119031829</v>
      </c>
      <c r="DU48" s="19">
        <f t="shared" si="70"/>
        <v>1.0232712829269852</v>
      </c>
      <c r="DV48" s="19">
        <f t="shared" si="70"/>
        <v>7.5242340403616215</v>
      </c>
      <c r="DW48" s="19">
        <f t="shared" si="70"/>
        <v>1.8094540030098916</v>
      </c>
      <c r="DX48" s="19">
        <f t="shared" si="70"/>
        <v>5.2700461058509562</v>
      </c>
      <c r="DY48" s="19">
        <f t="shared" si="70"/>
        <v>6.0194187799185839</v>
      </c>
      <c r="DZ48" s="19">
        <f t="shared" si="70"/>
        <v>13.6028900024324</v>
      </c>
      <c r="EA48" s="19">
        <f t="shared" si="70"/>
        <v>0.56324667174714182</v>
      </c>
      <c r="EB48" s="19">
        <f t="shared" si="70"/>
        <v>10.592991228588232</v>
      </c>
      <c r="EC48" s="19">
        <f t="shared" si="70"/>
        <v>-1.3612960949046293</v>
      </c>
      <c r="ED48" s="19">
        <f t="shared" si="70"/>
        <v>-2.3587077690228719</v>
      </c>
      <c r="EE48" s="19">
        <f t="shared" si="70"/>
        <v>-4.4362009606883195</v>
      </c>
      <c r="EF48" s="19">
        <f t="shared" si="70"/>
        <v>-6.7156615542861005</v>
      </c>
      <c r="EG48" s="19">
        <f t="shared" si="70"/>
        <v>-9.8484019751750811</v>
      </c>
      <c r="EH48" s="19">
        <f t="shared" si="70"/>
        <v>5.0528999153177656</v>
      </c>
      <c r="EI48" s="19">
        <f t="shared" si="70"/>
        <v>-14.164297061297704</v>
      </c>
      <c r="EJ48" s="19">
        <f t="shared" si="70"/>
        <v>-0.19945144630296729</v>
      </c>
      <c r="EK48" s="19">
        <f t="shared" si="70"/>
        <v>-4.7073554394914785</v>
      </c>
      <c r="EL48" s="18">
        <f t="shared" si="70"/>
        <v>-1.5814384738936704</v>
      </c>
      <c r="EM48" s="18">
        <f t="shared" si="70"/>
        <v>10.899416463055655</v>
      </c>
      <c r="EN48" s="18">
        <f t="shared" si="70"/>
        <v>3.6203615507704789</v>
      </c>
      <c r="EO48" s="18">
        <f t="shared" si="70"/>
        <v>2.3207468663768216</v>
      </c>
      <c r="EP48" s="18">
        <f t="shared" si="70"/>
        <v>4.6758981151866497</v>
      </c>
      <c r="EQ48" s="18">
        <f t="shared" si="70"/>
        <v>4.3301041314698141</v>
      </c>
      <c r="ER48" s="18">
        <f t="shared" si="70"/>
        <v>3.265307821618646</v>
      </c>
      <c r="ES48" s="18">
        <f t="shared" si="70"/>
        <v>0.85255934558814417</v>
      </c>
      <c r="ET48" s="18">
        <f t="shared" si="70"/>
        <v>-1.9845870714157554</v>
      </c>
      <c r="EU48" s="18">
        <f t="shared" si="70"/>
        <v>-1.8935659320979292</v>
      </c>
      <c r="EV48" s="18">
        <f t="shared" si="70"/>
        <v>-1.5100627189369886</v>
      </c>
      <c r="EW48" s="18">
        <f t="shared" si="70"/>
        <v>-1.0246955639719224</v>
      </c>
      <c r="EX48" s="18">
        <f t="shared" si="70"/>
        <v>0.34969307266417005</v>
      </c>
      <c r="EY48" s="18">
        <f t="shared" si="70"/>
        <v>1.9635941589148498</v>
      </c>
      <c r="EZ48" s="18">
        <f t="shared" ref="EZ48:FF48" si="71">100*((EZ16/EY16)^4-1)</f>
        <v>2.0146697170763339</v>
      </c>
      <c r="FA48" s="18">
        <f t="shared" si="71"/>
        <v>2.3528228625909309</v>
      </c>
      <c r="FB48" s="18">
        <f t="shared" si="71"/>
        <v>2.1253188402265311</v>
      </c>
      <c r="FC48" s="18">
        <f t="shared" si="71"/>
        <v>2.5749149227702439</v>
      </c>
      <c r="FD48" s="18">
        <f t="shared" si="71"/>
        <v>2.3385735059158641</v>
      </c>
      <c r="FE48" s="18">
        <f t="shared" si="71"/>
        <v>2.2720869208326278</v>
      </c>
      <c r="FF48" s="18">
        <f t="shared" si="71"/>
        <v>1.5815852048630674</v>
      </c>
      <c r="FG48" s="18">
        <f t="shared" si="14"/>
        <v>1.6958018272426045</v>
      </c>
      <c r="FH48" s="18">
        <f t="shared" si="15"/>
        <v>0.63482154269669522</v>
      </c>
      <c r="FI48" s="18">
        <f t="shared" si="16"/>
        <v>1.8424461458069086</v>
      </c>
      <c r="FJ48" s="18">
        <f t="shared" si="17"/>
        <v>0.5898453970732298</v>
      </c>
    </row>
    <row r="49" spans="2:166" x14ac:dyDescent="0.2">
      <c r="B49" t="str">
        <f t="shared" si="7"/>
        <v xml:space="preserve">   Financial activities</v>
      </c>
      <c r="C49" s="19"/>
      <c r="D49" s="19">
        <f t="shared" ref="D49:AA49" si="72">100*((D17/C17)^4-1)</f>
        <v>2.4802066061160755</v>
      </c>
      <c r="E49" s="19">
        <f t="shared" si="72"/>
        <v>0.18801404918311615</v>
      </c>
      <c r="F49" s="19">
        <f t="shared" si="72"/>
        <v>-2.4190552916381169</v>
      </c>
      <c r="G49" s="19">
        <f t="shared" si="72"/>
        <v>0.37842909490823917</v>
      </c>
      <c r="H49" s="19">
        <f t="shared" si="72"/>
        <v>3.0546732409928889</v>
      </c>
      <c r="I49" s="19">
        <f t="shared" si="72"/>
        <v>-2.5972639032905254</v>
      </c>
      <c r="J49" s="19">
        <f t="shared" si="72"/>
        <v>-0.75222985432444878</v>
      </c>
      <c r="K49" s="19">
        <f t="shared" si="72"/>
        <v>4.4171081834669446</v>
      </c>
      <c r="L49" s="19">
        <f t="shared" si="72"/>
        <v>0.74976241772357621</v>
      </c>
      <c r="M49" s="19">
        <f t="shared" si="72"/>
        <v>3.7838796959504428</v>
      </c>
      <c r="N49" s="19">
        <f t="shared" si="72"/>
        <v>7.7966710980866605</v>
      </c>
      <c r="O49" s="19">
        <f t="shared" si="72"/>
        <v>1.4591642297321572</v>
      </c>
      <c r="P49" s="19">
        <f t="shared" si="72"/>
        <v>0.72496305122899951</v>
      </c>
      <c r="Q49" s="19">
        <f t="shared" si="72"/>
        <v>11.468487044658392</v>
      </c>
      <c r="R49" s="19">
        <f t="shared" si="72"/>
        <v>-2.2632380934659246</v>
      </c>
      <c r="S49" s="19">
        <f t="shared" si="72"/>
        <v>13.334471606110165</v>
      </c>
      <c r="T49" s="19">
        <f t="shared" si="72"/>
        <v>-7.9659950624771048</v>
      </c>
      <c r="U49" s="19">
        <f t="shared" si="72"/>
        <v>-4.635391181306769</v>
      </c>
      <c r="V49" s="19">
        <f t="shared" si="72"/>
        <v>-7.8896098440218605</v>
      </c>
      <c r="W49" s="19">
        <f t="shared" si="72"/>
        <v>-1.614678661026181</v>
      </c>
      <c r="X49" s="19">
        <f t="shared" si="72"/>
        <v>-2.6910320255730369</v>
      </c>
      <c r="Y49" s="19">
        <f t="shared" si="72"/>
        <v>5.5878675994193605</v>
      </c>
      <c r="Z49" s="19">
        <f t="shared" si="72"/>
        <v>4.3909354391330702</v>
      </c>
      <c r="AA49" s="19">
        <f t="shared" si="72"/>
        <v>3.4269737934899513</v>
      </c>
      <c r="AB49" s="19">
        <f t="shared" ref="AB49:BG49" si="73">100*((AB17/AA17)^4-1)</f>
        <v>1.9568021559629445</v>
      </c>
      <c r="AC49" s="19">
        <f t="shared" si="73"/>
        <v>1.2359155996908955</v>
      </c>
      <c r="AD49" s="19">
        <f t="shared" si="73"/>
        <v>0.87892242688085709</v>
      </c>
      <c r="AE49" s="19">
        <f t="shared" si="73"/>
        <v>0.52550795611698842</v>
      </c>
      <c r="AF49" s="19">
        <f t="shared" si="73"/>
        <v>5.7052316853873464</v>
      </c>
      <c r="AG49" s="19">
        <f t="shared" si="73"/>
        <v>4.1970729580035337</v>
      </c>
      <c r="AH49" s="19">
        <f t="shared" si="73"/>
        <v>10.808626557412794</v>
      </c>
      <c r="AI49" s="19">
        <f t="shared" si="73"/>
        <v>-2.9566738640360302</v>
      </c>
      <c r="AJ49" s="19">
        <f t="shared" si="73"/>
        <v>18.765580560521222</v>
      </c>
      <c r="AK49" s="19">
        <f t="shared" si="73"/>
        <v>7.5812188540053782</v>
      </c>
      <c r="AL49" s="19">
        <f t="shared" si="73"/>
        <v>13.546696154497951</v>
      </c>
      <c r="AM49" s="19">
        <f t="shared" si="73"/>
        <v>1.9972496811238472</v>
      </c>
      <c r="AN49" s="19">
        <f t="shared" si="73"/>
        <v>2.7595160863604029</v>
      </c>
      <c r="AO49" s="19">
        <f t="shared" si="73"/>
        <v>2.7406102780806352</v>
      </c>
      <c r="AP49" s="19">
        <f t="shared" si="73"/>
        <v>-1.63656580641518</v>
      </c>
      <c r="AQ49" s="19">
        <f t="shared" si="73"/>
        <v>1.8160716727126047</v>
      </c>
      <c r="AR49" s="19">
        <f t="shared" si="73"/>
        <v>-2.2258449792797341</v>
      </c>
      <c r="AS49" s="19">
        <f t="shared" si="73"/>
        <v>-2.2382997541265715</v>
      </c>
      <c r="AT49" s="19">
        <f t="shared" si="73"/>
        <v>1.5220426756139771</v>
      </c>
      <c r="AU49" s="19">
        <f t="shared" si="73"/>
        <v>7.2768608650623845</v>
      </c>
      <c r="AV49" s="19">
        <f t="shared" si="73"/>
        <v>-0.29596724073602809</v>
      </c>
      <c r="AW49" s="19">
        <f t="shared" si="73"/>
        <v>7.4649538050128861</v>
      </c>
      <c r="AX49" s="19">
        <f t="shared" si="73"/>
        <v>-2.8806171297761307</v>
      </c>
      <c r="AY49" s="19">
        <f t="shared" si="73"/>
        <v>-5.1768803669474899</v>
      </c>
      <c r="AZ49" s="19">
        <f t="shared" si="73"/>
        <v>0.74529210103346788</v>
      </c>
      <c r="BA49" s="19">
        <f t="shared" si="73"/>
        <v>0.5947938999461222</v>
      </c>
      <c r="BB49" s="19">
        <f t="shared" si="73"/>
        <v>2.5424045264121009</v>
      </c>
      <c r="BC49" s="19">
        <f t="shared" si="73"/>
        <v>6.1740768650885514</v>
      </c>
      <c r="BD49" s="19">
        <f t="shared" si="73"/>
        <v>2.3407934141136399</v>
      </c>
      <c r="BE49" s="19">
        <f t="shared" si="73"/>
        <v>3.2102526920301022</v>
      </c>
      <c r="BF49" s="19">
        <f t="shared" si="73"/>
        <v>-2.128715734444131</v>
      </c>
      <c r="BG49" s="19">
        <f t="shared" si="73"/>
        <v>-1.0030370341570394</v>
      </c>
      <c r="BH49" s="19">
        <f t="shared" ref="BH49:CM49" si="74">100*((BH17/BG17)^4-1)</f>
        <v>-2.9939058266352347</v>
      </c>
      <c r="BI49" s="19">
        <f t="shared" si="74"/>
        <v>-1.0131997210800714</v>
      </c>
      <c r="BJ49" s="19">
        <f t="shared" si="74"/>
        <v>-0.5813938090251769</v>
      </c>
      <c r="BK49" s="19">
        <f t="shared" si="74"/>
        <v>-1.3064604169718552</v>
      </c>
      <c r="BL49" s="19">
        <f t="shared" si="74"/>
        <v>2.0648286770362789</v>
      </c>
      <c r="BM49" s="19">
        <f t="shared" si="74"/>
        <v>7.1747825935631671</v>
      </c>
      <c r="BN49" s="19">
        <f t="shared" si="74"/>
        <v>3.0394075615776783</v>
      </c>
      <c r="BO49" s="19">
        <f t="shared" si="74"/>
        <v>1.4280388157817514</v>
      </c>
      <c r="BP49" s="19">
        <f t="shared" si="74"/>
        <v>-0.42395276855471398</v>
      </c>
      <c r="BQ49" s="19">
        <f t="shared" si="74"/>
        <v>-1.269153678062418</v>
      </c>
      <c r="BR49" s="19">
        <f t="shared" si="74"/>
        <v>-0.99131824958590409</v>
      </c>
      <c r="BS49" s="19">
        <f t="shared" si="74"/>
        <v>0.71441044959277278</v>
      </c>
      <c r="BT49" s="19">
        <f t="shared" si="74"/>
        <v>0</v>
      </c>
      <c r="BU49" s="19">
        <f t="shared" si="74"/>
        <v>-2.5359751972224176</v>
      </c>
      <c r="BV49" s="19">
        <f t="shared" si="74"/>
        <v>0.14324080069021417</v>
      </c>
      <c r="BW49" s="19">
        <f t="shared" si="74"/>
        <v>0.28653276776573477</v>
      </c>
      <c r="BX49" s="19">
        <f t="shared" si="74"/>
        <v>-3.248888842173081</v>
      </c>
      <c r="BY49" s="19">
        <f t="shared" si="74"/>
        <v>-4.813266317013742</v>
      </c>
      <c r="BZ49" s="19">
        <f t="shared" si="74"/>
        <v>-8.3389126930717659</v>
      </c>
      <c r="CA49" s="19">
        <f t="shared" si="74"/>
        <v>-10.04190886350872</v>
      </c>
      <c r="CB49" s="19">
        <f t="shared" si="74"/>
        <v>-8.1633759203268657</v>
      </c>
      <c r="CC49" s="19">
        <f t="shared" si="74"/>
        <v>-9.0641928231040776</v>
      </c>
      <c r="CD49" s="19">
        <f t="shared" si="74"/>
        <v>-7.7752499721529755</v>
      </c>
      <c r="CE49" s="19">
        <f t="shared" si="74"/>
        <v>-5.6019483418165432</v>
      </c>
      <c r="CF49" s="19">
        <f t="shared" si="74"/>
        <v>-0.82695442231728311</v>
      </c>
      <c r="CG49" s="19">
        <f t="shared" si="74"/>
        <v>-1.1586883758030186</v>
      </c>
      <c r="CH49" s="19">
        <f t="shared" si="74"/>
        <v>-0.66527835720497919</v>
      </c>
      <c r="CI49" s="19">
        <f t="shared" si="74"/>
        <v>-2.153576114675837</v>
      </c>
      <c r="CJ49" s="19">
        <f t="shared" si="74"/>
        <v>-2.8243281984348556</v>
      </c>
      <c r="CK49" s="19">
        <f t="shared" si="74"/>
        <v>-3.9978245404938551</v>
      </c>
      <c r="CL49" s="19">
        <f t="shared" si="74"/>
        <v>-1.1907160533595307</v>
      </c>
      <c r="CM49" s="19">
        <f t="shared" si="74"/>
        <v>-2.2093900451329085</v>
      </c>
      <c r="CN49" s="19">
        <f t="shared" ref="CN49:DS49" si="75">100*((CN17/CM17)^4-1)</f>
        <v>1.3858606819333819</v>
      </c>
      <c r="CO49" s="19">
        <f t="shared" si="75"/>
        <v>1.2076636996157131</v>
      </c>
      <c r="CP49" s="19">
        <f t="shared" si="75"/>
        <v>3.1179997848351571</v>
      </c>
      <c r="CQ49" s="19">
        <f t="shared" si="75"/>
        <v>5.7264967281217771</v>
      </c>
      <c r="CR49" s="19">
        <f t="shared" si="75"/>
        <v>3.3938447492352086</v>
      </c>
      <c r="CS49" s="19">
        <f t="shared" si="75"/>
        <v>1.5040471488521723</v>
      </c>
      <c r="CT49" s="19">
        <f t="shared" si="75"/>
        <v>0.83038790549072594</v>
      </c>
      <c r="CU49" s="19">
        <f t="shared" si="75"/>
        <v>-0.82354925210545993</v>
      </c>
      <c r="CV49" s="19">
        <f t="shared" si="75"/>
        <v>0.49761463168866982</v>
      </c>
      <c r="CW49" s="19">
        <f t="shared" si="75"/>
        <v>2.6720867174838681</v>
      </c>
      <c r="CX49" s="19">
        <f t="shared" si="75"/>
        <v>2.1526862929285517</v>
      </c>
      <c r="CY49" s="19">
        <f t="shared" si="75"/>
        <v>0.65519846496473466</v>
      </c>
      <c r="CZ49" s="19">
        <f t="shared" si="75"/>
        <v>0.81815896233998764</v>
      </c>
      <c r="DA49" s="19">
        <f t="shared" si="75"/>
        <v>1.4732717001868512</v>
      </c>
      <c r="DB49" s="19">
        <f t="shared" si="75"/>
        <v>0.48750671433090975</v>
      </c>
      <c r="DC49" s="19">
        <f t="shared" si="75"/>
        <v>3.4458395575111878</v>
      </c>
      <c r="DD49" s="19">
        <f t="shared" si="75"/>
        <v>0.32167243841201287</v>
      </c>
      <c r="DE49" s="19">
        <f t="shared" si="75"/>
        <v>2.4295309273392851</v>
      </c>
      <c r="DF49" s="19">
        <f t="shared" si="75"/>
        <v>-1.2703292569547053</v>
      </c>
      <c r="DG49" s="19">
        <f t="shared" si="75"/>
        <v>0.96384845968515709</v>
      </c>
      <c r="DH49" s="19">
        <f t="shared" si="75"/>
        <v>2.9053801268365653</v>
      </c>
      <c r="DI49" s="19">
        <f t="shared" si="75"/>
        <v>2.0770227838377453</v>
      </c>
      <c r="DJ49" s="19">
        <f t="shared" si="75"/>
        <v>2.2265548662198098</v>
      </c>
      <c r="DK49" s="19">
        <f t="shared" si="75"/>
        <v>5.6042673691439449</v>
      </c>
      <c r="DL49" s="19">
        <f t="shared" si="75"/>
        <v>2.9726121620012202</v>
      </c>
      <c r="DM49" s="19">
        <f t="shared" si="75"/>
        <v>0.15369833861067494</v>
      </c>
      <c r="DN49" s="19">
        <f t="shared" si="75"/>
        <v>-0.1534624693449671</v>
      </c>
      <c r="DO49" s="19">
        <f t="shared" si="75"/>
        <v>3.4224847115993828</v>
      </c>
      <c r="DP49" s="19">
        <f t="shared" si="75"/>
        <v>2.9256974273870195</v>
      </c>
      <c r="DQ49" s="19">
        <f t="shared" si="75"/>
        <v>3.0590531218628092</v>
      </c>
      <c r="DR49" s="19">
        <f t="shared" si="75"/>
        <v>0.60172827664688455</v>
      </c>
      <c r="DS49" s="19">
        <f t="shared" si="75"/>
        <v>-3.5486278744212507</v>
      </c>
      <c r="DT49" s="19">
        <f t="shared" ref="DT49:EY49" si="76">100*((DT17/DS17)^4-1)</f>
        <v>-13.203831604375393</v>
      </c>
      <c r="DU49" s="19">
        <f t="shared" si="76"/>
        <v>0</v>
      </c>
      <c r="DV49" s="19">
        <f t="shared" si="76"/>
        <v>5.7608524210959411</v>
      </c>
      <c r="DW49" s="19">
        <f t="shared" si="76"/>
        <v>1.241739111203799</v>
      </c>
      <c r="DX49" s="19">
        <f t="shared" si="76"/>
        <v>0.92735083064685586</v>
      </c>
      <c r="DY49" s="19">
        <f t="shared" si="76"/>
        <v>1.2350297573104019</v>
      </c>
      <c r="DZ49" s="19">
        <f t="shared" si="76"/>
        <v>6.9130241920786428</v>
      </c>
      <c r="EA49" s="19">
        <f t="shared" si="76"/>
        <v>6.006443411458684</v>
      </c>
      <c r="EB49" s="19">
        <f t="shared" si="76"/>
        <v>-1.1825442836137956</v>
      </c>
      <c r="EC49" s="19">
        <f t="shared" si="76"/>
        <v>-1.0383742965500486</v>
      </c>
      <c r="ED49" s="19">
        <f t="shared" si="76"/>
        <v>-1.7797108471022005</v>
      </c>
      <c r="EE49" s="19">
        <f t="shared" si="76"/>
        <v>-0.74780004845707015</v>
      </c>
      <c r="EF49" s="19">
        <f t="shared" si="76"/>
        <v>-0.45002741310581351</v>
      </c>
      <c r="EG49" s="19">
        <f t="shared" si="76"/>
        <v>-4.5824866751971065</v>
      </c>
      <c r="EH49" s="19">
        <f t="shared" si="76"/>
        <v>1.0697135059050789</v>
      </c>
      <c r="EI49" s="19">
        <f t="shared" si="76"/>
        <v>-5.0622509287823085</v>
      </c>
      <c r="EJ49" s="19">
        <f t="shared" si="76"/>
        <v>-5.8641403699844385</v>
      </c>
      <c r="EK49" s="19">
        <f t="shared" si="76"/>
        <v>-2.62787564490361</v>
      </c>
      <c r="EL49" s="18">
        <f t="shared" si="76"/>
        <v>7.3937977019444823E-2</v>
      </c>
      <c r="EM49" s="18">
        <f t="shared" si="76"/>
        <v>1.1307160973504704</v>
      </c>
      <c r="EN49" s="18">
        <f t="shared" si="76"/>
        <v>-8.1678762269576932E-2</v>
      </c>
      <c r="EO49" s="18">
        <f t="shared" si="76"/>
        <v>0.11948389616200927</v>
      </c>
      <c r="EP49" s="18">
        <f t="shared" si="76"/>
        <v>-0.49784646277960531</v>
      </c>
      <c r="EQ49" s="18">
        <f t="shared" si="76"/>
        <v>1.2340058428109701</v>
      </c>
      <c r="ER49" s="18">
        <f t="shared" si="76"/>
        <v>-0.43849903708438331</v>
      </c>
      <c r="ES49" s="18">
        <f t="shared" si="76"/>
        <v>0.12575629637243679</v>
      </c>
      <c r="ET49" s="18">
        <f t="shared" si="76"/>
        <v>-0.77273279470740919</v>
      </c>
      <c r="EU49" s="18">
        <f t="shared" si="76"/>
        <v>0.68948179178816016</v>
      </c>
      <c r="EV49" s="18">
        <f t="shared" si="76"/>
        <v>-0.19852512663630639</v>
      </c>
      <c r="EW49" s="18">
        <f t="shared" si="76"/>
        <v>-0.53003520498354773</v>
      </c>
      <c r="EX49" s="18">
        <f t="shared" si="76"/>
        <v>-1.1264223410953789</v>
      </c>
      <c r="EY49" s="18">
        <f t="shared" si="76"/>
        <v>7.2026646942258132E-2</v>
      </c>
      <c r="EZ49" s="18">
        <f t="shared" ref="EZ49:FF49" si="77">100*((EZ17/EY17)^4-1)</f>
        <v>-1.404543388228352</v>
      </c>
      <c r="FA49" s="18">
        <f t="shared" si="77"/>
        <v>-1.304285363191926</v>
      </c>
      <c r="FB49" s="18">
        <f t="shared" si="77"/>
        <v>-0.60540081792803679</v>
      </c>
      <c r="FC49" s="18">
        <f t="shared" si="77"/>
        <v>-3.9242236684944309E-2</v>
      </c>
      <c r="FD49" s="18">
        <f t="shared" si="77"/>
        <v>-0.43823276066167205</v>
      </c>
      <c r="FE49" s="18">
        <f t="shared" si="77"/>
        <v>1.657636987273392E-2</v>
      </c>
      <c r="FF49" s="18">
        <f t="shared" si="77"/>
        <v>-0.70095330010460088</v>
      </c>
      <c r="FG49" s="18">
        <f t="shared" si="14"/>
        <v>-0.64213245211133252</v>
      </c>
      <c r="FH49" s="18">
        <f t="shared" si="15"/>
        <v>-1.2739930679426026</v>
      </c>
      <c r="FI49" s="18">
        <f t="shared" si="16"/>
        <v>-0.45567957980215956</v>
      </c>
      <c r="FJ49" s="18">
        <f t="shared" si="17"/>
        <v>-1.284840626062278</v>
      </c>
    </row>
    <row r="50" spans="2:166" x14ac:dyDescent="0.2">
      <c r="B50" t="str">
        <f t="shared" si="7"/>
        <v xml:space="preserve">   Professional and business services</v>
      </c>
      <c r="C50" s="19"/>
      <c r="D50" s="19">
        <f t="shared" ref="D50:AA50" si="78">100*((D18/C18)^4-1)</f>
        <v>7.9927819290153357</v>
      </c>
      <c r="E50" s="19">
        <f t="shared" si="78"/>
        <v>6.1436461158956623</v>
      </c>
      <c r="F50" s="19">
        <f t="shared" si="78"/>
        <v>-1.8887191562924732</v>
      </c>
      <c r="G50" s="19">
        <f t="shared" si="78"/>
        <v>-2.4199852437398639</v>
      </c>
      <c r="H50" s="19">
        <f t="shared" si="78"/>
        <v>-3.4793012811102808</v>
      </c>
      <c r="I50" s="19">
        <f t="shared" si="78"/>
        <v>1.1909464155547056</v>
      </c>
      <c r="J50" s="19">
        <f t="shared" si="78"/>
        <v>2.2760232646080958</v>
      </c>
      <c r="K50" s="19">
        <f t="shared" si="78"/>
        <v>12.16718102220289</v>
      </c>
      <c r="L50" s="19">
        <f t="shared" si="78"/>
        <v>-5.8881756199542394</v>
      </c>
      <c r="M50" s="19">
        <f t="shared" si="78"/>
        <v>-7.2779897652505916</v>
      </c>
      <c r="N50" s="19">
        <f t="shared" si="78"/>
        <v>1.404055750044253</v>
      </c>
      <c r="O50" s="19">
        <f t="shared" si="78"/>
        <v>17.415194635527765</v>
      </c>
      <c r="P50" s="19">
        <f t="shared" si="78"/>
        <v>3.6487865998042102</v>
      </c>
      <c r="Q50" s="19">
        <f t="shared" si="78"/>
        <v>10.260586328364196</v>
      </c>
      <c r="R50" s="19">
        <f t="shared" si="78"/>
        <v>-1.8767227781460338</v>
      </c>
      <c r="S50" s="19">
        <f t="shared" si="78"/>
        <v>8.3450769813990355</v>
      </c>
      <c r="T50" s="19">
        <f t="shared" si="78"/>
        <v>9.1128800410848143</v>
      </c>
      <c r="U50" s="19">
        <f t="shared" si="78"/>
        <v>7.7902513316165267</v>
      </c>
      <c r="V50" s="19">
        <f t="shared" si="78"/>
        <v>10.047356335234547</v>
      </c>
      <c r="W50" s="19">
        <f t="shared" si="78"/>
        <v>0.18382348092829126</v>
      </c>
      <c r="X50" s="19">
        <f t="shared" si="78"/>
        <v>-2.725873180522731</v>
      </c>
      <c r="Y50" s="19">
        <f t="shared" si="78"/>
        <v>3.9394939500089876</v>
      </c>
      <c r="Z50" s="19">
        <f t="shared" si="78"/>
        <v>8.9854608273131085</v>
      </c>
      <c r="AA50" s="19">
        <f t="shared" si="78"/>
        <v>12.069913816268985</v>
      </c>
      <c r="AB50" s="19">
        <f t="shared" ref="AB50:BG50" si="79">100*((AB18/AA18)^4-1)</f>
        <v>0.52355909113670496</v>
      </c>
      <c r="AC50" s="19">
        <f t="shared" si="79"/>
        <v>8.0605796106293592</v>
      </c>
      <c r="AD50" s="19">
        <f t="shared" si="79"/>
        <v>11.466984323329577</v>
      </c>
      <c r="AE50" s="19">
        <f t="shared" si="79"/>
        <v>10.430470365691736</v>
      </c>
      <c r="AF50" s="19">
        <f t="shared" si="79"/>
        <v>11.565611207875758</v>
      </c>
      <c r="AG50" s="19">
        <f t="shared" si="79"/>
        <v>2.2247857876118049</v>
      </c>
      <c r="AH50" s="19">
        <f t="shared" si="79"/>
        <v>8.486267361177946</v>
      </c>
      <c r="AI50" s="19">
        <f t="shared" si="79"/>
        <v>9.8674146461517296</v>
      </c>
      <c r="AJ50" s="19">
        <f t="shared" si="79"/>
        <v>0.37555117836809426</v>
      </c>
      <c r="AK50" s="19">
        <f t="shared" si="79"/>
        <v>4.0310661937540404</v>
      </c>
      <c r="AL50" s="19">
        <f t="shared" si="79"/>
        <v>2.9252643361709074</v>
      </c>
      <c r="AM50" s="19">
        <f t="shared" si="79"/>
        <v>5.6403848973321846</v>
      </c>
      <c r="AN50" s="19">
        <f t="shared" si="79"/>
        <v>10.019835917382514</v>
      </c>
      <c r="AO50" s="19">
        <f t="shared" si="79"/>
        <v>8.1107669869905799</v>
      </c>
      <c r="AP50" s="19">
        <f t="shared" si="79"/>
        <v>9.1334573526411269</v>
      </c>
      <c r="AQ50" s="19">
        <f t="shared" si="79"/>
        <v>6.4113883290224827</v>
      </c>
      <c r="AR50" s="19">
        <f t="shared" si="79"/>
        <v>3.1875423490331123</v>
      </c>
      <c r="AS50" s="19">
        <f t="shared" si="79"/>
        <v>8.2926239960660286</v>
      </c>
      <c r="AT50" s="19">
        <f t="shared" si="79"/>
        <v>1.3760138573557512</v>
      </c>
      <c r="AU50" s="19">
        <f t="shared" si="79"/>
        <v>-12.491457821050055</v>
      </c>
      <c r="AV50" s="19">
        <f t="shared" si="79"/>
        <v>-7.8832438944552834</v>
      </c>
      <c r="AW50" s="19">
        <f t="shared" si="79"/>
        <v>-13.884849854864967</v>
      </c>
      <c r="AX50" s="19">
        <f t="shared" si="79"/>
        <v>-10.518501755161791</v>
      </c>
      <c r="AY50" s="19">
        <f t="shared" si="79"/>
        <v>-3.4666243104614192</v>
      </c>
      <c r="AZ50" s="19">
        <f t="shared" si="79"/>
        <v>-1.7601330357517431</v>
      </c>
      <c r="BA50" s="19">
        <f t="shared" si="79"/>
        <v>7.4177094633576246E-2</v>
      </c>
      <c r="BB50" s="19">
        <f t="shared" si="79"/>
        <v>-0.73936836474124412</v>
      </c>
      <c r="BC50" s="19">
        <f t="shared" si="79"/>
        <v>-1.7708472055873559</v>
      </c>
      <c r="BD50" s="19">
        <f t="shared" si="79"/>
        <v>-3.2427732031208079</v>
      </c>
      <c r="BE50" s="19">
        <f t="shared" si="79"/>
        <v>-0.82496981498491051</v>
      </c>
      <c r="BF50" s="19">
        <f t="shared" si="79"/>
        <v>2.7416538024316095</v>
      </c>
      <c r="BG50" s="19">
        <f t="shared" si="79"/>
        <v>5.5012173809481979</v>
      </c>
      <c r="BH50" s="19">
        <f t="shared" ref="BH50:CM50" si="80">100*((BH18/BG18)^4-1)</f>
        <v>4.3545402605663641</v>
      </c>
      <c r="BI50" s="19">
        <f t="shared" si="80"/>
        <v>4.1568369284297413</v>
      </c>
      <c r="BJ50" s="19">
        <f t="shared" si="80"/>
        <v>6.2180959272480463</v>
      </c>
      <c r="BK50" s="19">
        <f t="shared" si="80"/>
        <v>5.6764988126104532</v>
      </c>
      <c r="BL50" s="19">
        <f t="shared" si="80"/>
        <v>4.7938635447018596</v>
      </c>
      <c r="BM50" s="19">
        <f t="shared" si="80"/>
        <v>7.3508645192563504</v>
      </c>
      <c r="BN50" s="19">
        <f t="shared" si="80"/>
        <v>5.3604778457212232</v>
      </c>
      <c r="BO50" s="19">
        <f t="shared" si="80"/>
        <v>4.5910537655212469</v>
      </c>
      <c r="BP50" s="19">
        <f t="shared" si="80"/>
        <v>8.0962347643127153</v>
      </c>
      <c r="BQ50" s="19">
        <f t="shared" si="80"/>
        <v>6.6956530760549748</v>
      </c>
      <c r="BR50" s="19">
        <f t="shared" si="80"/>
        <v>5.0428282034085337</v>
      </c>
      <c r="BS50" s="19">
        <f t="shared" si="80"/>
        <v>6.1705566458897465</v>
      </c>
      <c r="BT50" s="19">
        <f t="shared" si="80"/>
        <v>3.2929490740562395</v>
      </c>
      <c r="BU50" s="19">
        <f t="shared" si="80"/>
        <v>3.5205703128546428</v>
      </c>
      <c r="BV50" s="19">
        <f t="shared" si="80"/>
        <v>3.6793558701186058</v>
      </c>
      <c r="BW50" s="19">
        <f t="shared" si="80"/>
        <v>4.7145714130427896</v>
      </c>
      <c r="BX50" s="19">
        <f t="shared" si="80"/>
        <v>1.8203416476498591</v>
      </c>
      <c r="BY50" s="19">
        <f t="shared" si="80"/>
        <v>-2.2604679155041385</v>
      </c>
      <c r="BZ50" s="19">
        <f t="shared" si="80"/>
        <v>-8.7485353929188001</v>
      </c>
      <c r="CA50" s="19">
        <f t="shared" si="80"/>
        <v>-10.884957614557644</v>
      </c>
      <c r="CB50" s="19">
        <f t="shared" si="80"/>
        <v>-16.80581915903787</v>
      </c>
      <c r="CC50" s="19">
        <f t="shared" si="80"/>
        <v>-6.1724471575646085</v>
      </c>
      <c r="CD50" s="19">
        <f t="shared" si="80"/>
        <v>0.13527221604852091</v>
      </c>
      <c r="CE50" s="19">
        <f t="shared" si="80"/>
        <v>2.661743508674097</v>
      </c>
      <c r="CF50" s="19">
        <f t="shared" si="80"/>
        <v>3.7439596373926909</v>
      </c>
      <c r="CG50" s="19">
        <f t="shared" si="80"/>
        <v>3.9144913456867325</v>
      </c>
      <c r="CH50" s="19">
        <f t="shared" si="80"/>
        <v>5.3075554964183924</v>
      </c>
      <c r="CI50" s="19">
        <f t="shared" si="80"/>
        <v>5.5086447187467247</v>
      </c>
      <c r="CJ50" s="19">
        <f t="shared" si="80"/>
        <v>4.9671974631399163</v>
      </c>
      <c r="CK50" s="19">
        <f t="shared" si="80"/>
        <v>6.2932356907162701</v>
      </c>
      <c r="CL50" s="19">
        <f t="shared" si="80"/>
        <v>5.2842382600801763</v>
      </c>
      <c r="CM50" s="19">
        <f t="shared" si="80"/>
        <v>4.8316489139239138</v>
      </c>
      <c r="CN50" s="19">
        <f t="shared" ref="CN50:DS50" si="81">100*((CN18/CM18)^4-1)</f>
        <v>8.4165784733938764</v>
      </c>
      <c r="CO50" s="19">
        <f t="shared" si="81"/>
        <v>2.6528557353854731</v>
      </c>
      <c r="CP50" s="19">
        <f t="shared" si="81"/>
        <v>7.685369298840472</v>
      </c>
      <c r="CQ50" s="19">
        <f t="shared" si="81"/>
        <v>5.4651871255356532</v>
      </c>
      <c r="CR50" s="19">
        <f t="shared" si="81"/>
        <v>3.7281198446002417</v>
      </c>
      <c r="CS50" s="19">
        <f t="shared" si="81"/>
        <v>4.0451511543885266</v>
      </c>
      <c r="CT50" s="19">
        <f t="shared" si="81"/>
        <v>5.2877503742618348</v>
      </c>
      <c r="CU50" s="19">
        <f t="shared" si="81"/>
        <v>4.2393999944497107</v>
      </c>
      <c r="CV50" s="19">
        <f t="shared" si="81"/>
        <v>1.9415562928650987</v>
      </c>
      <c r="CW50" s="19">
        <f t="shared" si="81"/>
        <v>8.6532740557329504</v>
      </c>
      <c r="CX50" s="19">
        <f t="shared" si="81"/>
        <v>4.9198134088742185</v>
      </c>
      <c r="CY50" s="19">
        <f t="shared" si="81"/>
        <v>3.7105324483808655</v>
      </c>
      <c r="CZ50" s="19">
        <f t="shared" si="81"/>
        <v>6.0182331174458703</v>
      </c>
      <c r="DA50" s="19">
        <f t="shared" si="81"/>
        <v>6.1997437013090462</v>
      </c>
      <c r="DB50" s="19">
        <f t="shared" si="81"/>
        <v>4.3029746736128471</v>
      </c>
      <c r="DC50" s="19">
        <f t="shared" si="81"/>
        <v>4.9360845320272073</v>
      </c>
      <c r="DD50" s="19">
        <f t="shared" si="81"/>
        <v>5.9658732486908672</v>
      </c>
      <c r="DE50" s="19">
        <f t="shared" si="81"/>
        <v>5.1615361357051359</v>
      </c>
      <c r="DF50" s="19">
        <f t="shared" si="81"/>
        <v>2.9453113624137162</v>
      </c>
      <c r="DG50" s="19">
        <f t="shared" si="81"/>
        <v>6.4153764648400946</v>
      </c>
      <c r="DH50" s="19">
        <f t="shared" si="81"/>
        <v>8.164666692525536</v>
      </c>
      <c r="DI50" s="19">
        <f t="shared" si="81"/>
        <v>5.5087628858173643</v>
      </c>
      <c r="DJ50" s="19">
        <f t="shared" si="81"/>
        <v>2.2690848528986951</v>
      </c>
      <c r="DK50" s="19">
        <f t="shared" si="81"/>
        <v>4.5505397223959632</v>
      </c>
      <c r="DL50" s="19">
        <f t="shared" si="81"/>
        <v>0.67907627830112727</v>
      </c>
      <c r="DM50" s="19">
        <f t="shared" si="81"/>
        <v>3.1931802516931507</v>
      </c>
      <c r="DN50" s="19">
        <f t="shared" si="81"/>
        <v>5.0579779360655275</v>
      </c>
      <c r="DO50" s="19">
        <f t="shared" si="81"/>
        <v>0.44252615265338857</v>
      </c>
      <c r="DP50" s="19">
        <f t="shared" si="81"/>
        <v>8.4175353748706438</v>
      </c>
      <c r="DQ50" s="19">
        <f t="shared" si="81"/>
        <v>7.420379306510605</v>
      </c>
      <c r="DR50" s="19">
        <f t="shared" si="81"/>
        <v>5.8151098163800929</v>
      </c>
      <c r="DS50" s="19">
        <f t="shared" si="81"/>
        <v>4.8176531811248591</v>
      </c>
      <c r="DT50" s="19">
        <f t="shared" ref="DT50:EY50" si="82">100*((DT18/DS18)^4-1)</f>
        <v>-18.969130273091615</v>
      </c>
      <c r="DU50" s="19">
        <f t="shared" si="82"/>
        <v>7.5798703942151713</v>
      </c>
      <c r="DV50" s="19">
        <f t="shared" si="82"/>
        <v>12.405363901889244</v>
      </c>
      <c r="DW50" s="19">
        <f t="shared" si="82"/>
        <v>-1.694964472721272</v>
      </c>
      <c r="DX50" s="19">
        <f t="shared" si="82"/>
        <v>0.16724152301355044</v>
      </c>
      <c r="DY50" s="19">
        <f t="shared" si="82"/>
        <v>9.2867898961785045</v>
      </c>
      <c r="DZ50" s="19">
        <f t="shared" si="82"/>
        <v>14.357874026760008</v>
      </c>
      <c r="EA50" s="19">
        <f t="shared" si="82"/>
        <v>18.771597842225884</v>
      </c>
      <c r="EB50" s="19">
        <f t="shared" si="82"/>
        <v>5.1284134738776244</v>
      </c>
      <c r="EC50" s="19">
        <f t="shared" si="82"/>
        <v>-0.96806511083783464</v>
      </c>
      <c r="ED50" s="19">
        <f t="shared" si="82"/>
        <v>-1.0075956434241196</v>
      </c>
      <c r="EE50" s="19">
        <f t="shared" si="82"/>
        <v>-3.410566088156386</v>
      </c>
      <c r="EF50" s="19">
        <f t="shared" si="82"/>
        <v>-3.6979396940039266</v>
      </c>
      <c r="EG50" s="19">
        <f t="shared" si="82"/>
        <v>-1.4830755267134621</v>
      </c>
      <c r="EH50" s="19">
        <f t="shared" si="82"/>
        <v>0.42289335050995636</v>
      </c>
      <c r="EI50" s="19">
        <f t="shared" si="82"/>
        <v>-1.4111817021366768</v>
      </c>
      <c r="EJ50" s="19">
        <f t="shared" si="82"/>
        <v>0</v>
      </c>
      <c r="EK50" s="19">
        <f t="shared" si="82"/>
        <v>0.34677037266566124</v>
      </c>
      <c r="EL50" s="18">
        <f t="shared" si="82"/>
        <v>-8.3042396558763443E-3</v>
      </c>
      <c r="EM50" s="18">
        <f t="shared" si="82"/>
        <v>-0.89904778201772562</v>
      </c>
      <c r="EN50" s="18">
        <f t="shared" si="82"/>
        <v>-1.0940612420235807</v>
      </c>
      <c r="EO50" s="18">
        <f t="shared" si="82"/>
        <v>-1.3533030444999983</v>
      </c>
      <c r="EP50" s="18">
        <f t="shared" si="82"/>
        <v>-1.957392831904492</v>
      </c>
      <c r="EQ50" s="18">
        <f t="shared" si="82"/>
        <v>-1.3059192956413335</v>
      </c>
      <c r="ER50" s="18">
        <f t="shared" si="82"/>
        <v>-2.3426442460933505</v>
      </c>
      <c r="ES50" s="18">
        <f t="shared" si="82"/>
        <v>-4.5460756942637959</v>
      </c>
      <c r="ET50" s="18">
        <f t="shared" si="82"/>
        <v>-3.1299194303919031</v>
      </c>
      <c r="EU50" s="18">
        <f t="shared" si="82"/>
        <v>-2.7545341598805728</v>
      </c>
      <c r="EV50" s="18">
        <f t="shared" si="82"/>
        <v>-3.2094287929112064</v>
      </c>
      <c r="EW50" s="18">
        <f t="shared" si="82"/>
        <v>-2.803397826427656</v>
      </c>
      <c r="EX50" s="18">
        <f t="shared" si="82"/>
        <v>-1.1025448881876176</v>
      </c>
      <c r="EY50" s="18">
        <f t="shared" si="82"/>
        <v>0.60024073061577532</v>
      </c>
      <c r="EZ50" s="18">
        <f t="shared" ref="EZ50:FF50" si="83">100*((EZ18/EY18)^4-1)</f>
        <v>1.4007406270658107</v>
      </c>
      <c r="FA50" s="18">
        <f t="shared" si="83"/>
        <v>2.1803565949486403</v>
      </c>
      <c r="FB50" s="18">
        <f t="shared" si="83"/>
        <v>3.0100463854630055</v>
      </c>
      <c r="FC50" s="18">
        <f t="shared" si="83"/>
        <v>3.4366477959411723</v>
      </c>
      <c r="FD50" s="18">
        <f t="shared" si="83"/>
        <v>3.2620515482409962</v>
      </c>
      <c r="FE50" s="18">
        <f t="shared" si="83"/>
        <v>3.5087940375123416</v>
      </c>
      <c r="FF50" s="18">
        <f t="shared" si="83"/>
        <v>3.8050738651569382</v>
      </c>
      <c r="FG50" s="18">
        <f t="shared" si="14"/>
        <v>3.9697926245723769</v>
      </c>
      <c r="FH50" s="18">
        <f t="shared" si="15"/>
        <v>3.6385710462780274</v>
      </c>
      <c r="FI50" s="18">
        <f t="shared" si="16"/>
        <v>3.422627275747403</v>
      </c>
      <c r="FJ50" s="18">
        <f t="shared" si="17"/>
        <v>3.4335577663092698</v>
      </c>
    </row>
    <row r="51" spans="2:166" x14ac:dyDescent="0.2">
      <c r="B51" t="str">
        <f t="shared" si="7"/>
        <v xml:space="preserve">   Other services</v>
      </c>
      <c r="C51" s="19"/>
      <c r="D51" s="19">
        <f t="shared" ref="D51:AA51" si="84">100*((D19/C19)^4-1)</f>
        <v>4.3893405606529212</v>
      </c>
      <c r="E51" s="19">
        <f t="shared" si="84"/>
        <v>4.5836209248053983</v>
      </c>
      <c r="F51" s="19">
        <f t="shared" si="84"/>
        <v>2.6300927633564397</v>
      </c>
      <c r="G51" s="19">
        <f t="shared" si="84"/>
        <v>2.4957082376393158</v>
      </c>
      <c r="H51" s="19">
        <f t="shared" si="84"/>
        <v>2.0153401257111625</v>
      </c>
      <c r="I51" s="19">
        <f t="shared" si="84"/>
        <v>0.28463655246462327</v>
      </c>
      <c r="J51" s="19">
        <f t="shared" si="84"/>
        <v>4.1546955401481789</v>
      </c>
      <c r="K51" s="19">
        <f t="shared" si="84"/>
        <v>1.9262902975931695</v>
      </c>
      <c r="L51" s="19">
        <f t="shared" si="84"/>
        <v>2.4861082850971661</v>
      </c>
      <c r="M51" s="19">
        <f t="shared" si="84"/>
        <v>5.2758517777995229</v>
      </c>
      <c r="N51" s="19">
        <f t="shared" si="84"/>
        <v>4.3538698304658174</v>
      </c>
      <c r="O51" s="19">
        <f t="shared" si="84"/>
        <v>2.468173293057907</v>
      </c>
      <c r="P51" s="19">
        <f t="shared" si="84"/>
        <v>7.3802179273291024</v>
      </c>
      <c r="Q51" s="19">
        <f t="shared" si="84"/>
        <v>3.3852060559387276</v>
      </c>
      <c r="R51" s="19">
        <f t="shared" si="84"/>
        <v>-0.94388432720972082</v>
      </c>
      <c r="S51" s="19">
        <f t="shared" si="84"/>
        <v>2.0196014447575017</v>
      </c>
      <c r="T51" s="19">
        <f t="shared" si="84"/>
        <v>2.7038041444080507</v>
      </c>
      <c r="U51" s="19">
        <f t="shared" si="84"/>
        <v>2.7388461221863114</v>
      </c>
      <c r="V51" s="19">
        <f t="shared" si="84"/>
        <v>4.1543390371374667</v>
      </c>
      <c r="W51" s="19">
        <f t="shared" si="84"/>
        <v>7.5344987855096912</v>
      </c>
      <c r="X51" s="19">
        <f t="shared" si="84"/>
        <v>1.0613338135999628</v>
      </c>
      <c r="Y51" s="19">
        <f t="shared" si="84"/>
        <v>1.8197435626434055</v>
      </c>
      <c r="Z51" s="19">
        <f t="shared" si="84"/>
        <v>1.2049569169107377</v>
      </c>
      <c r="AA51" s="19">
        <f t="shared" si="84"/>
        <v>-1.2893459026824372</v>
      </c>
      <c r="AB51" s="19">
        <f t="shared" ref="AB51:BG51" si="85">100*((AB19/AA19)^4-1)</f>
        <v>5.457598784640183</v>
      </c>
      <c r="AC51" s="19">
        <f t="shared" si="85"/>
        <v>3.7009990944180782</v>
      </c>
      <c r="AD51" s="19">
        <f t="shared" si="85"/>
        <v>6.8163573217771223</v>
      </c>
      <c r="AE51" s="19">
        <f t="shared" si="85"/>
        <v>2.7202723266294138</v>
      </c>
      <c r="AF51" s="19">
        <f t="shared" si="85"/>
        <v>2.8969638833348466</v>
      </c>
      <c r="AG51" s="19">
        <f t="shared" si="85"/>
        <v>4.5822716359793736</v>
      </c>
      <c r="AH51" s="19">
        <f t="shared" si="85"/>
        <v>6.335847499786329</v>
      </c>
      <c r="AI51" s="19">
        <f t="shared" si="85"/>
        <v>1.3460791284946261</v>
      </c>
      <c r="AJ51" s="19">
        <f t="shared" si="85"/>
        <v>7.0368771336688063</v>
      </c>
      <c r="AK51" s="19">
        <f t="shared" si="85"/>
        <v>3.1592789388978471</v>
      </c>
      <c r="AL51" s="19">
        <f t="shared" si="85"/>
        <v>2.4012070379520356</v>
      </c>
      <c r="AM51" s="19">
        <f t="shared" si="85"/>
        <v>3.6191362287347317</v>
      </c>
      <c r="AN51" s="19">
        <f t="shared" si="85"/>
        <v>-0.13266263168387749</v>
      </c>
      <c r="AO51" s="19">
        <f t="shared" si="85"/>
        <v>2.9983938841226188</v>
      </c>
      <c r="AP51" s="19">
        <f t="shared" si="85"/>
        <v>4.4660974038778667</v>
      </c>
      <c r="AQ51" s="19">
        <f t="shared" si="85"/>
        <v>4.1029403148538757</v>
      </c>
      <c r="AR51" s="19">
        <f t="shared" si="85"/>
        <v>-1.2417555409396486</v>
      </c>
      <c r="AS51" s="19">
        <f t="shared" si="85"/>
        <v>2.614526068333034</v>
      </c>
      <c r="AT51" s="19">
        <f t="shared" si="85"/>
        <v>3.6946627764508078</v>
      </c>
      <c r="AU51" s="19">
        <f t="shared" si="85"/>
        <v>-2.2747884885429448</v>
      </c>
      <c r="AV51" s="19">
        <f t="shared" si="85"/>
        <v>1.7636828448854835</v>
      </c>
      <c r="AW51" s="19">
        <f t="shared" si="85"/>
        <v>-0.3823884305757308</v>
      </c>
      <c r="AX51" s="19">
        <f t="shared" si="85"/>
        <v>-1.398061432273312</v>
      </c>
      <c r="AY51" s="19">
        <f t="shared" si="85"/>
        <v>1.1589727228619839</v>
      </c>
      <c r="AZ51" s="19">
        <f t="shared" si="85"/>
        <v>2.0613451914711201</v>
      </c>
      <c r="BA51" s="19">
        <f t="shared" si="85"/>
        <v>1.5351531862827006</v>
      </c>
      <c r="BB51" s="19">
        <f t="shared" si="85"/>
        <v>1.2305589144071316</v>
      </c>
      <c r="BC51" s="19">
        <f t="shared" si="85"/>
        <v>1.9938931782761848</v>
      </c>
      <c r="BD51" s="19">
        <f t="shared" si="85"/>
        <v>1.5170399322192329</v>
      </c>
      <c r="BE51" s="19">
        <f t="shared" si="85"/>
        <v>2.1036410774865066</v>
      </c>
      <c r="BF51" s="19">
        <f t="shared" si="85"/>
        <v>2.8115582837770603</v>
      </c>
      <c r="BG51" s="19">
        <f t="shared" si="85"/>
        <v>-1.2723659290725386</v>
      </c>
      <c r="BH51" s="19">
        <f t="shared" ref="BH51:CM51" si="86">100*((BH19/BG19)^4-1)</f>
        <v>2.9277582220556431</v>
      </c>
      <c r="BI51" s="19">
        <f t="shared" si="86"/>
        <v>1.0722659119444922</v>
      </c>
      <c r="BJ51" s="19">
        <f t="shared" si="86"/>
        <v>2.2722845119049762</v>
      </c>
      <c r="BK51" s="19">
        <f t="shared" si="86"/>
        <v>2.135229127816296</v>
      </c>
      <c r="BL51" s="19">
        <f t="shared" si="86"/>
        <v>4.0725092089753501</v>
      </c>
      <c r="BM51" s="19">
        <f t="shared" si="86"/>
        <v>1.8990328088109854</v>
      </c>
      <c r="BN51" s="19">
        <f t="shared" si="86"/>
        <v>1.4453243676296301</v>
      </c>
      <c r="BO51" s="19">
        <f t="shared" si="86"/>
        <v>2.1255586859057152</v>
      </c>
      <c r="BP51" s="19">
        <f t="shared" si="86"/>
        <v>1.4725387902232878</v>
      </c>
      <c r="BQ51" s="19">
        <f t="shared" si="86"/>
        <v>1.9464149618643845</v>
      </c>
      <c r="BR51" s="19">
        <f t="shared" si="86"/>
        <v>2.3357258076777576</v>
      </c>
      <c r="BS51" s="19">
        <f t="shared" si="86"/>
        <v>3.7989265622619062</v>
      </c>
      <c r="BT51" s="19">
        <f t="shared" si="86"/>
        <v>2.3791071794682095</v>
      </c>
      <c r="BU51" s="19">
        <f t="shared" si="86"/>
        <v>3.0315608948584538</v>
      </c>
      <c r="BV51" s="19">
        <f t="shared" si="86"/>
        <v>4.0266054271947294</v>
      </c>
      <c r="BW51" s="19">
        <f t="shared" si="86"/>
        <v>2.9016827794909661</v>
      </c>
      <c r="BX51" s="19">
        <f t="shared" si="86"/>
        <v>1.9263812452394502</v>
      </c>
      <c r="BY51" s="19">
        <f t="shared" si="86"/>
        <v>3.1722594165534579</v>
      </c>
      <c r="BZ51" s="19">
        <f t="shared" si="86"/>
        <v>-0.62808654472805703</v>
      </c>
      <c r="CA51" s="19">
        <f t="shared" si="86"/>
        <v>-0.77665944806328824</v>
      </c>
      <c r="CB51" s="19">
        <f t="shared" si="86"/>
        <v>-1.9918225521870947</v>
      </c>
      <c r="CC51" s="19">
        <f t="shared" si="86"/>
        <v>1.3891940110200007</v>
      </c>
      <c r="CD51" s="19">
        <f t="shared" si="86"/>
        <v>1.4596250032654856</v>
      </c>
      <c r="CE51" s="19">
        <f t="shared" si="86"/>
        <v>-7.4156466964880874E-2</v>
      </c>
      <c r="CF51" s="19">
        <f t="shared" si="86"/>
        <v>2.5842575290717651</v>
      </c>
      <c r="CG51" s="19">
        <f t="shared" si="86"/>
        <v>2.8685370381714259</v>
      </c>
      <c r="CH51" s="19">
        <f t="shared" si="86"/>
        <v>5.1092554326549688</v>
      </c>
      <c r="CI51" s="19">
        <f t="shared" si="86"/>
        <v>1.6731473051263768</v>
      </c>
      <c r="CJ51" s="19">
        <f t="shared" si="86"/>
        <v>3.6855791181230835</v>
      </c>
      <c r="CK51" s="19">
        <f t="shared" si="86"/>
        <v>1.7594622823492223</v>
      </c>
      <c r="CL51" s="19">
        <f t="shared" si="86"/>
        <v>2.112067490585301</v>
      </c>
      <c r="CM51" s="19">
        <f t="shared" si="86"/>
        <v>2.6043323867628532</v>
      </c>
      <c r="CN51" s="19">
        <f t="shared" ref="CN51:DS51" si="87">100*((CN19/CM19)^4-1)</f>
        <v>2.6590758745115517</v>
      </c>
      <c r="CO51" s="19">
        <f t="shared" si="87"/>
        <v>1.0855667719494866</v>
      </c>
      <c r="CP51" s="19">
        <f t="shared" si="87"/>
        <v>3.2029857317031452</v>
      </c>
      <c r="CQ51" s="19">
        <f t="shared" si="87"/>
        <v>1.1088865731682329</v>
      </c>
      <c r="CR51" s="19">
        <f t="shared" si="87"/>
        <v>3.1686927308834711</v>
      </c>
      <c r="CS51" s="19">
        <f t="shared" si="87"/>
        <v>2.2728322425775049</v>
      </c>
      <c r="CT51" s="19">
        <f t="shared" si="87"/>
        <v>3.2998269287207282</v>
      </c>
      <c r="CU51" s="19">
        <f t="shared" si="87"/>
        <v>3.8260140308026935</v>
      </c>
      <c r="CV51" s="19">
        <f t="shared" si="87"/>
        <v>0.33408473381104642</v>
      </c>
      <c r="CW51" s="19">
        <f t="shared" si="87"/>
        <v>3.1367529161648644</v>
      </c>
      <c r="CX51" s="19">
        <f t="shared" si="87"/>
        <v>0.49716107574735435</v>
      </c>
      <c r="CY51" s="19">
        <f t="shared" si="87"/>
        <v>2.6359380111736996</v>
      </c>
      <c r="CZ51" s="19">
        <f t="shared" si="87"/>
        <v>4.1669810376113503</v>
      </c>
      <c r="DA51" s="19">
        <f t="shared" si="87"/>
        <v>3.5557957657939898</v>
      </c>
      <c r="DB51" s="19">
        <f t="shared" si="87"/>
        <v>3.0294720345610981</v>
      </c>
      <c r="DC51" s="19">
        <f t="shared" si="87"/>
        <v>5.314147069382047</v>
      </c>
      <c r="DD51" s="19">
        <f t="shared" si="87"/>
        <v>3.9713330351542897</v>
      </c>
      <c r="DE51" s="19">
        <f t="shared" si="87"/>
        <v>2.8108360326680515</v>
      </c>
      <c r="DF51" s="19">
        <f t="shared" si="87"/>
        <v>2.3167480414595376</v>
      </c>
      <c r="DG51" s="19">
        <f t="shared" si="87"/>
        <v>2.334804611253416</v>
      </c>
      <c r="DH51" s="19">
        <f t="shared" si="87"/>
        <v>3.954218538331733</v>
      </c>
      <c r="DI51" s="19">
        <f t="shared" si="87"/>
        <v>1.7741996382170999</v>
      </c>
      <c r="DJ51" s="19">
        <f t="shared" si="87"/>
        <v>2.6582715660138145</v>
      </c>
      <c r="DK51" s="19">
        <f t="shared" si="87"/>
        <v>4.6786536510365684</v>
      </c>
      <c r="DL51" s="19">
        <f t="shared" si="87"/>
        <v>2.5801255347668306</v>
      </c>
      <c r="DM51" s="19">
        <f t="shared" si="87"/>
        <v>1.8133386946819208</v>
      </c>
      <c r="DN51" s="19">
        <f t="shared" si="87"/>
        <v>2.6119136263417886</v>
      </c>
      <c r="DO51" s="19">
        <f t="shared" si="87"/>
        <v>2.9228562398621483</v>
      </c>
      <c r="DP51" s="19">
        <f t="shared" si="87"/>
        <v>2.6057267349632873</v>
      </c>
      <c r="DQ51" s="19">
        <f t="shared" si="87"/>
        <v>2.1490556384575088</v>
      </c>
      <c r="DR51" s="19">
        <f t="shared" si="87"/>
        <v>1.7595943408812209</v>
      </c>
      <c r="DS51" s="19">
        <f t="shared" si="87"/>
        <v>-2.5992817621715569</v>
      </c>
      <c r="DT51" s="19">
        <f t="shared" ref="DT51:EY51" si="88">100*((DT19/DS19)^4-1)</f>
        <v>-66.492849515812637</v>
      </c>
      <c r="DU51" s="19">
        <f t="shared" si="88"/>
        <v>31.880551836576387</v>
      </c>
      <c r="DV51" s="19">
        <f t="shared" si="88"/>
        <v>5.2797630515448057</v>
      </c>
      <c r="DW51" s="19">
        <f t="shared" si="88"/>
        <v>-1.1771705957787648</v>
      </c>
      <c r="DX51" s="19">
        <f t="shared" si="88"/>
        <v>17.783571111644637</v>
      </c>
      <c r="DY51" s="19">
        <f t="shared" si="88"/>
        <v>18.124361145157518</v>
      </c>
      <c r="DZ51" s="19">
        <f t="shared" si="88"/>
        <v>10.264610946023577</v>
      </c>
      <c r="EA51" s="19">
        <f t="shared" si="88"/>
        <v>2.9466877660222934</v>
      </c>
      <c r="EB51" s="19">
        <f t="shared" si="88"/>
        <v>5.4275702376224588</v>
      </c>
      <c r="EC51" s="19">
        <f t="shared" si="88"/>
        <v>6.831428530545347</v>
      </c>
      <c r="ED51" s="19">
        <f t="shared" si="88"/>
        <v>2.6228116722533557</v>
      </c>
      <c r="EE51" s="19">
        <f t="shared" si="88"/>
        <v>5.7305904495596804</v>
      </c>
      <c r="EF51" s="19">
        <f t="shared" si="88"/>
        <v>4.6663172893244065</v>
      </c>
      <c r="EG51" s="19">
        <f t="shared" si="88"/>
        <v>2.6293977904676469</v>
      </c>
      <c r="EH51" s="19">
        <f t="shared" si="88"/>
        <v>4.7325685029266262</v>
      </c>
      <c r="EI51" s="19">
        <f t="shared" si="88"/>
        <v>-0.45894510177360015</v>
      </c>
      <c r="EJ51" s="19">
        <f t="shared" si="88"/>
        <v>3.7924336468983411</v>
      </c>
      <c r="EK51" s="19">
        <f t="shared" si="88"/>
        <v>0.94382814815445748</v>
      </c>
      <c r="EL51" s="18">
        <f t="shared" si="88"/>
        <v>1.716743034014856</v>
      </c>
      <c r="EM51" s="18">
        <f t="shared" si="88"/>
        <v>3.8261287304884872</v>
      </c>
      <c r="EN51" s="18">
        <f t="shared" si="88"/>
        <v>2.6079294467736158</v>
      </c>
      <c r="EO51" s="18">
        <f t="shared" si="88"/>
        <v>2.3505768144707506</v>
      </c>
      <c r="EP51" s="18">
        <f t="shared" si="88"/>
        <v>2.7405992197881535</v>
      </c>
      <c r="EQ51" s="18">
        <f t="shared" si="88"/>
        <v>1.87627770225407</v>
      </c>
      <c r="ER51" s="18">
        <f t="shared" si="88"/>
        <v>1.3072283364162995</v>
      </c>
      <c r="ES51" s="18">
        <f t="shared" si="88"/>
        <v>1.6168886713494812</v>
      </c>
      <c r="ET51" s="18">
        <f t="shared" si="88"/>
        <v>1.5284154467642308</v>
      </c>
      <c r="EU51" s="18">
        <f t="shared" si="88"/>
        <v>1.2394658579556683</v>
      </c>
      <c r="EV51" s="18">
        <f t="shared" si="88"/>
        <v>1.2145409673852026</v>
      </c>
      <c r="EW51" s="18">
        <f t="shared" si="88"/>
        <v>1.3060234515820834</v>
      </c>
      <c r="EX51" s="18">
        <f t="shared" si="88"/>
        <v>1.4463269381973287</v>
      </c>
      <c r="EY51" s="18">
        <f t="shared" si="88"/>
        <v>1.0604217058227672</v>
      </c>
      <c r="EZ51" s="18">
        <f t="shared" ref="EZ51:FF51" si="89">100*((EZ19/EY19)^4-1)</f>
        <v>1.3780284991913305</v>
      </c>
      <c r="FA51" s="18">
        <f t="shared" si="89"/>
        <v>1.5077476191959205</v>
      </c>
      <c r="FB51" s="18">
        <f t="shared" si="89"/>
        <v>1.232568947753232</v>
      </c>
      <c r="FC51" s="18">
        <f t="shared" si="89"/>
        <v>0.54445344952560593</v>
      </c>
      <c r="FD51" s="18">
        <f t="shared" si="89"/>
        <v>0.36981761635366261</v>
      </c>
      <c r="FE51" s="18">
        <f t="shared" si="89"/>
        <v>0.25319734671067629</v>
      </c>
      <c r="FF51" s="18">
        <f t="shared" si="89"/>
        <v>0.39680423433194889</v>
      </c>
      <c r="FG51" s="18">
        <f t="shared" si="14"/>
        <v>-0.15998465550138841</v>
      </c>
      <c r="FH51" s="18">
        <f t="shared" si="15"/>
        <v>-0.29265882832967272</v>
      </c>
      <c r="FI51" s="18">
        <f t="shared" si="16"/>
        <v>0.33587493793689749</v>
      </c>
      <c r="FJ51" s="18">
        <f t="shared" si="17"/>
        <v>0.34920216317244623</v>
      </c>
    </row>
    <row r="52" spans="2:166" x14ac:dyDescent="0.2">
      <c r="B52" t="str">
        <f t="shared" si="7"/>
        <v xml:space="preserve">      Leisure and Hospitality</v>
      </c>
      <c r="C52" s="19"/>
      <c r="D52" s="19">
        <f t="shared" ref="D52" si="90">100*((D20/C20)^4-1)</f>
        <v>4.2178814725445601</v>
      </c>
      <c r="E52" s="19">
        <f t="shared" ref="E52" si="91">100*((E20/D20)^4-1)</f>
        <v>2.8182959118870476</v>
      </c>
      <c r="F52" s="19">
        <f t="shared" ref="F52" si="92">100*((F20/E20)^4-1)</f>
        <v>-1.1610907473142862</v>
      </c>
      <c r="G52" s="19">
        <f t="shared" ref="G52" si="93">100*((G20/F20)^4-1)</f>
        <v>6.8966586704624078</v>
      </c>
      <c r="H52" s="19">
        <f t="shared" ref="H52" si="94">100*((H20/G20)^4-1)</f>
        <v>-1.85609806479341</v>
      </c>
      <c r="I52" s="19">
        <f t="shared" ref="I52" si="95">100*((I20/H20)^4-1)</f>
        <v>-6.3437876624560801</v>
      </c>
      <c r="J52" s="19">
        <f t="shared" ref="J52" si="96">100*((J20/I20)^4-1)</f>
        <v>3.2698910025827255</v>
      </c>
      <c r="K52" s="19">
        <f t="shared" ref="K52" si="97">100*((K20/J20)^4-1)</f>
        <v>3.5420942137852407</v>
      </c>
      <c r="L52" s="19">
        <f t="shared" ref="L52" si="98">100*((L20/K20)^4-1)</f>
        <v>2.1837229762424748</v>
      </c>
      <c r="M52" s="19">
        <f t="shared" ref="M52" si="99">100*((M20/L20)^4-1)</f>
        <v>5.4210262440828272</v>
      </c>
      <c r="N52" s="19">
        <f t="shared" ref="N52" si="100">100*((N20/M20)^4-1)</f>
        <v>2.431499973418827</v>
      </c>
      <c r="O52" s="19">
        <f t="shared" ref="O52" si="101">100*((O20/N20)^4-1)</f>
        <v>3.1358996140280038</v>
      </c>
      <c r="P52" s="19">
        <f t="shared" ref="P52" si="102">100*((P20/O20)^4-1)</f>
        <v>3.6849456368889699</v>
      </c>
      <c r="Q52" s="19">
        <f t="shared" ref="Q52" si="103">100*((Q20/P20)^4-1)</f>
        <v>6.5273482480878942</v>
      </c>
      <c r="R52" s="19">
        <f t="shared" ref="R52" si="104">100*((R20/Q20)^4-1)</f>
        <v>-3.4989863616823547</v>
      </c>
      <c r="S52" s="19">
        <f t="shared" ref="S52" si="105">100*((S20/R20)^4-1)</f>
        <v>3.2025324300275937</v>
      </c>
      <c r="T52" s="19">
        <f t="shared" ref="T52" si="106">100*((T20/S20)^4-1)</f>
        <v>5.5735963169243785</v>
      </c>
      <c r="U52" s="19">
        <f t="shared" ref="U52" si="107">100*((U20/T20)^4-1)</f>
        <v>-1.3400145752436532</v>
      </c>
      <c r="V52" s="19">
        <f t="shared" ref="V52" si="108">100*((V20/U20)^4-1)</f>
        <v>7.9280663989875322</v>
      </c>
      <c r="W52" s="19">
        <f t="shared" ref="W52" si="109">100*((W20/V20)^4-1)</f>
        <v>6.9350755028450672</v>
      </c>
      <c r="X52" s="19">
        <f t="shared" ref="X52" si="110">100*((X20/W20)^4-1)</f>
        <v>1.9700606933748643</v>
      </c>
      <c r="Y52" s="19">
        <f t="shared" ref="Y52" si="111">100*((Y20/X20)^4-1)</f>
        <v>-1.4195612947087599</v>
      </c>
      <c r="Z52" s="19">
        <f t="shared" ref="Z52" si="112">100*((Z20/Y20)^4-1)</f>
        <v>9.1525150120925538</v>
      </c>
      <c r="AA52" s="19">
        <f t="shared" ref="AA52" si="113">100*((AA20/Z20)^4-1)</f>
        <v>-4.1380143143433639</v>
      </c>
      <c r="AB52" s="19">
        <f t="shared" ref="AB52" si="114">100*((AB20/AA20)^4-1)</f>
        <v>9.4587687008837804</v>
      </c>
      <c r="AC52" s="19">
        <f t="shared" ref="AC52" si="115">100*((AC20/AB20)^4-1)</f>
        <v>6.707395010179984</v>
      </c>
      <c r="AD52" s="19">
        <f t="shared" ref="AD52" si="116">100*((AD20/AC20)^4-1)</f>
        <v>2.6260913779655892</v>
      </c>
      <c r="AE52" s="19">
        <f t="shared" ref="AE52" si="117">100*((AE20/AD20)^4-1)</f>
        <v>-4.4408920985006262E-14</v>
      </c>
      <c r="AF52" s="19">
        <f t="shared" ref="AF52" si="118">100*((AF20/AE20)^4-1)</f>
        <v>-0.49124868774995667</v>
      </c>
      <c r="AG52" s="19">
        <f t="shared" ref="AG52" si="119">100*((AG20/AF20)^4-1)</f>
        <v>6.4323008288151629</v>
      </c>
      <c r="AH52" s="19">
        <f t="shared" ref="AH52" si="120">100*((AH20/AG20)^4-1)</f>
        <v>8.7641389617093779</v>
      </c>
      <c r="AI52" s="19">
        <f t="shared" ref="AI52" si="121">100*((AI20/AH20)^4-1)</f>
        <v>-1.1823695100076637</v>
      </c>
      <c r="AJ52" s="19">
        <f t="shared" ref="AJ52" si="122">100*((AJ20/AI20)^4-1)</f>
        <v>6.2148494103822394</v>
      </c>
      <c r="AK52" s="19">
        <f t="shared" ref="AK52" si="123">100*((AK20/AJ20)^4-1)</f>
        <v>4.1704562271194456</v>
      </c>
      <c r="AL52" s="19">
        <f t="shared" ref="AL52" si="124">100*((AL20/AK20)^4-1)</f>
        <v>-3.099204121948651</v>
      </c>
      <c r="AM52" s="19">
        <f t="shared" ref="AM52" si="125">100*((AM20/AL20)^4-1)</f>
        <v>16.370816686702327</v>
      </c>
      <c r="AN52" s="19">
        <f t="shared" ref="AN52" si="126">100*((AN20/AM20)^4-1)</f>
        <v>0.90471575608559451</v>
      </c>
      <c r="AO52" s="19">
        <f t="shared" ref="AO52" si="127">100*((AO20/AN20)^4-1)</f>
        <v>1.6975148002099427</v>
      </c>
      <c r="AP52" s="19">
        <f t="shared" ref="AP52" si="128">100*((AP20/AO20)^4-1)</f>
        <v>5.6010650651051375</v>
      </c>
      <c r="AQ52" s="19">
        <f t="shared" ref="AQ52" si="129">100*((AQ20/AP20)^4-1)</f>
        <v>2.2277062767402045</v>
      </c>
      <c r="AR52" s="19">
        <f t="shared" ref="AR52" si="130">100*((AR20/AQ20)^4-1)</f>
        <v>-2.0710567248967804</v>
      </c>
      <c r="AS52" s="19">
        <f t="shared" ref="AS52" si="131">100*((AS20/AR20)^4-1)</f>
        <v>-6.0424742991345255</v>
      </c>
      <c r="AT52" s="19">
        <f t="shared" ref="AT52" si="132">100*((AT20/AS20)^4-1)</f>
        <v>9.2801548966090728</v>
      </c>
      <c r="AU52" s="19">
        <f t="shared" ref="AU52" si="133">100*((AU20/AT20)^4-1)</f>
        <v>-0.65663252776457792</v>
      </c>
      <c r="AV52" s="19">
        <f t="shared" ref="AV52" si="134">100*((AV20/AU20)^4-1)</f>
        <v>-1.6381906243986832</v>
      </c>
      <c r="AW52" s="19">
        <f t="shared" ref="AW52" si="135">100*((AW20/AV20)^4-1)</f>
        <v>-3.2694771478718909</v>
      </c>
      <c r="AX52" s="19">
        <f t="shared" ref="AX52" si="136">100*((AX20/AW20)^4-1)</f>
        <v>-8.7124713896308279</v>
      </c>
      <c r="AY52" s="19">
        <f t="shared" ref="AY52" si="137">100*((AY20/AX20)^4-1)</f>
        <v>-1.9211193742258326</v>
      </c>
      <c r="AZ52" s="19">
        <f t="shared" ref="AZ52" si="138">100*((AZ20/AY20)^4-1)</f>
        <v>2.773600375475116</v>
      </c>
      <c r="BA52" s="19">
        <f t="shared" ref="BA52" si="139">100*((BA20/AZ20)^4-1)</f>
        <v>1.9453013578034417</v>
      </c>
      <c r="BB52" s="19">
        <f t="shared" ref="BB52" si="140">100*((BB20/BA20)^4-1)</f>
        <v>0</v>
      </c>
      <c r="BC52" s="19">
        <f t="shared" ref="BC52" si="141">100*((BC20/BB20)^4-1)</f>
        <v>1.0214131952066552</v>
      </c>
      <c r="BD52" s="19">
        <f t="shared" ref="BD52" si="142">100*((BD20/BC20)^4-1)</f>
        <v>1.1324915475802166</v>
      </c>
      <c r="BE52" s="19">
        <f t="shared" ref="BE52" si="143">100*((BE20/BD20)^4-1)</f>
        <v>4.4583764485158328</v>
      </c>
      <c r="BF52" s="19">
        <f t="shared" ref="BF52" si="144">100*((BF20/BE20)^4-1)</f>
        <v>6.842985757791209</v>
      </c>
      <c r="BG52" s="19">
        <f t="shared" ref="BG52" si="145">100*((BG20/BF20)^4-1)</f>
        <v>-0.54592475241331817</v>
      </c>
      <c r="BH52" s="19">
        <f t="shared" ref="BH52" si="146">100*((BH20/BG20)^4-1)</f>
        <v>4.7949205211088808</v>
      </c>
      <c r="BI52" s="19">
        <f t="shared" ref="BI52" si="147">100*((BI20/BH20)^4-1)</f>
        <v>-1.0784479529147739</v>
      </c>
      <c r="BJ52" s="19">
        <f t="shared" ref="BJ52" si="148">100*((BJ20/BI20)^4-1)</f>
        <v>4.1902281630128213</v>
      </c>
      <c r="BK52" s="19">
        <f t="shared" ref="BK52" si="149">100*((BK20/BJ20)^4-1)</f>
        <v>1.7306250753623464</v>
      </c>
      <c r="BL52" s="19">
        <f t="shared" ref="BL52" si="150">100*((BL20/BK20)^4-1)</f>
        <v>5.9049175614351634</v>
      </c>
      <c r="BM52" s="19">
        <f t="shared" ref="BM52" si="151">100*((BM20/BL20)^4-1)</f>
        <v>2.2336594036554303</v>
      </c>
      <c r="BN52" s="19">
        <f t="shared" ref="BN52" si="152">100*((BN20/BM20)^4-1)</f>
        <v>3.5070422188649308</v>
      </c>
      <c r="BO52" s="19">
        <f t="shared" ref="BO52" si="153">100*((BO20/BN20)^4-1)</f>
        <v>3.050406142131501</v>
      </c>
      <c r="BP52" s="19">
        <f t="shared" ref="BP52" si="154">100*((BP20/BO20)^4-1)</f>
        <v>2.0805545471473286</v>
      </c>
      <c r="BQ52" s="19">
        <f t="shared" ref="BQ52" si="155">100*((BQ20/BP20)^4-1)</f>
        <v>4.7020148724820299</v>
      </c>
      <c r="BR52" s="19">
        <f t="shared" ref="BR52" si="156">100*((BR20/BQ20)^4-1)</f>
        <v>3.8095902052054154</v>
      </c>
      <c r="BS52" s="19">
        <f t="shared" ref="BS52" si="157">100*((BS20/BR20)^4-1)</f>
        <v>3.9806319599207107</v>
      </c>
      <c r="BT52" s="19">
        <f t="shared" ref="BT52" si="158">100*((BT20/BS20)^4-1)</f>
        <v>2.7164848916870321</v>
      </c>
      <c r="BU52" s="19">
        <f t="shared" ref="BU52" si="159">100*((BU20/BT20)^4-1)</f>
        <v>3.4065099202225779</v>
      </c>
      <c r="BV52" s="19">
        <f t="shared" ref="BV52" si="160">100*((BV20/BU20)^4-1)</f>
        <v>2.5754006742801483</v>
      </c>
      <c r="BW52" s="19">
        <f t="shared" ref="BW52" si="161">100*((BW20/BV20)^4-1)</f>
        <v>2.9569226723259234</v>
      </c>
      <c r="BX52" s="19">
        <f t="shared" ref="BX52" si="162">100*((BX20/BW20)^4-1)</f>
        <v>-1.0603593550454482</v>
      </c>
      <c r="BY52" s="19">
        <f t="shared" ref="BY52" si="163">100*((BY20/BX20)^4-1)</f>
        <v>0.38872646132386279</v>
      </c>
      <c r="BZ52" s="19">
        <f t="shared" ref="BZ52" si="164">100*((BZ20/BY20)^4-1)</f>
        <v>-6.0616815648922628</v>
      </c>
      <c r="CA52" s="19">
        <f t="shared" ref="CA52" si="165">100*((CA20/BZ20)^4-1)</f>
        <v>-8.2035626056809914</v>
      </c>
      <c r="CB52" s="19">
        <f t="shared" ref="CB52" si="166">100*((CB20/CA20)^4-1)</f>
        <v>-6.858451713972558</v>
      </c>
      <c r="CC52" s="19">
        <f t="shared" ref="CC52" si="167">100*((CC20/CB20)^4-1)</f>
        <v>-0.20465585519492402</v>
      </c>
      <c r="CD52" s="19">
        <f t="shared" ref="CD52" si="168">100*((CD20/CC20)^4-1)</f>
        <v>-2.1343406980735558</v>
      </c>
      <c r="CE52" s="19">
        <f t="shared" ref="CE52" si="169">100*((CE20/CD20)^4-1)</f>
        <v>-0.82156176026441097</v>
      </c>
      <c r="CF52" s="19">
        <f t="shared" ref="CF52" si="170">100*((CF20/CE20)^4-1)</f>
        <v>2.8163619784592031</v>
      </c>
      <c r="CG52" s="19">
        <f t="shared" ref="CG52" si="171">100*((CG20/CF20)^4-1)</f>
        <v>1.6503003964683627</v>
      </c>
      <c r="CH52" s="19">
        <f t="shared" ref="CH52" si="172">100*((CH20/CG20)^4-1)</f>
        <v>4.1466806792062938</v>
      </c>
      <c r="CI52" s="19">
        <f t="shared" ref="CI52" si="173">100*((CI20/CH20)^4-1)</f>
        <v>0.30352830089663829</v>
      </c>
      <c r="CJ52" s="19">
        <f t="shared" ref="CJ52" si="174">100*((CJ20/CI20)^4-1)</f>
        <v>4.100984302262245</v>
      </c>
      <c r="CK52" s="19">
        <f t="shared" ref="CK52" si="175">100*((CK20/CJ20)^4-1)</f>
        <v>0.90281559345013473</v>
      </c>
      <c r="CL52" s="19">
        <f t="shared" ref="CL52" si="176">100*((CL20/CK20)^4-1)</f>
        <v>3.9473965643380904</v>
      </c>
      <c r="CM52" s="19">
        <f t="shared" ref="CM52" si="177">100*((CM20/CL20)^4-1)</f>
        <v>3.6041462803744206</v>
      </c>
      <c r="CN52" s="19">
        <f t="shared" ref="CN52" si="178">100*((CN20/CM20)^4-1)</f>
        <v>4.1764687229960851</v>
      </c>
      <c r="CO52" s="19">
        <f t="shared" ref="CO52" si="179">100*((CO20/CN20)^4-1)</f>
        <v>1.6578947160169166</v>
      </c>
      <c r="CP52" s="19">
        <f t="shared" ref="CP52" si="180">100*((CP20/CO20)^4-1)</f>
        <v>6.9298944514580629</v>
      </c>
      <c r="CQ52" s="19">
        <f t="shared" ref="CQ52" si="181">100*((CQ20/CP20)^4-1)</f>
        <v>3.2666068653697922</v>
      </c>
      <c r="CR52" s="19">
        <f t="shared" ref="CR52" si="182">100*((CR20/CQ20)^4-1)</f>
        <v>4.9870638383018084</v>
      </c>
      <c r="CS52" s="19">
        <f t="shared" ref="CS52" si="183">100*((CS20/CR20)^4-1)</f>
        <v>4.0604009999999136</v>
      </c>
      <c r="CT52" s="19">
        <f t="shared" ref="CT52" si="184">100*((CT20/CS20)^4-1)</f>
        <v>3.7352995019395374</v>
      </c>
      <c r="CU52" s="19">
        <f t="shared" ref="CU52" si="185">100*((CU20/CT20)^4-1)</f>
        <v>4.1704562271194456</v>
      </c>
      <c r="CV52" s="19">
        <f t="shared" ref="CV52" si="186">100*((CV20/CU20)^4-1)</f>
        <v>1.1795267800813969</v>
      </c>
      <c r="CW52" s="19">
        <f t="shared" ref="CW52" si="187">100*((CW20/CV20)^4-1)</f>
        <v>3.2821535390517687</v>
      </c>
      <c r="CX52" s="19">
        <f t="shared" ref="CX52" si="188">100*((CX20/CW20)^4-1)</f>
        <v>1.7084024211144522</v>
      </c>
      <c r="CY52" s="19">
        <f t="shared" ref="CY52" si="189">100*((CY20/CX20)^4-1)</f>
        <v>5.5384967804214202</v>
      </c>
      <c r="CZ52" s="19">
        <f t="shared" ref="CZ52" si="190">100*((CZ20/CY20)^4-1)</f>
        <v>4.4616147204871393</v>
      </c>
      <c r="DA52" s="19">
        <f t="shared" ref="DA52" si="191">100*((DA20/CZ20)^4-1)</f>
        <v>8.4146958448290565</v>
      </c>
      <c r="DB52" s="19">
        <f t="shared" ref="DB52" si="192">100*((DB20/DA20)^4-1)</f>
        <v>2.7507529691661814</v>
      </c>
      <c r="DC52" s="19">
        <f t="shared" ref="DC52" si="193">100*((DC20/DB20)^4-1)</f>
        <v>4.5549886555333652</v>
      </c>
      <c r="DD52" s="19">
        <f t="shared" ref="DD52" si="194">100*((DD20/DC20)^4-1)</f>
        <v>3.1283977912349048</v>
      </c>
      <c r="DE52" s="19">
        <f t="shared" ref="DE52" si="195">100*((DE20/DD20)^4-1)</f>
        <v>4.8977524218396296</v>
      </c>
      <c r="DF52" s="19">
        <f t="shared" ref="DF52" si="196">100*((DF20/DE20)^4-1)</f>
        <v>2.1477961922227395</v>
      </c>
      <c r="DG52" s="19">
        <f t="shared" ref="DG52" si="197">100*((DG20/DF20)^4-1)</f>
        <v>3.1337838604105217</v>
      </c>
      <c r="DH52" s="19">
        <f t="shared" ref="DH52" si="198">100*((DH20/DG20)^4-1)</f>
        <v>5.7836543080223901</v>
      </c>
      <c r="DI52" s="19">
        <f t="shared" ref="DI52" si="199">100*((DI20/DH20)^4-1)</f>
        <v>0.2394969489879939</v>
      </c>
      <c r="DJ52" s="19">
        <f t="shared" ref="DJ52" si="200">100*((DJ20/DI20)^4-1)</f>
        <v>2.0077679329087772</v>
      </c>
      <c r="DK52" s="19">
        <f t="shared" ref="DK52" si="201">100*((DK20/DJ20)^4-1)</f>
        <v>5.2561987474479821</v>
      </c>
      <c r="DL52" s="19">
        <f t="shared" ref="DL52" si="202">100*((DL20/DK20)^4-1)</f>
        <v>3.4903517460369349</v>
      </c>
      <c r="DM52" s="19">
        <f t="shared" ref="DM52" si="203">100*((DM20/DL20)^4-1)</f>
        <v>-0.61967280601845642</v>
      </c>
      <c r="DN52" s="19">
        <f t="shared" ref="DN52" si="204">100*((DN20/DM20)^4-1)</f>
        <v>3.3061579571869615</v>
      </c>
      <c r="DO52" s="19">
        <f t="shared" ref="DO52" si="205">100*((DO20/DN20)^4-1)</f>
        <v>-0.23119150338708483</v>
      </c>
      <c r="DP52" s="19">
        <f t="shared" ref="DP52" si="206">100*((DP20/DO20)^4-1)</f>
        <v>2.1000742316580112</v>
      </c>
      <c r="DQ52" s="19">
        <f t="shared" ref="DQ52" si="207">100*((DQ20/DP20)^4-1)</f>
        <v>1.2340771922298543</v>
      </c>
      <c r="DR52" s="19">
        <f t="shared" ref="DR52" si="208">100*((DR20/DQ20)^4-1)</f>
        <v>0.76760346523840894</v>
      </c>
      <c r="DS52" s="19">
        <f t="shared" ref="DS52" si="209">100*((DS20/DR20)^4-1)</f>
        <v>-4.9474831430140087</v>
      </c>
      <c r="DT52" s="19">
        <f t="shared" ref="DT52" si="210">100*((DT20/DS20)^4-1)</f>
        <v>-90.249475115746691</v>
      </c>
      <c r="DU52" s="19">
        <f t="shared" ref="DU52" si="211">100*((DU20/DT20)^4-1)</f>
        <v>68.596726788083373</v>
      </c>
      <c r="DV52" s="19">
        <f t="shared" ref="DV52" si="212">100*((DV20/DU20)^4-1)</f>
        <v>10.08064299040814</v>
      </c>
      <c r="DW52" s="19">
        <f t="shared" ref="DW52" si="213">100*((DW20/DV20)^4-1)</f>
        <v>-5.573520839302482</v>
      </c>
      <c r="DX52" s="19">
        <f t="shared" ref="DX52" si="214">100*((DX20/DW20)^4-1)</f>
        <v>53.685282559717052</v>
      </c>
      <c r="DY52" s="19">
        <f t="shared" ref="DY52" si="215">100*((DY20/DX20)^4-1)</f>
        <v>51.053129543647557</v>
      </c>
      <c r="DZ52" s="19">
        <f t="shared" ref="DZ52" si="216">100*((DZ20/DY20)^4-1)</f>
        <v>23.463441707516019</v>
      </c>
      <c r="EA52" s="19">
        <f t="shared" ref="EA52" si="217">100*((EA20/DZ20)^4-1)</f>
        <v>7.4113795761576284</v>
      </c>
      <c r="EB52" s="19">
        <f t="shared" ref="EB52" si="218">100*((EB20/EA20)^4-1)</f>
        <v>9.7881559256691517</v>
      </c>
      <c r="EC52" s="19">
        <f t="shared" ref="EC52" si="219">100*((EC20/EB20)^4-1)</f>
        <v>11.756781385849568</v>
      </c>
      <c r="ED52" s="19">
        <f t="shared" ref="ED52" si="220">100*((ED20/EC20)^4-1)</f>
        <v>7.8151553871878221</v>
      </c>
      <c r="EE52" s="19">
        <f t="shared" ref="EE52" si="221">100*((EE20/ED20)^4-1)</f>
        <v>6.8619003083187691</v>
      </c>
      <c r="EF52" s="19">
        <f t="shared" ref="EF52" si="222">100*((EF20/EE20)^4-1)</f>
        <v>8.5069350293623955</v>
      </c>
      <c r="EG52" s="19">
        <f t="shared" ref="EG52" si="223">100*((EG20/EF20)^4-1)</f>
        <v>3.640506847416991</v>
      </c>
      <c r="EH52" s="19">
        <f t="shared" ref="EH52" si="224">100*((EH20/EG20)^4-1)</f>
        <v>17.829043221347707</v>
      </c>
      <c r="EI52" s="19">
        <f t="shared" ref="EI52" si="225">100*((EI20/EH20)^4-1)</f>
        <v>-13.471305938946966</v>
      </c>
      <c r="EJ52" s="19">
        <f t="shared" ref="EJ52" si="226">100*((EJ20/EI20)^4-1)</f>
        <v>4.3360850362543335</v>
      </c>
      <c r="EK52" s="19">
        <f t="shared" ref="EK52" si="227">100*((EK20/EJ20)^4-1)</f>
        <v>-1.5838134957092631</v>
      </c>
      <c r="EL52" s="18">
        <f t="shared" ref="EL52" si="228">100*((EL20/EK20)^4-1)</f>
        <v>-1.6141318413705585</v>
      </c>
      <c r="EM52" s="18">
        <f t="shared" ref="EM52" si="229">100*((EM20/EL20)^4-1)</f>
        <v>3.2512260247892</v>
      </c>
      <c r="EN52" s="18">
        <f t="shared" ref="EN52" si="230">100*((EN20/EM20)^4-1)</f>
        <v>1.045443524575318</v>
      </c>
      <c r="EO52" s="18">
        <f t="shared" ref="EO52" si="231">100*((EO20/EN20)^4-1)</f>
        <v>2.1858501928071705</v>
      </c>
      <c r="EP52" s="18">
        <f t="shared" ref="EP52" si="232">100*((EP20/EO20)^4-1)</f>
        <v>4.4716179599147532</v>
      </c>
      <c r="EQ52" s="18">
        <f t="shared" ref="EQ52" si="233">100*((EQ20/EP20)^4-1)</f>
        <v>0.48494100744944646</v>
      </c>
      <c r="ER52" s="18">
        <f t="shared" ref="ER52" si="234">100*((ER20/EQ20)^4-1)</f>
        <v>0.21591194609007491</v>
      </c>
      <c r="ES52" s="18">
        <f t="shared" ref="ES52" si="235">100*((ES20/ER20)^4-1)</f>
        <v>1.1693530504306215</v>
      </c>
      <c r="ET52" s="18">
        <f t="shared" ref="ET52" si="236">100*((ET20/ES20)^4-1)</f>
        <v>1.9218090971554691</v>
      </c>
      <c r="EU52" s="18">
        <f t="shared" ref="EU52" si="237">100*((EU20/ET20)^4-1)</f>
        <v>-0.33204783960150142</v>
      </c>
      <c r="EV52" s="18">
        <f t="shared" ref="EV52" si="238">100*((EV20/EU20)^4-1)</f>
        <v>0.93076051264751047</v>
      </c>
      <c r="EW52" s="18">
        <f t="shared" ref="EW52" si="239">100*((EW20/EV20)^4-1)</f>
        <v>1.2710214856161306</v>
      </c>
      <c r="EX52" s="18">
        <f t="shared" ref="EX52" si="240">100*((EX20/EW20)^4-1)</f>
        <v>1.5106999248789332</v>
      </c>
      <c r="EY52" s="18">
        <f t="shared" ref="EY52" si="241">100*((EY20/EX20)^4-1)</f>
        <v>-0.1600230389126378</v>
      </c>
      <c r="EZ52" s="18">
        <f t="shared" ref="EZ52" si="242">100*((EZ20/EY20)^4-1)</f>
        <v>1.4357169096518074</v>
      </c>
      <c r="FA52" s="18">
        <f t="shared" ref="FA52" si="243">100*((FA20/EZ20)^4-1)</f>
        <v>1.7005739754109239</v>
      </c>
      <c r="FB52" s="18">
        <f t="shared" ref="FB52" si="244">100*((FB20/FA20)^4-1)</f>
        <v>1.0169676299880415</v>
      </c>
      <c r="FC52" s="18">
        <f t="shared" ref="FC52" si="245">100*((FC20/FB20)^4-1)</f>
        <v>-1.2781194568207033</v>
      </c>
      <c r="FD52" s="18">
        <f t="shared" ref="FD52" si="246">100*((FD20/FC20)^4-1)</f>
        <v>-0.75147765496652585</v>
      </c>
      <c r="FE52" s="18">
        <f t="shared" ref="FE52" si="247">100*((FE20/FD20)^4-1)</f>
        <v>-0.9950199817992722</v>
      </c>
      <c r="FF52" s="18">
        <f t="shared" ref="FF52" si="248">100*((FF20/FE20)^4-1)</f>
        <v>-0.95186648599631107</v>
      </c>
      <c r="FG52" s="18">
        <f t="shared" si="14"/>
        <v>-2.8017699752647673</v>
      </c>
      <c r="FH52" s="18">
        <f t="shared" si="15"/>
        <v>-2.1824321693462934</v>
      </c>
      <c r="FI52" s="18">
        <f t="shared" si="16"/>
        <v>-0.97177055599320106</v>
      </c>
      <c r="FJ52" s="18">
        <f t="shared" si="17"/>
        <v>-1.5898635192018618</v>
      </c>
    </row>
    <row r="53" spans="2:166" x14ac:dyDescent="0.2">
      <c r="B53" t="str">
        <f t="shared" si="7"/>
        <v xml:space="preserve">   Government</v>
      </c>
      <c r="C53" s="19"/>
      <c r="D53" s="19">
        <f t="shared" ref="D53:AA53" si="249">100*((D21/C21)^4-1)</f>
        <v>4.6786751082181999</v>
      </c>
      <c r="E53" s="19">
        <f t="shared" si="249"/>
        <v>7.7634684121284936</v>
      </c>
      <c r="F53" s="19">
        <f t="shared" si="249"/>
        <v>-1.5967743232016329</v>
      </c>
      <c r="G53" s="19">
        <f t="shared" si="249"/>
        <v>1.5320212362029073</v>
      </c>
      <c r="H53" s="19">
        <f t="shared" si="249"/>
        <v>10.66755227685996</v>
      </c>
      <c r="I53" s="19">
        <f t="shared" si="249"/>
        <v>3.7057644429209446</v>
      </c>
      <c r="J53" s="19">
        <f t="shared" si="249"/>
        <v>0.60507661054849393</v>
      </c>
      <c r="K53" s="19">
        <f t="shared" si="249"/>
        <v>6.5263473916784998</v>
      </c>
      <c r="L53" s="19">
        <f t="shared" si="249"/>
        <v>3.4339022989880341</v>
      </c>
      <c r="M53" s="19">
        <f t="shared" si="249"/>
        <v>-1.5874358596762117</v>
      </c>
      <c r="N53" s="19">
        <f t="shared" si="249"/>
        <v>7.9033140035681848</v>
      </c>
      <c r="O53" s="19">
        <f t="shared" si="249"/>
        <v>-1.972407089972783</v>
      </c>
      <c r="P53" s="19">
        <f t="shared" si="249"/>
        <v>3.3702556563809827</v>
      </c>
      <c r="Q53" s="19">
        <f t="shared" si="249"/>
        <v>1.5772239182302306</v>
      </c>
      <c r="R53" s="19">
        <f t="shared" si="249"/>
        <v>3.2446671483239875</v>
      </c>
      <c r="S53" s="19">
        <f t="shared" si="249"/>
        <v>-0.40712415366297439</v>
      </c>
      <c r="T53" s="19">
        <f t="shared" si="249"/>
        <v>3.3055075032077941</v>
      </c>
      <c r="U53" s="19">
        <f t="shared" si="249"/>
        <v>-3.5942386262333037</v>
      </c>
      <c r="V53" s="19">
        <f t="shared" si="249"/>
        <v>9.6461387099288984</v>
      </c>
      <c r="W53" s="19">
        <f t="shared" si="249"/>
        <v>1.5259236609675098</v>
      </c>
      <c r="X53" s="19">
        <f t="shared" si="249"/>
        <v>1.3593008500688342</v>
      </c>
      <c r="Y53" s="19">
        <f t="shared" si="249"/>
        <v>-2.823904682954248</v>
      </c>
      <c r="Z53" s="19">
        <f t="shared" si="249"/>
        <v>4.6300938961707949</v>
      </c>
      <c r="AA53" s="19">
        <f t="shared" si="249"/>
        <v>5.1498648037016093</v>
      </c>
      <c r="AB53" s="19">
        <f t="shared" ref="AB53:BG53" si="250">100*((AB21/AA21)^4-1)</f>
        <v>-0.69990982285814685</v>
      </c>
      <c r="AC53" s="19">
        <f t="shared" si="250"/>
        <v>-1.3212681704465878</v>
      </c>
      <c r="AD53" s="19">
        <f t="shared" si="250"/>
        <v>1.8941857582944976</v>
      </c>
      <c r="AE53" s="19">
        <f t="shared" si="250"/>
        <v>0</v>
      </c>
      <c r="AF53" s="19">
        <f t="shared" si="250"/>
        <v>8.6942287895466652</v>
      </c>
      <c r="AG53" s="19">
        <f t="shared" si="250"/>
        <v>-0.30522679009479248</v>
      </c>
      <c r="AH53" s="19">
        <f t="shared" si="250"/>
        <v>1.7700388232594122</v>
      </c>
      <c r="AI53" s="19">
        <f t="shared" si="250"/>
        <v>3.3914905964026021</v>
      </c>
      <c r="AJ53" s="19">
        <f t="shared" si="250"/>
        <v>3.5178301504802612</v>
      </c>
      <c r="AK53" s="19">
        <f t="shared" si="250"/>
        <v>1.8840744717196323</v>
      </c>
      <c r="AL53" s="19">
        <f t="shared" si="250"/>
        <v>2.7846675452131153</v>
      </c>
      <c r="AM53" s="19">
        <f t="shared" si="250"/>
        <v>1.1142988428103129</v>
      </c>
      <c r="AN53" s="19">
        <f t="shared" si="250"/>
        <v>3.3613665625350286</v>
      </c>
      <c r="AO53" s="19">
        <f t="shared" si="250"/>
        <v>3.6336357010477771</v>
      </c>
      <c r="AP53" s="19">
        <f t="shared" si="250"/>
        <v>0.50858130165565285</v>
      </c>
      <c r="AQ53" s="19">
        <f t="shared" si="250"/>
        <v>2.2641301805799818</v>
      </c>
      <c r="AR53" s="19">
        <f t="shared" si="250"/>
        <v>3.649928011670589</v>
      </c>
      <c r="AS53" s="19">
        <f t="shared" si="250"/>
        <v>-2.404841383866152</v>
      </c>
      <c r="AT53" s="19">
        <f t="shared" si="250"/>
        <v>0.43157642783198114</v>
      </c>
      <c r="AU53" s="19">
        <f t="shared" si="250"/>
        <v>8.5846673669113684</v>
      </c>
      <c r="AV53" s="19">
        <f t="shared" si="250"/>
        <v>3.5602730870258448</v>
      </c>
      <c r="AW53" s="19">
        <f t="shared" si="250"/>
        <v>1.8941857582944976</v>
      </c>
      <c r="AX53" s="19">
        <f t="shared" si="250"/>
        <v>3.8683683425540183</v>
      </c>
      <c r="AY53" s="19">
        <f t="shared" si="250"/>
        <v>1.5195721713212373</v>
      </c>
      <c r="AZ53" s="19">
        <f t="shared" si="250"/>
        <v>1.583037304022672</v>
      </c>
      <c r="BA53" s="19">
        <f t="shared" si="250"/>
        <v>0.40955577839167923</v>
      </c>
      <c r="BB53" s="19">
        <f t="shared" si="250"/>
        <v>2.5430469285949053</v>
      </c>
      <c r="BC53" s="19">
        <f t="shared" si="250"/>
        <v>1.223435227942371</v>
      </c>
      <c r="BD53" s="19">
        <f t="shared" si="250"/>
        <v>2.2446197046885885</v>
      </c>
      <c r="BE53" s="19">
        <f t="shared" si="250"/>
        <v>-2.6563350607128222</v>
      </c>
      <c r="BF53" s="19">
        <f t="shared" si="250"/>
        <v>1.5623377630085145</v>
      </c>
      <c r="BG53" s="19">
        <f t="shared" si="250"/>
        <v>-1.4052479280952657</v>
      </c>
      <c r="BH53" s="19">
        <f t="shared" ref="BH53:CM53" si="251">100*((BH21/BG21)^4-1)</f>
        <v>0.67681653692346355</v>
      </c>
      <c r="BI53" s="19">
        <f t="shared" si="251"/>
        <v>0.81121774916375067</v>
      </c>
      <c r="BJ53" s="19">
        <f t="shared" si="251"/>
        <v>0.47165756676679216</v>
      </c>
      <c r="BK53" s="19">
        <f t="shared" si="251"/>
        <v>-2.2646875609929507</v>
      </c>
      <c r="BL53" s="19">
        <f t="shared" si="251"/>
        <v>0.54163721826723243</v>
      </c>
      <c r="BM53" s="19">
        <f t="shared" si="251"/>
        <v>0.67647315198149371</v>
      </c>
      <c r="BN53" s="19">
        <f t="shared" si="251"/>
        <v>0.60764446734513644</v>
      </c>
      <c r="BO53" s="19">
        <f t="shared" si="251"/>
        <v>0.87726172448139295</v>
      </c>
      <c r="BP53" s="19">
        <f t="shared" si="251"/>
        <v>-0.66945371509009588</v>
      </c>
      <c r="BQ53" s="19">
        <f t="shared" si="251"/>
        <v>-0.13438600488012709</v>
      </c>
      <c r="BR53" s="19">
        <f t="shared" si="251"/>
        <v>1.01256470870561</v>
      </c>
      <c r="BS53" s="19">
        <f t="shared" si="251"/>
        <v>0.3358237328188407</v>
      </c>
      <c r="BT53" s="19">
        <f t="shared" si="251"/>
        <v>1.0767063164748514</v>
      </c>
      <c r="BU53" s="19">
        <f t="shared" si="251"/>
        <v>2.9054619187977471</v>
      </c>
      <c r="BV53" s="19">
        <f t="shared" si="251"/>
        <v>0.86557964105236085</v>
      </c>
      <c r="BW53" s="19">
        <f t="shared" si="251"/>
        <v>2.0688395093794831</v>
      </c>
      <c r="BX53" s="19">
        <f t="shared" si="251"/>
        <v>0.39590845708719069</v>
      </c>
      <c r="BY53" s="19">
        <f t="shared" si="251"/>
        <v>7.5088644554206052</v>
      </c>
      <c r="BZ53" s="19">
        <f t="shared" si="251"/>
        <v>1.1686290578326375</v>
      </c>
      <c r="CA53" s="19">
        <f t="shared" si="251"/>
        <v>-1.6016333739298227</v>
      </c>
      <c r="CB53" s="19">
        <f t="shared" si="251"/>
        <v>2.218512688365526</v>
      </c>
      <c r="CC53" s="19">
        <f t="shared" si="251"/>
        <v>-2.1703629117839962</v>
      </c>
      <c r="CD53" s="19">
        <f t="shared" si="251"/>
        <v>-1.0314176523402052</v>
      </c>
      <c r="CE53" s="19">
        <f t="shared" si="251"/>
        <v>-1.1627783432744621</v>
      </c>
      <c r="CF53" s="19">
        <f t="shared" si="251"/>
        <v>6.5312243537327896</v>
      </c>
      <c r="CG53" s="19">
        <f t="shared" si="251"/>
        <v>-4.0366935054540143</v>
      </c>
      <c r="CH53" s="19">
        <f t="shared" si="251"/>
        <v>-3.7638308814868848</v>
      </c>
      <c r="CI53" s="19">
        <f t="shared" si="251"/>
        <v>-2.0101490755158991</v>
      </c>
      <c r="CJ53" s="19">
        <f t="shared" si="251"/>
        <v>-0.65509114725325057</v>
      </c>
      <c r="CK53" s="19">
        <f t="shared" si="251"/>
        <v>-3.2485905936190163</v>
      </c>
      <c r="CL53" s="19">
        <f t="shared" si="251"/>
        <v>1.6684381946889371</v>
      </c>
      <c r="CM53" s="19">
        <f t="shared" si="251"/>
        <v>0.9944400221844063</v>
      </c>
      <c r="CN53" s="19">
        <f t="shared" ref="CN53:DS53" si="252">100*((CN21/CM21)^4-1)</f>
        <v>0</v>
      </c>
      <c r="CO53" s="19">
        <f t="shared" si="252"/>
        <v>-6.587072646130343E-2</v>
      </c>
      <c r="CP53" s="19">
        <f t="shared" si="252"/>
        <v>2.3264503213060506</v>
      </c>
      <c r="CQ53" s="19">
        <f t="shared" si="252"/>
        <v>1.316854703883652</v>
      </c>
      <c r="CR53" s="19">
        <f t="shared" si="252"/>
        <v>0.26148049460121836</v>
      </c>
      <c r="CS53" s="19">
        <f t="shared" si="252"/>
        <v>0.39215639250658185</v>
      </c>
      <c r="CT53" s="19">
        <f t="shared" si="252"/>
        <v>3.3668768061257293</v>
      </c>
      <c r="CU53" s="19">
        <f t="shared" si="252"/>
        <v>1.0386151155798995</v>
      </c>
      <c r="CV53" s="19">
        <f t="shared" si="252"/>
        <v>0.51696176671671701</v>
      </c>
      <c r="CW53" s="19">
        <f t="shared" si="252"/>
        <v>1.8810804033835504</v>
      </c>
      <c r="CX53" s="19">
        <f t="shared" si="252"/>
        <v>2.1977201644177269</v>
      </c>
      <c r="CY53" s="19">
        <f t="shared" si="252"/>
        <v>3.1613022681035163</v>
      </c>
      <c r="CZ53" s="19">
        <f t="shared" si="252"/>
        <v>3.0070689411530349</v>
      </c>
      <c r="DA53" s="19">
        <f t="shared" si="252"/>
        <v>2.9846329756657797</v>
      </c>
      <c r="DB53" s="19">
        <f t="shared" si="252"/>
        <v>1.5677368464189989</v>
      </c>
      <c r="DC53" s="19">
        <f t="shared" si="252"/>
        <v>1.3732633006023454</v>
      </c>
      <c r="DD53" s="19">
        <f t="shared" si="252"/>
        <v>3.6382753219794006</v>
      </c>
      <c r="DE53" s="19">
        <f t="shared" si="252"/>
        <v>1.7907698883420364</v>
      </c>
      <c r="DF53" s="19">
        <f t="shared" si="252"/>
        <v>3.0885763802972921</v>
      </c>
      <c r="DG53" s="19">
        <f t="shared" si="252"/>
        <v>0.60743940837963972</v>
      </c>
      <c r="DH53" s="19">
        <f t="shared" si="252"/>
        <v>2.0119787654807597</v>
      </c>
      <c r="DI53" s="19">
        <f t="shared" si="252"/>
        <v>0.36177231691942868</v>
      </c>
      <c r="DJ53" s="19">
        <f t="shared" si="252"/>
        <v>0.30113657836388086</v>
      </c>
      <c r="DK53" s="19">
        <f t="shared" si="252"/>
        <v>-2.9132190512126899</v>
      </c>
      <c r="DL53" s="19">
        <f t="shared" si="252"/>
        <v>-1.804464955682239</v>
      </c>
      <c r="DM53" s="19">
        <f t="shared" si="252"/>
        <v>-2.4113435235876168</v>
      </c>
      <c r="DN53" s="19">
        <f t="shared" si="252"/>
        <v>-1.6424257477657522</v>
      </c>
      <c r="DO53" s="19">
        <f t="shared" si="252"/>
        <v>-5.0046491781096218</v>
      </c>
      <c r="DP53" s="19">
        <f t="shared" si="252"/>
        <v>2.3868296860031446</v>
      </c>
      <c r="DQ53" s="19">
        <f t="shared" si="252"/>
        <v>4.7873182166508599</v>
      </c>
      <c r="DR53" s="19">
        <f t="shared" si="252"/>
        <v>-3.1431719561359928</v>
      </c>
      <c r="DS53" s="19">
        <f t="shared" si="252"/>
        <v>5.7947103497260066</v>
      </c>
      <c r="DT53" s="19">
        <f t="shared" ref="DT53:EY53" si="253">100*((DT21/DS21)^4-1)</f>
        <v>-22.341391642380948</v>
      </c>
      <c r="DU53" s="19">
        <f t="shared" si="253"/>
        <v>10.283675926934643</v>
      </c>
      <c r="DV53" s="19">
        <f t="shared" si="253"/>
        <v>-15.000462489013945</v>
      </c>
      <c r="DW53" s="19">
        <f t="shared" si="253"/>
        <v>0.85843502943550032</v>
      </c>
      <c r="DX53" s="19">
        <f t="shared" si="253"/>
        <v>7.0769697616647864</v>
      </c>
      <c r="DY53" s="19">
        <f t="shared" si="253"/>
        <v>11.576865470140675</v>
      </c>
      <c r="DZ53" s="19">
        <f t="shared" si="253"/>
        <v>-7.1502647109741746</v>
      </c>
      <c r="EA53" s="19">
        <f t="shared" si="253"/>
        <v>-12.719892287995204</v>
      </c>
      <c r="EB53" s="19">
        <f t="shared" si="253"/>
        <v>-0.85801005917550688</v>
      </c>
      <c r="EC53" s="19">
        <f t="shared" si="253"/>
        <v>21.981368764190059</v>
      </c>
      <c r="ED53" s="19">
        <f t="shared" si="253"/>
        <v>-7.899792614588474</v>
      </c>
      <c r="EE53" s="19">
        <f t="shared" si="253"/>
        <v>6.4469334678918244E-2</v>
      </c>
      <c r="EF53" s="19">
        <f t="shared" si="253"/>
        <v>17.764886964103987</v>
      </c>
      <c r="EG53" s="19">
        <f t="shared" si="253"/>
        <v>-1.720918655366388</v>
      </c>
      <c r="EH53" s="19">
        <f t="shared" si="253"/>
        <v>-9.3458189672545817</v>
      </c>
      <c r="EI53" s="19">
        <f t="shared" si="253"/>
        <v>29.16042562731316</v>
      </c>
      <c r="EJ53" s="19">
        <f t="shared" si="253"/>
        <v>9.1371514264220401</v>
      </c>
      <c r="EK53" s="19">
        <f t="shared" si="253"/>
        <v>-0.52489498151830905</v>
      </c>
      <c r="EL53" s="18">
        <f t="shared" si="253"/>
        <v>-1.6873444928562575</v>
      </c>
      <c r="EM53" s="18">
        <f t="shared" si="253"/>
        <v>1.7235063338885359</v>
      </c>
      <c r="EN53" s="18">
        <f t="shared" si="253"/>
        <v>0.12187913759253988</v>
      </c>
      <c r="EO53" s="18">
        <f t="shared" si="253"/>
        <v>-0.20060341314862562</v>
      </c>
      <c r="EP53" s="18">
        <f t="shared" si="253"/>
        <v>0.22316399334012527</v>
      </c>
      <c r="EQ53" s="18">
        <f t="shared" si="253"/>
        <v>0.21741508529571352</v>
      </c>
      <c r="ER53" s="18">
        <f t="shared" si="253"/>
        <v>0.14617138792076823</v>
      </c>
      <c r="ES53" s="18">
        <f t="shared" si="253"/>
        <v>-6.888127911093278E-2</v>
      </c>
      <c r="ET53" s="18">
        <f t="shared" si="253"/>
        <v>-6.9594162149144712E-2</v>
      </c>
      <c r="EU53" s="18">
        <f t="shared" si="253"/>
        <v>3.1396079501622154E-2</v>
      </c>
      <c r="EV53" s="18">
        <f t="shared" si="253"/>
        <v>1.7011265321253966E-2</v>
      </c>
      <c r="EW53" s="18">
        <f t="shared" si="253"/>
        <v>3.5075657857652764E-2</v>
      </c>
      <c r="EX53" s="18">
        <f t="shared" si="253"/>
        <v>0.1756307470533125</v>
      </c>
      <c r="EY53" s="18">
        <f t="shared" si="253"/>
        <v>0.3360512085088585</v>
      </c>
      <c r="EZ53" s="18">
        <f t="shared" ref="EZ53:FF53" si="254">100*((EZ21/EY21)^4-1)</f>
        <v>0.42744117097726075</v>
      </c>
      <c r="FA53" s="18">
        <f t="shared" si="254"/>
        <v>0.53881823368921999</v>
      </c>
      <c r="FB53" s="18">
        <f t="shared" si="254"/>
        <v>0.58651228628652241</v>
      </c>
      <c r="FC53" s="18">
        <f t="shared" si="254"/>
        <v>0.59073459636185266</v>
      </c>
      <c r="FD53" s="18">
        <f t="shared" si="254"/>
        <v>0.57656772366734277</v>
      </c>
      <c r="FE53" s="18">
        <f t="shared" si="254"/>
        <v>0.57119616544152318</v>
      </c>
      <c r="FF53" s="18">
        <f t="shared" si="254"/>
        <v>0.57003281348377843</v>
      </c>
      <c r="FG53" s="18">
        <f t="shared" si="14"/>
        <v>0.512973850669729</v>
      </c>
      <c r="FH53" s="18">
        <f t="shared" si="15"/>
        <v>0.30434192310280217</v>
      </c>
      <c r="FI53" s="18">
        <f t="shared" si="16"/>
        <v>4.6988549945247815</v>
      </c>
      <c r="FJ53" s="18">
        <f t="shared" si="17"/>
        <v>-2.6992126128565386</v>
      </c>
    </row>
    <row r="54" spans="2:166" x14ac:dyDescent="0.2">
      <c r="B54" t="str">
        <f t="shared" si="7"/>
        <v xml:space="preserve">      State and local</v>
      </c>
      <c r="C54" s="19"/>
      <c r="D54" s="19">
        <f t="shared" ref="D54:AA54" si="255">100*((D22/C22)^4-1)</f>
        <v>3.5084402990630092</v>
      </c>
      <c r="E54" s="19">
        <f t="shared" si="255"/>
        <v>11.518005433182864</v>
      </c>
      <c r="F54" s="19">
        <f t="shared" si="255"/>
        <v>-0.10437050644247492</v>
      </c>
      <c r="G54" s="19">
        <f t="shared" si="255"/>
        <v>1.6815186024477624</v>
      </c>
      <c r="H54" s="19">
        <f t="shared" si="255"/>
        <v>11.940698384688186</v>
      </c>
      <c r="I54" s="19">
        <f t="shared" si="255"/>
        <v>3.1715157260513216</v>
      </c>
      <c r="J54" s="19">
        <f t="shared" si="255"/>
        <v>1.1081622009737169</v>
      </c>
      <c r="K54" s="19">
        <f t="shared" si="255"/>
        <v>7.2950287040999928</v>
      </c>
      <c r="L54" s="19">
        <f t="shared" si="255"/>
        <v>3.7882171968757872</v>
      </c>
      <c r="M54" s="19">
        <f t="shared" si="255"/>
        <v>-1.9337113874755452</v>
      </c>
      <c r="N54" s="19">
        <f t="shared" si="255"/>
        <v>8.7905639521305581</v>
      </c>
      <c r="O54" s="19">
        <f t="shared" si="255"/>
        <v>-3.2186701028379505</v>
      </c>
      <c r="P54" s="19">
        <f t="shared" si="255"/>
        <v>3.8216962357339845</v>
      </c>
      <c r="Q54" s="19">
        <f t="shared" si="255"/>
        <v>1.250135089186144</v>
      </c>
      <c r="R54" s="19">
        <f t="shared" si="255"/>
        <v>4.1666176896834495</v>
      </c>
      <c r="S54" s="19">
        <f t="shared" si="255"/>
        <v>-0.47141933278731507</v>
      </c>
      <c r="T54" s="19">
        <f t="shared" si="255"/>
        <v>3.7392609521699427</v>
      </c>
      <c r="U54" s="19">
        <f t="shared" si="255"/>
        <v>-3.7866590936564526</v>
      </c>
      <c r="V54" s="19">
        <f t="shared" si="255"/>
        <v>11.434418668610057</v>
      </c>
      <c r="W54" s="19">
        <f t="shared" si="255"/>
        <v>2.4156867603136734</v>
      </c>
      <c r="X54" s="19">
        <f t="shared" si="255"/>
        <v>1.565167652334698</v>
      </c>
      <c r="Y54" s="19">
        <f t="shared" si="255"/>
        <v>-2.8859424784817955</v>
      </c>
      <c r="Z54" s="19">
        <f t="shared" si="255"/>
        <v>5.4345800135762401</v>
      </c>
      <c r="AA54" s="19">
        <f t="shared" si="255"/>
        <v>6.0231363284435124</v>
      </c>
      <c r="AB54" s="19">
        <f t="shared" ref="AB54:BG54" si="256">100*((AB22/AA22)^4-1)</f>
        <v>-0.44588047857728741</v>
      </c>
      <c r="AC54" s="19">
        <f t="shared" si="256"/>
        <v>-0.80240316921295074</v>
      </c>
      <c r="AD54" s="19">
        <f t="shared" si="256"/>
        <v>1.5320212362029961</v>
      </c>
      <c r="AE54" s="19">
        <f t="shared" si="256"/>
        <v>-8.9235911902818543E-2</v>
      </c>
      <c r="AF54" s="19">
        <f t="shared" si="256"/>
        <v>9.8055130808853299</v>
      </c>
      <c r="AG54" s="19">
        <f t="shared" si="256"/>
        <v>-0.95599531399822579</v>
      </c>
      <c r="AH54" s="19">
        <f t="shared" si="256"/>
        <v>2.3816356872808253</v>
      </c>
      <c r="AI54" s="19">
        <f t="shared" si="256"/>
        <v>2.4560260037659098</v>
      </c>
      <c r="AJ54" s="19">
        <f t="shared" si="256"/>
        <v>4.1227226116010485</v>
      </c>
      <c r="AK54" s="19">
        <f t="shared" si="256"/>
        <v>1.4618697819576587</v>
      </c>
      <c r="AL54" s="19">
        <f t="shared" si="256"/>
        <v>2.1474591510843632</v>
      </c>
      <c r="AM54" s="19">
        <f t="shared" si="256"/>
        <v>8.479066826556636E-2</v>
      </c>
      <c r="AN54" s="19">
        <f t="shared" si="256"/>
        <v>5.006597678068192</v>
      </c>
      <c r="AO54" s="19">
        <f t="shared" si="256"/>
        <v>4.4248695365308954</v>
      </c>
      <c r="AP54" s="19">
        <f t="shared" si="256"/>
        <v>-0.16552862168629501</v>
      </c>
      <c r="AQ54" s="19">
        <f t="shared" si="256"/>
        <v>2.5087637954450681</v>
      </c>
      <c r="AR54" s="19">
        <f t="shared" si="256"/>
        <v>-1.6366266789216599</v>
      </c>
      <c r="AS54" s="19">
        <f t="shared" si="256"/>
        <v>1.9152157496288957</v>
      </c>
      <c r="AT54" s="19">
        <f t="shared" si="256"/>
        <v>1.655936663515889</v>
      </c>
      <c r="AU54" s="19">
        <f t="shared" si="256"/>
        <v>8.5374620489190978</v>
      </c>
      <c r="AV54" s="19">
        <f t="shared" si="256"/>
        <v>4.4066095548117357</v>
      </c>
      <c r="AW54" s="19">
        <f t="shared" si="256"/>
        <v>1.8393999859203314</v>
      </c>
      <c r="AX54" s="19">
        <f t="shared" si="256"/>
        <v>4.0123462610046623</v>
      </c>
      <c r="AY54" s="19">
        <f t="shared" si="256"/>
        <v>1.8923189327385348</v>
      </c>
      <c r="AZ54" s="19">
        <f t="shared" si="256"/>
        <v>1.8044068002168956</v>
      </c>
      <c r="BA54" s="19">
        <f t="shared" si="256"/>
        <v>0.31067937773774368</v>
      </c>
      <c r="BB54" s="19">
        <f t="shared" si="256"/>
        <v>0.2327610304866834</v>
      </c>
      <c r="BC54" s="19">
        <f t="shared" si="256"/>
        <v>1.1671892832795683</v>
      </c>
      <c r="BD54" s="19">
        <f t="shared" si="256"/>
        <v>2.8890285268709404</v>
      </c>
      <c r="BE54" s="19">
        <f t="shared" si="256"/>
        <v>-2.5072359150122958</v>
      </c>
      <c r="BF54" s="19">
        <f t="shared" si="256"/>
        <v>1.5527660065929316</v>
      </c>
      <c r="BG54" s="19">
        <f t="shared" si="256"/>
        <v>-1.3007956995341186</v>
      </c>
      <c r="BH54" s="19">
        <f t="shared" ref="BH54:CM54" si="257">100*((BH22/BG22)^4-1)</f>
        <v>0.6961203554707307</v>
      </c>
      <c r="BI54" s="19">
        <f t="shared" si="257"/>
        <v>1.1601928390961858</v>
      </c>
      <c r="BJ54" s="19">
        <f t="shared" si="257"/>
        <v>0.30751466841207886</v>
      </c>
      <c r="BK54" s="19">
        <f t="shared" si="257"/>
        <v>-1.6774313597111568</v>
      </c>
      <c r="BL54" s="19">
        <f t="shared" si="257"/>
        <v>0.85031891980484886</v>
      </c>
      <c r="BM54" s="19">
        <f t="shared" si="257"/>
        <v>0.53934193467954916</v>
      </c>
      <c r="BN54" s="19">
        <f t="shared" si="257"/>
        <v>1.6223715414994677</v>
      </c>
      <c r="BO54" s="19">
        <f t="shared" si="257"/>
        <v>1.306544317443592</v>
      </c>
      <c r="BP54" s="19">
        <f t="shared" si="257"/>
        <v>-0.53257133218603814</v>
      </c>
      <c r="BQ54" s="19">
        <f t="shared" si="257"/>
        <v>-7.6314028769164377E-2</v>
      </c>
      <c r="BR54" s="19">
        <f t="shared" si="257"/>
        <v>0.99625632305819778</v>
      </c>
      <c r="BS54" s="19">
        <f t="shared" si="257"/>
        <v>0.45775244709931329</v>
      </c>
      <c r="BT54" s="19">
        <f t="shared" si="257"/>
        <v>1.2995529591447008</v>
      </c>
      <c r="BU54" s="19">
        <f t="shared" si="257"/>
        <v>3.300750342655201</v>
      </c>
      <c r="BV54" s="19">
        <f t="shared" si="257"/>
        <v>0.75428668434838197</v>
      </c>
      <c r="BW54" s="19">
        <f t="shared" si="257"/>
        <v>2.1187308582962583</v>
      </c>
      <c r="BX54" s="19">
        <f t="shared" si="257"/>
        <v>0.44884911744433875</v>
      </c>
      <c r="BY54" s="19">
        <f t="shared" si="257"/>
        <v>8.3033940085764932</v>
      </c>
      <c r="BZ54" s="19">
        <f t="shared" si="257"/>
        <v>0.95403416185975143</v>
      </c>
      <c r="CA54" s="19">
        <f t="shared" si="257"/>
        <v>-1.8833229024847298</v>
      </c>
      <c r="CB54" s="19">
        <f t="shared" si="257"/>
        <v>0.80874507983599297</v>
      </c>
      <c r="CC54" s="19">
        <f t="shared" si="257"/>
        <v>-1.4550503283312199</v>
      </c>
      <c r="CD54" s="19">
        <f t="shared" si="257"/>
        <v>-0.65915732666324001</v>
      </c>
      <c r="CE54" s="19">
        <f t="shared" si="257"/>
        <v>0</v>
      </c>
      <c r="CF54" s="19">
        <f t="shared" si="257"/>
        <v>1.330358666372411</v>
      </c>
      <c r="CG54" s="19">
        <f t="shared" si="257"/>
        <v>7.3320499167217612E-2</v>
      </c>
      <c r="CH54" s="19">
        <f t="shared" si="257"/>
        <v>-3.2573492191886322</v>
      </c>
      <c r="CI54" s="19">
        <f t="shared" si="257"/>
        <v>-2.271177678805103</v>
      </c>
      <c r="CJ54" s="19">
        <f t="shared" si="257"/>
        <v>-0.59325012516873166</v>
      </c>
      <c r="CK54" s="19">
        <f t="shared" si="257"/>
        <v>-3.1623856717044374</v>
      </c>
      <c r="CL54" s="19">
        <f t="shared" si="257"/>
        <v>2.1937718342774248</v>
      </c>
      <c r="CM54" s="19">
        <f t="shared" si="257"/>
        <v>1.2747050753406208</v>
      </c>
      <c r="CN54" s="19">
        <f t="shared" ref="CN54:DS54" si="258">100*((CN22/CM22)^4-1)</f>
        <v>0.22335961522701453</v>
      </c>
      <c r="CO54" s="19">
        <f t="shared" si="258"/>
        <v>0</v>
      </c>
      <c r="CP54" s="19">
        <f t="shared" si="258"/>
        <v>2.7794382504850779</v>
      </c>
      <c r="CQ54" s="19">
        <f t="shared" si="258"/>
        <v>1.7840110394727882</v>
      </c>
      <c r="CR54" s="19">
        <f t="shared" si="258"/>
        <v>0.88511354431499711</v>
      </c>
      <c r="CS54" s="19">
        <f t="shared" si="258"/>
        <v>0.80934012212812156</v>
      </c>
      <c r="CT54" s="19">
        <f t="shared" si="258"/>
        <v>4.0121376073481096</v>
      </c>
      <c r="CU54" s="19">
        <f t="shared" si="258"/>
        <v>1.0917922713947537</v>
      </c>
      <c r="CV54" s="19">
        <f t="shared" si="258"/>
        <v>0.72489736102134827</v>
      </c>
      <c r="CW54" s="19">
        <f t="shared" si="258"/>
        <v>2.549730964552599</v>
      </c>
      <c r="CX54" s="19">
        <f t="shared" si="258"/>
        <v>2.7529636285817283</v>
      </c>
      <c r="CY54" s="19">
        <f t="shared" si="258"/>
        <v>3.4628845137376851</v>
      </c>
      <c r="CZ54" s="19">
        <f t="shared" si="258"/>
        <v>3.2160401057219623</v>
      </c>
      <c r="DA54" s="19">
        <f t="shared" si="258"/>
        <v>3.2621444540249511</v>
      </c>
      <c r="DB54" s="19">
        <f t="shared" si="258"/>
        <v>1.6785784985304808</v>
      </c>
      <c r="DC54" s="19">
        <f t="shared" si="258"/>
        <v>1.5314723244260087</v>
      </c>
      <c r="DD54" s="19">
        <f t="shared" si="258"/>
        <v>3.9886661290751801</v>
      </c>
      <c r="DE54" s="19">
        <f t="shared" si="258"/>
        <v>1.9256668878482763</v>
      </c>
      <c r="DF54" s="19">
        <f t="shared" si="258"/>
        <v>3.1628991289442743</v>
      </c>
      <c r="DG54" s="19">
        <f t="shared" si="258"/>
        <v>0.54053930998410049</v>
      </c>
      <c r="DH54" s="19">
        <f t="shared" si="258"/>
        <v>2.4463701713689279</v>
      </c>
      <c r="DI54" s="19">
        <f t="shared" si="258"/>
        <v>0.60377187054647674</v>
      </c>
      <c r="DJ54" s="19">
        <f t="shared" si="258"/>
        <v>0.46865766283370469</v>
      </c>
      <c r="DK54" s="19">
        <f t="shared" si="258"/>
        <v>-2.7090190402265679</v>
      </c>
      <c r="DL54" s="19">
        <f t="shared" si="258"/>
        <v>-1.802507446162982</v>
      </c>
      <c r="DM54" s="19">
        <f t="shared" si="258"/>
        <v>-2.5412511643812197</v>
      </c>
      <c r="DN54" s="19">
        <f t="shared" si="258"/>
        <v>-1.5538932674610595</v>
      </c>
      <c r="DO54" s="19">
        <f t="shared" si="258"/>
        <v>-5.1506977240376672</v>
      </c>
      <c r="DP54" s="19">
        <f t="shared" si="258"/>
        <v>2.8646979363292191</v>
      </c>
      <c r="DQ54" s="19">
        <f t="shared" si="258"/>
        <v>5.1061127000175732</v>
      </c>
      <c r="DR54" s="19">
        <f t="shared" si="258"/>
        <v>-3.3469823792489972</v>
      </c>
      <c r="DS54" s="19">
        <f t="shared" si="258"/>
        <v>6.1542310354387952</v>
      </c>
      <c r="DT54" s="19">
        <f t="shared" ref="DT54:EY54" si="259">100*((DT22/DS22)^4-1)</f>
        <v>-24.724463264438935</v>
      </c>
      <c r="DU54" s="19">
        <f t="shared" si="259"/>
        <v>8.1189407070089601</v>
      </c>
      <c r="DV54" s="19">
        <f t="shared" si="259"/>
        <v>-14.776338681613755</v>
      </c>
      <c r="DW54" s="19">
        <f t="shared" si="259"/>
        <v>1.7085694038754484</v>
      </c>
      <c r="DX54" s="19">
        <f t="shared" si="259"/>
        <v>8.0218621932977907</v>
      </c>
      <c r="DY54" s="19">
        <f t="shared" si="259"/>
        <v>13.464385425283631</v>
      </c>
      <c r="DZ54" s="19">
        <f t="shared" si="259"/>
        <v>-7.7947393054239811</v>
      </c>
      <c r="EA54" s="19">
        <f t="shared" si="259"/>
        <v>-13.641149891003879</v>
      </c>
      <c r="EB54" s="19">
        <f t="shared" si="259"/>
        <v>-7.3930317514736554E-2</v>
      </c>
      <c r="EC54" s="19">
        <f t="shared" si="259"/>
        <v>25.151881608662041</v>
      </c>
      <c r="ED54" s="19">
        <f t="shared" si="259"/>
        <v>-8.8509129130989841</v>
      </c>
      <c r="EE54" s="19">
        <f t="shared" si="259"/>
        <v>-0.21453465058574039</v>
      </c>
      <c r="EF54" s="19">
        <f t="shared" si="259"/>
        <v>19.303349575854799</v>
      </c>
      <c r="EG54" s="19">
        <f t="shared" si="259"/>
        <v>-2.2419491745325426</v>
      </c>
      <c r="EH54" s="19">
        <f t="shared" si="259"/>
        <v>-10.450687773171474</v>
      </c>
      <c r="EI54" s="19">
        <f t="shared" si="259"/>
        <v>32.448158683282898</v>
      </c>
      <c r="EJ54" s="19">
        <f t="shared" si="259"/>
        <v>9.7816741486676406</v>
      </c>
      <c r="EK54" s="19">
        <f t="shared" si="259"/>
        <v>-0.64349855499834518</v>
      </c>
      <c r="EL54" s="18">
        <f t="shared" si="259"/>
        <v>-1.8708835315841221</v>
      </c>
      <c r="EM54" s="18">
        <f t="shared" si="259"/>
        <v>1.903853431593272</v>
      </c>
      <c r="EN54" s="18">
        <f t="shared" si="259"/>
        <v>0.13439258538354704</v>
      </c>
      <c r="EO54" s="18">
        <f t="shared" si="259"/>
        <v>-0.22148407183963936</v>
      </c>
      <c r="EP54" s="18">
        <f t="shared" si="259"/>
        <v>0.24644665919113518</v>
      </c>
      <c r="EQ54" s="18">
        <f t="shared" si="259"/>
        <v>0.24008347523511997</v>
      </c>
      <c r="ER54" s="18">
        <f t="shared" si="259"/>
        <v>0.16139806610246943</v>
      </c>
      <c r="ES54" s="18">
        <f t="shared" si="259"/>
        <v>-7.6047371368215266E-2</v>
      </c>
      <c r="ET54" s="18">
        <f t="shared" si="259"/>
        <v>-7.6835775219019631E-2</v>
      </c>
      <c r="EU54" s="18">
        <f t="shared" si="259"/>
        <v>3.4664989898458565E-2</v>
      </c>
      <c r="EV54" s="18">
        <f t="shared" si="259"/>
        <v>1.8782192590172109E-2</v>
      </c>
      <c r="EW54" s="18">
        <f t="shared" si="259"/>
        <v>3.8727247892955674E-2</v>
      </c>
      <c r="EX54" s="18">
        <f t="shared" si="259"/>
        <v>0.19392383860641349</v>
      </c>
      <c r="EY54" s="18">
        <f t="shared" si="259"/>
        <v>0.37105936232755266</v>
      </c>
      <c r="EZ54" s="18">
        <f t="shared" ref="EZ54:FF54" si="260">100*((EZ22/EY22)^4-1)</f>
        <v>0.47194541910946519</v>
      </c>
      <c r="FA54" s="18">
        <f t="shared" si="260"/>
        <v>0.59487850125119479</v>
      </c>
      <c r="FB54" s="18">
        <f t="shared" si="260"/>
        <v>0.64745629808047322</v>
      </c>
      <c r="FC54" s="18">
        <f t="shared" si="260"/>
        <v>0.65201942917949562</v>
      </c>
      <c r="FD54" s="18">
        <f t="shared" si="260"/>
        <v>0.63628223259966088</v>
      </c>
      <c r="FE54" s="18">
        <f t="shared" si="260"/>
        <v>0.63025929274374004</v>
      </c>
      <c r="FF54" s="18">
        <f t="shared" si="260"/>
        <v>0.62888283662896338</v>
      </c>
      <c r="FG54" s="18">
        <f t="shared" si="14"/>
        <v>0.56583777299359372</v>
      </c>
      <c r="FH54" s="18">
        <f t="shared" si="15"/>
        <v>0.33563443125439463</v>
      </c>
      <c r="FI54" s="18">
        <f t="shared" si="16"/>
        <v>1.1099618319629245</v>
      </c>
      <c r="FJ54" s="18">
        <f t="shared" si="17"/>
        <v>0.42737751624344344</v>
      </c>
    </row>
    <row r="55" spans="2:166" x14ac:dyDescent="0.2">
      <c r="B55" t="str">
        <f t="shared" si="7"/>
        <v xml:space="preserve">      Federal</v>
      </c>
      <c r="C55" s="19"/>
      <c r="D55" s="19">
        <f t="shared" ref="D55:AA55" si="261">100*((D23/C23)^4-1)</f>
        <v>11.490369700295089</v>
      </c>
      <c r="E55" s="19">
        <f t="shared" si="261"/>
        <v>-11.399969049834535</v>
      </c>
      <c r="F55" s="19">
        <f t="shared" si="261"/>
        <v>-10.04339072536583</v>
      </c>
      <c r="G55" s="19">
        <f t="shared" si="261"/>
        <v>0.63240909742261486</v>
      </c>
      <c r="H55" s="19">
        <f t="shared" si="261"/>
        <v>3.1870020339953564</v>
      </c>
      <c r="I55" s="19">
        <f t="shared" si="261"/>
        <v>7.0542857652903246</v>
      </c>
      <c r="J55" s="19">
        <f t="shared" si="261"/>
        <v>-2.4351978020605181</v>
      </c>
      <c r="K55" s="19">
        <f t="shared" si="261"/>
        <v>1.8676538530619791</v>
      </c>
      <c r="L55" s="19">
        <f t="shared" si="261"/>
        <v>1.2364613653583101</v>
      </c>
      <c r="M55" s="19">
        <f t="shared" si="261"/>
        <v>0.61490979556095837</v>
      </c>
      <c r="N55" s="19">
        <f t="shared" si="261"/>
        <v>2.4728353850683504</v>
      </c>
      <c r="O55" s="19">
        <f t="shared" si="261"/>
        <v>6.2286977259376153</v>
      </c>
      <c r="P55" s="19">
        <f t="shared" si="261"/>
        <v>0.60105014941911339</v>
      </c>
      <c r="Q55" s="19">
        <f t="shared" si="261"/>
        <v>3.6415110611585977</v>
      </c>
      <c r="R55" s="19">
        <f t="shared" si="261"/>
        <v>-2.3528381993379255</v>
      </c>
      <c r="S55" s="19">
        <f t="shared" si="261"/>
        <v>0</v>
      </c>
      <c r="T55" s="19">
        <f t="shared" si="261"/>
        <v>0.59835285639942004</v>
      </c>
      <c r="U55" s="19">
        <f t="shared" si="261"/>
        <v>-2.3632634414757492</v>
      </c>
      <c r="V55" s="19">
        <f t="shared" si="261"/>
        <v>-1.194016471535142</v>
      </c>
      <c r="W55" s="19">
        <f t="shared" si="261"/>
        <v>-4.1445096339039367</v>
      </c>
      <c r="X55" s="19">
        <f t="shared" si="261"/>
        <v>0</v>
      </c>
      <c r="Y55" s="19">
        <f t="shared" si="261"/>
        <v>-2.409527920676513</v>
      </c>
      <c r="Z55" s="19">
        <f t="shared" si="261"/>
        <v>-0.6102194245410697</v>
      </c>
      <c r="AA55" s="19">
        <f t="shared" si="261"/>
        <v>-0.61115176350146072</v>
      </c>
      <c r="AB55" s="19">
        <f t="shared" ref="AB55:BG55" si="262">100*((AB23/AA23)^4-1)</f>
        <v>-2.4314972420469316</v>
      </c>
      <c r="AC55" s="19">
        <f t="shared" si="262"/>
        <v>-4.8475724782847562</v>
      </c>
      <c r="AD55" s="19">
        <f t="shared" si="262"/>
        <v>4.4473021513222744</v>
      </c>
      <c r="AE55" s="19">
        <f t="shared" si="262"/>
        <v>0.61967281753845249</v>
      </c>
      <c r="AF55" s="19">
        <f t="shared" si="262"/>
        <v>1.2402952629219977</v>
      </c>
      <c r="AG55" s="19">
        <f t="shared" si="262"/>
        <v>4.3777790419102569</v>
      </c>
      <c r="AH55" s="19">
        <f t="shared" si="262"/>
        <v>-2.4131618645819586</v>
      </c>
      <c r="AI55" s="19">
        <f t="shared" si="262"/>
        <v>10.167056522033246</v>
      </c>
      <c r="AJ55" s="19">
        <f t="shared" si="262"/>
        <v>-0.59656806040719879</v>
      </c>
      <c r="AK55" s="19">
        <f t="shared" si="262"/>
        <v>4.8771637221462605</v>
      </c>
      <c r="AL55" s="19">
        <f t="shared" si="262"/>
        <v>7.2919081589916113</v>
      </c>
      <c r="AM55" s="19">
        <f t="shared" si="262"/>
        <v>8.3913675143460367</v>
      </c>
      <c r="AN55" s="19">
        <f t="shared" si="262"/>
        <v>-7.2041745932285846</v>
      </c>
      <c r="AO55" s="19">
        <f t="shared" si="262"/>
        <v>-1.7303124526373836</v>
      </c>
      <c r="AP55" s="19">
        <f t="shared" si="262"/>
        <v>5.3519929346526496</v>
      </c>
      <c r="AQ55" s="19">
        <f t="shared" si="262"/>
        <v>0.57678293203577979</v>
      </c>
      <c r="AR55" s="19">
        <f t="shared" si="262"/>
        <v>46.716216888924137</v>
      </c>
      <c r="AS55" s="19">
        <f t="shared" si="262"/>
        <v>-26.604427535480312</v>
      </c>
      <c r="AT55" s="19">
        <f t="shared" si="262"/>
        <v>-7.6675674109172975</v>
      </c>
      <c r="AU55" s="19">
        <f t="shared" si="262"/>
        <v>8.9166252820602754</v>
      </c>
      <c r="AV55" s="19">
        <f t="shared" si="262"/>
        <v>-2.2345487116731899</v>
      </c>
      <c r="AW55" s="19">
        <f t="shared" si="262"/>
        <v>2.2856220497392998</v>
      </c>
      <c r="AX55" s="19">
        <f t="shared" si="262"/>
        <v>2.8467973547283254</v>
      </c>
      <c r="AY55" s="19">
        <f t="shared" si="262"/>
        <v>-1.1141952611760542</v>
      </c>
      <c r="AZ55" s="19">
        <f t="shared" si="262"/>
        <v>0</v>
      </c>
      <c r="BA55" s="19">
        <f t="shared" si="262"/>
        <v>1.1267494501550512</v>
      </c>
      <c r="BB55" s="19">
        <f t="shared" si="262"/>
        <v>20.421242409008311</v>
      </c>
      <c r="BC55" s="19">
        <f t="shared" si="262"/>
        <v>1.6117875612772226</v>
      </c>
      <c r="BD55" s="19">
        <f t="shared" si="262"/>
        <v>-2.1107436857807915</v>
      </c>
      <c r="BE55" s="19">
        <f t="shared" si="262"/>
        <v>-3.6910960302872553</v>
      </c>
      <c r="BF55" s="19">
        <f t="shared" si="262"/>
        <v>1.6292943839811391</v>
      </c>
      <c r="BG55" s="19">
        <f t="shared" si="262"/>
        <v>-2.1332566668726738</v>
      </c>
      <c r="BH55" s="19">
        <f t="shared" ref="BH55:CM55" si="263">100*((BH23/BG23)^4-1)</f>
        <v>0.54163721826723243</v>
      </c>
      <c r="BI55" s="19">
        <f t="shared" si="263"/>
        <v>-1.6096251011177731</v>
      </c>
      <c r="BJ55" s="19">
        <f t="shared" si="263"/>
        <v>1.6359578899582283</v>
      </c>
      <c r="BK55" s="19">
        <f t="shared" si="263"/>
        <v>-6.3220709094473531</v>
      </c>
      <c r="BL55" s="19">
        <f t="shared" si="263"/>
        <v>-1.6359573303024288</v>
      </c>
      <c r="BM55" s="19">
        <f t="shared" si="263"/>
        <v>1.6631660166672058</v>
      </c>
      <c r="BN55" s="19">
        <f t="shared" si="263"/>
        <v>-6.4235620629645158</v>
      </c>
      <c r="BO55" s="19">
        <f t="shared" si="263"/>
        <v>-2.2129157685279011</v>
      </c>
      <c r="BP55" s="19">
        <f t="shared" si="263"/>
        <v>-1.6724370119573284</v>
      </c>
      <c r="BQ55" s="19">
        <f t="shared" si="263"/>
        <v>-0.56219115886120274</v>
      </c>
      <c r="BR55" s="19">
        <f t="shared" si="263"/>
        <v>1.1331331730900507</v>
      </c>
      <c r="BS55" s="19">
        <f t="shared" si="263"/>
        <v>-0.56140212254304211</v>
      </c>
      <c r="BT55" s="19">
        <f t="shared" si="263"/>
        <v>-0.56219115886120274</v>
      </c>
      <c r="BU55" s="19">
        <f t="shared" si="263"/>
        <v>0</v>
      </c>
      <c r="BV55" s="19">
        <f t="shared" si="263"/>
        <v>1.703297416921945</v>
      </c>
      <c r="BW55" s="19">
        <f t="shared" si="263"/>
        <v>1.6960752756072006</v>
      </c>
      <c r="BX55" s="19">
        <f t="shared" si="263"/>
        <v>0</v>
      </c>
      <c r="BY55" s="19">
        <f t="shared" si="263"/>
        <v>1.6889141194961654</v>
      </c>
      <c r="BZ55" s="19">
        <f t="shared" si="263"/>
        <v>2.8147472457515921</v>
      </c>
      <c r="CA55" s="19">
        <f t="shared" si="263"/>
        <v>0.55439922683004905</v>
      </c>
      <c r="CB55" s="19">
        <f t="shared" si="263"/>
        <v>13.325630105703157</v>
      </c>
      <c r="CC55" s="19">
        <f t="shared" si="263"/>
        <v>-7.2885248438036232</v>
      </c>
      <c r="CD55" s="19">
        <f t="shared" si="263"/>
        <v>-3.7655465291789425</v>
      </c>
      <c r="CE55" s="19">
        <f t="shared" si="263"/>
        <v>-9.5545866373504378</v>
      </c>
      <c r="CF55" s="19">
        <f t="shared" si="263"/>
        <v>53.451747740847935</v>
      </c>
      <c r="CG55" s="19">
        <f t="shared" si="263"/>
        <v>-29.132303069653354</v>
      </c>
      <c r="CH55" s="19">
        <f t="shared" si="263"/>
        <v>-7.5234218300979876</v>
      </c>
      <c r="CI55" s="19">
        <f t="shared" si="263"/>
        <v>0</v>
      </c>
      <c r="CJ55" s="19">
        <f t="shared" si="263"/>
        <v>-1.1235843610883367</v>
      </c>
      <c r="CK55" s="19">
        <f t="shared" si="263"/>
        <v>-3.9019655517183449</v>
      </c>
      <c r="CL55" s="19">
        <f t="shared" si="263"/>
        <v>-2.2661969779258495</v>
      </c>
      <c r="CM55" s="19">
        <f t="shared" si="263"/>
        <v>-1.1444803524206626</v>
      </c>
      <c r="CN55" s="19">
        <f t="shared" ref="CN55:DS55" si="264">100*((CN23/CM23)^4-1)</f>
        <v>-1.7179271174538324</v>
      </c>
      <c r="CO55" s="19">
        <f t="shared" si="264"/>
        <v>-0.57761581855980682</v>
      </c>
      <c r="CP55" s="19">
        <f t="shared" si="264"/>
        <v>-1.1543890659955647</v>
      </c>
      <c r="CQ55" s="19">
        <f t="shared" si="264"/>
        <v>-2.3053786574226298</v>
      </c>
      <c r="CR55" s="19">
        <f t="shared" si="264"/>
        <v>-4.5969241384563269</v>
      </c>
      <c r="CS55" s="19">
        <f t="shared" si="264"/>
        <v>-2.9259169578454647</v>
      </c>
      <c r="CT55" s="19">
        <f t="shared" si="264"/>
        <v>-1.7764176905027962</v>
      </c>
      <c r="CU55" s="19">
        <f t="shared" si="264"/>
        <v>0.60014835380099996</v>
      </c>
      <c r="CV55" s="19">
        <f t="shared" si="264"/>
        <v>-1.1904629306030867</v>
      </c>
      <c r="CW55" s="19">
        <f t="shared" si="264"/>
        <v>-3.549939971372118</v>
      </c>
      <c r="CX55" s="19">
        <f t="shared" si="264"/>
        <v>-2.3986914581958563</v>
      </c>
      <c r="CY55" s="19">
        <f t="shared" si="264"/>
        <v>0.61021943537393764</v>
      </c>
      <c r="CZ55" s="19">
        <f t="shared" si="264"/>
        <v>1.2213598980915785</v>
      </c>
      <c r="DA55" s="19">
        <f t="shared" si="264"/>
        <v>0.60743940837972854</v>
      </c>
      <c r="DB55" s="19">
        <f t="shared" si="264"/>
        <v>0.60651835314065039</v>
      </c>
      <c r="DC55" s="19">
        <f t="shared" si="264"/>
        <v>0</v>
      </c>
      <c r="DD55" s="19">
        <f t="shared" si="264"/>
        <v>0.60560008684167332</v>
      </c>
      <c r="DE55" s="19">
        <f t="shared" si="264"/>
        <v>0.60468459683402642</v>
      </c>
      <c r="DF55" s="19">
        <f t="shared" si="264"/>
        <v>2.431499973418827</v>
      </c>
      <c r="DG55" s="19">
        <f t="shared" si="264"/>
        <v>1.2029939985406468</v>
      </c>
      <c r="DH55" s="19">
        <f t="shared" si="264"/>
        <v>-1.7790512393826119</v>
      </c>
      <c r="DI55" s="19">
        <f t="shared" si="264"/>
        <v>-1.7869989451240076</v>
      </c>
      <c r="DJ55" s="19">
        <f t="shared" si="264"/>
        <v>-1.1993867389319957</v>
      </c>
      <c r="DK55" s="19">
        <f t="shared" si="264"/>
        <v>-4.7469182257366409</v>
      </c>
      <c r="DL55" s="19">
        <f t="shared" si="264"/>
        <v>-1.8222757503195686</v>
      </c>
      <c r="DM55" s="19">
        <f t="shared" si="264"/>
        <v>-1.2232272027183133</v>
      </c>
      <c r="DN55" s="19">
        <f t="shared" si="264"/>
        <v>-2.4426328155010668</v>
      </c>
      <c r="DO55" s="19">
        <f t="shared" si="264"/>
        <v>-3.6693315112520275</v>
      </c>
      <c r="DP55" s="19">
        <f t="shared" si="264"/>
        <v>-1.8647507269308305</v>
      </c>
      <c r="DQ55" s="19">
        <f t="shared" si="264"/>
        <v>1.9001844299004089</v>
      </c>
      <c r="DR55" s="19">
        <f t="shared" si="264"/>
        <v>-1.2460907078162275</v>
      </c>
      <c r="DS55" s="19">
        <f t="shared" si="264"/>
        <v>2.5355319195727866</v>
      </c>
      <c r="DT55" s="19">
        <f t="shared" ref="DT55:EY55" si="265">100*((DT23/DS23)^4-1)</f>
        <v>2.5195616246617814</v>
      </c>
      <c r="DU55" s="19">
        <f t="shared" si="265"/>
        <v>30.208108208147767</v>
      </c>
      <c r="DV55" s="19">
        <f t="shared" si="265"/>
        <v>-16.818511653602275</v>
      </c>
      <c r="DW55" s="19">
        <f t="shared" si="265"/>
        <v>-5.9418464192744107</v>
      </c>
      <c r="DX55" s="19">
        <f t="shared" si="265"/>
        <v>-0.61585652207609698</v>
      </c>
      <c r="DY55" s="19">
        <f t="shared" si="265"/>
        <v>-3.6581469338114125</v>
      </c>
      <c r="DZ55" s="19">
        <f t="shared" si="265"/>
        <v>-1.2422209552294228</v>
      </c>
      <c r="EA55" s="19">
        <f t="shared" si="265"/>
        <v>-4.3103688579999471</v>
      </c>
      <c r="EB55" s="19">
        <f t="shared" si="265"/>
        <v>-7.3813503430197329</v>
      </c>
      <c r="EC55" s="19">
        <f t="shared" si="265"/>
        <v>-3.1869939713065842</v>
      </c>
      <c r="ED55" s="19">
        <f t="shared" si="265"/>
        <v>1.3071722056508195</v>
      </c>
      <c r="EE55" s="19">
        <f t="shared" si="265"/>
        <v>2.6185194695207858</v>
      </c>
      <c r="EF55" s="19">
        <f t="shared" si="265"/>
        <v>4.5856679050652716</v>
      </c>
      <c r="EG55" s="19">
        <f t="shared" si="265"/>
        <v>3.2229496539143421</v>
      </c>
      <c r="EH55" s="19">
        <f t="shared" si="265"/>
        <v>1.2698253740066612</v>
      </c>
      <c r="EI55" s="19">
        <f t="shared" si="265"/>
        <v>2.5435932257393157</v>
      </c>
      <c r="EJ55" s="19">
        <f t="shared" si="265"/>
        <v>3.1668182638835196</v>
      </c>
      <c r="EK55" s="19">
        <f t="shared" si="265"/>
        <v>0.62256621407141832</v>
      </c>
      <c r="EL55" s="18">
        <f t="shared" si="265"/>
        <v>8.8029044259396727E-2</v>
      </c>
      <c r="EM55" s="18">
        <f t="shared" si="265"/>
        <v>1.2462956984293783E-2</v>
      </c>
      <c r="EN55" s="18">
        <f t="shared" si="265"/>
        <v>1.6740086671296339E-3</v>
      </c>
      <c r="EO55" s="18">
        <f t="shared" si="265"/>
        <v>3.7199855291714101E-4</v>
      </c>
      <c r="EP55" s="18">
        <f t="shared" si="265"/>
        <v>0</v>
      </c>
      <c r="EQ55" s="18">
        <f t="shared" si="265"/>
        <v>0</v>
      </c>
      <c r="ER55" s="18">
        <f t="shared" si="265"/>
        <v>0</v>
      </c>
      <c r="ES55" s="18">
        <f t="shared" si="265"/>
        <v>0</v>
      </c>
      <c r="ET55" s="18">
        <f t="shared" si="265"/>
        <v>0</v>
      </c>
      <c r="EU55" s="18">
        <f t="shared" si="265"/>
        <v>0</v>
      </c>
      <c r="EV55" s="18">
        <f t="shared" si="265"/>
        <v>0</v>
      </c>
      <c r="EW55" s="18">
        <f t="shared" si="265"/>
        <v>0</v>
      </c>
      <c r="EX55" s="18">
        <f t="shared" si="265"/>
        <v>0</v>
      </c>
      <c r="EY55" s="18">
        <f t="shared" si="265"/>
        <v>0</v>
      </c>
      <c r="EZ55" s="18">
        <f t="shared" ref="EZ55:FF55" si="266">100*((EZ23/EY23)^4-1)</f>
        <v>0</v>
      </c>
      <c r="FA55" s="18">
        <f t="shared" si="266"/>
        <v>0</v>
      </c>
      <c r="FB55" s="18">
        <f t="shared" si="266"/>
        <v>0</v>
      </c>
      <c r="FC55" s="18">
        <f t="shared" si="266"/>
        <v>0</v>
      </c>
      <c r="FD55" s="18">
        <f t="shared" si="266"/>
        <v>0</v>
      </c>
      <c r="FE55" s="18">
        <f t="shared" si="266"/>
        <v>0</v>
      </c>
      <c r="FF55" s="18">
        <f t="shared" si="266"/>
        <v>0</v>
      </c>
      <c r="FG55" s="18">
        <f t="shared" si="14"/>
        <v>0</v>
      </c>
      <c r="FH55" s="18">
        <f t="shared" si="15"/>
        <v>0</v>
      </c>
      <c r="FI55" s="18">
        <f t="shared" si="16"/>
        <v>44.893380992641973</v>
      </c>
      <c r="FJ55" s="18">
        <f t="shared" si="17"/>
        <v>-27.436878781594633</v>
      </c>
    </row>
    <row r="56" spans="2:166"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row>
    <row r="57" spans="2:166" x14ac:dyDescent="0.2">
      <c r="B57" t="str">
        <f>B25</f>
        <v>Personal income (mil. $2012)</v>
      </c>
      <c r="C57" s="19"/>
      <c r="D57" s="19">
        <f t="shared" ref="D57:AA57" si="267">100*((D25/C25)^4-1)</f>
        <v>5.1248794635863293</v>
      </c>
      <c r="E57" s="19">
        <f t="shared" si="267"/>
        <v>1.9814084321356118</v>
      </c>
      <c r="F57" s="19">
        <f t="shared" si="267"/>
        <v>0.98775620208551018</v>
      </c>
      <c r="G57" s="19">
        <f t="shared" si="267"/>
        <v>4.7061523591369836</v>
      </c>
      <c r="H57" s="19">
        <f t="shared" si="267"/>
        <v>2.7202988670378625</v>
      </c>
      <c r="I57" s="19">
        <f t="shared" si="267"/>
        <v>2.044434709394749</v>
      </c>
      <c r="J57" s="19">
        <f t="shared" si="267"/>
        <v>3.6652006793578717</v>
      </c>
      <c r="K57" s="19">
        <f t="shared" si="267"/>
        <v>8.0056864501841787</v>
      </c>
      <c r="L57" s="19">
        <f t="shared" si="267"/>
        <v>3.0436655480899244</v>
      </c>
      <c r="M57" s="19">
        <f t="shared" si="267"/>
        <v>3.7314536481650951</v>
      </c>
      <c r="N57" s="19">
        <f t="shared" si="267"/>
        <v>9.4210340509243373</v>
      </c>
      <c r="O57" s="19">
        <f t="shared" si="267"/>
        <v>-5.1757874294984463</v>
      </c>
      <c r="P57" s="19">
        <f t="shared" si="267"/>
        <v>2.4569107731063689</v>
      </c>
      <c r="Q57" s="19">
        <f t="shared" si="267"/>
        <v>-3.4859992161576203</v>
      </c>
      <c r="R57" s="19">
        <f t="shared" si="267"/>
        <v>1.0045213411857157</v>
      </c>
      <c r="S57" s="19">
        <f t="shared" si="267"/>
        <v>4.6520480928537999</v>
      </c>
      <c r="T57" s="19">
        <f t="shared" si="267"/>
        <v>6.5105971987391653</v>
      </c>
      <c r="U57" s="19">
        <f t="shared" si="267"/>
        <v>1.4859552693350597</v>
      </c>
      <c r="V57" s="19">
        <f t="shared" si="267"/>
        <v>8.2436043392760219</v>
      </c>
      <c r="W57" s="19">
        <f t="shared" si="267"/>
        <v>2.4827578854495602</v>
      </c>
      <c r="X57" s="19">
        <f t="shared" si="267"/>
        <v>3.0754265192338259</v>
      </c>
      <c r="Y57" s="19">
        <f t="shared" si="267"/>
        <v>3.8483769562494663</v>
      </c>
      <c r="Z57" s="19">
        <f t="shared" si="267"/>
        <v>2.0767740483003561</v>
      </c>
      <c r="AA57" s="19">
        <f t="shared" si="267"/>
        <v>11.181722504478241</v>
      </c>
      <c r="AB57" s="19">
        <f t="shared" ref="AB57:BG57" si="268">100*((AB25/AA25)^4-1)</f>
        <v>6.7495474368130193</v>
      </c>
      <c r="AC57" s="19">
        <f t="shared" si="268"/>
        <v>5.7022606420340516</v>
      </c>
      <c r="AD57" s="19">
        <f t="shared" si="268"/>
        <v>3.9659084701771929</v>
      </c>
      <c r="AE57" s="19">
        <f t="shared" si="268"/>
        <v>10.877853787118919</v>
      </c>
      <c r="AF57" s="19">
        <f t="shared" si="268"/>
        <v>5.928554746687853</v>
      </c>
      <c r="AG57" s="19">
        <f t="shared" si="268"/>
        <v>4.5702401710935536</v>
      </c>
      <c r="AH57" s="19">
        <f t="shared" si="268"/>
        <v>8.418649930923694</v>
      </c>
      <c r="AI57" s="19">
        <f t="shared" si="268"/>
        <v>24.168056018147908</v>
      </c>
      <c r="AJ57" s="19">
        <f t="shared" si="268"/>
        <v>10.343146127322701</v>
      </c>
      <c r="AK57" s="19">
        <f t="shared" si="268"/>
        <v>9.6060658841345301</v>
      </c>
      <c r="AL57" s="19">
        <f t="shared" si="268"/>
        <v>6.9978459863021536</v>
      </c>
      <c r="AM57" s="19">
        <f t="shared" si="268"/>
        <v>10.287450644812202</v>
      </c>
      <c r="AN57" s="19">
        <f t="shared" si="268"/>
        <v>-1.6704030739361109</v>
      </c>
      <c r="AO57" s="19">
        <f t="shared" si="268"/>
        <v>11.131911348649304</v>
      </c>
      <c r="AP57" s="19">
        <f t="shared" si="268"/>
        <v>12.684550340446311</v>
      </c>
      <c r="AQ57" s="19">
        <f t="shared" si="268"/>
        <v>6.8596953019171014</v>
      </c>
      <c r="AR57" s="19">
        <f t="shared" si="268"/>
        <v>-5.3921617218511075</v>
      </c>
      <c r="AS57" s="19">
        <f t="shared" si="268"/>
        <v>-3.0754763207286873</v>
      </c>
      <c r="AT57" s="19">
        <f t="shared" si="268"/>
        <v>1.4401947629600231</v>
      </c>
      <c r="AU57" s="19">
        <f t="shared" si="268"/>
        <v>1.7728672597073114</v>
      </c>
      <c r="AV57" s="19">
        <f t="shared" si="268"/>
        <v>4.5879966586571896</v>
      </c>
      <c r="AW57" s="19">
        <f t="shared" si="268"/>
        <v>-8.4587558323412146</v>
      </c>
      <c r="AX57" s="19">
        <f t="shared" si="268"/>
        <v>0.54124263382839821</v>
      </c>
      <c r="AY57" s="19">
        <f t="shared" si="268"/>
        <v>2.2988734379255416</v>
      </c>
      <c r="AZ57" s="19">
        <f t="shared" si="268"/>
        <v>-1.7966374462893508</v>
      </c>
      <c r="BA57" s="19">
        <f t="shared" si="268"/>
        <v>-0.23472466459310004</v>
      </c>
      <c r="BB57" s="19">
        <f t="shared" si="268"/>
        <v>0.502975612315959</v>
      </c>
      <c r="BC57" s="19">
        <f t="shared" si="268"/>
        <v>-2.6017310737945221</v>
      </c>
      <c r="BD57" s="19">
        <f t="shared" si="268"/>
        <v>5.6880455871568092</v>
      </c>
      <c r="BE57" s="19">
        <f t="shared" si="268"/>
        <v>3.0461439496106024</v>
      </c>
      <c r="BF57" s="19">
        <f t="shared" si="268"/>
        <v>-2.4236365211764976</v>
      </c>
      <c r="BG57" s="19">
        <f t="shared" si="268"/>
        <v>2.4147856800355472</v>
      </c>
      <c r="BH57" s="19">
        <f t="shared" ref="BH57:CM57" si="269">100*((BH25/BG25)^4-1)</f>
        <v>9.9595335346411851</v>
      </c>
      <c r="BI57" s="19">
        <f t="shared" si="269"/>
        <v>3.0466766589357208</v>
      </c>
      <c r="BJ57" s="19">
        <f t="shared" si="269"/>
        <v>56.794999284572434</v>
      </c>
      <c r="BK57" s="19">
        <f t="shared" si="269"/>
        <v>-31.468206252040034</v>
      </c>
      <c r="BL57" s="19">
        <f t="shared" si="269"/>
        <v>-0.30474373283219114</v>
      </c>
      <c r="BM57" s="19">
        <f t="shared" si="269"/>
        <v>-2.9188361292585174</v>
      </c>
      <c r="BN57" s="19">
        <f t="shared" si="269"/>
        <v>4.5268760379115092</v>
      </c>
      <c r="BO57" s="19">
        <f t="shared" si="269"/>
        <v>16.080510223762179</v>
      </c>
      <c r="BP57" s="19">
        <f t="shared" si="269"/>
        <v>8.1391721549214822</v>
      </c>
      <c r="BQ57" s="19">
        <f t="shared" si="269"/>
        <v>6.1835862187266111</v>
      </c>
      <c r="BR57" s="19">
        <f t="shared" si="269"/>
        <v>13.339170494484831</v>
      </c>
      <c r="BS57" s="19">
        <f t="shared" si="269"/>
        <v>4.9329245070323546</v>
      </c>
      <c r="BT57" s="19">
        <f t="shared" si="269"/>
        <v>5.3899139700950949</v>
      </c>
      <c r="BU57" s="19">
        <f t="shared" si="269"/>
        <v>1.2010910451698775</v>
      </c>
      <c r="BV57" s="19">
        <f t="shared" si="269"/>
        <v>-1.4983850328686987E-2</v>
      </c>
      <c r="BW57" s="19">
        <f t="shared" si="269"/>
        <v>-0.14336308638811524</v>
      </c>
      <c r="BX57" s="19">
        <f t="shared" si="269"/>
        <v>7.6578801737954283</v>
      </c>
      <c r="BY57" s="19">
        <f t="shared" si="269"/>
        <v>-7.9471912503105262</v>
      </c>
      <c r="BZ57" s="19">
        <f t="shared" si="269"/>
        <v>-1.7382097923717699</v>
      </c>
      <c r="CA57" s="19">
        <f t="shared" si="269"/>
        <v>-12.432354220124363</v>
      </c>
      <c r="CB57" s="19">
        <f t="shared" si="269"/>
        <v>-4.629498577550617</v>
      </c>
      <c r="CC57" s="19">
        <f t="shared" si="269"/>
        <v>-9.803172925351733</v>
      </c>
      <c r="CD57" s="19">
        <f t="shared" si="269"/>
        <v>-3.7223883267962443</v>
      </c>
      <c r="CE57" s="19">
        <f t="shared" si="269"/>
        <v>2.8571119373954623</v>
      </c>
      <c r="CF57" s="19">
        <f t="shared" si="269"/>
        <v>7.4196623537536421</v>
      </c>
      <c r="CG57" s="19">
        <f t="shared" si="269"/>
        <v>4.6458819220905889</v>
      </c>
      <c r="CH57" s="19">
        <f t="shared" si="269"/>
        <v>2.8410863137359854</v>
      </c>
      <c r="CI57" s="19">
        <f t="shared" si="269"/>
        <v>9.6020299570171108</v>
      </c>
      <c r="CJ57" s="19">
        <f t="shared" si="269"/>
        <v>-0.39232851353530052</v>
      </c>
      <c r="CK57" s="19">
        <f t="shared" si="269"/>
        <v>3.765976215631528</v>
      </c>
      <c r="CL57" s="19">
        <f t="shared" si="269"/>
        <v>6.2986050768301549</v>
      </c>
      <c r="CM57" s="19">
        <f t="shared" si="269"/>
        <v>15.380752024977152</v>
      </c>
      <c r="CN57" s="19">
        <f t="shared" ref="CN57:DS57" si="270">100*((CN25/CM25)^4-1)</f>
        <v>10.191835031304342</v>
      </c>
      <c r="CO57" s="19">
        <f t="shared" si="270"/>
        <v>3.3361948572427247</v>
      </c>
      <c r="CP57" s="19">
        <f t="shared" si="270"/>
        <v>18.383425638507678</v>
      </c>
      <c r="CQ57" s="19">
        <f t="shared" si="270"/>
        <v>-12.960631215640328</v>
      </c>
      <c r="CR57" s="19">
        <f t="shared" si="270"/>
        <v>2.3768686605904366</v>
      </c>
      <c r="CS57" s="19">
        <f t="shared" si="270"/>
        <v>2.615022344645701</v>
      </c>
      <c r="CT57" s="19">
        <f t="shared" si="270"/>
        <v>-0.88619725633698465</v>
      </c>
      <c r="CU57" s="19">
        <f t="shared" si="270"/>
        <v>13.878948854492567</v>
      </c>
      <c r="CV57" s="19">
        <f t="shared" si="270"/>
        <v>10.52780484948601</v>
      </c>
      <c r="CW57" s="19">
        <f t="shared" si="270"/>
        <v>11.489137273251405</v>
      </c>
      <c r="CX57" s="19">
        <f t="shared" si="270"/>
        <v>11.596946200353319</v>
      </c>
      <c r="CY57" s="19">
        <f t="shared" si="270"/>
        <v>6.1259438707852887</v>
      </c>
      <c r="CZ57" s="19">
        <f t="shared" si="270"/>
        <v>1.7804550800556207</v>
      </c>
      <c r="DA57" s="19">
        <f t="shared" si="270"/>
        <v>2.1174332157563036</v>
      </c>
      <c r="DB57" s="19">
        <f t="shared" si="270"/>
        <v>1.6111109716985261</v>
      </c>
      <c r="DC57" s="19">
        <f t="shared" si="270"/>
        <v>11.551916703861975</v>
      </c>
      <c r="DD57" s="19">
        <f t="shared" si="270"/>
        <v>3.5140693196275219</v>
      </c>
      <c r="DE57" s="19">
        <f t="shared" si="270"/>
        <v>5.8703374411495313</v>
      </c>
      <c r="DF57" s="19">
        <f t="shared" si="270"/>
        <v>9.06669962381741</v>
      </c>
      <c r="DG57" s="19">
        <f t="shared" si="270"/>
        <v>4.3580616909499659</v>
      </c>
      <c r="DH57" s="19">
        <f t="shared" si="270"/>
        <v>5.4869922906732871</v>
      </c>
      <c r="DI57" s="19">
        <f t="shared" si="270"/>
        <v>5.0146774862726895</v>
      </c>
      <c r="DJ57" s="19">
        <f t="shared" si="270"/>
        <v>5.3787016073156169</v>
      </c>
      <c r="DK57" s="19">
        <f t="shared" si="270"/>
        <v>6.6368730874886817</v>
      </c>
      <c r="DL57" s="19">
        <f t="shared" si="270"/>
        <v>2.9004073442636447</v>
      </c>
      <c r="DM57" s="19">
        <f t="shared" si="270"/>
        <v>7.8059700341500005</v>
      </c>
      <c r="DN57" s="19">
        <f t="shared" si="270"/>
        <v>5.5405908280646621</v>
      </c>
      <c r="DO57" s="19">
        <f t="shared" si="270"/>
        <v>12.951678308480851</v>
      </c>
      <c r="DP57" s="19">
        <f t="shared" si="270"/>
        <v>1.2597770706949563</v>
      </c>
      <c r="DQ57" s="19">
        <f t="shared" si="270"/>
        <v>2.1955187323153602</v>
      </c>
      <c r="DR57" s="19">
        <f t="shared" si="270"/>
        <v>3.9261340670770473</v>
      </c>
      <c r="DS57" s="16">
        <f t="shared" si="270"/>
        <v>4.9360034515027795</v>
      </c>
      <c r="DT57" s="16">
        <f t="shared" ref="DT57:EY57" si="271">100*((DT25/DS25)^4-1)</f>
        <v>33.048128591213398</v>
      </c>
      <c r="DU57" s="16">
        <f t="shared" si="271"/>
        <v>-11.164493026387623</v>
      </c>
      <c r="DV57" s="16">
        <f t="shared" si="271"/>
        <v>-5.162337058027699</v>
      </c>
      <c r="DW57" s="16">
        <f t="shared" si="271"/>
        <v>50.439007128524423</v>
      </c>
      <c r="DX57" s="16">
        <f t="shared" si="271"/>
        <v>-17.519456437598258</v>
      </c>
      <c r="DY57" s="16">
        <f t="shared" si="271"/>
        <v>-4.7156793453150829</v>
      </c>
      <c r="DZ57" s="16">
        <f t="shared" si="271"/>
        <v>-1.2989528039338283</v>
      </c>
      <c r="EA57" s="16">
        <f t="shared" si="271"/>
        <v>-1.9604637624666688</v>
      </c>
      <c r="EB57" s="16">
        <f t="shared" si="271"/>
        <v>-3.1317931467069959</v>
      </c>
      <c r="EC57" s="16">
        <f t="shared" si="271"/>
        <v>3.1299492546037921</v>
      </c>
      <c r="ED57" s="16">
        <f t="shared" si="271"/>
        <v>2.8596542907607381</v>
      </c>
      <c r="EE57" s="16">
        <f t="shared" si="271"/>
        <v>6.1538574690944925</v>
      </c>
      <c r="EF57" s="16">
        <f t="shared" si="271"/>
        <v>7.2053295170248388</v>
      </c>
      <c r="EG57" s="16">
        <f t="shared" si="271"/>
        <v>2.0371638988877949</v>
      </c>
      <c r="EH57" s="16">
        <f t="shared" si="271"/>
        <v>5.7350312994765673</v>
      </c>
      <c r="EI57" s="24">
        <f t="shared" si="271"/>
        <v>3.0997489286290314</v>
      </c>
      <c r="EJ57" s="24">
        <f t="shared" si="271"/>
        <v>4.1513580583921961</v>
      </c>
      <c r="EK57" s="24">
        <f t="shared" si="271"/>
        <v>-4.1945463640311598</v>
      </c>
      <c r="EL57" s="24">
        <f t="shared" si="271"/>
        <v>3.0101746339051605</v>
      </c>
      <c r="EM57" s="24">
        <f t="shared" si="271"/>
        <v>2.568384954286107</v>
      </c>
      <c r="EN57" s="18">
        <f t="shared" si="271"/>
        <v>2.5107161154596325</v>
      </c>
      <c r="EO57" s="18">
        <f t="shared" si="271"/>
        <v>3.5071479322037469</v>
      </c>
      <c r="EP57" s="18">
        <f t="shared" si="271"/>
        <v>2.9904394682107149</v>
      </c>
      <c r="EQ57" s="18">
        <f t="shared" si="271"/>
        <v>4.9119037282143285</v>
      </c>
      <c r="ER57" s="18">
        <f t="shared" si="271"/>
        <v>3.9609681431880928</v>
      </c>
      <c r="ES57" s="18">
        <f t="shared" si="271"/>
        <v>3.2388888134067262</v>
      </c>
      <c r="ET57" s="18">
        <f t="shared" si="271"/>
        <v>3.5580585769902973</v>
      </c>
      <c r="EU57" s="18">
        <f t="shared" si="271"/>
        <v>4.4069540790575124</v>
      </c>
      <c r="EV57" s="18">
        <f t="shared" si="271"/>
        <v>4.2043901432168518</v>
      </c>
      <c r="EW57" s="18">
        <f t="shared" si="271"/>
        <v>4.1421904519770347</v>
      </c>
      <c r="EX57" s="18">
        <f t="shared" si="271"/>
        <v>3.6012122575648675</v>
      </c>
      <c r="EY57" s="18">
        <f t="shared" si="271"/>
        <v>4.2187365199864546</v>
      </c>
      <c r="EZ57" s="18">
        <f t="shared" ref="EZ57:FF57" si="272">100*((EZ25/EY25)^4-1)</f>
        <v>3.7280113064798392</v>
      </c>
      <c r="FA57" s="18">
        <f t="shared" si="272"/>
        <v>3.3554002510932879</v>
      </c>
      <c r="FB57" s="18">
        <f t="shared" si="272"/>
        <v>3.3173185712304321</v>
      </c>
      <c r="FC57" s="18">
        <f t="shared" si="272"/>
        <v>3.3278342594556198</v>
      </c>
      <c r="FD57" s="18">
        <f t="shared" si="272"/>
        <v>3.2533757760361937</v>
      </c>
      <c r="FE57" s="18">
        <f t="shared" si="272"/>
        <v>3.1778982111460241</v>
      </c>
      <c r="FF57" s="18">
        <f t="shared" si="272"/>
        <v>3.2150893042930839</v>
      </c>
      <c r="FG57" s="18">
        <f t="shared" ref="FG57:FG60" si="273">100*((FG25/FF25)^4-1)</f>
        <v>3.4159399124237932</v>
      </c>
      <c r="FH57" s="18">
        <f t="shared" ref="FH57:FH60" si="274">100*((FH25/FG25)^4-1)</f>
        <v>3.0011759303261831</v>
      </c>
      <c r="FI57" s="18">
        <f t="shared" ref="FI57:FI60" si="275">100*((FI25/FH25)^4-1)</f>
        <v>2.8963147154871249</v>
      </c>
      <c r="FJ57" s="18">
        <f t="shared" ref="FJ57:FJ60" si="276">100*((FJ25/FI25)^4-1)</f>
        <v>3.0147998351688576</v>
      </c>
    </row>
    <row r="58" spans="2:166" x14ac:dyDescent="0.2">
      <c r="B58" t="str">
        <f>B26</f>
        <v>Personal income (mil. $)</v>
      </c>
      <c r="C58" s="19"/>
      <c r="D58" s="19">
        <f t="shared" ref="D58:AA58" si="277">100*((D26/C26)^4-1)</f>
        <v>8.9961057345890225</v>
      </c>
      <c r="E58" s="19">
        <f t="shared" si="277"/>
        <v>7.2649561989395206</v>
      </c>
      <c r="F58" s="19">
        <f t="shared" si="277"/>
        <v>6.439366451058226</v>
      </c>
      <c r="G58" s="19">
        <f t="shared" si="277"/>
        <v>6.9249401878782146</v>
      </c>
      <c r="H58" s="19">
        <f t="shared" si="277"/>
        <v>4.9810389269440369</v>
      </c>
      <c r="I58" s="19">
        <f t="shared" si="277"/>
        <v>4.8454721105807952</v>
      </c>
      <c r="J58" s="19">
        <f t="shared" si="277"/>
        <v>6.7100441995569193</v>
      </c>
      <c r="K58" s="19">
        <f t="shared" si="277"/>
        <v>10.738125519904941</v>
      </c>
      <c r="L58" s="19">
        <f t="shared" si="277"/>
        <v>5.8081609476805074</v>
      </c>
      <c r="M58" s="19">
        <f t="shared" si="277"/>
        <v>6.4021648786992014</v>
      </c>
      <c r="N58" s="19">
        <f t="shared" si="277"/>
        <v>12.507974916610376</v>
      </c>
      <c r="O58" s="19">
        <f t="shared" si="277"/>
        <v>-2.8936320276620409</v>
      </c>
      <c r="P58" s="19">
        <f t="shared" si="277"/>
        <v>5.2385554599689188</v>
      </c>
      <c r="Q58" s="19">
        <f t="shared" si="277"/>
        <v>-1.8029119546092209</v>
      </c>
      <c r="R58" s="19">
        <f t="shared" si="277"/>
        <v>3.3563109052048068</v>
      </c>
      <c r="S58" s="19">
        <f t="shared" si="277"/>
        <v>6.1613086340032153</v>
      </c>
      <c r="T58" s="19">
        <f t="shared" si="277"/>
        <v>8.9080554149490112</v>
      </c>
      <c r="U58" s="19">
        <f t="shared" si="277"/>
        <v>4.42693730193644</v>
      </c>
      <c r="V58" s="19">
        <f t="shared" si="277"/>
        <v>10.292626969709961</v>
      </c>
      <c r="W58" s="19">
        <f t="shared" si="277"/>
        <v>4.5005877183740051</v>
      </c>
      <c r="X58" s="19">
        <f t="shared" si="277"/>
        <v>5.4999357939366167</v>
      </c>
      <c r="Y58" s="19">
        <f t="shared" si="277"/>
        <v>5.5537873279011052</v>
      </c>
      <c r="Z58" s="19">
        <f t="shared" si="277"/>
        <v>3.8862772958716318</v>
      </c>
      <c r="AA58" s="19">
        <f t="shared" si="277"/>
        <v>13.673313980902279</v>
      </c>
      <c r="AB58" s="19">
        <f t="shared" ref="AB58:BG58" si="278">100*((AB26/AA26)^4-1)</f>
        <v>9.6356761225244512</v>
      </c>
      <c r="AC58" s="19">
        <f t="shared" si="278"/>
        <v>7.5139676538341416</v>
      </c>
      <c r="AD58" s="19">
        <f t="shared" si="278"/>
        <v>6.8316137623215978</v>
      </c>
      <c r="AE58" s="19">
        <f t="shared" si="278"/>
        <v>12.847347540725318</v>
      </c>
      <c r="AF58" s="19">
        <f t="shared" si="278"/>
        <v>6.9959740375137969</v>
      </c>
      <c r="AG58" s="19">
        <f t="shared" si="278"/>
        <v>5.6752848499890707</v>
      </c>
      <c r="AH58" s="19">
        <f t="shared" si="278"/>
        <v>9.7909621489453258</v>
      </c>
      <c r="AI58" s="19">
        <f t="shared" si="278"/>
        <v>24.203180110009527</v>
      </c>
      <c r="AJ58" s="19">
        <f t="shared" si="278"/>
        <v>11.144238806591567</v>
      </c>
      <c r="AK58" s="19">
        <f t="shared" si="278"/>
        <v>10.96768318581567</v>
      </c>
      <c r="AL58" s="19">
        <f t="shared" si="278"/>
        <v>8.1285608509743756</v>
      </c>
      <c r="AM58" s="19">
        <f t="shared" si="278"/>
        <v>11.163070100095339</v>
      </c>
      <c r="AN58" s="19">
        <f t="shared" si="278"/>
        <v>0.58558049111792077</v>
      </c>
      <c r="AO58" s="19">
        <f t="shared" si="278"/>
        <v>13.597825802003815</v>
      </c>
      <c r="AP58" s="19">
        <f t="shared" si="278"/>
        <v>15.444275683610043</v>
      </c>
      <c r="AQ58" s="19">
        <f t="shared" si="278"/>
        <v>10.374524539259401</v>
      </c>
      <c r="AR58" s="19">
        <f t="shared" si="278"/>
        <v>-3.5754223980156818</v>
      </c>
      <c r="AS58" s="19">
        <f t="shared" si="278"/>
        <v>-0.55328491212462971</v>
      </c>
      <c r="AT58" s="19">
        <f t="shared" si="278"/>
        <v>3.7503658513312832</v>
      </c>
      <c r="AU58" s="19">
        <f t="shared" si="278"/>
        <v>4.8245151688571797</v>
      </c>
      <c r="AV58" s="19">
        <f t="shared" si="278"/>
        <v>6.5593536279330511</v>
      </c>
      <c r="AW58" s="19">
        <f t="shared" si="278"/>
        <v>-8.273986163400803</v>
      </c>
      <c r="AX58" s="19">
        <f t="shared" si="278"/>
        <v>0.70668877773933936</v>
      </c>
      <c r="AY58" s="19">
        <f t="shared" si="278"/>
        <v>3.1259225140925828</v>
      </c>
      <c r="AZ58" s="19">
        <f t="shared" si="278"/>
        <v>1.1515253501228395</v>
      </c>
      <c r="BA58" s="19">
        <f t="shared" si="278"/>
        <v>1.846234445510575</v>
      </c>
      <c r="BB58" s="19">
        <f t="shared" si="278"/>
        <v>2.3912350745698197</v>
      </c>
      <c r="BC58" s="19">
        <f t="shared" si="278"/>
        <v>0.41171193287128371</v>
      </c>
      <c r="BD58" s="19">
        <f t="shared" si="278"/>
        <v>6.1142560956679581</v>
      </c>
      <c r="BE58" s="19">
        <f t="shared" si="278"/>
        <v>5.7886850476369878</v>
      </c>
      <c r="BF58" s="19">
        <f t="shared" si="278"/>
        <v>-0.48971985594756795</v>
      </c>
      <c r="BG58" s="19">
        <f t="shared" si="278"/>
        <v>5.6104892889558666</v>
      </c>
      <c r="BH58" s="19">
        <f t="shared" ref="BH58:CM58" si="279">100*((BH26/BG26)^4-1)</f>
        <v>12.949165480177305</v>
      </c>
      <c r="BI58" s="19">
        <f t="shared" si="279"/>
        <v>5.0864844852851698</v>
      </c>
      <c r="BJ58" s="19">
        <f t="shared" si="279"/>
        <v>62.227585395362837</v>
      </c>
      <c r="BK58" s="19">
        <f t="shared" si="279"/>
        <v>-29.860510666563322</v>
      </c>
      <c r="BL58" s="19">
        <f t="shared" si="279"/>
        <v>2.235578003673</v>
      </c>
      <c r="BM58" s="19">
        <f t="shared" si="279"/>
        <v>1.3443860439613875</v>
      </c>
      <c r="BN58" s="19">
        <f t="shared" si="279"/>
        <v>7.8951959176674524</v>
      </c>
      <c r="BO58" s="19">
        <f t="shared" si="279"/>
        <v>18.510579218691149</v>
      </c>
      <c r="BP58" s="19">
        <f t="shared" si="279"/>
        <v>11.986309360855474</v>
      </c>
      <c r="BQ58" s="19">
        <f t="shared" si="279"/>
        <v>9.2730281861879824</v>
      </c>
      <c r="BR58" s="19">
        <f t="shared" si="279"/>
        <v>12.593975824729963</v>
      </c>
      <c r="BS58" s="19">
        <f t="shared" si="279"/>
        <v>8.8208010834194717</v>
      </c>
      <c r="BT58" s="19">
        <f t="shared" si="279"/>
        <v>9.0162149030289296</v>
      </c>
      <c r="BU58" s="19">
        <f t="shared" si="279"/>
        <v>3.5089772223738436</v>
      </c>
      <c r="BV58" s="19">
        <f t="shared" si="279"/>
        <v>4.1107066887844823</v>
      </c>
      <c r="BW58" s="19">
        <f t="shared" si="279"/>
        <v>3.1486809443132202</v>
      </c>
      <c r="BX58" s="19">
        <f t="shared" si="279"/>
        <v>11.913438552880695</v>
      </c>
      <c r="BY58" s="19">
        <f t="shared" si="279"/>
        <v>-3.957178276468909</v>
      </c>
      <c r="BZ58" s="19">
        <f t="shared" si="279"/>
        <v>-7.8629599522654914</v>
      </c>
      <c r="CA58" s="19">
        <f t="shared" si="279"/>
        <v>-14.775664757299257</v>
      </c>
      <c r="CB58" s="19">
        <f t="shared" si="279"/>
        <v>-3.1019384233137104</v>
      </c>
      <c r="CC58" s="19">
        <f t="shared" si="279"/>
        <v>-7.291478760094261</v>
      </c>
      <c r="CD58" s="19">
        <f t="shared" si="279"/>
        <v>-0.71550935591818687</v>
      </c>
      <c r="CE58" s="19">
        <f t="shared" si="279"/>
        <v>4.4556316715891109</v>
      </c>
      <c r="CF58" s="19">
        <f t="shared" si="279"/>
        <v>8.0882945122098029</v>
      </c>
      <c r="CG58" s="19">
        <f t="shared" si="279"/>
        <v>5.4499750574351635</v>
      </c>
      <c r="CH58" s="19">
        <f t="shared" si="279"/>
        <v>5.5032040242119162</v>
      </c>
      <c r="CI58" s="19">
        <f t="shared" si="279"/>
        <v>13.331378906540303</v>
      </c>
      <c r="CJ58" s="19">
        <f t="shared" si="279"/>
        <v>3.5835447253244723</v>
      </c>
      <c r="CK58" s="19">
        <f t="shared" si="279"/>
        <v>5.6993992768678892</v>
      </c>
      <c r="CL58" s="19">
        <f t="shared" si="279"/>
        <v>7.7112374749953805</v>
      </c>
      <c r="CM58" s="19">
        <f t="shared" si="279"/>
        <v>18.467491970561902</v>
      </c>
      <c r="CN58" s="19">
        <f t="shared" ref="CN58:DS58" si="280">100*((CN26/CM26)^4-1)</f>
        <v>11.25903205913521</v>
      </c>
      <c r="CO58" s="19">
        <f t="shared" si="280"/>
        <v>4.5421928488738716</v>
      </c>
      <c r="CP58" s="19">
        <f t="shared" si="280"/>
        <v>21.064027528999585</v>
      </c>
      <c r="CQ58" s="19">
        <f t="shared" si="280"/>
        <v>-11.735449505532769</v>
      </c>
      <c r="CR58" s="19">
        <f t="shared" si="280"/>
        <v>2.5872345929934815</v>
      </c>
      <c r="CS58" s="19">
        <f t="shared" si="280"/>
        <v>4.3144527711420411</v>
      </c>
      <c r="CT58" s="19">
        <f t="shared" si="280"/>
        <v>0.58118357081227145</v>
      </c>
      <c r="CU58" s="19">
        <f t="shared" si="280"/>
        <v>15.985137201197542</v>
      </c>
      <c r="CV58" s="19">
        <f t="shared" si="280"/>
        <v>12.520895052406168</v>
      </c>
      <c r="CW58" s="19">
        <f t="shared" si="280"/>
        <v>12.71084253873147</v>
      </c>
      <c r="CX58" s="19">
        <f t="shared" si="280"/>
        <v>11.006871671046103</v>
      </c>
      <c r="CY58" s="19">
        <f t="shared" si="280"/>
        <v>4.2358202159954006</v>
      </c>
      <c r="CZ58" s="19">
        <f t="shared" si="280"/>
        <v>3.8264955120636879</v>
      </c>
      <c r="DA58" s="19">
        <f t="shared" si="280"/>
        <v>3.183556208279259</v>
      </c>
      <c r="DB58" s="19">
        <f t="shared" si="280"/>
        <v>1.2990297780560711</v>
      </c>
      <c r="DC58" s="19">
        <f t="shared" si="280"/>
        <v>11.771773008793884</v>
      </c>
      <c r="DD58" s="19">
        <f t="shared" si="280"/>
        <v>6.1668917698616266</v>
      </c>
      <c r="DE58" s="19">
        <f t="shared" si="280"/>
        <v>7.3404883368741736</v>
      </c>
      <c r="DF58" s="19">
        <f t="shared" si="280"/>
        <v>11.078068992735535</v>
      </c>
      <c r="DG58" s="19">
        <f t="shared" si="280"/>
        <v>6.8136533010270783</v>
      </c>
      <c r="DH58" s="19">
        <f t="shared" si="280"/>
        <v>6.337483774409014</v>
      </c>
      <c r="DI58" s="19">
        <f t="shared" si="280"/>
        <v>6.505245200739318</v>
      </c>
      <c r="DJ58" s="19">
        <f t="shared" si="280"/>
        <v>7.928688015161911</v>
      </c>
      <c r="DK58" s="19">
        <f t="shared" si="280"/>
        <v>9.6510364227413437</v>
      </c>
      <c r="DL58" s="19">
        <f t="shared" si="280"/>
        <v>5.0773822491715581</v>
      </c>
      <c r="DM58" s="19">
        <f t="shared" si="280"/>
        <v>9.2603875724884368</v>
      </c>
      <c r="DN58" s="19">
        <f t="shared" si="280"/>
        <v>7.1516148837476701</v>
      </c>
      <c r="DO58" s="19">
        <f t="shared" si="280"/>
        <v>13.874462407563982</v>
      </c>
      <c r="DP58" s="19">
        <f t="shared" si="280"/>
        <v>3.5432535147299049</v>
      </c>
      <c r="DQ58" s="19">
        <f t="shared" si="280"/>
        <v>3.1832288549937582</v>
      </c>
      <c r="DR58" s="19">
        <f t="shared" si="280"/>
        <v>5.5717697892576412</v>
      </c>
      <c r="DS58" s="19">
        <f t="shared" si="280"/>
        <v>6.2365273004111987</v>
      </c>
      <c r="DT58" s="19">
        <f t="shared" ref="DT58:EY58" si="281">100*((DT26/DS26)^4-1)</f>
        <v>30.940236316570548</v>
      </c>
      <c r="DU58" s="19">
        <f t="shared" si="281"/>
        <v>-8.2451205926534428</v>
      </c>
      <c r="DV58" s="19">
        <f t="shared" si="281"/>
        <v>-3.3106560062041268</v>
      </c>
      <c r="DW58" s="19">
        <f t="shared" si="281"/>
        <v>57.347049443395463</v>
      </c>
      <c r="DX58" s="19">
        <f t="shared" si="281"/>
        <v>-12.260231799905464</v>
      </c>
      <c r="DY58" s="19">
        <f t="shared" si="281"/>
        <v>0.6539164993205393</v>
      </c>
      <c r="DZ58" s="19">
        <f t="shared" si="281"/>
        <v>5.3793215157243779</v>
      </c>
      <c r="EA58" s="19">
        <f t="shared" si="281"/>
        <v>5.6150805121116809</v>
      </c>
      <c r="EB58" s="19">
        <f t="shared" si="281"/>
        <v>4.1862267887728066</v>
      </c>
      <c r="EC58" s="19">
        <f t="shared" si="281"/>
        <v>7.9998437547238899</v>
      </c>
      <c r="ED58" s="19">
        <f t="shared" si="281"/>
        <v>6.9921960237972591</v>
      </c>
      <c r="EE58" s="19">
        <f t="shared" si="281"/>
        <v>10.339348655647719</v>
      </c>
      <c r="EF58" s="19">
        <f t="shared" si="281"/>
        <v>10.336983180134096</v>
      </c>
      <c r="EG58" s="19">
        <f t="shared" si="281"/>
        <v>4.7847468974323126</v>
      </c>
      <c r="EH58" s="19">
        <f t="shared" si="281"/>
        <v>7.4832112753219882</v>
      </c>
      <c r="EI58" s="18">
        <f t="shared" si="281"/>
        <v>6.6306591775193713</v>
      </c>
      <c r="EJ58" s="18">
        <f t="shared" si="281"/>
        <v>6.7877319634756184</v>
      </c>
      <c r="EK58" s="18">
        <f t="shared" si="281"/>
        <v>-2.7188035529961074</v>
      </c>
      <c r="EL58" s="18">
        <f t="shared" si="281"/>
        <v>5.3472627919669113</v>
      </c>
      <c r="EM58" s="18">
        <f t="shared" si="281"/>
        <v>5.8214765411798819</v>
      </c>
      <c r="EN58" s="18">
        <f t="shared" si="281"/>
        <v>5.7126697204878507</v>
      </c>
      <c r="EO58" s="18">
        <f t="shared" si="281"/>
        <v>7.3550751237466683</v>
      </c>
      <c r="EP58" s="18">
        <f t="shared" si="281"/>
        <v>6.6009361627886953</v>
      </c>
      <c r="EQ58" s="18">
        <f t="shared" si="281"/>
        <v>8.8089305780618687</v>
      </c>
      <c r="ER58" s="18">
        <f t="shared" si="281"/>
        <v>6.8051638929482516</v>
      </c>
      <c r="ES58" s="18">
        <f t="shared" si="281"/>
        <v>5.4388145934838761</v>
      </c>
      <c r="ET58" s="18">
        <f t="shared" si="281"/>
        <v>5.7918635073807678</v>
      </c>
      <c r="EU58" s="18">
        <f t="shared" si="281"/>
        <v>6.588146755130575</v>
      </c>
      <c r="EV58" s="18">
        <f t="shared" si="281"/>
        <v>5.7129981712856326</v>
      </c>
      <c r="EW58" s="18">
        <f t="shared" si="281"/>
        <v>5.6311985820719723</v>
      </c>
      <c r="EX58" s="18">
        <f t="shared" si="281"/>
        <v>5.2500999497524514</v>
      </c>
      <c r="EY58" s="18">
        <f t="shared" si="281"/>
        <v>5.9012002353155957</v>
      </c>
      <c r="EZ58" s="18">
        <f t="shared" ref="EZ58:FF58" si="282">100*((EZ26/EY26)^4-1)</f>
        <v>5.4259032313872968</v>
      </c>
      <c r="FA58" s="18">
        <f t="shared" si="282"/>
        <v>5.2191427318269978</v>
      </c>
      <c r="FB58" s="18">
        <f t="shared" si="282"/>
        <v>5.137870287970947</v>
      </c>
      <c r="FC58" s="18">
        <f t="shared" si="282"/>
        <v>5.1169021879298393</v>
      </c>
      <c r="FD58" s="18">
        <f t="shared" si="282"/>
        <v>4.9852745548335742</v>
      </c>
      <c r="FE58" s="18">
        <f t="shared" si="282"/>
        <v>4.9760259298858189</v>
      </c>
      <c r="FF58" s="18">
        <f t="shared" si="282"/>
        <v>4.9480529632535575</v>
      </c>
      <c r="FG58" s="18">
        <f t="shared" si="273"/>
        <v>5.1560279644522478</v>
      </c>
      <c r="FH58" s="18">
        <f t="shared" si="274"/>
        <v>4.8821827352757197</v>
      </c>
      <c r="FI58" s="18">
        <f t="shared" si="275"/>
        <v>4.7445752537600194</v>
      </c>
      <c r="FJ58" s="18">
        <f t="shared" si="276"/>
        <v>4.9096190962468755</v>
      </c>
    </row>
    <row r="59" spans="2:166" x14ac:dyDescent="0.2">
      <c r="B59" t="str">
        <f>B27</f>
        <v xml:space="preserve">  Wage and salary disbursements (mil. $)</v>
      </c>
      <c r="C59" s="19"/>
      <c r="D59" s="19">
        <f t="shared" ref="D59:AA59" si="283">100*((D27/C27)^4-1)</f>
        <v>11.07430387384667</v>
      </c>
      <c r="E59" s="19">
        <f t="shared" si="283"/>
        <v>7.433921937177046</v>
      </c>
      <c r="F59" s="19">
        <f t="shared" si="283"/>
        <v>5.9108354715375677</v>
      </c>
      <c r="G59" s="19">
        <f t="shared" si="283"/>
        <v>3.7081253544327009</v>
      </c>
      <c r="H59" s="19">
        <f t="shared" si="283"/>
        <v>5.4073163417929893</v>
      </c>
      <c r="I59" s="19">
        <f t="shared" si="283"/>
        <v>8.1980987194839585</v>
      </c>
      <c r="J59" s="19">
        <f t="shared" si="283"/>
        <v>8.3410803491700705</v>
      </c>
      <c r="K59" s="19">
        <f t="shared" si="283"/>
        <v>15.484706917752478</v>
      </c>
      <c r="L59" s="19">
        <f t="shared" si="283"/>
        <v>3.8246852048837265</v>
      </c>
      <c r="M59" s="19">
        <f t="shared" si="283"/>
        <v>5.3564578462249823</v>
      </c>
      <c r="N59" s="19">
        <f t="shared" si="283"/>
        <v>16.50810610364486</v>
      </c>
      <c r="O59" s="19">
        <f t="shared" si="283"/>
        <v>-10.200731991889766</v>
      </c>
      <c r="P59" s="19">
        <f t="shared" si="283"/>
        <v>3.4970436457819609</v>
      </c>
      <c r="Q59" s="19">
        <f t="shared" si="283"/>
        <v>-2.5417014947023642</v>
      </c>
      <c r="R59" s="19">
        <f t="shared" si="283"/>
        <v>-4.8282688067354247</v>
      </c>
      <c r="S59" s="19">
        <f t="shared" si="283"/>
        <v>9.8480131060850731</v>
      </c>
      <c r="T59" s="19">
        <f t="shared" si="283"/>
        <v>8.2631068714911216</v>
      </c>
      <c r="U59" s="19">
        <f t="shared" si="283"/>
        <v>0.58522049562252931</v>
      </c>
      <c r="V59" s="19">
        <f t="shared" si="283"/>
        <v>11.41393584668695</v>
      </c>
      <c r="W59" s="19">
        <f t="shared" si="283"/>
        <v>8.1472783628930845</v>
      </c>
      <c r="X59" s="19">
        <f t="shared" si="283"/>
        <v>3.9216245870176136</v>
      </c>
      <c r="Y59" s="19">
        <f t="shared" si="283"/>
        <v>6.4501959188469016</v>
      </c>
      <c r="Z59" s="19">
        <f t="shared" si="283"/>
        <v>-0.23038513477302569</v>
      </c>
      <c r="AA59" s="19">
        <f t="shared" si="283"/>
        <v>21.491114734541171</v>
      </c>
      <c r="AB59" s="19">
        <f t="shared" ref="AB59:BG59" si="284">100*((AB27/AA27)^4-1)</f>
        <v>9.6440170072090723</v>
      </c>
      <c r="AC59" s="19">
        <f t="shared" si="284"/>
        <v>13.042053349697236</v>
      </c>
      <c r="AD59" s="19">
        <f t="shared" si="284"/>
        <v>11.408272323662839</v>
      </c>
      <c r="AE59" s="19">
        <f t="shared" si="284"/>
        <v>22.986369030506747</v>
      </c>
      <c r="AF59" s="19">
        <f t="shared" si="284"/>
        <v>13.724153296725937</v>
      </c>
      <c r="AG59" s="19">
        <f t="shared" si="284"/>
        <v>6.4181807448949302</v>
      </c>
      <c r="AH59" s="19">
        <f t="shared" si="284"/>
        <v>13.133384764827284</v>
      </c>
      <c r="AI59" s="19">
        <f t="shared" si="284"/>
        <v>26.167219427696597</v>
      </c>
      <c r="AJ59" s="19">
        <f t="shared" si="284"/>
        <v>10.9035776538277</v>
      </c>
      <c r="AK59" s="19">
        <f t="shared" si="284"/>
        <v>12.644046260081087</v>
      </c>
      <c r="AL59" s="19">
        <f t="shared" si="284"/>
        <v>9.0335964496242696</v>
      </c>
      <c r="AM59" s="19">
        <f t="shared" si="284"/>
        <v>23.733846604947352</v>
      </c>
      <c r="AN59" s="19">
        <f t="shared" si="284"/>
        <v>-2.0526078077141907</v>
      </c>
      <c r="AO59" s="19">
        <f t="shared" si="284"/>
        <v>19.553470806627928</v>
      </c>
      <c r="AP59" s="19">
        <f t="shared" si="284"/>
        <v>21.597674889071804</v>
      </c>
      <c r="AQ59" s="19">
        <f t="shared" si="284"/>
        <v>11.615991482868848</v>
      </c>
      <c r="AR59" s="19">
        <f t="shared" si="284"/>
        <v>-13.687075839830987</v>
      </c>
      <c r="AS59" s="19">
        <f t="shared" si="284"/>
        <v>-5.1603722956634623</v>
      </c>
      <c r="AT59" s="19">
        <f t="shared" si="284"/>
        <v>2.844328881851399</v>
      </c>
      <c r="AU59" s="19">
        <f t="shared" si="284"/>
        <v>2.3181251900909583</v>
      </c>
      <c r="AV59" s="19">
        <f t="shared" si="284"/>
        <v>6.4468537298890238</v>
      </c>
      <c r="AW59" s="19">
        <f t="shared" si="284"/>
        <v>-15.489286439819939</v>
      </c>
      <c r="AX59" s="19">
        <f t="shared" si="284"/>
        <v>-0.5845070712745204</v>
      </c>
      <c r="AY59" s="19">
        <f t="shared" si="284"/>
        <v>0.94684739760497738</v>
      </c>
      <c r="AZ59" s="19">
        <f t="shared" si="284"/>
        <v>-1.0119890998486647</v>
      </c>
      <c r="BA59" s="19">
        <f t="shared" si="284"/>
        <v>0.87117462104044918</v>
      </c>
      <c r="BB59" s="19">
        <f t="shared" si="284"/>
        <v>-0.43965980923428294</v>
      </c>
      <c r="BC59" s="19">
        <f t="shared" si="284"/>
        <v>-3.4897078731791487</v>
      </c>
      <c r="BD59" s="19">
        <f t="shared" si="284"/>
        <v>6.6363774770900275</v>
      </c>
      <c r="BE59" s="19">
        <f t="shared" si="284"/>
        <v>6.6068627625601284</v>
      </c>
      <c r="BF59" s="19">
        <f t="shared" si="284"/>
        <v>-4.1018834086660512</v>
      </c>
      <c r="BG59" s="19">
        <f t="shared" si="284"/>
        <v>-0.5936878944691526</v>
      </c>
      <c r="BH59" s="19">
        <f t="shared" ref="BH59:CM59" si="285">100*((BH27/BG27)^4-1)</f>
        <v>11.788757529772331</v>
      </c>
      <c r="BI59" s="19">
        <f t="shared" si="285"/>
        <v>1.4492236666036051</v>
      </c>
      <c r="BJ59" s="19">
        <f t="shared" si="285"/>
        <v>5.7578951148028468</v>
      </c>
      <c r="BK59" s="19">
        <f t="shared" si="285"/>
        <v>3.0893700640785227</v>
      </c>
      <c r="BL59" s="19">
        <f t="shared" si="285"/>
        <v>4.7632518517216171</v>
      </c>
      <c r="BM59" s="19">
        <f t="shared" si="285"/>
        <v>5.868234649223969</v>
      </c>
      <c r="BN59" s="19">
        <f t="shared" si="285"/>
        <v>13.20394662444544</v>
      </c>
      <c r="BO59" s="19">
        <f t="shared" si="285"/>
        <v>14.171837718459713</v>
      </c>
      <c r="BP59" s="19">
        <f t="shared" si="285"/>
        <v>5.9544811849174151</v>
      </c>
      <c r="BQ59" s="19">
        <f t="shared" si="285"/>
        <v>6.63998142412352</v>
      </c>
      <c r="BR59" s="19">
        <f t="shared" si="285"/>
        <v>11.616172552720872</v>
      </c>
      <c r="BS59" s="19">
        <f t="shared" si="285"/>
        <v>9.7742011469408308</v>
      </c>
      <c r="BT59" s="19">
        <f t="shared" si="285"/>
        <v>8.4912932462079649</v>
      </c>
      <c r="BU59" s="19">
        <f t="shared" si="285"/>
        <v>6.876920894373062</v>
      </c>
      <c r="BV59" s="19">
        <f t="shared" si="285"/>
        <v>6.2494218851960603</v>
      </c>
      <c r="BW59" s="19">
        <f t="shared" si="285"/>
        <v>0.99904180877976589</v>
      </c>
      <c r="BX59" s="19">
        <f t="shared" si="285"/>
        <v>-0.31648224046785245</v>
      </c>
      <c r="BY59" s="19">
        <f t="shared" si="285"/>
        <v>4.0923763143444924</v>
      </c>
      <c r="BZ59" s="19">
        <f t="shared" si="285"/>
        <v>-6.9351414578123887</v>
      </c>
      <c r="CA59" s="19">
        <f t="shared" si="285"/>
        <v>-10.667974879135944</v>
      </c>
      <c r="CB59" s="19">
        <f t="shared" si="285"/>
        <v>2.0162785436907305</v>
      </c>
      <c r="CC59" s="19">
        <f t="shared" si="285"/>
        <v>-4.3989308923347075</v>
      </c>
      <c r="CD59" s="19">
        <f t="shared" si="285"/>
        <v>1.4485860226606695</v>
      </c>
      <c r="CE59" s="19">
        <f t="shared" si="285"/>
        <v>-3.8928434114025912</v>
      </c>
      <c r="CF59" s="19">
        <f t="shared" si="285"/>
        <v>8.0054124980852173</v>
      </c>
      <c r="CG59" s="19">
        <f t="shared" si="285"/>
        <v>5.6222835637329771</v>
      </c>
      <c r="CH59" s="19">
        <f t="shared" si="285"/>
        <v>5.4285201165897634</v>
      </c>
      <c r="CI59" s="19">
        <f t="shared" si="285"/>
        <v>8.1551229123994382</v>
      </c>
      <c r="CJ59" s="19">
        <f t="shared" si="285"/>
        <v>4.9064869917548437</v>
      </c>
      <c r="CK59" s="19">
        <f t="shared" si="285"/>
        <v>7.8498221637647081</v>
      </c>
      <c r="CL59" s="19">
        <f t="shared" si="285"/>
        <v>5.4916370382516844</v>
      </c>
      <c r="CM59" s="19">
        <f t="shared" si="285"/>
        <v>13.119698128885716</v>
      </c>
      <c r="CN59" s="19">
        <f t="shared" ref="CN59:DS59" si="286">100*((CN27/CM27)^4-1)</f>
        <v>5.1031284853531478</v>
      </c>
      <c r="CO59" s="19">
        <f t="shared" si="286"/>
        <v>5.403507266441121</v>
      </c>
      <c r="CP59" s="19">
        <f t="shared" si="286"/>
        <v>6.437577496077318</v>
      </c>
      <c r="CQ59" s="19">
        <f t="shared" si="286"/>
        <v>4.152417427189703</v>
      </c>
      <c r="CR59" s="19">
        <f t="shared" si="286"/>
        <v>3.9064922003974489</v>
      </c>
      <c r="CS59" s="19">
        <f t="shared" si="286"/>
        <v>4.446307829979923</v>
      </c>
      <c r="CT59" s="19">
        <f t="shared" si="286"/>
        <v>3.0754861721942639</v>
      </c>
      <c r="CU59" s="19">
        <f t="shared" si="286"/>
        <v>15.779250836856695</v>
      </c>
      <c r="CV59" s="19">
        <f t="shared" si="286"/>
        <v>4.0326881433929485</v>
      </c>
      <c r="CW59" s="19">
        <f t="shared" si="286"/>
        <v>11.766935618674212</v>
      </c>
      <c r="CX59" s="19">
        <f t="shared" si="286"/>
        <v>8.7555438342953984</v>
      </c>
      <c r="CY59" s="19">
        <f t="shared" si="286"/>
        <v>1.5017938276830067</v>
      </c>
      <c r="CZ59" s="19">
        <f t="shared" si="286"/>
        <v>7.8083066352635733</v>
      </c>
      <c r="DA59" s="19">
        <f t="shared" si="286"/>
        <v>5.7364373683765901</v>
      </c>
      <c r="DB59" s="19">
        <f t="shared" si="286"/>
        <v>0.43370491271021994</v>
      </c>
      <c r="DC59" s="19">
        <f t="shared" si="286"/>
        <v>13.088809509480882</v>
      </c>
      <c r="DD59" s="19">
        <f t="shared" si="286"/>
        <v>5.4728040921425247</v>
      </c>
      <c r="DE59" s="19">
        <f t="shared" si="286"/>
        <v>6.6046890133181435</v>
      </c>
      <c r="DF59" s="19">
        <f t="shared" si="286"/>
        <v>13.478041124516182</v>
      </c>
      <c r="DG59" s="19">
        <f t="shared" si="286"/>
        <v>6.0113207511759637</v>
      </c>
      <c r="DH59" s="19">
        <f t="shared" si="286"/>
        <v>7.3999126276736549</v>
      </c>
      <c r="DI59" s="19">
        <f t="shared" si="286"/>
        <v>8.3079553908837589</v>
      </c>
      <c r="DJ59" s="19">
        <f t="shared" si="286"/>
        <v>10.336249313143476</v>
      </c>
      <c r="DK59" s="19">
        <f t="shared" si="286"/>
        <v>15.835698327258418</v>
      </c>
      <c r="DL59" s="19">
        <f t="shared" si="286"/>
        <v>5.299140858844309</v>
      </c>
      <c r="DM59" s="19">
        <f t="shared" si="286"/>
        <v>12.366762043283487</v>
      </c>
      <c r="DN59" s="19">
        <f t="shared" si="286"/>
        <v>6.0086640989216678</v>
      </c>
      <c r="DO59" s="19">
        <f t="shared" si="286"/>
        <v>14.344935308669227</v>
      </c>
      <c r="DP59" s="19">
        <f t="shared" si="286"/>
        <v>2.228107376028321</v>
      </c>
      <c r="DQ59" s="19">
        <f t="shared" si="286"/>
        <v>3.3488382441463793</v>
      </c>
      <c r="DR59" s="19">
        <f t="shared" si="286"/>
        <v>8.5876980115933588</v>
      </c>
      <c r="DS59" s="19">
        <f t="shared" si="286"/>
        <v>12.776629073861345</v>
      </c>
      <c r="DT59" s="19">
        <f t="shared" ref="DT59:EY59" si="287">100*((DT27/DS27)^4-1)</f>
        <v>-16.924885089067242</v>
      </c>
      <c r="DU59" s="19">
        <f t="shared" si="287"/>
        <v>23.850821961701229</v>
      </c>
      <c r="DV59" s="19">
        <f t="shared" si="287"/>
        <v>14.224340815367809</v>
      </c>
      <c r="DW59" s="19">
        <f t="shared" si="287"/>
        <v>8.3471860329532142</v>
      </c>
      <c r="DX59" s="19">
        <f t="shared" si="287"/>
        <v>14.50766147067859</v>
      </c>
      <c r="DY59" s="19">
        <f t="shared" si="287"/>
        <v>9.1084794987839715</v>
      </c>
      <c r="DZ59" s="19">
        <f t="shared" si="287"/>
        <v>12.994064657985804</v>
      </c>
      <c r="EA59" s="19">
        <f t="shared" si="287"/>
        <v>0.6288069635941973</v>
      </c>
      <c r="EB59" s="19">
        <f t="shared" si="287"/>
        <v>1.1391831414830023</v>
      </c>
      <c r="EC59" s="19">
        <f t="shared" si="287"/>
        <v>7.2222884942823695</v>
      </c>
      <c r="ED59" s="19">
        <f t="shared" si="287"/>
        <v>-0.36285894373534466</v>
      </c>
      <c r="EE59" s="19">
        <f t="shared" si="287"/>
        <v>16.016694381506724</v>
      </c>
      <c r="EF59" s="19">
        <f t="shared" si="287"/>
        <v>15.887851910690397</v>
      </c>
      <c r="EG59" s="19">
        <f t="shared" si="287"/>
        <v>6.5458183525929137</v>
      </c>
      <c r="EH59" s="19">
        <f t="shared" si="287"/>
        <v>13.784190881519475</v>
      </c>
      <c r="EI59" s="18">
        <f t="shared" si="287"/>
        <v>5.1548873893029867</v>
      </c>
      <c r="EJ59" s="18">
        <f t="shared" si="287"/>
        <v>9.3634059097495115</v>
      </c>
      <c r="EK59" s="18">
        <f t="shared" si="287"/>
        <v>-4.4012376371085127</v>
      </c>
      <c r="EL59" s="18">
        <f t="shared" si="287"/>
        <v>4.5629452467962794</v>
      </c>
      <c r="EM59" s="18">
        <f t="shared" si="287"/>
        <v>4.4895779550557346</v>
      </c>
      <c r="EN59" s="18">
        <f t="shared" si="287"/>
        <v>4.9668117288402591</v>
      </c>
      <c r="EO59" s="18">
        <f t="shared" si="287"/>
        <v>7.3254722221339774</v>
      </c>
      <c r="EP59" s="18">
        <f t="shared" si="287"/>
        <v>7.1508737102267572</v>
      </c>
      <c r="EQ59" s="18">
        <f t="shared" si="287"/>
        <v>9.8931391052939244</v>
      </c>
      <c r="ER59" s="18">
        <f t="shared" si="287"/>
        <v>6.9412030339226716</v>
      </c>
      <c r="ES59" s="18">
        <f t="shared" si="287"/>
        <v>4.273511675291819</v>
      </c>
      <c r="ET59" s="18">
        <f t="shared" si="287"/>
        <v>4.7834402007802757</v>
      </c>
      <c r="EU59" s="18">
        <f t="shared" si="287"/>
        <v>4.8326882839117014</v>
      </c>
      <c r="EV59" s="18">
        <f t="shared" si="287"/>
        <v>4.9497372466992928</v>
      </c>
      <c r="EW59" s="18">
        <f t="shared" si="287"/>
        <v>5.1753025178355561</v>
      </c>
      <c r="EX59" s="18">
        <f t="shared" si="287"/>
        <v>4.7732800440946965</v>
      </c>
      <c r="EY59" s="18">
        <f t="shared" si="287"/>
        <v>5.0888173441636875</v>
      </c>
      <c r="EZ59" s="18">
        <f t="shared" ref="EZ59:FF59" si="288">100*((EZ27/EY27)^4-1)</f>
        <v>5.1443853922427785</v>
      </c>
      <c r="FA59" s="18">
        <f t="shared" si="288"/>
        <v>4.6758399559312602</v>
      </c>
      <c r="FB59" s="18">
        <f t="shared" si="288"/>
        <v>4.6436233701140583</v>
      </c>
      <c r="FC59" s="18">
        <f t="shared" si="288"/>
        <v>4.3705682090386055</v>
      </c>
      <c r="FD59" s="18">
        <f t="shared" si="288"/>
        <v>4.6983570043632961</v>
      </c>
      <c r="FE59" s="18">
        <f t="shared" si="288"/>
        <v>4.8230163368594203</v>
      </c>
      <c r="FF59" s="18">
        <f t="shared" si="288"/>
        <v>4.7709879187318727</v>
      </c>
      <c r="FG59" s="18">
        <f t="shared" si="273"/>
        <v>4.5347716155926365</v>
      </c>
      <c r="FH59" s="18">
        <f t="shared" si="274"/>
        <v>4.7020919552369644</v>
      </c>
      <c r="FI59" s="18">
        <f t="shared" si="275"/>
        <v>4.5270986631504417</v>
      </c>
      <c r="FJ59" s="18">
        <f t="shared" si="276"/>
        <v>4.6416394349072965</v>
      </c>
    </row>
    <row r="60" spans="2:166" x14ac:dyDescent="0.2">
      <c r="B60" t="str">
        <f>B28</f>
        <v>Per capita personal income ($)</v>
      </c>
      <c r="C60" s="19"/>
      <c r="D60" s="19">
        <f t="shared" ref="D60:AA60" si="289">100*((D28/C28)^4-1)</f>
        <v>5.1247786957472119</v>
      </c>
      <c r="E60" s="19">
        <f t="shared" si="289"/>
        <v>3.5513590732539013</v>
      </c>
      <c r="F60" s="19">
        <f t="shared" si="289"/>
        <v>3.0874352021596607</v>
      </c>
      <c r="G60" s="19">
        <f t="shared" si="289"/>
        <v>4.1261661359298429</v>
      </c>
      <c r="H60" s="19">
        <f t="shared" si="289"/>
        <v>2.9394293165541319</v>
      </c>
      <c r="I60" s="19">
        <f t="shared" si="289"/>
        <v>3.3394200856006639</v>
      </c>
      <c r="J60" s="19">
        <f t="shared" si="289"/>
        <v>5.4642761222040592</v>
      </c>
      <c r="K60" s="19">
        <f t="shared" si="289"/>
        <v>9.4803189922392903</v>
      </c>
      <c r="L60" s="19">
        <f t="shared" si="289"/>
        <v>4.4424881898545987</v>
      </c>
      <c r="M60" s="19">
        <f t="shared" si="289"/>
        <v>4.8736369681424918</v>
      </c>
      <c r="N60" s="19">
        <f t="shared" si="289"/>
        <v>10.79161677214875</v>
      </c>
      <c r="O60" s="19">
        <f t="shared" si="289"/>
        <v>-4.4071154861706097</v>
      </c>
      <c r="P60" s="19">
        <f t="shared" si="289"/>
        <v>3.6140000284257123</v>
      </c>
      <c r="Q60" s="19">
        <f t="shared" si="289"/>
        <v>-3.2856239816824839</v>
      </c>
      <c r="R60" s="19">
        <f t="shared" si="289"/>
        <v>1.8425024118012168</v>
      </c>
      <c r="S60" s="19">
        <f t="shared" si="289"/>
        <v>4.6665805196816956</v>
      </c>
      <c r="T60" s="19">
        <f t="shared" si="289"/>
        <v>7.4443497842067607</v>
      </c>
      <c r="U60" s="19">
        <f t="shared" si="289"/>
        <v>3.0814529499637588</v>
      </c>
      <c r="V60" s="19">
        <f t="shared" si="289"/>
        <v>8.919297744667066</v>
      </c>
      <c r="W60" s="19">
        <f t="shared" si="289"/>
        <v>3.2319502482084594</v>
      </c>
      <c r="X60" s="19">
        <f t="shared" si="289"/>
        <v>4.2395873727957056</v>
      </c>
      <c r="Y60" s="19">
        <f t="shared" si="289"/>
        <v>4.3015497253021451</v>
      </c>
      <c r="Z60" s="19">
        <f t="shared" si="289"/>
        <v>2.6512377864365444</v>
      </c>
      <c r="AA60" s="19">
        <f t="shared" si="289"/>
        <v>12.306986150677668</v>
      </c>
      <c r="AB60" s="19">
        <f t="shared" ref="AB60:BG60" si="290">100*((AB28/AA28)^4-1)</f>
        <v>8.2850029651980961</v>
      </c>
      <c r="AC60" s="19">
        <f t="shared" si="290"/>
        <v>6.1122106148385091</v>
      </c>
      <c r="AD60" s="19">
        <f t="shared" si="290"/>
        <v>5.311335871633438</v>
      </c>
      <c r="AE60" s="19">
        <f t="shared" si="290"/>
        <v>11.054391299850884</v>
      </c>
      <c r="AF60" s="19">
        <f t="shared" si="290"/>
        <v>5.0904750594730874</v>
      </c>
      <c r="AG60" s="19">
        <f t="shared" si="290"/>
        <v>3.6434443479737899</v>
      </c>
      <c r="AH60" s="19">
        <f t="shared" si="290"/>
        <v>7.5990681901836776</v>
      </c>
      <c r="AI60" s="19">
        <f t="shared" si="290"/>
        <v>21.714843357590794</v>
      </c>
      <c r="AJ60" s="19">
        <f t="shared" si="290"/>
        <v>8.9666633232642354</v>
      </c>
      <c r="AK60" s="19">
        <f t="shared" si="290"/>
        <v>8.8359688968614023</v>
      </c>
      <c r="AL60" s="19">
        <f t="shared" si="290"/>
        <v>6.0712049840485616</v>
      </c>
      <c r="AM60" s="19">
        <f t="shared" si="290"/>
        <v>9.0466606884415981</v>
      </c>
      <c r="AN60" s="19">
        <f t="shared" si="290"/>
        <v>-1.3357275163400684</v>
      </c>
      <c r="AO60" s="19">
        <f t="shared" si="290"/>
        <v>11.478920580278951</v>
      </c>
      <c r="AP60" s="19">
        <f t="shared" si="290"/>
        <v>13.416814353830354</v>
      </c>
      <c r="AQ60" s="19">
        <f t="shared" si="290"/>
        <v>8.6263534155388122</v>
      </c>
      <c r="AR60" s="19">
        <f t="shared" si="290"/>
        <v>-4.9022999941941929</v>
      </c>
      <c r="AS60" s="19">
        <f t="shared" si="290"/>
        <v>-1.7888150381195067</v>
      </c>
      <c r="AT60" s="19">
        <f t="shared" si="290"/>
        <v>2.4957027141274457</v>
      </c>
      <c r="AU60" s="19">
        <f t="shared" si="290"/>
        <v>3.4873418101505349</v>
      </c>
      <c r="AV60" s="19">
        <f t="shared" si="290"/>
        <v>5.0610962196197207</v>
      </c>
      <c r="AW60" s="19">
        <f t="shared" si="290"/>
        <v>-9.6173610105303897</v>
      </c>
      <c r="AX60" s="19">
        <f t="shared" si="290"/>
        <v>-0.72205194819201513</v>
      </c>
      <c r="AY60" s="19">
        <f t="shared" si="290"/>
        <v>1.8163859160419182</v>
      </c>
      <c r="AZ60" s="19">
        <f t="shared" si="290"/>
        <v>9.0240169097199896E-2</v>
      </c>
      <c r="BA60" s="19">
        <f t="shared" si="290"/>
        <v>0.95109189547335493</v>
      </c>
      <c r="BB60" s="19">
        <f t="shared" si="290"/>
        <v>1.5833536322469977</v>
      </c>
      <c r="BC60" s="19">
        <f t="shared" si="290"/>
        <v>-0.37046586807273352</v>
      </c>
      <c r="BD60" s="19">
        <f t="shared" si="290"/>
        <v>5.2321335306937167</v>
      </c>
      <c r="BE60" s="19">
        <f t="shared" si="290"/>
        <v>4.8597857198231953</v>
      </c>
      <c r="BF60" s="19">
        <f t="shared" si="290"/>
        <v>-1.3878499155532742</v>
      </c>
      <c r="BG60" s="19">
        <f t="shared" si="290"/>
        <v>4.6547759084350826</v>
      </c>
      <c r="BH60" s="19">
        <f t="shared" ref="BH60:CM60" si="291">100*((BH28/BG28)^4-1)</f>
        <v>11.929181372560382</v>
      </c>
      <c r="BI60" s="19">
        <f t="shared" si="291"/>
        <v>4.0701746872152</v>
      </c>
      <c r="BJ60" s="19">
        <f t="shared" si="291"/>
        <v>60.420632890277659</v>
      </c>
      <c r="BK60" s="19">
        <f t="shared" si="291"/>
        <v>-30.801641192874662</v>
      </c>
      <c r="BL60" s="19">
        <f t="shared" si="291"/>
        <v>0.58320114456205108</v>
      </c>
      <c r="BM60" s="19">
        <f t="shared" si="291"/>
        <v>-0.48521003509351956</v>
      </c>
      <c r="BN60" s="19">
        <f t="shared" si="291"/>
        <v>5.8686177390118166</v>
      </c>
      <c r="BO60" s="19">
        <f t="shared" si="291"/>
        <v>16.333030913572564</v>
      </c>
      <c r="BP60" s="19">
        <f t="shared" si="291"/>
        <v>10.075306292249643</v>
      </c>
      <c r="BQ60" s="19">
        <f t="shared" si="291"/>
        <v>7.5537851217195806</v>
      </c>
      <c r="BR60" s="19">
        <f t="shared" si="291"/>
        <v>10.950510097692501</v>
      </c>
      <c r="BS60" s="19">
        <f t="shared" si="291"/>
        <v>7.3353739218103842</v>
      </c>
      <c r="BT60" s="19">
        <f t="shared" si="291"/>
        <v>7.6150114715326289</v>
      </c>
      <c r="BU60" s="19">
        <f t="shared" si="291"/>
        <v>2.261941505976317</v>
      </c>
      <c r="BV60" s="19">
        <f t="shared" si="291"/>
        <v>2.9452541149164624</v>
      </c>
      <c r="BW60" s="19">
        <f t="shared" si="291"/>
        <v>2.0869375105591503</v>
      </c>
      <c r="BX60" s="19">
        <f t="shared" si="291"/>
        <v>10.856264146532224</v>
      </c>
      <c r="BY60" s="19">
        <f t="shared" si="291"/>
        <v>-4.8273228658296201</v>
      </c>
      <c r="BZ60" s="19">
        <f t="shared" si="291"/>
        <v>-8.7135558090606029</v>
      </c>
      <c r="CA60" s="19">
        <f t="shared" si="291"/>
        <v>-15.624203624190747</v>
      </c>
      <c r="CB60" s="19">
        <f t="shared" si="291"/>
        <v>-4.1695137802348237</v>
      </c>
      <c r="CC60" s="19">
        <f t="shared" si="291"/>
        <v>-8.3645402093276857</v>
      </c>
      <c r="CD60" s="19">
        <f t="shared" si="291"/>
        <v>-1.8499080064125817</v>
      </c>
      <c r="CE60" s="19">
        <f t="shared" si="291"/>
        <v>3.3506287559058823</v>
      </c>
      <c r="CF60" s="19">
        <f t="shared" si="291"/>
        <v>7.094438125074376</v>
      </c>
      <c r="CG60" s="19">
        <f t="shared" si="291"/>
        <v>4.6168852121931669</v>
      </c>
      <c r="CH60" s="19">
        <f t="shared" si="291"/>
        <v>4.780568123104123</v>
      </c>
      <c r="CI60" s="19">
        <f t="shared" si="291"/>
        <v>12.646827373407831</v>
      </c>
      <c r="CJ60" s="19">
        <f t="shared" si="291"/>
        <v>3.0076937889070399</v>
      </c>
      <c r="CK60" s="19">
        <f t="shared" si="291"/>
        <v>5.0910001920593029</v>
      </c>
      <c r="CL60" s="19">
        <f t="shared" si="291"/>
        <v>6.9881344043430493</v>
      </c>
      <c r="CM60" s="19">
        <f t="shared" si="291"/>
        <v>17.469551727167353</v>
      </c>
      <c r="CN60" s="19">
        <f t="shared" ref="CN60:DS60" si="292">100*((CN28/CM28)^4-1)</f>
        <v>10.06957290452557</v>
      </c>
      <c r="CO60" s="19">
        <f t="shared" si="292"/>
        <v>3.2073279270873112</v>
      </c>
      <c r="CP60" s="19">
        <f t="shared" si="292"/>
        <v>19.31166083573288</v>
      </c>
      <c r="CQ60" s="19">
        <f t="shared" si="292"/>
        <v>-13.131228203379363</v>
      </c>
      <c r="CR60" s="19">
        <f t="shared" si="292"/>
        <v>0.86403050593659714</v>
      </c>
      <c r="CS60" s="19">
        <f t="shared" si="292"/>
        <v>2.4932476125623326</v>
      </c>
      <c r="CT60" s="19">
        <f t="shared" si="292"/>
        <v>-1.2101624598439997</v>
      </c>
      <c r="CU60" s="19">
        <f t="shared" si="292"/>
        <v>13.914043678180477</v>
      </c>
      <c r="CV60" s="19">
        <f t="shared" si="292"/>
        <v>10.518237307225874</v>
      </c>
      <c r="CW60" s="19">
        <f t="shared" si="292"/>
        <v>10.635948469567435</v>
      </c>
      <c r="CX60" s="19">
        <f t="shared" si="292"/>
        <v>8.8014702420670119</v>
      </c>
      <c r="CY60" s="19">
        <f t="shared" si="292"/>
        <v>1.9269025293725983</v>
      </c>
      <c r="CZ60" s="19">
        <f t="shared" si="292"/>
        <v>1.2557513668110198</v>
      </c>
      <c r="DA60" s="19">
        <f t="shared" si="292"/>
        <v>0.52090557610955379</v>
      </c>
      <c r="DB60" s="19">
        <f t="shared" si="292"/>
        <v>-1.2194992086012157</v>
      </c>
      <c r="DC60" s="19">
        <f t="shared" si="292"/>
        <v>9.3155530155504707</v>
      </c>
      <c r="DD60" s="19">
        <f t="shared" si="292"/>
        <v>4.2786680545679134</v>
      </c>
      <c r="DE60" s="19">
        <f t="shared" si="292"/>
        <v>5.7552201440614903</v>
      </c>
      <c r="DF60" s="19">
        <f t="shared" si="292"/>
        <v>9.5754869721740086</v>
      </c>
      <c r="DG60" s="19">
        <f t="shared" si="292"/>
        <v>5.3138745894507844</v>
      </c>
      <c r="DH60" s="19">
        <f t="shared" si="292"/>
        <v>4.6501972156952176</v>
      </c>
      <c r="DI60" s="19">
        <f t="shared" si="292"/>
        <v>4.6597885487529078</v>
      </c>
      <c r="DJ60" s="19">
        <f t="shared" si="292"/>
        <v>5.9841466962523127</v>
      </c>
      <c r="DK60" s="19">
        <f t="shared" si="292"/>
        <v>7.6827468128978005</v>
      </c>
      <c r="DL60" s="19">
        <f t="shared" si="292"/>
        <v>3.2531525996804866</v>
      </c>
      <c r="DM60" s="19">
        <f t="shared" si="292"/>
        <v>7.3887223481384101</v>
      </c>
      <c r="DN60" s="19">
        <f t="shared" si="292"/>
        <v>5.2796279097614196</v>
      </c>
      <c r="DO60" s="19">
        <f t="shared" si="292"/>
        <v>11.78252522028307</v>
      </c>
      <c r="DP60" s="19">
        <f t="shared" si="292"/>
        <v>1.5267422390248475</v>
      </c>
      <c r="DQ60" s="19">
        <f t="shared" si="292"/>
        <v>1.1801356666868879</v>
      </c>
      <c r="DR60" s="19">
        <f t="shared" si="292"/>
        <v>3.6856378470469409</v>
      </c>
      <c r="DS60" s="19">
        <f t="shared" si="292"/>
        <v>4.6586647832187023</v>
      </c>
      <c r="DT60" s="19">
        <f t="shared" ref="DT60:EY60" si="293">100*((DT28/DS28)^4-1)</f>
        <v>29.510140034996301</v>
      </c>
      <c r="DU60" s="19">
        <f t="shared" si="293"/>
        <v>-9.0021329917197139</v>
      </c>
      <c r="DV60" s="19">
        <f t="shared" si="293"/>
        <v>-4.02386286028743</v>
      </c>
      <c r="DW60" s="19">
        <f t="shared" si="293"/>
        <v>56.042838831887146</v>
      </c>
      <c r="DX60" s="19">
        <f t="shared" si="293"/>
        <v>-13.185858287342157</v>
      </c>
      <c r="DY60" s="19">
        <f t="shared" si="293"/>
        <v>-0.60136803885522117</v>
      </c>
      <c r="DZ60" s="19">
        <f t="shared" si="293"/>
        <v>3.9416633303026138</v>
      </c>
      <c r="EA60" s="19">
        <f t="shared" si="293"/>
        <v>4.1285427644363493</v>
      </c>
      <c r="EB60" s="19">
        <f t="shared" si="293"/>
        <v>2.7392453700321173</v>
      </c>
      <c r="EC60" s="19">
        <f t="shared" si="293"/>
        <v>6.538994380720009</v>
      </c>
      <c r="ED60" s="19">
        <f t="shared" si="293"/>
        <v>5.5906335654427819</v>
      </c>
      <c r="EE60" s="19">
        <f t="shared" si="293"/>
        <v>8.9480928789457348</v>
      </c>
      <c r="EF60" s="19">
        <f t="shared" si="293"/>
        <v>9.0033008492673936</v>
      </c>
      <c r="EG60" s="19">
        <f t="shared" si="293"/>
        <v>3.562338209367355</v>
      </c>
      <c r="EH60" s="19">
        <f t="shared" si="293"/>
        <v>6.2604903428491232</v>
      </c>
      <c r="EI60" s="18">
        <f t="shared" si="293"/>
        <v>5.4346932833736927</v>
      </c>
      <c r="EJ60" s="18">
        <f t="shared" si="293"/>
        <v>5.5913153296556217</v>
      </c>
      <c r="EK60" s="18">
        <f t="shared" si="293"/>
        <v>-3.8127058461109309</v>
      </c>
      <c r="EL60" s="18">
        <f t="shared" si="293"/>
        <v>4.1539473298189966</v>
      </c>
      <c r="EM60" s="18">
        <f t="shared" si="293"/>
        <v>4.7157559334472188</v>
      </c>
      <c r="EN60" s="18">
        <f t="shared" si="293"/>
        <v>4.6103964122394592</v>
      </c>
      <c r="EO60" s="18">
        <f t="shared" si="293"/>
        <v>6.2365632400337656</v>
      </c>
      <c r="EP60" s="18">
        <f t="shared" si="293"/>
        <v>5.4974092956666887</v>
      </c>
      <c r="EQ60" s="18">
        <f t="shared" si="293"/>
        <v>7.7000077577608517</v>
      </c>
      <c r="ER60" s="18">
        <f t="shared" si="293"/>
        <v>5.7353522761523834</v>
      </c>
      <c r="ES60" s="18">
        <f t="shared" si="293"/>
        <v>4.4038586028030569</v>
      </c>
      <c r="ET60" s="18">
        <f t="shared" si="293"/>
        <v>4.7709483301187294</v>
      </c>
      <c r="EU60" s="18">
        <f t="shared" si="293"/>
        <v>5.5684891672449721</v>
      </c>
      <c r="EV60" s="18">
        <f t="shared" si="293"/>
        <v>4.7086742283089844</v>
      </c>
      <c r="EW60" s="18">
        <f t="shared" si="293"/>
        <v>4.6294102861335729</v>
      </c>
      <c r="EX60" s="18">
        <f t="shared" si="293"/>
        <v>4.2534908999475984</v>
      </c>
      <c r="EY60" s="18">
        <f t="shared" si="293"/>
        <v>4.9038615599477087</v>
      </c>
      <c r="EZ60" s="18">
        <f t="shared" ref="EZ60:FF60" si="294">100*((EZ28/EY28)^4-1)</f>
        <v>4.4378649658668667</v>
      </c>
      <c r="FA60" s="18">
        <f t="shared" si="294"/>
        <v>4.2368266546186417</v>
      </c>
      <c r="FB60" s="18">
        <f t="shared" si="294"/>
        <v>4.1582346004249038</v>
      </c>
      <c r="FC60" s="18">
        <f t="shared" si="294"/>
        <v>4.1325261548432746</v>
      </c>
      <c r="FD60" s="18">
        <f t="shared" si="294"/>
        <v>3.9958879839895767</v>
      </c>
      <c r="FE60" s="18">
        <f t="shared" si="294"/>
        <v>3.980544225359739</v>
      </c>
      <c r="FF60" s="18">
        <f t="shared" si="294"/>
        <v>3.9484193512953292</v>
      </c>
      <c r="FG60" s="18">
        <f t="shared" si="273"/>
        <v>4.1543511420471857</v>
      </c>
      <c r="FH60" s="18">
        <f t="shared" si="274"/>
        <v>3.884157503973551</v>
      </c>
      <c r="FI60" s="18">
        <f t="shared" si="275"/>
        <v>3.7493492816906393</v>
      </c>
      <c r="FJ60" s="18">
        <f t="shared" si="276"/>
        <v>3.9150752694395718</v>
      </c>
    </row>
    <row r="61" spans="2:166"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row>
    <row r="62" spans="2:166" x14ac:dyDescent="0.2">
      <c r="B62" t="str">
        <f>B30</f>
        <v>Seattle MSA CPI-U (1982-1984=100)</v>
      </c>
      <c r="C62" s="19"/>
      <c r="D62" s="19" t="e">
        <f t="shared" ref="D62:AA62" si="295">100*((D30/C30)^4-1)</f>
        <v>#DIV/0!</v>
      </c>
      <c r="E62" s="19" t="e">
        <f t="shared" si="295"/>
        <v>#DIV/0!</v>
      </c>
      <c r="F62" s="19" t="e">
        <f t="shared" si="295"/>
        <v>#DIV/0!</v>
      </c>
      <c r="G62" s="19" t="e">
        <f t="shared" si="295"/>
        <v>#DIV/0!</v>
      </c>
      <c r="H62" s="19" t="e">
        <f t="shared" si="295"/>
        <v>#DIV/0!</v>
      </c>
      <c r="I62" s="19" t="e">
        <f t="shared" si="295"/>
        <v>#DIV/0!</v>
      </c>
      <c r="J62" s="19" t="e">
        <f t="shared" si="295"/>
        <v>#DIV/0!</v>
      </c>
      <c r="K62" s="19" t="e">
        <f t="shared" si="295"/>
        <v>#DIV/0!</v>
      </c>
      <c r="L62" s="19" t="e">
        <f t="shared" si="295"/>
        <v>#DIV/0!</v>
      </c>
      <c r="M62" s="19" t="e">
        <f t="shared" si="295"/>
        <v>#DIV/0!</v>
      </c>
      <c r="N62" s="19" t="e">
        <f t="shared" si="295"/>
        <v>#DIV/0!</v>
      </c>
      <c r="O62" s="19" t="e">
        <f t="shared" si="295"/>
        <v>#DIV/0!</v>
      </c>
      <c r="P62" s="19" t="e">
        <f t="shared" si="295"/>
        <v>#DIV/0!</v>
      </c>
      <c r="Q62" s="19" t="e">
        <f t="shared" si="295"/>
        <v>#DIV/0!</v>
      </c>
      <c r="R62" s="19" t="e">
        <f t="shared" si="295"/>
        <v>#DIV/0!</v>
      </c>
      <c r="S62" s="19" t="e">
        <f t="shared" si="295"/>
        <v>#DIV/0!</v>
      </c>
      <c r="T62" s="19" t="e">
        <f t="shared" si="295"/>
        <v>#DIV/0!</v>
      </c>
      <c r="U62" s="19" t="e">
        <f t="shared" si="295"/>
        <v>#DIV/0!</v>
      </c>
      <c r="V62" s="19" t="e">
        <f t="shared" si="295"/>
        <v>#DIV/0!</v>
      </c>
      <c r="W62" s="19" t="e">
        <f t="shared" si="295"/>
        <v>#DIV/0!</v>
      </c>
      <c r="X62" s="19" t="e">
        <f t="shared" si="295"/>
        <v>#DIV/0!</v>
      </c>
      <c r="Y62" s="19" t="e">
        <f t="shared" si="295"/>
        <v>#DIV/0!</v>
      </c>
      <c r="Z62" s="19" t="e">
        <f t="shared" si="295"/>
        <v>#DIV/0!</v>
      </c>
      <c r="AA62" s="19" t="e">
        <f t="shared" si="295"/>
        <v>#DIV/0!</v>
      </c>
      <c r="AB62" s="19" t="e">
        <f t="shared" ref="AB62:BG62" si="296">100*((AB30/AA30)^4-1)</f>
        <v>#DIV/0!</v>
      </c>
      <c r="AC62" s="19" t="e">
        <f t="shared" si="296"/>
        <v>#DIV/0!</v>
      </c>
      <c r="AD62" s="19" t="e">
        <f t="shared" si="296"/>
        <v>#DIV/0!</v>
      </c>
      <c r="AE62" s="19" t="e">
        <f t="shared" si="296"/>
        <v>#DIV/0!</v>
      </c>
      <c r="AF62" s="19" t="e">
        <f t="shared" si="296"/>
        <v>#DIV/0!</v>
      </c>
      <c r="AG62" s="19" t="e">
        <f t="shared" si="296"/>
        <v>#DIV/0!</v>
      </c>
      <c r="AH62" s="19" t="e">
        <f t="shared" si="296"/>
        <v>#DIV/0!</v>
      </c>
      <c r="AI62" s="19" t="e">
        <f t="shared" si="296"/>
        <v>#DIV/0!</v>
      </c>
      <c r="AJ62" s="19">
        <f t="shared" si="296"/>
        <v>1.0854717444232165</v>
      </c>
      <c r="AK62" s="19">
        <f t="shared" si="296"/>
        <v>3.7657255923197575</v>
      </c>
      <c r="AL62" s="19">
        <f t="shared" si="296"/>
        <v>2.0331238173112443</v>
      </c>
      <c r="AM62" s="19">
        <f t="shared" si="296"/>
        <v>2.9853154030485829</v>
      </c>
      <c r="AN62" s="19">
        <f t="shared" si="296"/>
        <v>4.4086997890248281</v>
      </c>
      <c r="AO62" s="19">
        <f t="shared" si="296"/>
        <v>2.2218126324587528</v>
      </c>
      <c r="AP62" s="19">
        <f t="shared" si="296"/>
        <v>2.6793332807547809</v>
      </c>
      <c r="AQ62" s="19">
        <f t="shared" si="296"/>
        <v>3.5995839398343055</v>
      </c>
      <c r="AR62" s="19">
        <f t="shared" si="296"/>
        <v>5.5639076103945584</v>
      </c>
      <c r="AS62" s="19">
        <f t="shared" si="296"/>
        <v>4.095037288778669</v>
      </c>
      <c r="AT62" s="19">
        <f t="shared" si="296"/>
        <v>3.3695459528334304</v>
      </c>
      <c r="AU62" s="19">
        <f t="shared" si="296"/>
        <v>4.9290586017168403</v>
      </c>
      <c r="AV62" s="19">
        <f t="shared" si="296"/>
        <v>2.7452077367398076</v>
      </c>
      <c r="AW62" s="19">
        <f t="shared" si="296"/>
        <v>3.3890681360347896</v>
      </c>
      <c r="AX62" s="19">
        <f t="shared" si="296"/>
        <v>0.42895380828489316</v>
      </c>
      <c r="AY62" s="19">
        <f t="shared" si="296"/>
        <v>1.2896125826503235</v>
      </c>
      <c r="AZ62" s="19">
        <f t="shared" si="296"/>
        <v>3.2368581972116228</v>
      </c>
      <c r="BA62" s="19">
        <f t="shared" si="296"/>
        <v>2.5626037613593944</v>
      </c>
      <c r="BB62" s="19">
        <f t="shared" si="296"/>
        <v>0.31566462378198601</v>
      </c>
      <c r="BC62" s="19">
        <f t="shared" si="296"/>
        <v>1.7972327021423817</v>
      </c>
      <c r="BD62" s="19">
        <f t="shared" si="296"/>
        <v>1.471722977602119</v>
      </c>
      <c r="BE62" s="19">
        <f t="shared" si="296"/>
        <v>5.0945336914062445</v>
      </c>
      <c r="BF62" s="19">
        <f t="shared" si="296"/>
        <v>-4.1518532241689554</v>
      </c>
      <c r="BG62" s="19">
        <f t="shared" si="296"/>
        <v>2.4130062883304104</v>
      </c>
      <c r="BH62" s="19">
        <f t="shared" ref="BH62:CM62" si="297">100*((BH30/BG30)^4-1)</f>
        <v>2.7145417070310263</v>
      </c>
      <c r="BI62" s="19">
        <f t="shared" si="297"/>
        <v>-0.4100455904568423</v>
      </c>
      <c r="BJ62" s="19">
        <f t="shared" si="297"/>
        <v>2.4895074878089174</v>
      </c>
      <c r="BK62" s="19">
        <f t="shared" si="297"/>
        <v>3.7282404858548501</v>
      </c>
      <c r="BL62" s="19">
        <f t="shared" si="297"/>
        <v>6.1067235554217447</v>
      </c>
      <c r="BM62" s="19">
        <f t="shared" si="297"/>
        <v>-1.2901456248342269</v>
      </c>
      <c r="BN62" s="19">
        <f t="shared" si="297"/>
        <v>4.4754084214676748</v>
      </c>
      <c r="BO62" s="19">
        <f t="shared" si="297"/>
        <v>3.0020434193088086</v>
      </c>
      <c r="BP62" s="19">
        <f t="shared" si="297"/>
        <v>8.5103284940152299</v>
      </c>
      <c r="BQ62" s="19">
        <f t="shared" si="297"/>
        <v>3.5101505781220954</v>
      </c>
      <c r="BR62" s="19">
        <f t="shared" si="297"/>
        <v>-9.5385709205575431E-2</v>
      </c>
      <c r="BS62" s="19">
        <f t="shared" si="297"/>
        <v>4.1755002176269373</v>
      </c>
      <c r="BT62" s="19">
        <f t="shared" si="297"/>
        <v>7.6437833667263977</v>
      </c>
      <c r="BU62" s="19">
        <f t="shared" si="297"/>
        <v>0.63124646497407788</v>
      </c>
      <c r="BV62" s="19">
        <f t="shared" si="297"/>
        <v>5.1306307195331025</v>
      </c>
      <c r="BW62" s="19">
        <f t="shared" si="297"/>
        <v>5.6610270672180496</v>
      </c>
      <c r="BX62" s="19">
        <f t="shared" si="297"/>
        <v>7.2310635255684375</v>
      </c>
      <c r="BY62" s="19">
        <f t="shared" si="297"/>
        <v>3.7988716086673868</v>
      </c>
      <c r="BZ62" s="19">
        <f t="shared" si="297"/>
        <v>-6.0027742630257785</v>
      </c>
      <c r="CA62" s="19">
        <f t="shared" si="297"/>
        <v>0.87600547731794265</v>
      </c>
      <c r="CB62" s="19">
        <f t="shared" si="297"/>
        <v>3.3345313667718868</v>
      </c>
      <c r="CC62" s="19">
        <f t="shared" si="297"/>
        <v>0.97535730194113768</v>
      </c>
      <c r="CD62" s="19">
        <f t="shared" si="297"/>
        <v>-2.0991646467125813</v>
      </c>
      <c r="CE62" s="19">
        <f t="shared" si="297"/>
        <v>0.26316503936154589</v>
      </c>
      <c r="CF62" s="19">
        <f t="shared" si="297"/>
        <v>0.40843530791678795</v>
      </c>
      <c r="CG62" s="19">
        <f t="shared" si="297"/>
        <v>2.3706043199601456</v>
      </c>
      <c r="CH62" s="19">
        <f t="shared" si="297"/>
        <v>-1.0300632574525403</v>
      </c>
      <c r="CI62" s="19">
        <f t="shared" si="297"/>
        <v>4.3419019105481738</v>
      </c>
      <c r="CJ62" s="19">
        <f t="shared" si="297"/>
        <v>4.9706102753705128</v>
      </c>
      <c r="CK62" s="19">
        <f t="shared" si="297"/>
        <v>2.6573621532563152</v>
      </c>
      <c r="CL62" s="19">
        <f t="shared" si="297"/>
        <v>2.6851915184255226</v>
      </c>
      <c r="CM62" s="19">
        <f t="shared" si="297"/>
        <v>0.64737388490110348</v>
      </c>
      <c r="CN62" s="19">
        <f t="shared" ref="CN62:DS62" si="298">100*((CN30/CM30)^4-1)</f>
        <v>5.1732806803379772</v>
      </c>
      <c r="CO62" s="19">
        <f t="shared" si="298"/>
        <v>2.4986191567339722</v>
      </c>
      <c r="CP62" s="19">
        <f t="shared" si="298"/>
        <v>-0.89452038991051364</v>
      </c>
      <c r="CQ62" s="19">
        <f t="shared" si="298"/>
        <v>0.37436555030332386</v>
      </c>
      <c r="CR62" s="19">
        <f t="shared" si="298"/>
        <v>3.2459758975220465</v>
      </c>
      <c r="CS62" s="19">
        <f t="shared" si="298"/>
        <v>1.5731598661729684</v>
      </c>
      <c r="CT62" s="19">
        <f t="shared" si="298"/>
        <v>-1.3866596771561324</v>
      </c>
      <c r="CU62" s="19">
        <f t="shared" si="298"/>
        <v>1.4111709180788079</v>
      </c>
      <c r="CV62" s="19">
        <f t="shared" si="298"/>
        <v>7.3778673177079535</v>
      </c>
      <c r="CW62" s="19">
        <f t="shared" si="298"/>
        <v>9.067173414523122E-2</v>
      </c>
      <c r="CX62" s="19">
        <f t="shared" si="298"/>
        <v>-1.1808904169055667</v>
      </c>
      <c r="CY62" s="19">
        <f t="shared" si="298"/>
        <v>-1.5426156998869289</v>
      </c>
      <c r="CZ62" s="19">
        <f t="shared" si="298"/>
        <v>6.8846837153582197</v>
      </c>
      <c r="DA62" s="19">
        <f t="shared" si="298"/>
        <v>3.2444612273127893</v>
      </c>
      <c r="DB62" s="19">
        <f t="shared" si="298"/>
        <v>-1.5944025703269693</v>
      </c>
      <c r="DC62" s="19">
        <f t="shared" si="298"/>
        <v>0.53417018704573493</v>
      </c>
      <c r="DD62" s="19">
        <f t="shared" si="298"/>
        <v>6.5542887236822001</v>
      </c>
      <c r="DE62" s="19">
        <f t="shared" si="298"/>
        <v>3.0954257899598714</v>
      </c>
      <c r="DF62" s="19">
        <f t="shared" si="298"/>
        <v>-4.0475430117103972E-2</v>
      </c>
      <c r="DG62" s="19">
        <f t="shared" si="298"/>
        <v>4.1457612483685402</v>
      </c>
      <c r="DH62" s="19">
        <f t="shared" si="298"/>
        <v>4.9525513315780589</v>
      </c>
      <c r="DI62" s="19">
        <f t="shared" si="298"/>
        <v>1.0319220675258478</v>
      </c>
      <c r="DJ62" s="19">
        <f t="shared" si="298"/>
        <v>2.9461825528859231</v>
      </c>
      <c r="DK62" s="19">
        <f t="shared" si="298"/>
        <v>4.2578375051778306</v>
      </c>
      <c r="DL62" s="19">
        <f t="shared" si="298"/>
        <v>5.0490189417725206</v>
      </c>
      <c r="DM62" s="19">
        <f t="shared" si="298"/>
        <v>0.40303703441848526</v>
      </c>
      <c r="DN62" s="19">
        <f t="shared" si="298"/>
        <v>2.1135568747385314</v>
      </c>
      <c r="DO62" s="19">
        <f t="shared" si="298"/>
        <v>3.3445847480570778</v>
      </c>
      <c r="DP62" s="19">
        <f t="shared" si="298"/>
        <v>3.5239708681810145</v>
      </c>
      <c r="DQ62" s="19">
        <f t="shared" si="298"/>
        <v>3.780226730214209</v>
      </c>
      <c r="DR62" s="19">
        <f t="shared" si="298"/>
        <v>-1.7501666424837192</v>
      </c>
      <c r="DS62" s="19">
        <f t="shared" si="298"/>
        <v>4.4641481356378909</v>
      </c>
      <c r="DT62" s="19">
        <f t="shared" ref="DT62:EY62" si="299">100*((DT30/DS30)^4-1)</f>
        <v>-1.8941280900951707</v>
      </c>
      <c r="DU62" s="19">
        <f t="shared" si="299"/>
        <v>6.0231174391975673</v>
      </c>
      <c r="DV62" s="19">
        <f t="shared" si="299"/>
        <v>-1.32434164236086</v>
      </c>
      <c r="DW62" s="19">
        <f t="shared" si="299"/>
        <v>4.2832600681619537</v>
      </c>
      <c r="DX62" s="19">
        <f t="shared" si="299"/>
        <v>9.180417374683314</v>
      </c>
      <c r="DY62" s="19">
        <f t="shared" si="299"/>
        <v>8.9934728421492629</v>
      </c>
      <c r="DZ62" s="19">
        <f t="shared" si="299"/>
        <v>5.826784009047703</v>
      </c>
      <c r="EA62" s="19">
        <f t="shared" si="299"/>
        <v>8.2724741668016364</v>
      </c>
      <c r="EB62" s="19">
        <f t="shared" si="299"/>
        <v>15.698845912798532</v>
      </c>
      <c r="EC62" s="19">
        <f t="shared" si="299"/>
        <v>6.6336032723469218</v>
      </c>
      <c r="ED62" s="19">
        <f t="shared" si="299"/>
        <v>4.3975723903078467</v>
      </c>
      <c r="EE62" s="19">
        <f t="shared" si="299"/>
        <v>5.75830595341702</v>
      </c>
      <c r="EF62" s="19">
        <f t="shared" si="299"/>
        <v>6.2596412449664518</v>
      </c>
      <c r="EG62" s="19">
        <f t="shared" si="299"/>
        <v>5.2009238569838523</v>
      </c>
      <c r="EH62" s="19">
        <f t="shared" si="299"/>
        <v>1.2108631074033926</v>
      </c>
      <c r="EI62" s="19">
        <f t="shared" si="299"/>
        <v>4.4739031608892921</v>
      </c>
      <c r="EJ62" s="19">
        <f t="shared" si="299"/>
        <v>5.7013518661796381</v>
      </c>
      <c r="EK62" s="19">
        <f t="shared" si="299"/>
        <v>1.1518702517425261</v>
      </c>
      <c r="EL62" s="18">
        <f t="shared" si="299"/>
        <v>0.963427957027152</v>
      </c>
      <c r="EM62" s="18">
        <f t="shared" si="299"/>
        <v>4.2764338875586061</v>
      </c>
      <c r="EN62" s="18">
        <f t="shared" si="299"/>
        <v>5.4732978486934369</v>
      </c>
      <c r="EO62" s="18">
        <f t="shared" si="299"/>
        <v>2.7159626735241638</v>
      </c>
      <c r="EP62" s="18">
        <f t="shared" si="299"/>
        <v>1.5527109492025959</v>
      </c>
      <c r="EQ62" s="18">
        <f t="shared" si="299"/>
        <v>4.9224859127535714</v>
      </c>
      <c r="ER62" s="18">
        <f t="shared" si="299"/>
        <v>5.9746505135007011</v>
      </c>
      <c r="ES62" s="18">
        <f t="shared" si="299"/>
        <v>2.546012927871022</v>
      </c>
      <c r="ET62" s="18">
        <f t="shared" si="299"/>
        <v>1.3314239404912165</v>
      </c>
      <c r="EU62" s="18">
        <f t="shared" si="299"/>
        <v>3.9435080922721744</v>
      </c>
      <c r="EV62" s="18">
        <f t="shared" si="299"/>
        <v>4.3655334531626178</v>
      </c>
      <c r="EW62" s="18">
        <f t="shared" si="299"/>
        <v>1.0841117702947489</v>
      </c>
      <c r="EX62" s="18">
        <f t="shared" si="299"/>
        <v>-4.9113136961764781E-3</v>
      </c>
      <c r="EY62" s="18">
        <f t="shared" si="299"/>
        <v>2.6173291195034976</v>
      </c>
      <c r="EZ62" s="18">
        <f t="shared" ref="EZ62:FF62" si="300">100*((EZ30/EY30)^4-1)</f>
        <v>4.1759260638410067</v>
      </c>
      <c r="FA62" s="18">
        <f t="shared" si="300"/>
        <v>1.4760753218745704</v>
      </c>
      <c r="FB62" s="18">
        <f t="shared" si="300"/>
        <v>0.2050909355350905</v>
      </c>
      <c r="FC62" s="18">
        <f t="shared" si="300"/>
        <v>2.8755490061533884</v>
      </c>
      <c r="FD62" s="18">
        <f t="shared" si="300"/>
        <v>4.3699119913633622</v>
      </c>
      <c r="FE62" s="18">
        <f t="shared" si="300"/>
        <v>1.4829599371495972</v>
      </c>
      <c r="FF62" s="18">
        <f t="shared" si="300"/>
        <v>8.5554923556707685E-2</v>
      </c>
      <c r="FG62" s="18">
        <f t="shared" ref="FG62:FG66" si="301">100*((FG30/FF30)^4-1)</f>
        <v>2.7246713019408064</v>
      </c>
      <c r="FH62" s="18">
        <f t="shared" ref="FH62:FH66" si="302">100*((FH30/FG30)^4-1)</f>
        <v>4.5578510200117606</v>
      </c>
      <c r="FI62" s="18">
        <f t="shared" ref="FI62:FI66" si="303">100*((FI30/FH30)^4-1)</f>
        <v>1.4603162436813255</v>
      </c>
      <c r="FJ62" s="18">
        <f t="shared" ref="FJ62:FJ66" si="304">100*((FJ30/FI30)^4-1)</f>
        <v>0.27419815256359836</v>
      </c>
    </row>
    <row r="63" spans="2:166" x14ac:dyDescent="0.2">
      <c r="B63" t="str">
        <f>B31</f>
        <v>Seattle MSA CPI-W (1982-1984=100)</v>
      </c>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f t="shared" ref="AJ63:BO63" si="305">100*((AJ31/AI31)^4-1)</f>
        <v>0.37042713874819722</v>
      </c>
      <c r="AK63" s="19">
        <f t="shared" si="305"/>
        <v>3.6206751986068264</v>
      </c>
      <c r="AL63" s="19">
        <f t="shared" si="305"/>
        <v>2.7133828503040469</v>
      </c>
      <c r="AM63" s="19">
        <f t="shared" si="305"/>
        <v>2.6951017599548655</v>
      </c>
      <c r="AN63" s="19">
        <f t="shared" si="305"/>
        <v>4.6575183264621733</v>
      </c>
      <c r="AO63" s="19">
        <f t="shared" si="305"/>
        <v>2.1614350084107059</v>
      </c>
      <c r="AP63" s="19">
        <f t="shared" si="305"/>
        <v>3.23763441443361</v>
      </c>
      <c r="AQ63" s="19">
        <f t="shared" si="305"/>
        <v>3.4525786500446465</v>
      </c>
      <c r="AR63" s="19">
        <f t="shared" si="305"/>
        <v>5.4700602154843736</v>
      </c>
      <c r="AS63" s="19">
        <f t="shared" si="305"/>
        <v>3.495157099290469</v>
      </c>
      <c r="AT63" s="19">
        <f t="shared" si="305"/>
        <v>4.2861463212144457</v>
      </c>
      <c r="AU63" s="19">
        <f t="shared" si="305"/>
        <v>4.4737168635321289</v>
      </c>
      <c r="AV63" s="19">
        <f t="shared" si="305"/>
        <v>2.5917800671866775</v>
      </c>
      <c r="AW63" s="19">
        <f t="shared" si="305"/>
        <v>2.5750957108561012</v>
      </c>
      <c r="AX63" s="19">
        <f t="shared" si="305"/>
        <v>1.3288854412334405</v>
      </c>
      <c r="AY63" s="19">
        <f t="shared" si="305"/>
        <v>0.88153737119955888</v>
      </c>
      <c r="AZ63" s="19">
        <f t="shared" si="305"/>
        <v>2.9918979943811985</v>
      </c>
      <c r="BA63" s="19">
        <f t="shared" si="305"/>
        <v>2.0829779449630381</v>
      </c>
      <c r="BB63" s="19">
        <f t="shared" si="305"/>
        <v>0.54222459496942044</v>
      </c>
      <c r="BC63" s="19">
        <f t="shared" si="305"/>
        <v>2.5090830763418781</v>
      </c>
      <c r="BD63" s="19">
        <f t="shared" si="305"/>
        <v>0.32262374667673122</v>
      </c>
      <c r="BE63" s="19">
        <f t="shared" si="305"/>
        <v>4.0305484277707526</v>
      </c>
      <c r="BF63" s="19">
        <f t="shared" si="305"/>
        <v>-3.4610575108131258</v>
      </c>
      <c r="BG63" s="19">
        <f t="shared" si="305"/>
        <v>2.707306079221361</v>
      </c>
      <c r="BH63" s="19">
        <f t="shared" si="305"/>
        <v>4.2184924178831684</v>
      </c>
      <c r="BI63" s="19">
        <f t="shared" si="305"/>
        <v>-0.31583078388541796</v>
      </c>
      <c r="BJ63" s="19">
        <f t="shared" si="305"/>
        <v>2.8786647189805281</v>
      </c>
      <c r="BK63" s="19">
        <f t="shared" si="305"/>
        <v>3.0722175934289941</v>
      </c>
      <c r="BL63" s="19">
        <f t="shared" si="305"/>
        <v>6.6023493866580685</v>
      </c>
      <c r="BM63" s="19">
        <f t="shared" si="305"/>
        <v>-0.40857964990022033</v>
      </c>
      <c r="BN63" s="19">
        <f t="shared" si="305"/>
        <v>4.2652406097428708</v>
      </c>
      <c r="BO63" s="19">
        <f t="shared" si="305"/>
        <v>1.323979441139933</v>
      </c>
      <c r="BP63" s="19">
        <f t="shared" ref="BP63:CU63" si="306">100*((BP31/BO31)^4-1)</f>
        <v>10.817039982552522</v>
      </c>
      <c r="BQ63" s="19">
        <f t="shared" si="306"/>
        <v>3.8951644466576285</v>
      </c>
      <c r="BR63" s="19">
        <f t="shared" si="306"/>
        <v>-1.9360511703141126</v>
      </c>
      <c r="BS63" s="19">
        <f t="shared" si="306"/>
        <v>3.2651032837471172</v>
      </c>
      <c r="BT63" s="19">
        <f t="shared" si="306"/>
        <v>9.5032345694867395</v>
      </c>
      <c r="BU63" s="19">
        <f t="shared" si="306"/>
        <v>-0.47238970297005523</v>
      </c>
      <c r="BV63" s="19">
        <f t="shared" si="306"/>
        <v>6.5192893231878601</v>
      </c>
      <c r="BW63" s="19">
        <f t="shared" si="306"/>
        <v>5.2831024808458915</v>
      </c>
      <c r="BX63" s="19">
        <f t="shared" si="306"/>
        <v>8.9697900742921952</v>
      </c>
      <c r="BY63" s="19">
        <f t="shared" si="306"/>
        <v>4.1251536955243306</v>
      </c>
      <c r="BZ63" s="19">
        <f t="shared" si="306"/>
        <v>-8.1874331950654859</v>
      </c>
      <c r="CA63" s="19">
        <f t="shared" si="306"/>
        <v>0.36011935498159175</v>
      </c>
      <c r="CB63" s="19">
        <f t="shared" si="306"/>
        <v>4.3640127850333776</v>
      </c>
      <c r="CC63" s="19">
        <f t="shared" si="306"/>
        <v>1.4048959256801385</v>
      </c>
      <c r="CD63" s="19">
        <f t="shared" si="306"/>
        <v>-1.3470689954150239</v>
      </c>
      <c r="CE63" s="19">
        <f t="shared" si="306"/>
        <v>0.16833908463866898</v>
      </c>
      <c r="CF63" s="19">
        <f t="shared" si="306"/>
        <v>1.578775660601317</v>
      </c>
      <c r="CG63" s="19">
        <f t="shared" si="306"/>
        <v>2.4739618929182861</v>
      </c>
      <c r="CH63" s="19">
        <f t="shared" si="306"/>
        <v>-0.82360179438145664</v>
      </c>
      <c r="CI63" s="19">
        <f t="shared" si="306"/>
        <v>5.1321855958891716</v>
      </c>
      <c r="CJ63" s="19">
        <f t="shared" si="306"/>
        <v>6.1653493366981449</v>
      </c>
      <c r="CK63" s="19">
        <f t="shared" si="306"/>
        <v>2.404532011179783</v>
      </c>
      <c r="CL63" s="19">
        <f t="shared" si="306"/>
        <v>2.5200221399195089</v>
      </c>
      <c r="CM63" s="19">
        <f t="shared" si="306"/>
        <v>0.14490813638572408</v>
      </c>
      <c r="CN63" s="19">
        <f t="shared" si="306"/>
        <v>6.0512867239369106</v>
      </c>
      <c r="CO63" s="19">
        <f t="shared" si="306"/>
        <v>2.1140873309801078</v>
      </c>
      <c r="CP63" s="19">
        <f t="shared" si="306"/>
        <v>-0.81271719509208307</v>
      </c>
      <c r="CQ63" s="19">
        <f t="shared" si="306"/>
        <v>0.46553800160267222</v>
      </c>
      <c r="CR63" s="19">
        <f t="shared" si="306"/>
        <v>2.8057201341759708</v>
      </c>
      <c r="CS63" s="19">
        <f t="shared" si="306"/>
        <v>1.960647218232392</v>
      </c>
      <c r="CT63" s="19">
        <f t="shared" si="306"/>
        <v>-1.0835475209510004</v>
      </c>
      <c r="CU63" s="19">
        <f t="shared" si="306"/>
        <v>1.5421962851123849</v>
      </c>
      <c r="CV63" s="19">
        <f t="shared" ref="CV63:EA63" si="307">100*((CV31/CU31)^4-1)</f>
        <v>7.5228535114394202</v>
      </c>
      <c r="CW63" s="19">
        <f t="shared" si="307"/>
        <v>0.78841327866852051</v>
      </c>
      <c r="CX63" s="19">
        <f t="shared" si="307"/>
        <v>-3.1741535878476057</v>
      </c>
      <c r="CY63" s="19">
        <f t="shared" si="307"/>
        <v>-2.8917234726501762</v>
      </c>
      <c r="CZ63" s="19">
        <f t="shared" si="307"/>
        <v>7.3560285686022464</v>
      </c>
      <c r="DA63" s="19">
        <f t="shared" si="307"/>
        <v>4.0680534700777704</v>
      </c>
      <c r="DB63" s="19">
        <f t="shared" si="307"/>
        <v>-2.0423508184074013</v>
      </c>
      <c r="DC63" s="19">
        <f t="shared" si="307"/>
        <v>0.38638220529518819</v>
      </c>
      <c r="DD63" s="19">
        <f t="shared" si="307"/>
        <v>6.9209466316492607</v>
      </c>
      <c r="DE63" s="19">
        <f t="shared" si="307"/>
        <v>2.8566694563703976</v>
      </c>
      <c r="DF63" s="19">
        <f t="shared" si="307"/>
        <v>0.11019118912096726</v>
      </c>
      <c r="DG63" s="19">
        <f t="shared" si="307"/>
        <v>4.8525309384001902</v>
      </c>
      <c r="DH63" s="19">
        <f t="shared" si="307"/>
        <v>4.9371617828530834</v>
      </c>
      <c r="DI63" s="19">
        <f t="shared" si="307"/>
        <v>1.4941788374687626</v>
      </c>
      <c r="DJ63" s="19">
        <f t="shared" si="307"/>
        <v>3.6294956485583008</v>
      </c>
      <c r="DK63" s="19">
        <f t="shared" si="307"/>
        <v>4.0713949222796808</v>
      </c>
      <c r="DL63" s="19">
        <f t="shared" si="307"/>
        <v>5.1817461657555297</v>
      </c>
      <c r="DM63" s="19">
        <f t="shared" si="307"/>
        <v>-0.12165959465356702</v>
      </c>
      <c r="DN63" s="19">
        <f t="shared" si="307"/>
        <v>2.7734126567646511</v>
      </c>
      <c r="DO63" s="19">
        <f t="shared" si="307"/>
        <v>2.1605056090402863</v>
      </c>
      <c r="DP63" s="19">
        <f t="shared" si="307"/>
        <v>2.8359077264316745</v>
      </c>
      <c r="DQ63" s="19">
        <f t="shared" si="307"/>
        <v>2.334961303814187</v>
      </c>
      <c r="DR63" s="19">
        <f t="shared" si="307"/>
        <v>0.19831137557571044</v>
      </c>
      <c r="DS63" s="19">
        <f t="shared" si="307"/>
        <v>5.0821385741511182</v>
      </c>
      <c r="DT63" s="19">
        <f t="shared" si="307"/>
        <v>-2.4872379567023706</v>
      </c>
      <c r="DU63" s="19">
        <f t="shared" si="307"/>
        <v>7.1243563648662578</v>
      </c>
      <c r="DV63" s="19">
        <f t="shared" si="307"/>
        <v>-1.9785253806091307</v>
      </c>
      <c r="DW63" s="19">
        <f t="shared" si="307"/>
        <v>4.4553587527872418</v>
      </c>
      <c r="DX63" s="19">
        <f t="shared" si="307"/>
        <v>10.82158269848199</v>
      </c>
      <c r="DY63" s="19">
        <f t="shared" si="307"/>
        <v>7.4458178534677621</v>
      </c>
      <c r="DZ63" s="19">
        <f t="shared" si="307"/>
        <v>5.6626108397082264</v>
      </c>
      <c r="EA63" s="19">
        <f t="shared" si="307"/>
        <v>8.5353002466257202</v>
      </c>
      <c r="EB63" s="19">
        <f t="shared" ref="EB63:FF63" si="308">100*((EB31/EA31)^4-1)</f>
        <v>14.571690916727697</v>
      </c>
      <c r="EC63" s="19">
        <f t="shared" si="308"/>
        <v>8.325726564432756</v>
      </c>
      <c r="ED63" s="19">
        <f t="shared" si="308"/>
        <v>3.4370554175227719</v>
      </c>
      <c r="EE63" s="19">
        <f t="shared" si="308"/>
        <v>4.0090983146538584</v>
      </c>
      <c r="EF63" s="19">
        <f t="shared" si="308"/>
        <v>6.8564064109698064</v>
      </c>
      <c r="EG63" s="19">
        <f t="shared" si="308"/>
        <v>6.028572877793259</v>
      </c>
      <c r="EH63" s="19">
        <f t="shared" si="308"/>
        <v>0.61906917605925038</v>
      </c>
      <c r="EI63" s="19">
        <f t="shared" si="308"/>
        <v>3.3750558409423981</v>
      </c>
      <c r="EJ63" s="19">
        <f t="shared" si="308"/>
        <v>6.3297433350748777</v>
      </c>
      <c r="EK63" s="19">
        <f t="shared" si="308"/>
        <v>1.7077871648412568</v>
      </c>
      <c r="EL63" s="18">
        <f t="shared" si="308"/>
        <v>0.43834544750083193</v>
      </c>
      <c r="EM63" s="18">
        <f t="shared" si="308"/>
        <v>3.9623628428210989</v>
      </c>
      <c r="EN63" s="18">
        <f t="shared" si="308"/>
        <v>5.9055102687504357</v>
      </c>
      <c r="EO63" s="18">
        <f t="shared" si="308"/>
        <v>2.6929999863708032</v>
      </c>
      <c r="EP63" s="18">
        <f t="shared" si="308"/>
        <v>1.3420844007254962</v>
      </c>
      <c r="EQ63" s="18">
        <f t="shared" si="308"/>
        <v>4.4147017928889198</v>
      </c>
      <c r="ER63" s="18">
        <f t="shared" si="308"/>
        <v>6.3324940894519344</v>
      </c>
      <c r="ES63" s="18">
        <f t="shared" si="308"/>
        <v>2.6775062350585577</v>
      </c>
      <c r="ET63" s="18">
        <f t="shared" si="308"/>
        <v>1.1667012779601249</v>
      </c>
      <c r="EU63" s="18">
        <f t="shared" si="308"/>
        <v>3.4716077558475833</v>
      </c>
      <c r="EV63" s="18">
        <f t="shared" si="308"/>
        <v>4.9163458888655143</v>
      </c>
      <c r="EW63" s="18">
        <f t="shared" si="308"/>
        <v>1.2044398205020901</v>
      </c>
      <c r="EX63" s="18">
        <f t="shared" si="308"/>
        <v>-0.3011552046706778</v>
      </c>
      <c r="EY63" s="18">
        <f t="shared" si="308"/>
        <v>2.4939502453630968</v>
      </c>
      <c r="EZ63" s="18">
        <f t="shared" si="308"/>
        <v>4.7757023511772134</v>
      </c>
      <c r="FA63" s="18">
        <f t="shared" si="308"/>
        <v>1.5713927673638439</v>
      </c>
      <c r="FB63" s="18">
        <f t="shared" si="308"/>
        <v>6.8927740871971288E-2</v>
      </c>
      <c r="FC63" s="18">
        <f t="shared" si="308"/>
        <v>2.6613273117484182</v>
      </c>
      <c r="FD63" s="18">
        <f t="shared" si="308"/>
        <v>4.9044564850850847</v>
      </c>
      <c r="FE63" s="18">
        <f t="shared" si="308"/>
        <v>1.587460165818122</v>
      </c>
      <c r="FF63" s="18">
        <f t="shared" si="308"/>
        <v>-2.7442963069790327E-2</v>
      </c>
      <c r="FG63" s="18">
        <f t="shared" si="301"/>
        <v>2.5325188975418245</v>
      </c>
      <c r="FH63" s="18">
        <f t="shared" si="302"/>
        <v>5.0975682883152018</v>
      </c>
      <c r="FI63" s="18">
        <f t="shared" si="303"/>
        <v>1.5885293232241526</v>
      </c>
      <c r="FJ63" s="18">
        <f t="shared" si="304"/>
        <v>0.17165098364202436</v>
      </c>
    </row>
    <row r="64" spans="2:166" x14ac:dyDescent="0.2">
      <c r="B64" t="str">
        <f>B32</f>
        <v>Seattle MSA S&amp;P CoreLogic Case-Shilller Home Price Index</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f t="shared" ref="AJ64" si="309">100*((AJ32/AI32)^4-1)</f>
        <v>10.572511878651047</v>
      </c>
      <c r="AK64" s="19">
        <f t="shared" ref="AK64" si="310">100*((AK32/AJ32)^4-1)</f>
        <v>10.164640582590589</v>
      </c>
      <c r="AL64" s="19">
        <f t="shared" ref="AL64" si="311">100*((AL32/AK32)^4-1)</f>
        <v>8.7171685985433243</v>
      </c>
      <c r="AM64" s="19">
        <f t="shared" ref="AM64" si="312">100*((AM32/AL32)^4-1)</f>
        <v>6.8594316055478277</v>
      </c>
      <c r="AN64" s="19">
        <f t="shared" ref="AN64" si="313">100*((AN32/AM32)^4-1)</f>
        <v>10.037823869219697</v>
      </c>
      <c r="AO64" s="19">
        <f t="shared" ref="AO64" si="314">100*((AO32/AN32)^4-1)</f>
        <v>8.5744400211661631</v>
      </c>
      <c r="AP64" s="19">
        <f t="shared" ref="AP64" si="315">100*((AP32/AO32)^4-1)</f>
        <v>10.471179568786603</v>
      </c>
      <c r="AQ64" s="19">
        <f t="shared" ref="AQ64" si="316">100*((AQ32/AP32)^4-1)</f>
        <v>8.0973539068097224</v>
      </c>
      <c r="AR64" s="19">
        <f t="shared" ref="AR64" si="317">100*((AR32/AQ32)^4-1)</f>
        <v>8.7149057523372431</v>
      </c>
      <c r="AS64" s="19">
        <f t="shared" ref="AS64" si="318">100*((AS32/AR32)^4-1)</f>
        <v>4.7573280347767755</v>
      </c>
      <c r="AT64" s="19">
        <f t="shared" ref="AT64" si="319">100*((AT32/AS32)^4-1)</f>
        <v>4.8056119301947975</v>
      </c>
      <c r="AU64" s="19">
        <f t="shared" ref="AU64" si="320">100*((AU32/AT32)^4-1)</f>
        <v>5.5153408889066613</v>
      </c>
      <c r="AV64" s="19">
        <f t="shared" ref="AV64" si="321">100*((AV32/AU32)^4-1)</f>
        <v>5.2719654472258126</v>
      </c>
      <c r="AW64" s="19">
        <f t="shared" ref="AW64" si="322">100*((AW32/AV32)^4-1)</f>
        <v>4.6469528664039972</v>
      </c>
      <c r="AX64" s="19">
        <f t="shared" ref="AX64" si="323">100*((AX32/AW32)^4-1)</f>
        <v>4.839446693165339</v>
      </c>
      <c r="AY64" s="19">
        <f t="shared" ref="AY64" si="324">100*((AY32/AX32)^4-1)</f>
        <v>4.8195407420166037</v>
      </c>
      <c r="AZ64" s="19">
        <f t="shared" ref="AZ64" si="325">100*((AZ32/AY32)^4-1)</f>
        <v>1.9390295000323743</v>
      </c>
      <c r="BA64" s="19">
        <f t="shared" ref="BA64" si="326">100*((BA32/AZ32)^4-1)</f>
        <v>3.5012498808978831</v>
      </c>
      <c r="BB64" s="19">
        <f t="shared" ref="BB64" si="327">100*((BB32/BA32)^4-1)</f>
        <v>4.3860303452770255</v>
      </c>
      <c r="BC64" s="19">
        <f t="shared" ref="BC64" si="328">100*((BC32/BB32)^4-1)</f>
        <v>5.098787163224805</v>
      </c>
      <c r="BD64" s="19">
        <f t="shared" ref="BD64" si="329">100*((BD32/BC32)^4-1)</f>
        <v>5.076189721972213</v>
      </c>
      <c r="BE64" s="19">
        <f t="shared" ref="BE64" si="330">100*((BE32/BD32)^4-1)</f>
        <v>6.8622057268040715</v>
      </c>
      <c r="BF64" s="19">
        <f t="shared" ref="BF64" si="331">100*((BF32/BE32)^4-1)</f>
        <v>9.7196421235371986</v>
      </c>
      <c r="BG64" s="19">
        <f t="shared" ref="BG64" si="332">100*((BG32/BF32)^4-1)</f>
        <v>9.4814477985431864</v>
      </c>
      <c r="BH64" s="19">
        <f t="shared" ref="BH64" si="333">100*((BH32/BG32)^4-1)</f>
        <v>10.82186948773991</v>
      </c>
      <c r="BI64" s="19">
        <f t="shared" ref="BI64" si="334">100*((BI32/BH32)^4-1)</f>
        <v>10.713642365179332</v>
      </c>
      <c r="BJ64" s="19">
        <f t="shared" ref="BJ64" si="335">100*((BJ32/BI32)^4-1)</f>
        <v>12.591741040632431</v>
      </c>
      <c r="BK64" s="19">
        <f t="shared" ref="BK64" si="336">100*((BK32/BJ32)^4-1)</f>
        <v>19.066188258467974</v>
      </c>
      <c r="BL64" s="19">
        <f t="shared" ref="BL64" si="337">100*((BL32/BK32)^4-1)</f>
        <v>16.084312804491631</v>
      </c>
      <c r="BM64" s="19">
        <f t="shared" ref="BM64" si="338">100*((BM32/BL32)^4-1)</f>
        <v>18.282606949576973</v>
      </c>
      <c r="BN64" s="19">
        <f t="shared" ref="BN64" si="339">100*((BN32/BM32)^4-1)</f>
        <v>19.974158716971036</v>
      </c>
      <c r="BO64" s="19">
        <f t="shared" ref="BO64" si="340">100*((BO32/BN32)^4-1)</f>
        <v>18.90219130726576</v>
      </c>
      <c r="BP64" s="19">
        <f t="shared" ref="BP64" si="341">100*((BP32/BO32)^4-1)</f>
        <v>12.864164405549939</v>
      </c>
      <c r="BQ64" s="19">
        <f t="shared" ref="BQ64" si="342">100*((BQ32/BP32)^4-1)</f>
        <v>11.736865658193295</v>
      </c>
      <c r="BR64" s="19">
        <f t="shared" ref="BR64" si="343">100*((BR32/BQ32)^4-1)</f>
        <v>8.5622181611421091</v>
      </c>
      <c r="BS64" s="19">
        <f t="shared" ref="BS64" si="344">100*((BS32/BR32)^4-1)</f>
        <v>10.333319650361862</v>
      </c>
      <c r="BT64" s="19">
        <f t="shared" ref="BT64" si="345">100*((BT32/BS32)^4-1)</f>
        <v>4.9962314195539648</v>
      </c>
      <c r="BU64" s="19">
        <f t="shared" ref="BU64" si="346">100*((BU32/BT32)^4-1)</f>
        <v>-1.3530909484183673</v>
      </c>
      <c r="BV64" s="19">
        <f t="shared" ref="BV64" si="347">100*((BV32/BU32)^4-1)</f>
        <v>-6.0807174197956781</v>
      </c>
      <c r="BW64" s="19">
        <f t="shared" ref="BW64" si="348">100*((BW32/BV32)^4-1)</f>
        <v>-7.1758221356699519</v>
      </c>
      <c r="BX64" s="19">
        <f t="shared" ref="BX64" si="349">100*((BX32/BW32)^4-1)</f>
        <v>-9.768580959143403</v>
      </c>
      <c r="BY64" s="19">
        <f t="shared" ref="BY64" si="350">100*((BY32/BX32)^4-1)</f>
        <v>-13.275000910212631</v>
      </c>
      <c r="BZ64" s="19">
        <f t="shared" ref="BZ64" si="351">100*((BZ32/BY32)^4-1)</f>
        <v>-15.899835796715134</v>
      </c>
      <c r="CA64" s="19">
        <f t="shared" ref="CA64" si="352">100*((CA32/BZ32)^4-1)</f>
        <v>-22.071523058891806</v>
      </c>
      <c r="CB64" s="19">
        <f t="shared" ref="CB64" si="353">100*((CB32/CA32)^4-1)</f>
        <v>-14.86247948592203</v>
      </c>
      <c r="CC64" s="19">
        <f t="shared" ref="CC64" si="354">100*((CC32/CB32)^4-1)</f>
        <v>-5.3963563042008893</v>
      </c>
      <c r="CD64" s="19">
        <f t="shared" ref="CD64" si="355">100*((CD32/CC32)^4-1)</f>
        <v>3.124079260732171</v>
      </c>
      <c r="CE64" s="19">
        <f t="shared" ref="CE64" si="356">100*((CE32/CD32)^4-1)</f>
        <v>-1.4567994794100647</v>
      </c>
      <c r="CF64" s="19">
        <f t="shared" ref="CF64" si="357">100*((CF32/CE32)^4-1)</f>
        <v>-4.685685754719815</v>
      </c>
      <c r="CG64" s="19">
        <f t="shared" ref="CG64" si="358">100*((CG32/CF32)^4-1)</f>
        <v>-6.1046617520427056</v>
      </c>
      <c r="CH64" s="19">
        <f t="shared" ref="CH64" si="359">100*((CH32/CG32)^4-1)</f>
        <v>-6.8943197723562282</v>
      </c>
      <c r="CI64" s="19">
        <f t="shared" ref="CI64" si="360">100*((CI32/CH32)^4-1)</f>
        <v>-10.511264845814395</v>
      </c>
      <c r="CJ64" s="19">
        <f t="shared" ref="CJ64" si="361">100*((CJ32/CI32)^4-1)</f>
        <v>-4.0640962546474757</v>
      </c>
      <c r="CK64" s="19">
        <f t="shared" ref="CK64" si="362">100*((CK32/CJ32)^4-1)</f>
        <v>-4.0766192120107236</v>
      </c>
      <c r="CL64" s="19">
        <f t="shared" ref="CL64" si="363">100*((CL32/CK32)^4-1)</f>
        <v>-4.5589189961489645</v>
      </c>
      <c r="CM64" s="19">
        <f t="shared" ref="CM64" si="364">100*((CM32/CL32)^4-1)</f>
        <v>2.0491160604450442</v>
      </c>
      <c r="CN64" s="19">
        <f t="shared" ref="CN64" si="365">100*((CN32/CM32)^4-1)</f>
        <v>8.1079127035286405</v>
      </c>
      <c r="CO64" s="19">
        <f t="shared" ref="CO64" si="366">100*((CO32/CN32)^4-1)</f>
        <v>9.9710981862107353</v>
      </c>
      <c r="CP64" s="19">
        <f t="shared" ref="CP64" si="367">100*((CP32/CO32)^4-1)</f>
        <v>9.5426101364196612</v>
      </c>
      <c r="CQ64" s="19">
        <f t="shared" ref="CQ64" si="368">100*((CQ32/CP32)^4-1)</f>
        <v>10.28428074258958</v>
      </c>
      <c r="CR64" s="19">
        <f t="shared" ref="CR64" si="369">100*((CR32/CQ32)^4-1)</f>
        <v>16.120620642311344</v>
      </c>
      <c r="CS64" s="19">
        <f t="shared" ref="CS64" si="370">100*((CS32/CR32)^4-1)</f>
        <v>16.457906625435758</v>
      </c>
      <c r="CT64" s="19">
        <f t="shared" ref="CT64" si="371">100*((CT32/CS32)^4-1)</f>
        <v>8.9611708043049187</v>
      </c>
      <c r="CU64" s="19">
        <f t="shared" ref="CU64" si="372">100*((CU32/CT32)^4-1)</f>
        <v>6.5898868021073032</v>
      </c>
      <c r="CV64" s="19">
        <f t="shared" ref="CV64" si="373">100*((CV32/CU32)^4-1)</f>
        <v>6.0683451811524014</v>
      </c>
      <c r="CW64" s="19">
        <f t="shared" ref="CW64" si="374">100*((CW32/CV32)^4-1)</f>
        <v>5.0547533880578088</v>
      </c>
      <c r="CX64" s="19">
        <f t="shared" ref="CX64" si="375">100*((CX32/CW32)^4-1)</f>
        <v>8.2007502428782075</v>
      </c>
      <c r="CY64" s="19">
        <f t="shared" ref="CY64" si="376">100*((CY32/CX32)^4-1)</f>
        <v>8.3459043168423683</v>
      </c>
      <c r="CZ64" s="19">
        <f t="shared" ref="CZ64" si="377">100*((CZ32/CY32)^4-1)</f>
        <v>7.0512982323458706</v>
      </c>
      <c r="DA64" s="19">
        <f t="shared" ref="DA64" si="378">100*((DA32/CZ32)^4-1)</f>
        <v>7.8245705060119297</v>
      </c>
      <c r="DB64" s="19">
        <f t="shared" ref="DB64" si="379">100*((DB32/DA32)^4-1)</f>
        <v>15.54369952371124</v>
      </c>
      <c r="DC64" s="19">
        <f t="shared" ref="DC64" si="380">100*((DC32/DB32)^4-1)</f>
        <v>11.566628704361248</v>
      </c>
      <c r="DD64" s="19">
        <f t="shared" ref="DD64" si="381">100*((DD32/DC32)^4-1)</f>
        <v>7.4849694041540182</v>
      </c>
      <c r="DE64" s="19">
        <f t="shared" ref="DE64" si="382">100*((DE32/DD32)^4-1)</f>
        <v>10.957957178992462</v>
      </c>
      <c r="DF64" s="19">
        <f t="shared" ref="DF64" si="383">100*((DF32/DE32)^4-1)</f>
        <v>13.374248844934566</v>
      </c>
      <c r="DG64" s="19">
        <f t="shared" ref="DG64" si="384">100*((DG32/DF32)^4-1)</f>
        <v>14.957663848361946</v>
      </c>
      <c r="DH64" s="19">
        <f t="shared" ref="DH64" si="385">100*((DH32/DG32)^4-1)</f>
        <v>12.697378680472449</v>
      </c>
      <c r="DI64" s="19">
        <f t="shared" ref="DI64" si="386">100*((DI32/DH32)^4-1)</f>
        <v>12.4772347469025</v>
      </c>
      <c r="DJ64" s="19">
        <f t="shared" ref="DJ64" si="387">100*((DJ32/DI32)^4-1)</f>
        <v>11.751484023784876</v>
      </c>
      <c r="DK64" s="19">
        <f t="shared" ref="DK64" si="388">100*((DK32/DJ32)^4-1)</f>
        <v>13.636011957067939</v>
      </c>
      <c r="DL64" s="19">
        <f t="shared" ref="DL64" si="389">100*((DL32/DK32)^4-1)</f>
        <v>13.700382514901621</v>
      </c>
      <c r="DM64" s="19">
        <f t="shared" ref="DM64" si="390">100*((DM32/DL32)^4-1)</f>
        <v>1.1431550774887222</v>
      </c>
      <c r="DN64" s="19">
        <f t="shared" ref="DN64" si="391">100*((DN32/DM32)^4-1)</f>
        <v>-1.6747922016607242</v>
      </c>
      <c r="DO64" s="19">
        <f t="shared" ref="DO64" si="392">100*((DO32/DN32)^4-1)</f>
        <v>-1.5508014127219694</v>
      </c>
      <c r="DP64" s="19">
        <f t="shared" ref="DP64" si="393">100*((DP32/DO32)^4-1)</f>
        <v>-1.9616658381133245</v>
      </c>
      <c r="DQ64" s="19">
        <f t="shared" ref="DQ64" si="394">100*((DQ32/DP32)^4-1)</f>
        <v>8.3939132659988971</v>
      </c>
      <c r="DR64" s="19">
        <f t="shared" ref="DR64" si="395">100*((DR32/DQ32)^4-1)</f>
        <v>9.5225468619345222</v>
      </c>
      <c r="DS64" s="19">
        <f t="shared" ref="DS64" si="396">100*((DS32/DR32)^4-1)</f>
        <v>8.6903065428997728</v>
      </c>
      <c r="DT64" s="19">
        <f t="shared" ref="DT64" si="397">100*((DT32/DS32)^4-1)</f>
        <v>0.61158305783286515</v>
      </c>
      <c r="DU64" s="19">
        <f t="shared" ref="DU64" si="398">100*((DU32/DT32)^4-1)</f>
        <v>16.493412626789826</v>
      </c>
      <c r="DV64" s="19">
        <f t="shared" ref="DV64" si="399">100*((DV32/DU32)^4-1)</f>
        <v>27.408037779344042</v>
      </c>
      <c r="DW64" s="19">
        <f t="shared" ref="DW64" si="400">100*((DW32/DV32)^4-1)</f>
        <v>21.847796779007144</v>
      </c>
      <c r="DX64" s="19">
        <f t="shared" ref="DX64" si="401">100*((DX32/DW32)^4-1)</f>
        <v>26.018616962889276</v>
      </c>
      <c r="DY64" s="19">
        <f t="shared" ref="DY64" si="402">100*((DY32/DX32)^4-1)</f>
        <v>22.482236124485034</v>
      </c>
      <c r="DZ64" s="19">
        <f t="shared" ref="DZ64" si="403">100*((DZ32/DY32)^4-1)</f>
        <v>23.715429796616959</v>
      </c>
      <c r="EA64" s="19">
        <f t="shared" ref="EA64" si="404">100*((EA32/DZ32)^4-1)</f>
        <v>33.584358641359337</v>
      </c>
      <c r="EB64" s="19">
        <f t="shared" ref="EB64" si="405">100*((EB32/EA32)^4-1)</f>
        <v>11.827206130694679</v>
      </c>
      <c r="EC64" s="19">
        <f t="shared" ref="EC64" si="406">100*((EC32/EB32)^4-1)</f>
        <v>-20.281561948299085</v>
      </c>
      <c r="ED64" s="19">
        <f t="shared" ref="ED64" si="407">100*((ED32/EC32)^4-1)</f>
        <v>-11.144069704497749</v>
      </c>
      <c r="EE64" s="19">
        <f t="shared" ref="EE64" si="408">100*((EE32/ED32)^4-1)</f>
        <v>-11.314462758164822</v>
      </c>
      <c r="EF64" s="19">
        <f t="shared" ref="EF64" si="409">100*((EF32/EE32)^4-1)</f>
        <v>2.6832769100730181</v>
      </c>
      <c r="EG64" s="19">
        <f t="shared" ref="EG64" si="410">100*((EG32/EF32)^4-1)</f>
        <v>17.420993174252963</v>
      </c>
      <c r="EH64" s="19">
        <f t="shared" ref="EH64" si="411">100*((EH32/EG32)^4-1)</f>
        <v>4.8162645770972068</v>
      </c>
      <c r="EI64" s="19">
        <f t="shared" ref="EI64" si="412">100*((EI32/EH32)^4-1)</f>
        <v>2.4345331089962174</v>
      </c>
      <c r="EJ64" s="19">
        <f t="shared" ref="EJ64" si="413">100*((EJ32/EI32)^4-1)</f>
        <v>3.9600924377815705</v>
      </c>
      <c r="EK64" s="19">
        <f t="shared" ref="EK64" si="414">100*((EK32/EJ32)^4-1)</f>
        <v>10.670085265839901</v>
      </c>
      <c r="EL64" s="18">
        <f t="shared" ref="EL64" si="415">100*((EL32/EK32)^4-1)</f>
        <v>5.7635040595498177</v>
      </c>
      <c r="EM64" s="18">
        <f t="shared" ref="EM64" si="416">100*((EM32/EL32)^4-1)</f>
        <v>4.8855380631079859</v>
      </c>
      <c r="EN64" s="18">
        <f t="shared" ref="EN64" si="417">100*((EN32/EM32)^4-1)</f>
        <v>-2.3741984515133652</v>
      </c>
      <c r="EO64" s="18">
        <f t="shared" ref="EO64" si="418">100*((EO32/EN32)^4-1)</f>
        <v>2.9804701976795522</v>
      </c>
      <c r="EP64" s="18">
        <f t="shared" ref="EP64" si="419">100*((EP32/EO32)^4-1)</f>
        <v>12.795734957816162</v>
      </c>
      <c r="EQ64" s="18">
        <f t="shared" ref="EQ64" si="420">100*((EQ32/EP32)^4-1)</f>
        <v>6.251907112179067</v>
      </c>
      <c r="ER64" s="18">
        <f t="shared" ref="ER64" si="421">100*((ER32/EQ32)^4-1)</f>
        <v>-3.2757005967377517</v>
      </c>
      <c r="ES64" s="18">
        <f t="shared" ref="ES64" si="422">100*((ES32/ER32)^4-1)</f>
        <v>2.0708862333452149</v>
      </c>
      <c r="ET64" s="18">
        <f t="shared" ref="ET64" si="423">100*((ET32/ES32)^4-1)</f>
        <v>11.709323200182009</v>
      </c>
      <c r="EU64" s="18">
        <f t="shared" ref="EU64" si="424">100*((EU32/ET32)^4-1)</f>
        <v>5.7791202296367583</v>
      </c>
      <c r="EV64" s="18">
        <f t="shared" ref="EV64" si="425">100*((EV32/EU32)^4-1)</f>
        <v>-3.1484874774426408</v>
      </c>
      <c r="EW64" s="18">
        <f t="shared" ref="EW64" si="426">100*((EW32/EV32)^4-1)</f>
        <v>2.6542053397509369</v>
      </c>
      <c r="EX64" s="18">
        <f t="shared" ref="EX64" si="427">100*((EX32/EW32)^4-1)</f>
        <v>12.222836390563096</v>
      </c>
      <c r="EY64" s="18">
        <f t="shared" ref="EY64" si="428">100*((EY32/EX32)^4-1)</f>
        <v>6.1447669979701525</v>
      </c>
      <c r="EZ64" s="18">
        <f t="shared" ref="EZ64" si="429">100*((EZ32/EY32)^4-1)</f>
        <v>-2.9189330336001684</v>
      </c>
      <c r="FA64" s="18">
        <f t="shared" ref="FA64" si="430">100*((FA32/EZ32)^4-1)</f>
        <v>2.8486596128122876</v>
      </c>
      <c r="FB64" s="18">
        <f t="shared" ref="FB64" si="431">100*((FB32/FA32)^4-1)</f>
        <v>12.319291960677447</v>
      </c>
      <c r="FC64" s="18">
        <f t="shared" ref="FC64" si="432">100*((FC32/FB32)^4-1)</f>
        <v>6.0804512120826493</v>
      </c>
      <c r="FD64" s="18">
        <f t="shared" ref="FD64" si="433">100*((FD32/FC32)^4-1)</f>
        <v>-2.9542882652253688</v>
      </c>
      <c r="FE64" s="18">
        <f t="shared" ref="FE64" si="434">100*((FE32/FD32)^4-1)</f>
        <v>2.6557618125715887</v>
      </c>
      <c r="FF64" s="18">
        <f t="shared" ref="FF64" si="435">100*((FF32/FE32)^4-1)</f>
        <v>12.070932665909261</v>
      </c>
      <c r="FG64" s="18">
        <f t="shared" si="301"/>
        <v>5.8743837710372171</v>
      </c>
      <c r="FH64" s="18">
        <f t="shared" si="302"/>
        <v>-3.131473170088761</v>
      </c>
      <c r="FI64" s="18">
        <f t="shared" si="303"/>
        <v>2.6205529364769609</v>
      </c>
      <c r="FJ64" s="18">
        <f t="shared" si="304"/>
        <v>11.786696200528525</v>
      </c>
    </row>
    <row r="65" spans="2:166" x14ac:dyDescent="0.2">
      <c r="B65" t="str">
        <f>B33</f>
        <v>Housing permits (thous.)</v>
      </c>
      <c r="C65" s="19"/>
      <c r="D65" s="19">
        <f t="shared" ref="D65:AA65" si="436">100*((D33/C33)^4-1)</f>
        <v>-55.77991420377446</v>
      </c>
      <c r="E65" s="19">
        <f t="shared" si="436"/>
        <v>-57.031712043647872</v>
      </c>
      <c r="F65" s="19">
        <f t="shared" si="436"/>
        <v>-74.480126144255621</v>
      </c>
      <c r="G65" s="19">
        <f t="shared" si="436"/>
        <v>-84.653776613581869</v>
      </c>
      <c r="H65" s="19">
        <f t="shared" si="436"/>
        <v>160.8253917897832</v>
      </c>
      <c r="I65" s="19">
        <f t="shared" si="436"/>
        <v>18.887504799335318</v>
      </c>
      <c r="J65" s="19">
        <f t="shared" si="436"/>
        <v>-79.07329261504789</v>
      </c>
      <c r="K65" s="19">
        <f t="shared" si="436"/>
        <v>417.04816288745235</v>
      </c>
      <c r="L65" s="19">
        <f t="shared" si="436"/>
        <v>174.86318282692309</v>
      </c>
      <c r="M65" s="19">
        <f t="shared" si="436"/>
        <v>-61.645690146893607</v>
      </c>
      <c r="N65" s="19">
        <f t="shared" si="436"/>
        <v>-15.378339960918197</v>
      </c>
      <c r="O65" s="19">
        <f t="shared" si="436"/>
        <v>-61.937860093665108</v>
      </c>
      <c r="P65" s="19">
        <f t="shared" si="436"/>
        <v>289.42444499989631</v>
      </c>
      <c r="Q65" s="19">
        <f t="shared" si="436"/>
        <v>14.164056216828925</v>
      </c>
      <c r="R65" s="19">
        <f t="shared" si="436"/>
        <v>68.44206008203868</v>
      </c>
      <c r="S65" s="19">
        <f t="shared" si="436"/>
        <v>-70.562489587279842</v>
      </c>
      <c r="T65" s="19">
        <f t="shared" si="436"/>
        <v>241.77031424136212</v>
      </c>
      <c r="U65" s="19">
        <f t="shared" si="436"/>
        <v>58.353884382402256</v>
      </c>
      <c r="V65" s="19">
        <f t="shared" si="436"/>
        <v>-54.329099223792745</v>
      </c>
      <c r="W65" s="19">
        <f t="shared" si="436"/>
        <v>-48.702030455905479</v>
      </c>
      <c r="X65" s="19">
        <f t="shared" si="436"/>
        <v>165.75166359537343</v>
      </c>
      <c r="Y65" s="19">
        <f t="shared" si="436"/>
        <v>-39.247040054858672</v>
      </c>
      <c r="Z65" s="19">
        <f t="shared" si="436"/>
        <v>-3.7373727834823733</v>
      </c>
      <c r="AA65" s="19">
        <f t="shared" si="436"/>
        <v>3.0496350902735392</v>
      </c>
      <c r="AB65" s="19">
        <f t="shared" ref="AB65:AI65" si="437">100*((AB33/AA33)^4-1)</f>
        <v>112.58013689132559</v>
      </c>
      <c r="AC65" s="19">
        <f t="shared" si="437"/>
        <v>8.5551369312139478</v>
      </c>
      <c r="AD65" s="19">
        <f t="shared" si="437"/>
        <v>-17.89482176136098</v>
      </c>
      <c r="AE65" s="19">
        <f t="shared" si="437"/>
        <v>-8.0822712327799024</v>
      </c>
      <c r="AF65" s="19">
        <f t="shared" si="437"/>
        <v>8.2602303575268543</v>
      </c>
      <c r="AG65" s="19">
        <f t="shared" si="437"/>
        <v>345.83606793687727</v>
      </c>
      <c r="AH65" s="19">
        <f t="shared" si="437"/>
        <v>-81.20382344664273</v>
      </c>
      <c r="AI65" s="19">
        <f t="shared" si="437"/>
        <v>71.582936668901382</v>
      </c>
      <c r="AJ65" s="19">
        <f t="shared" ref="AJ65:BO65" si="438">100*((AJ33/AI33)^4-1)</f>
        <v>55.335128023218246</v>
      </c>
      <c r="AK65" s="19">
        <f t="shared" si="438"/>
        <v>94.79829373661039</v>
      </c>
      <c r="AL65" s="19">
        <f t="shared" si="438"/>
        <v>-10.070119804911492</v>
      </c>
      <c r="AM65" s="19">
        <f t="shared" si="438"/>
        <v>-82.615632476680432</v>
      </c>
      <c r="AN65" s="19">
        <f t="shared" si="438"/>
        <v>740.21658558859599</v>
      </c>
      <c r="AO65" s="19">
        <f t="shared" si="438"/>
        <v>-58.346027820615973</v>
      </c>
      <c r="AP65" s="19">
        <f t="shared" si="438"/>
        <v>-31.946782454121781</v>
      </c>
      <c r="AQ65" s="19">
        <f t="shared" si="438"/>
        <v>-10.287137096804377</v>
      </c>
      <c r="AR65" s="19">
        <f t="shared" si="438"/>
        <v>48.192349094642935</v>
      </c>
      <c r="AS65" s="19">
        <f t="shared" si="438"/>
        <v>13.440446260073458</v>
      </c>
      <c r="AT65" s="19">
        <f t="shared" si="438"/>
        <v>-52.52056057684635</v>
      </c>
      <c r="AU65" s="19">
        <f t="shared" si="438"/>
        <v>-15.145707950378839</v>
      </c>
      <c r="AV65" s="19">
        <f t="shared" si="438"/>
        <v>86.203757355787403</v>
      </c>
      <c r="AW65" s="19">
        <f t="shared" si="438"/>
        <v>-52.034731186418348</v>
      </c>
      <c r="AX65" s="19">
        <f t="shared" si="438"/>
        <v>-74.169294134049778</v>
      </c>
      <c r="AY65" s="19">
        <f t="shared" si="438"/>
        <v>19.171499412775805</v>
      </c>
      <c r="AZ65" s="19">
        <f t="shared" si="438"/>
        <v>702.96767491960281</v>
      </c>
      <c r="BA65" s="19">
        <f t="shared" si="438"/>
        <v>-73.745218867856167</v>
      </c>
      <c r="BB65" s="19">
        <f t="shared" si="438"/>
        <v>-15.009331039104467</v>
      </c>
      <c r="BC65" s="19">
        <f t="shared" si="438"/>
        <v>-9.0899223693383426</v>
      </c>
      <c r="BD65" s="19">
        <f t="shared" si="438"/>
        <v>208.12377375233223</v>
      </c>
      <c r="BE65" s="19">
        <f t="shared" si="438"/>
        <v>47.551758777645169</v>
      </c>
      <c r="BF65" s="19">
        <f t="shared" si="438"/>
        <v>-84.561537681419622</v>
      </c>
      <c r="BG65" s="19">
        <f t="shared" si="438"/>
        <v>134.19931073574281</v>
      </c>
      <c r="BH65" s="19">
        <f t="shared" si="438"/>
        <v>90.530512236011234</v>
      </c>
      <c r="BI65" s="19">
        <f t="shared" si="438"/>
        <v>96.945132649066636</v>
      </c>
      <c r="BJ65" s="19">
        <f t="shared" si="438"/>
        <v>-59.786829426447326</v>
      </c>
      <c r="BK65" s="19">
        <f t="shared" si="438"/>
        <v>2.8150204558916814</v>
      </c>
      <c r="BL65" s="19">
        <f t="shared" si="438"/>
        <v>50.347179452967936</v>
      </c>
      <c r="BM65" s="19">
        <f t="shared" si="438"/>
        <v>44.43631331389706</v>
      </c>
      <c r="BN65" s="19">
        <f t="shared" si="438"/>
        <v>-17.363857493987702</v>
      </c>
      <c r="BO65" s="19">
        <f t="shared" si="438"/>
        <v>-59.644317515165056</v>
      </c>
      <c r="BP65" s="19">
        <f t="shared" ref="BP65:CU65" si="439">100*((BP33/BO33)^4-1)</f>
        <v>390.72598585508916</v>
      </c>
      <c r="BQ65" s="19">
        <f t="shared" si="439"/>
        <v>58.93533924447334</v>
      </c>
      <c r="BR65" s="19">
        <f t="shared" si="439"/>
        <v>-90.207168178700357</v>
      </c>
      <c r="BS65" s="19">
        <f t="shared" si="439"/>
        <v>862.43477865084958</v>
      </c>
      <c r="BT65" s="19">
        <f t="shared" si="439"/>
        <v>-59.653909518846106</v>
      </c>
      <c r="BU65" s="19">
        <f t="shared" si="439"/>
        <v>59.005801017509405</v>
      </c>
      <c r="BV65" s="19">
        <f t="shared" si="439"/>
        <v>-75.941823441273257</v>
      </c>
      <c r="BW65" s="19">
        <f t="shared" si="439"/>
        <v>-39.754121333318736</v>
      </c>
      <c r="BX65" s="19">
        <f t="shared" si="439"/>
        <v>117.28113781414552</v>
      </c>
      <c r="BY65" s="19">
        <f t="shared" si="439"/>
        <v>-65.183599078336769</v>
      </c>
      <c r="BZ65" s="19">
        <f t="shared" si="439"/>
        <v>-91.896795115753221</v>
      </c>
      <c r="CA65" s="19">
        <f t="shared" si="439"/>
        <v>-67.334660070399991</v>
      </c>
      <c r="CB65" s="19">
        <f t="shared" si="439"/>
        <v>13.315998179643863</v>
      </c>
      <c r="CC65" s="19">
        <f t="shared" si="439"/>
        <v>0</v>
      </c>
      <c r="CD65" s="19">
        <f t="shared" si="439"/>
        <v>-10.139399129078619</v>
      </c>
      <c r="CE65" s="19">
        <f t="shared" si="439"/>
        <v>569.77800219684332</v>
      </c>
      <c r="CF65" s="19">
        <f t="shared" si="439"/>
        <v>-73.151274430544191</v>
      </c>
      <c r="CG65" s="19">
        <f t="shared" si="439"/>
        <v>470.02371181311389</v>
      </c>
      <c r="CH65" s="19">
        <f t="shared" si="439"/>
        <v>-53.755192759656133</v>
      </c>
      <c r="CI65" s="19">
        <f t="shared" si="439"/>
        <v>-81.677013955392226</v>
      </c>
      <c r="CJ65" s="19">
        <f t="shared" si="439"/>
        <v>3397.1297889344141</v>
      </c>
      <c r="CK65" s="19">
        <f t="shared" si="439"/>
        <v>-65.045538506681197</v>
      </c>
      <c r="CL65" s="19">
        <f t="shared" si="439"/>
        <v>-61.313135141718831</v>
      </c>
      <c r="CM65" s="19">
        <f t="shared" si="439"/>
        <v>411.98242697702608</v>
      </c>
      <c r="CN65" s="19">
        <f t="shared" si="439"/>
        <v>319.07474972554849</v>
      </c>
      <c r="CO65" s="19">
        <f t="shared" si="439"/>
        <v>24.233494990160253</v>
      </c>
      <c r="CP65" s="19">
        <f t="shared" si="439"/>
        <v>-67.974915685481776</v>
      </c>
      <c r="CQ65" s="19">
        <f t="shared" si="439"/>
        <v>-1.9643355281047326</v>
      </c>
      <c r="CR65" s="19">
        <f t="shared" si="439"/>
        <v>79.154609144262579</v>
      </c>
      <c r="CS65" s="19">
        <f t="shared" si="439"/>
        <v>86.373809765197024</v>
      </c>
      <c r="CT65" s="19">
        <f t="shared" si="439"/>
        <v>-16.439957222244715</v>
      </c>
      <c r="CU65" s="19">
        <f t="shared" si="439"/>
        <v>-69.41109022059419</v>
      </c>
      <c r="CV65" s="19">
        <f t="shared" ref="CV65:EA65" si="440">100*((CV33/CU33)^4-1)</f>
        <v>739.60269140394053</v>
      </c>
      <c r="CW65" s="19">
        <f t="shared" si="440"/>
        <v>-7.956097536094509</v>
      </c>
      <c r="CX65" s="19">
        <f t="shared" si="440"/>
        <v>-50.893422260642637</v>
      </c>
      <c r="CY65" s="19">
        <f t="shared" si="440"/>
        <v>478.46106226347513</v>
      </c>
      <c r="CZ65" s="19">
        <f t="shared" si="440"/>
        <v>-71.470212450191013</v>
      </c>
      <c r="DA65" s="19">
        <f t="shared" si="440"/>
        <v>120.13250512533963</v>
      </c>
      <c r="DB65" s="19">
        <f t="shared" si="440"/>
        <v>-65.127998631366708</v>
      </c>
      <c r="DC65" s="19">
        <f t="shared" si="440"/>
        <v>-61.615210420177746</v>
      </c>
      <c r="DD65" s="19">
        <f t="shared" si="440"/>
        <v>758.06379915205935</v>
      </c>
      <c r="DE65" s="19">
        <f t="shared" si="440"/>
        <v>-39.835836862532069</v>
      </c>
      <c r="DF65" s="19">
        <f t="shared" si="440"/>
        <v>68.051319869170541</v>
      </c>
      <c r="DG65" s="19">
        <f t="shared" si="440"/>
        <v>-77.56623509688508</v>
      </c>
      <c r="DH65" s="19">
        <f t="shared" si="440"/>
        <v>94.118670680793983</v>
      </c>
      <c r="DI65" s="19">
        <f t="shared" si="440"/>
        <v>61.174491789025879</v>
      </c>
      <c r="DJ65" s="19">
        <f t="shared" si="440"/>
        <v>111.21918614718034</v>
      </c>
      <c r="DK65" s="19">
        <f t="shared" si="440"/>
        <v>-72.340005213244282</v>
      </c>
      <c r="DL65" s="19">
        <f t="shared" si="440"/>
        <v>-11.505370047752283</v>
      </c>
      <c r="DM65" s="19">
        <f t="shared" si="440"/>
        <v>-49.751125060423604</v>
      </c>
      <c r="DN65" s="19">
        <f t="shared" si="440"/>
        <v>215.89306772294918</v>
      </c>
      <c r="DO65" s="19">
        <f t="shared" si="440"/>
        <v>-68.281032419091886</v>
      </c>
      <c r="DP65" s="19">
        <f t="shared" si="440"/>
        <v>512.69816565052406</v>
      </c>
      <c r="DQ65" s="19">
        <f t="shared" si="440"/>
        <v>-39.958472282436915</v>
      </c>
      <c r="DR65" s="19">
        <f t="shared" si="440"/>
        <v>78.03819446799973</v>
      </c>
      <c r="DS65" s="19">
        <f t="shared" si="440"/>
        <v>-85.356099776973906</v>
      </c>
      <c r="DT65" s="19">
        <f t="shared" si="440"/>
        <v>184.09821619608317</v>
      </c>
      <c r="DU65" s="19">
        <f t="shared" si="440"/>
        <v>-10.631117857218586</v>
      </c>
      <c r="DV65" s="19">
        <f t="shared" si="440"/>
        <v>-27.665335111533619</v>
      </c>
      <c r="DW65" s="19">
        <f t="shared" si="440"/>
        <v>102.07160059894113</v>
      </c>
      <c r="DX65" s="19">
        <f t="shared" si="440"/>
        <v>-61.693340822231058</v>
      </c>
      <c r="DY65" s="19">
        <f t="shared" si="440"/>
        <v>253.861670823445</v>
      </c>
      <c r="DZ65" s="19">
        <f t="shared" si="440"/>
        <v>251.392624202246</v>
      </c>
      <c r="EA65" s="19">
        <f t="shared" si="440"/>
        <v>-82.0581945281114</v>
      </c>
      <c r="EB65" s="19">
        <f t="shared" ref="EB65:FF65" si="441">100*((EB33/EA33)^4-1)</f>
        <v>122.59045093875423</v>
      </c>
      <c r="EC65" s="19">
        <f t="shared" si="441"/>
        <v>-66.906115168163723</v>
      </c>
      <c r="ED65" s="19">
        <f t="shared" si="441"/>
        <v>-40.640607025522712</v>
      </c>
      <c r="EE65" s="19">
        <f t="shared" si="441"/>
        <v>-38.428322333036178</v>
      </c>
      <c r="EF65" s="19">
        <f t="shared" si="441"/>
        <v>0.20806234843144811</v>
      </c>
      <c r="EG65" s="19">
        <f t="shared" si="441"/>
        <v>-60.560998371799023</v>
      </c>
      <c r="EH65" s="19">
        <f t="shared" si="441"/>
        <v>123.87093326013327</v>
      </c>
      <c r="EI65" s="19">
        <f t="shared" si="441"/>
        <v>55.875435404740138</v>
      </c>
      <c r="EJ65" s="19">
        <f t="shared" si="441"/>
        <v>-69.457642559425665</v>
      </c>
      <c r="EK65" s="19">
        <f t="shared" si="441"/>
        <v>24.413619499476447</v>
      </c>
      <c r="EL65" s="18">
        <f t="shared" si="441"/>
        <v>148.53195685631698</v>
      </c>
      <c r="EM65" s="18">
        <f t="shared" si="441"/>
        <v>-22.950127127175492</v>
      </c>
      <c r="EN65" s="18">
        <f t="shared" si="441"/>
        <v>-29.370406841796392</v>
      </c>
      <c r="EO65" s="18">
        <f t="shared" si="441"/>
        <v>-34.414154026158648</v>
      </c>
      <c r="EP65" s="18">
        <f t="shared" si="441"/>
        <v>-7.8511648766656954</v>
      </c>
      <c r="EQ65" s="18">
        <f t="shared" si="441"/>
        <v>3.7023418202345226</v>
      </c>
      <c r="ER65" s="18">
        <f t="shared" si="441"/>
        <v>10.424856293452889</v>
      </c>
      <c r="ES65" s="18">
        <f t="shared" si="441"/>
        <v>12.532161905706118</v>
      </c>
      <c r="ET65" s="18">
        <f t="shared" si="441"/>
        <v>10.66851723868718</v>
      </c>
      <c r="EU65" s="18">
        <f t="shared" si="441"/>
        <v>10.88753105589424</v>
      </c>
      <c r="EV65" s="18">
        <f t="shared" si="441"/>
        <v>14.305191588574818</v>
      </c>
      <c r="EW65" s="18">
        <f t="shared" si="441"/>
        <v>15.264227542482178</v>
      </c>
      <c r="EX65" s="18">
        <f t="shared" si="441"/>
        <v>15.846466576315477</v>
      </c>
      <c r="EY65" s="18">
        <f t="shared" si="441"/>
        <v>11.549174371538484</v>
      </c>
      <c r="EZ65" s="18">
        <f t="shared" si="441"/>
        <v>8.1339201053838295</v>
      </c>
      <c r="FA65" s="18">
        <f t="shared" si="441"/>
        <v>5.793797939331502</v>
      </c>
      <c r="FB65" s="18">
        <f t="shared" si="441"/>
        <v>3.0137436416144636</v>
      </c>
      <c r="FC65" s="18">
        <f t="shared" si="441"/>
        <v>1.7427453908240187</v>
      </c>
      <c r="FD65" s="18">
        <f t="shared" si="441"/>
        <v>1.3574967857475251</v>
      </c>
      <c r="FE65" s="18">
        <f t="shared" si="441"/>
        <v>2.2368565593438472</v>
      </c>
      <c r="FF65" s="18">
        <f t="shared" si="441"/>
        <v>1.8877378177649895</v>
      </c>
      <c r="FG65" s="18">
        <f t="shared" si="301"/>
        <v>0.96663332697897175</v>
      </c>
      <c r="FH65" s="18">
        <f t="shared" si="302"/>
        <v>2.4331780265837599</v>
      </c>
      <c r="FI65" s="18">
        <f t="shared" si="303"/>
        <v>2.6848460190349144</v>
      </c>
      <c r="FJ65" s="18">
        <f t="shared" si="304"/>
        <v>2.0124651009186367</v>
      </c>
    </row>
    <row r="66" spans="2:166" x14ac:dyDescent="0.2">
      <c r="B66" t="str">
        <f>B34</f>
        <v>Population (thous.)</v>
      </c>
      <c r="C66" s="19"/>
      <c r="D66" s="19">
        <f t="shared" ref="D66:AA66" si="442">100*((D34/C34)^4-1)</f>
        <v>3.6826018440868413</v>
      </c>
      <c r="E66" s="19">
        <f t="shared" si="442"/>
        <v>3.5862369735374156</v>
      </c>
      <c r="F66" s="19">
        <f t="shared" si="442"/>
        <v>3.2515419966801185</v>
      </c>
      <c r="G66" s="19">
        <f t="shared" si="442"/>
        <v>2.6878681467006782</v>
      </c>
      <c r="H66" s="19">
        <f t="shared" si="442"/>
        <v>1.9833115687008629</v>
      </c>
      <c r="I66" s="19">
        <f t="shared" si="442"/>
        <v>1.4573838557761398</v>
      </c>
      <c r="J66" s="19">
        <f t="shared" si="442"/>
        <v>1.1812228018418747</v>
      </c>
      <c r="K66" s="19">
        <f t="shared" si="442"/>
        <v>1.1488882561210279</v>
      </c>
      <c r="L66" s="19">
        <f t="shared" si="442"/>
        <v>1.3075835146166392</v>
      </c>
      <c r="M66" s="19">
        <f t="shared" si="442"/>
        <v>1.4574949002875037</v>
      </c>
      <c r="N66" s="19">
        <f t="shared" si="442"/>
        <v>1.5491769092886409</v>
      </c>
      <c r="O66" s="19">
        <f t="shared" si="442"/>
        <v>1.5832595346462419</v>
      </c>
      <c r="P66" s="19">
        <f t="shared" si="442"/>
        <v>1.5678918206975201</v>
      </c>
      <c r="Q66" s="19">
        <f t="shared" si="442"/>
        <v>1.5330833823427259</v>
      </c>
      <c r="R66" s="19">
        <f t="shared" si="442"/>
        <v>1.4864211479038492</v>
      </c>
      <c r="S66" s="19">
        <f t="shared" si="442"/>
        <v>1.4280853610579403</v>
      </c>
      <c r="T66" s="19">
        <f t="shared" si="442"/>
        <v>1.3622918596296385</v>
      </c>
      <c r="U66" s="19">
        <f t="shared" si="442"/>
        <v>1.305263278182367</v>
      </c>
      <c r="V66" s="19">
        <f t="shared" si="442"/>
        <v>1.260868600403886</v>
      </c>
      <c r="W66" s="19">
        <f t="shared" si="442"/>
        <v>1.2289194063612729</v>
      </c>
      <c r="X66" s="19">
        <f t="shared" si="442"/>
        <v>1.2090880757553046</v>
      </c>
      <c r="Y66" s="19">
        <f t="shared" si="442"/>
        <v>1.2005934771794236</v>
      </c>
      <c r="Z66" s="19">
        <f t="shared" si="442"/>
        <v>1.2031413707884742</v>
      </c>
      <c r="AA66" s="19">
        <f t="shared" si="442"/>
        <v>1.2166009231085573</v>
      </c>
      <c r="AB66" s="19">
        <f t="shared" ref="AB66:AI66" si="443">100*((AB34/AA34)^4-1)</f>
        <v>1.2473316898373943</v>
      </c>
      <c r="AC66" s="19">
        <f t="shared" si="443"/>
        <v>1.3210138879149902</v>
      </c>
      <c r="AD66" s="19">
        <f t="shared" si="443"/>
        <v>1.4436032722454195</v>
      </c>
      <c r="AE66" s="19">
        <f t="shared" si="443"/>
        <v>1.614484776233116</v>
      </c>
      <c r="AF66" s="19">
        <f t="shared" si="443"/>
        <v>1.8131985576830711</v>
      </c>
      <c r="AG66" s="19">
        <f t="shared" si="443"/>
        <v>1.960413912136505</v>
      </c>
      <c r="AH66" s="19">
        <f t="shared" si="443"/>
        <v>2.0370938109682157</v>
      </c>
      <c r="AI66" s="19">
        <f t="shared" si="443"/>
        <v>2.0443987633522509</v>
      </c>
      <c r="AJ66" s="19">
        <f t="shared" ref="AJ66:BO66" si="444">100*((AJ34/AI34)^4-1)</f>
        <v>1.9983868615552458</v>
      </c>
      <c r="AK66" s="19">
        <f t="shared" si="444"/>
        <v>1.958648699102894</v>
      </c>
      <c r="AL66" s="19">
        <f t="shared" si="444"/>
        <v>1.9395988451674118</v>
      </c>
      <c r="AM66" s="19">
        <f t="shared" si="444"/>
        <v>1.9408291810976586</v>
      </c>
      <c r="AN66" s="19">
        <f t="shared" si="444"/>
        <v>1.9473188815902098</v>
      </c>
      <c r="AO66" s="19">
        <f t="shared" si="444"/>
        <v>1.9007227650710279</v>
      </c>
      <c r="AP66" s="19">
        <f t="shared" si="444"/>
        <v>1.7876197117074666</v>
      </c>
      <c r="AQ66" s="19">
        <f t="shared" si="444"/>
        <v>1.6093434684612662</v>
      </c>
      <c r="AR66" s="19">
        <f t="shared" si="444"/>
        <v>1.3952783254458812</v>
      </c>
      <c r="AS66" s="19">
        <f t="shared" si="444"/>
        <v>1.258034027869992</v>
      </c>
      <c r="AT66" s="19">
        <f t="shared" si="444"/>
        <v>1.2241129178880872</v>
      </c>
      <c r="AU66" s="19">
        <f t="shared" si="444"/>
        <v>1.292112963109715</v>
      </c>
      <c r="AV66" s="19">
        <f t="shared" si="444"/>
        <v>1.4260820248641837</v>
      </c>
      <c r="AW66" s="19">
        <f t="shared" si="444"/>
        <v>1.4863195655153705</v>
      </c>
      <c r="AX66" s="19">
        <f t="shared" si="444"/>
        <v>1.4391320066222235</v>
      </c>
      <c r="AY66" s="19">
        <f t="shared" si="444"/>
        <v>1.2861747019094372</v>
      </c>
      <c r="AZ66" s="19">
        <f t="shared" si="444"/>
        <v>1.0603283389395868</v>
      </c>
      <c r="BA66" s="19">
        <f t="shared" si="444"/>
        <v>0.88670913135251439</v>
      </c>
      <c r="BB66" s="19">
        <f t="shared" si="444"/>
        <v>0.79528920185820695</v>
      </c>
      <c r="BC66" s="19">
        <f t="shared" si="444"/>
        <v>0.78508627763771432</v>
      </c>
      <c r="BD66" s="19">
        <f t="shared" si="444"/>
        <v>0.83826349934910116</v>
      </c>
      <c r="BE66" s="19">
        <f t="shared" si="444"/>
        <v>0.88584896625274467</v>
      </c>
      <c r="BF66" s="19">
        <f t="shared" si="444"/>
        <v>0.91077018281884303</v>
      </c>
      <c r="BG66" s="19">
        <f t="shared" si="444"/>
        <v>0.91320570153137215</v>
      </c>
      <c r="BH66" s="19">
        <f t="shared" si="444"/>
        <v>0.91127630445360097</v>
      </c>
      <c r="BI66" s="19">
        <f t="shared" si="444"/>
        <v>0.97656201800806475</v>
      </c>
      <c r="BJ66" s="19">
        <f t="shared" si="444"/>
        <v>1.1263841019260479</v>
      </c>
      <c r="BK66" s="19">
        <f t="shared" si="444"/>
        <v>1.3600474672159413</v>
      </c>
      <c r="BL66" s="19">
        <f t="shared" si="444"/>
        <v>1.6427960537227504</v>
      </c>
      <c r="BM66" s="19">
        <f t="shared" si="444"/>
        <v>1.838516746807306</v>
      </c>
      <c r="BN66" s="19">
        <f t="shared" si="444"/>
        <v>1.9142388197148641</v>
      </c>
      <c r="BO66" s="19">
        <f t="shared" si="444"/>
        <v>1.8718228933072512</v>
      </c>
      <c r="BP66" s="19">
        <f t="shared" ref="BP66:CU66" si="445">100*((BP34/BO34)^4-1)</f>
        <v>1.7360869871505535</v>
      </c>
      <c r="BQ66" s="19">
        <f t="shared" si="445"/>
        <v>1.5984961036217049</v>
      </c>
      <c r="BR66" s="19">
        <f t="shared" si="445"/>
        <v>1.4812601813099846</v>
      </c>
      <c r="BS66" s="19">
        <f t="shared" si="445"/>
        <v>1.3839120388132509</v>
      </c>
      <c r="BT66" s="19">
        <f t="shared" si="445"/>
        <v>1.3020520207507547</v>
      </c>
      <c r="BU66" s="19">
        <f t="shared" si="445"/>
        <v>1.2194524160531239</v>
      </c>
      <c r="BV66" s="19">
        <f t="shared" si="445"/>
        <v>1.1321090844723436</v>
      </c>
      <c r="BW66" s="19">
        <f t="shared" si="445"/>
        <v>1.0400384805786089</v>
      </c>
      <c r="BX66" s="19">
        <f t="shared" si="445"/>
        <v>0.9536442658315547</v>
      </c>
      <c r="BY66" s="19">
        <f t="shared" si="445"/>
        <v>0.91427982858365286</v>
      </c>
      <c r="BZ66" s="19">
        <f t="shared" si="445"/>
        <v>0.93178769787098936</v>
      </c>
      <c r="CA66" s="19">
        <f t="shared" si="445"/>
        <v>1.005666202084976</v>
      </c>
      <c r="CB66" s="19">
        <f t="shared" si="445"/>
        <v>1.1140247733617104</v>
      </c>
      <c r="CC66" s="19">
        <f t="shared" si="445"/>
        <v>1.1710111475237595</v>
      </c>
      <c r="CD66" s="19">
        <f t="shared" si="445"/>
        <v>1.1557795081521549</v>
      </c>
      <c r="CE66" s="19">
        <f t="shared" si="445"/>
        <v>1.0691787064914138</v>
      </c>
      <c r="CF66" s="19">
        <f t="shared" si="445"/>
        <v>0.92801867635248225</v>
      </c>
      <c r="CG66" s="19">
        <f t="shared" si="445"/>
        <v>0.79632445905097882</v>
      </c>
      <c r="CH66" s="19">
        <f t="shared" si="445"/>
        <v>0.68966595052126767</v>
      </c>
      <c r="CI66" s="19">
        <f t="shared" si="445"/>
        <v>0.6076971265806641</v>
      </c>
      <c r="CJ66" s="19">
        <f t="shared" si="445"/>
        <v>0.5590368206841001</v>
      </c>
      <c r="CK66" s="19">
        <f t="shared" si="445"/>
        <v>0.57892596292425935</v>
      </c>
      <c r="CL66" s="19">
        <f t="shared" si="445"/>
        <v>0.67587221207128234</v>
      </c>
      <c r="CM66" s="19">
        <f t="shared" si="445"/>
        <v>0.84953098800650828</v>
      </c>
      <c r="CN66" s="19">
        <f t="shared" si="445"/>
        <v>1.0806430180676285</v>
      </c>
      <c r="CO66" s="19">
        <f t="shared" si="445"/>
        <v>1.2933819221922827</v>
      </c>
      <c r="CP66" s="19">
        <f t="shared" si="445"/>
        <v>1.4687304501438403</v>
      </c>
      <c r="CQ66" s="19">
        <f t="shared" si="445"/>
        <v>1.6067669301396803</v>
      </c>
      <c r="CR66" s="19">
        <f t="shared" si="445"/>
        <v>1.7084426216295245</v>
      </c>
      <c r="CS66" s="19">
        <f t="shared" si="445"/>
        <v>1.7769025774888147</v>
      </c>
      <c r="CT66" s="19">
        <f t="shared" si="445"/>
        <v>1.8132897828972094</v>
      </c>
      <c r="CU66" s="19">
        <f t="shared" si="445"/>
        <v>1.8181195716904019</v>
      </c>
      <c r="CV66" s="19">
        <f t="shared" ref="CV66:EA66" si="446">100*((CV34/CU34)^4-1)</f>
        <v>1.8120608815115347</v>
      </c>
      <c r="CW66" s="19">
        <f t="shared" si="446"/>
        <v>1.8754248486736236</v>
      </c>
      <c r="CX66" s="19">
        <f t="shared" si="446"/>
        <v>2.0269959809112059</v>
      </c>
      <c r="CY66" s="19">
        <f t="shared" si="446"/>
        <v>2.2652681768265293</v>
      </c>
      <c r="CZ66" s="19">
        <f t="shared" si="446"/>
        <v>2.5388623466334304</v>
      </c>
      <c r="DA66" s="19">
        <f t="shared" si="446"/>
        <v>2.6488526112148802</v>
      </c>
      <c r="DB66" s="19">
        <f t="shared" si="446"/>
        <v>2.5496216019149198</v>
      </c>
      <c r="DC66" s="19">
        <f t="shared" si="446"/>
        <v>2.2469080798538599</v>
      </c>
      <c r="DD66" s="19">
        <f t="shared" si="446"/>
        <v>1.8107478264927757</v>
      </c>
      <c r="DE66" s="19">
        <f t="shared" si="446"/>
        <v>1.4989975820136836</v>
      </c>
      <c r="DF66" s="19">
        <f t="shared" si="446"/>
        <v>1.3712756950312599</v>
      </c>
      <c r="DG66" s="19">
        <f t="shared" si="446"/>
        <v>1.4241036306212207</v>
      </c>
      <c r="DH66" s="19">
        <f t="shared" si="446"/>
        <v>1.6123109211500619</v>
      </c>
      <c r="DI66" s="19">
        <f t="shared" si="446"/>
        <v>1.7632910190017448</v>
      </c>
      <c r="DJ66" s="19">
        <f t="shared" si="446"/>
        <v>1.8347473462070329</v>
      </c>
      <c r="DK66" s="19">
        <f t="shared" si="446"/>
        <v>1.8278597715042144</v>
      </c>
      <c r="DL66" s="19">
        <f t="shared" si="446"/>
        <v>1.7667544317641282</v>
      </c>
      <c r="DM66" s="19">
        <f t="shared" si="446"/>
        <v>1.7428880644305034</v>
      </c>
      <c r="DN66" s="19">
        <f t="shared" si="446"/>
        <v>1.7781094131437358</v>
      </c>
      <c r="DO66" s="19">
        <f t="shared" si="446"/>
        <v>1.8714348983961404</v>
      </c>
      <c r="DP66" s="19">
        <f t="shared" si="446"/>
        <v>1.9861873150206044</v>
      </c>
      <c r="DQ66" s="19">
        <f t="shared" si="446"/>
        <v>1.9797296921063356</v>
      </c>
      <c r="DR66" s="19">
        <f t="shared" si="446"/>
        <v>1.8190869838627721</v>
      </c>
      <c r="DS66" s="19">
        <f t="shared" si="446"/>
        <v>1.5076272188841333</v>
      </c>
      <c r="DT66" s="19">
        <f t="shared" si="446"/>
        <v>1.1042349897758985</v>
      </c>
      <c r="DU66" s="19">
        <f t="shared" si="446"/>
        <v>0.83190125653973546</v>
      </c>
      <c r="DV66" s="19">
        <f t="shared" si="446"/>
        <v>0.74310852190802024</v>
      </c>
      <c r="DW66" s="19">
        <f t="shared" si="446"/>
        <v>0.8358029251910537</v>
      </c>
      <c r="DX66" s="19">
        <f t="shared" si="446"/>
        <v>1.0662162513802809</v>
      </c>
      <c r="DY66" s="19">
        <f t="shared" si="446"/>
        <v>1.262879089388802</v>
      </c>
      <c r="DZ66" s="19">
        <f t="shared" si="446"/>
        <v>1.3831394835901234</v>
      </c>
      <c r="EA66" s="19">
        <f t="shared" si="446"/>
        <v>1.4275987238564714</v>
      </c>
      <c r="EB66" s="19">
        <f t="shared" ref="EB66:FF66" si="447">100*((EB34/EA34)^4-1)</f>
        <v>1.4084018366390394</v>
      </c>
      <c r="EC66" s="19">
        <f t="shared" si="447"/>
        <v>1.371187500403348</v>
      </c>
      <c r="ED66" s="19">
        <f t="shared" si="447"/>
        <v>1.3273549092645442</v>
      </c>
      <c r="EE66" s="19">
        <f t="shared" si="447"/>
        <v>1.2769895644229923</v>
      </c>
      <c r="EF66" s="19">
        <f t="shared" si="447"/>
        <v>1.2235247194128718</v>
      </c>
      <c r="EG66" s="19">
        <f t="shared" si="447"/>
        <v>1.1803602633938093</v>
      </c>
      <c r="EH66" s="19">
        <f t="shared" si="447"/>
        <v>1.1506825618136984</v>
      </c>
      <c r="EI66" s="19">
        <f t="shared" si="447"/>
        <v>1.1343191286489418</v>
      </c>
      <c r="EJ66" s="19">
        <f t="shared" si="447"/>
        <v>1.1330634816743679</v>
      </c>
      <c r="EK66" s="19">
        <f t="shared" si="447"/>
        <v>1.137262777518866</v>
      </c>
      <c r="EL66" s="18">
        <f t="shared" si="447"/>
        <v>1.1455400134479099</v>
      </c>
      <c r="EM66" s="18">
        <f t="shared" si="447"/>
        <v>1.0561495498639273</v>
      </c>
      <c r="EN66" s="18">
        <f t="shared" si="447"/>
        <v>1.0536545310612766</v>
      </c>
      <c r="EO66" s="18">
        <f t="shared" si="447"/>
        <v>1.0528066885408194</v>
      </c>
      <c r="EP66" s="18">
        <f t="shared" si="447"/>
        <v>1.0462231924345033</v>
      </c>
      <c r="EQ66" s="18">
        <f t="shared" si="447"/>
        <v>1.0293937307647827</v>
      </c>
      <c r="ER66" s="18">
        <f t="shared" si="447"/>
        <v>1.0116902065205879</v>
      </c>
      <c r="ES66" s="18">
        <f t="shared" si="447"/>
        <v>0.9914543412905541</v>
      </c>
      <c r="ET66" s="18">
        <f t="shared" si="447"/>
        <v>0.97448661280248317</v>
      </c>
      <c r="EU66" s="18">
        <f t="shared" si="447"/>
        <v>0.96584654642815071</v>
      </c>
      <c r="EV66" s="18">
        <f t="shared" si="447"/>
        <v>0.95923249392260157</v>
      </c>
      <c r="EW66" s="18">
        <f t="shared" si="447"/>
        <v>0.95726632197385975</v>
      </c>
      <c r="EX66" s="18">
        <f t="shared" si="447"/>
        <v>0.95593431059124434</v>
      </c>
      <c r="EY66" s="18">
        <f t="shared" si="447"/>
        <v>0.95069998229226904</v>
      </c>
      <c r="EZ66" s="18">
        <f t="shared" si="447"/>
        <v>0.94633731831241796</v>
      </c>
      <c r="FA66" s="18">
        <f t="shared" si="447"/>
        <v>0.94213608439148722</v>
      </c>
      <c r="FB66" s="18">
        <f t="shared" si="447"/>
        <v>0.94071065386036601</v>
      </c>
      <c r="FC66" s="18">
        <f t="shared" si="447"/>
        <v>0.945236173376518</v>
      </c>
      <c r="FD66" s="18">
        <f t="shared" si="447"/>
        <v>0.95133593008920325</v>
      </c>
      <c r="FE66" s="18">
        <f t="shared" si="447"/>
        <v>0.95743177607801044</v>
      </c>
      <c r="FF66" s="18">
        <f t="shared" si="447"/>
        <v>0.96159076781774377</v>
      </c>
      <c r="FG66" s="18">
        <f t="shared" si="301"/>
        <v>0.96165455410568423</v>
      </c>
      <c r="FH66" s="18">
        <f t="shared" si="302"/>
        <v>0.9608752936620002</v>
      </c>
      <c r="FI66" s="18">
        <f t="shared" si="303"/>
        <v>0.95917290699825131</v>
      </c>
      <c r="FJ66" s="18">
        <f t="shared" si="304"/>
        <v>0.95720269218315668</v>
      </c>
    </row>
    <row r="67" spans="2:166" x14ac:dyDescent="0.2">
      <c r="DS67" s="16"/>
      <c r="DT67" s="16"/>
      <c r="DU67" s="16"/>
      <c r="DV67" s="16"/>
      <c r="DW67" s="16"/>
      <c r="DX67" s="16"/>
      <c r="DY67" s="16"/>
      <c r="DZ67" s="16"/>
      <c r="EA67" s="16"/>
      <c r="EB67" s="16"/>
      <c r="EC67" s="16"/>
      <c r="ED67" s="16"/>
      <c r="EE67" s="16"/>
      <c r="EF67" s="16"/>
      <c r="EG67" s="16"/>
      <c r="EH67" s="16"/>
      <c r="EI67" s="16"/>
      <c r="EJ67" s="16"/>
      <c r="EK67" s="16"/>
      <c r="EL67" s="16"/>
      <c r="EM67" s="16"/>
    </row>
    <row r="68" spans="2:166" x14ac:dyDescent="0.2">
      <c r="B68" s="1" t="s">
        <v>168</v>
      </c>
      <c r="DS68" s="16"/>
      <c r="DT68" s="16"/>
      <c r="DU68" s="16"/>
      <c r="DV68" s="16"/>
      <c r="DW68" s="16"/>
      <c r="DX68" s="16"/>
      <c r="DY68" s="16"/>
      <c r="DZ68" s="16"/>
      <c r="EA68" s="16"/>
      <c r="EB68" s="16"/>
      <c r="EC68" s="16"/>
      <c r="ED68" s="16"/>
      <c r="EE68" s="16"/>
      <c r="EF68" s="16"/>
      <c r="EG68" s="16"/>
      <c r="EH68" s="16"/>
      <c r="EI68" s="16"/>
      <c r="EJ68" s="16"/>
      <c r="EK68" s="16"/>
      <c r="EL68" s="16"/>
      <c r="EM68" s="16"/>
    </row>
    <row r="69" spans="2:166" x14ac:dyDescent="0.2">
      <c r="B69" s="1"/>
      <c r="C69" s="15" t="str">
        <f t="shared" ref="C69:Z69" si="448">C4</f>
        <v>1990Q1</v>
      </c>
      <c r="D69" s="15" t="str">
        <f t="shared" si="448"/>
        <v>1990Q2</v>
      </c>
      <c r="E69" s="15" t="str">
        <f t="shared" si="448"/>
        <v>1990Q3</v>
      </c>
      <c r="F69" s="15" t="str">
        <f t="shared" si="448"/>
        <v>1990Q4</v>
      </c>
      <c r="G69" s="15" t="str">
        <f t="shared" si="448"/>
        <v>1991Q1</v>
      </c>
      <c r="H69" s="15" t="str">
        <f t="shared" si="448"/>
        <v>1991Q2</v>
      </c>
      <c r="I69" s="15" t="str">
        <f t="shared" si="448"/>
        <v>1991Q3</v>
      </c>
      <c r="J69" s="15" t="str">
        <f t="shared" si="448"/>
        <v>1991Q4</v>
      </c>
      <c r="K69" s="15" t="str">
        <f t="shared" si="448"/>
        <v>1992Q1</v>
      </c>
      <c r="L69" s="15" t="str">
        <f t="shared" si="448"/>
        <v>1992Q2</v>
      </c>
      <c r="M69" s="15" t="str">
        <f t="shared" si="448"/>
        <v>1992Q3</v>
      </c>
      <c r="N69" s="15" t="str">
        <f t="shared" si="448"/>
        <v>1992Q4</v>
      </c>
      <c r="O69" s="15" t="str">
        <f t="shared" si="448"/>
        <v>1993Q1</v>
      </c>
      <c r="P69" s="15" t="str">
        <f t="shared" si="448"/>
        <v>1993Q2</v>
      </c>
      <c r="Q69" s="15" t="str">
        <f t="shared" si="448"/>
        <v>1993Q3</v>
      </c>
      <c r="R69" s="15" t="str">
        <f t="shared" si="448"/>
        <v>1993Q4</v>
      </c>
      <c r="S69" s="15" t="str">
        <f t="shared" si="448"/>
        <v>1994Q1</v>
      </c>
      <c r="T69" s="15" t="str">
        <f t="shared" si="448"/>
        <v>1994Q2</v>
      </c>
      <c r="U69" s="15" t="str">
        <f t="shared" si="448"/>
        <v>1994Q3</v>
      </c>
      <c r="V69" s="15" t="str">
        <f t="shared" si="448"/>
        <v>1994Q4</v>
      </c>
      <c r="W69" s="15" t="str">
        <f t="shared" si="448"/>
        <v>1995Q1</v>
      </c>
      <c r="X69" s="15" t="str">
        <f t="shared" si="448"/>
        <v>1995Q2</v>
      </c>
      <c r="Y69" s="15" t="str">
        <f t="shared" si="448"/>
        <v>1995Q3</v>
      </c>
      <c r="Z69" s="15" t="str">
        <f t="shared" si="448"/>
        <v>1995Q4</v>
      </c>
      <c r="AA69" s="15" t="str">
        <f t="shared" ref="AA69:BF69" si="449">AA4</f>
        <v>1996Q1</v>
      </c>
      <c r="AB69" s="15" t="str">
        <f t="shared" si="449"/>
        <v>1996Q2</v>
      </c>
      <c r="AC69" s="15" t="str">
        <f t="shared" si="449"/>
        <v>1996Q3</v>
      </c>
      <c r="AD69" s="15" t="str">
        <f t="shared" si="449"/>
        <v>1996Q4</v>
      </c>
      <c r="AE69" s="15" t="str">
        <f t="shared" si="449"/>
        <v>1997Q1</v>
      </c>
      <c r="AF69" s="15" t="str">
        <f t="shared" si="449"/>
        <v>1997Q2</v>
      </c>
      <c r="AG69" s="15" t="str">
        <f t="shared" si="449"/>
        <v>1997Q3</v>
      </c>
      <c r="AH69" s="15" t="str">
        <f t="shared" si="449"/>
        <v>1997Q4</v>
      </c>
      <c r="AI69" s="15" t="str">
        <f t="shared" si="449"/>
        <v>1998Q1</v>
      </c>
      <c r="AJ69" s="15" t="str">
        <f t="shared" si="449"/>
        <v>1998Q2</v>
      </c>
      <c r="AK69" s="15" t="str">
        <f t="shared" si="449"/>
        <v>1998Q3</v>
      </c>
      <c r="AL69" s="15" t="str">
        <f t="shared" si="449"/>
        <v>1998Q4</v>
      </c>
      <c r="AM69" s="15" t="str">
        <f t="shared" si="449"/>
        <v>1999Q1</v>
      </c>
      <c r="AN69" s="15" t="str">
        <f t="shared" si="449"/>
        <v>1999Q2</v>
      </c>
      <c r="AO69" s="15" t="str">
        <f t="shared" si="449"/>
        <v>1999Q3</v>
      </c>
      <c r="AP69" s="15" t="str">
        <f t="shared" si="449"/>
        <v>1999Q4</v>
      </c>
      <c r="AQ69" s="15" t="str">
        <f t="shared" si="449"/>
        <v>2000Q1</v>
      </c>
      <c r="AR69" s="15" t="str">
        <f t="shared" si="449"/>
        <v>2000Q2</v>
      </c>
      <c r="AS69" s="15" t="str">
        <f t="shared" si="449"/>
        <v>2000Q3</v>
      </c>
      <c r="AT69" s="15" t="str">
        <f t="shared" si="449"/>
        <v>2000Q4</v>
      </c>
      <c r="AU69" s="15" t="str">
        <f t="shared" si="449"/>
        <v>2001Q1</v>
      </c>
      <c r="AV69" s="15" t="str">
        <f t="shared" si="449"/>
        <v>2001Q2</v>
      </c>
      <c r="AW69" s="15" t="str">
        <f t="shared" si="449"/>
        <v>2001Q3</v>
      </c>
      <c r="AX69" s="15" t="str">
        <f t="shared" si="449"/>
        <v>2001Q4</v>
      </c>
      <c r="AY69" s="15" t="str">
        <f t="shared" si="449"/>
        <v>2002Q1</v>
      </c>
      <c r="AZ69" s="15" t="str">
        <f t="shared" si="449"/>
        <v>2002Q2</v>
      </c>
      <c r="BA69" s="15" t="str">
        <f t="shared" si="449"/>
        <v>2002Q3</v>
      </c>
      <c r="BB69" s="15" t="str">
        <f t="shared" si="449"/>
        <v>2002Q4</v>
      </c>
      <c r="BC69" s="15" t="str">
        <f t="shared" si="449"/>
        <v>2003Q1</v>
      </c>
      <c r="BD69" s="15" t="str">
        <f t="shared" si="449"/>
        <v>2003Q2</v>
      </c>
      <c r="BE69" s="15" t="str">
        <f t="shared" si="449"/>
        <v>2003Q3</v>
      </c>
      <c r="BF69" s="15" t="str">
        <f t="shared" si="449"/>
        <v>2003Q4</v>
      </c>
      <c r="BG69" s="15" t="str">
        <f t="shared" ref="BG69:CL69" si="450">BG4</f>
        <v>2004Q1</v>
      </c>
      <c r="BH69" s="15" t="str">
        <f t="shared" si="450"/>
        <v>2004Q2</v>
      </c>
      <c r="BI69" s="15" t="str">
        <f t="shared" si="450"/>
        <v>2004Q3</v>
      </c>
      <c r="BJ69" s="15" t="str">
        <f t="shared" si="450"/>
        <v>2004Q4</v>
      </c>
      <c r="BK69" s="15" t="str">
        <f t="shared" si="450"/>
        <v>2005Q1</v>
      </c>
      <c r="BL69" s="15" t="str">
        <f t="shared" si="450"/>
        <v>2005Q2</v>
      </c>
      <c r="BM69" s="15" t="str">
        <f t="shared" si="450"/>
        <v>2005Q3</v>
      </c>
      <c r="BN69" s="15" t="str">
        <f t="shared" si="450"/>
        <v>2005Q4</v>
      </c>
      <c r="BO69" s="15" t="str">
        <f t="shared" si="450"/>
        <v>2006Q1</v>
      </c>
      <c r="BP69" s="15" t="str">
        <f t="shared" si="450"/>
        <v>2006Q2</v>
      </c>
      <c r="BQ69" s="15" t="str">
        <f t="shared" si="450"/>
        <v>2006Q3</v>
      </c>
      <c r="BR69" s="15" t="str">
        <f t="shared" si="450"/>
        <v>2006Q4</v>
      </c>
      <c r="BS69" s="15" t="str">
        <f t="shared" si="450"/>
        <v>2007Q1</v>
      </c>
      <c r="BT69" s="15" t="str">
        <f t="shared" si="450"/>
        <v>2007Q2</v>
      </c>
      <c r="BU69" s="15" t="str">
        <f t="shared" si="450"/>
        <v>2007Q3</v>
      </c>
      <c r="BV69" s="15" t="str">
        <f t="shared" si="450"/>
        <v>2007Q4</v>
      </c>
      <c r="BW69" s="15" t="str">
        <f t="shared" si="450"/>
        <v>2008Q1</v>
      </c>
      <c r="BX69" s="15" t="str">
        <f t="shared" si="450"/>
        <v>2008Q2</v>
      </c>
      <c r="BY69" s="15" t="str">
        <f t="shared" si="450"/>
        <v>2008Q3</v>
      </c>
      <c r="BZ69" s="15" t="str">
        <f t="shared" si="450"/>
        <v>2008Q4</v>
      </c>
      <c r="CA69" s="15" t="str">
        <f t="shared" si="450"/>
        <v>2009Q1</v>
      </c>
      <c r="CB69" s="15" t="str">
        <f t="shared" si="450"/>
        <v>2009Q2</v>
      </c>
      <c r="CC69" s="15" t="str">
        <f t="shared" si="450"/>
        <v>2009Q3</v>
      </c>
      <c r="CD69" s="15" t="str">
        <f t="shared" si="450"/>
        <v>2009Q4</v>
      </c>
      <c r="CE69" s="15" t="str">
        <f t="shared" si="450"/>
        <v>2010Q1</v>
      </c>
      <c r="CF69" s="15" t="str">
        <f t="shared" si="450"/>
        <v>2010Q2</v>
      </c>
      <c r="CG69" s="15" t="str">
        <f t="shared" si="450"/>
        <v>2010Q3</v>
      </c>
      <c r="CH69" s="15" t="str">
        <f t="shared" si="450"/>
        <v>2010Q4</v>
      </c>
      <c r="CI69" s="15" t="str">
        <f t="shared" si="450"/>
        <v>2011Q1</v>
      </c>
      <c r="CJ69" s="15" t="str">
        <f t="shared" si="450"/>
        <v>2011Q2</v>
      </c>
      <c r="CK69" s="15" t="str">
        <f t="shared" si="450"/>
        <v>2011Q3</v>
      </c>
      <c r="CL69" s="15" t="str">
        <f t="shared" si="450"/>
        <v>2011Q4</v>
      </c>
      <c r="CM69" s="15" t="str">
        <f t="shared" ref="CM69:DR69" si="451">CM4</f>
        <v>2012Q1</v>
      </c>
      <c r="CN69" s="15" t="str">
        <f t="shared" si="451"/>
        <v>2012Q2</v>
      </c>
      <c r="CO69" s="15" t="str">
        <f t="shared" si="451"/>
        <v>2012Q3</v>
      </c>
      <c r="CP69" s="15" t="str">
        <f t="shared" si="451"/>
        <v>2012Q4</v>
      </c>
      <c r="CQ69" s="15" t="str">
        <f t="shared" si="451"/>
        <v>2013Q1</v>
      </c>
      <c r="CR69" s="15" t="str">
        <f t="shared" si="451"/>
        <v>2013Q2</v>
      </c>
      <c r="CS69" s="15" t="str">
        <f t="shared" si="451"/>
        <v>2013Q3</v>
      </c>
      <c r="CT69" s="15" t="str">
        <f t="shared" si="451"/>
        <v>2013Q4</v>
      </c>
      <c r="CU69" s="15" t="str">
        <f t="shared" si="451"/>
        <v>2014Q1</v>
      </c>
      <c r="CV69" s="15" t="str">
        <f t="shared" si="451"/>
        <v>2014Q2</v>
      </c>
      <c r="CW69" s="15" t="str">
        <f t="shared" si="451"/>
        <v>2014Q3</v>
      </c>
      <c r="CX69" s="15" t="str">
        <f t="shared" si="451"/>
        <v>2014Q4</v>
      </c>
      <c r="CY69" s="15" t="str">
        <f t="shared" si="451"/>
        <v>2015Q1</v>
      </c>
      <c r="CZ69" s="15" t="str">
        <f t="shared" si="451"/>
        <v>2015Q2</v>
      </c>
      <c r="DA69" s="15" t="str">
        <f t="shared" si="451"/>
        <v>2015Q3</v>
      </c>
      <c r="DB69" s="15" t="str">
        <f t="shared" si="451"/>
        <v>2015Q4</v>
      </c>
      <c r="DC69" s="15" t="str">
        <f t="shared" si="451"/>
        <v>2016Q1</v>
      </c>
      <c r="DD69" s="15" t="str">
        <f t="shared" si="451"/>
        <v>2016Q2</v>
      </c>
      <c r="DE69" s="15" t="str">
        <f t="shared" si="451"/>
        <v>2016Q3</v>
      </c>
      <c r="DF69" s="15" t="str">
        <f t="shared" si="451"/>
        <v>2016Q4</v>
      </c>
      <c r="DG69" s="15" t="str">
        <f t="shared" si="451"/>
        <v>2017Q1</v>
      </c>
      <c r="DH69" s="15" t="str">
        <f t="shared" si="451"/>
        <v>2017Q2</v>
      </c>
      <c r="DI69" s="15" t="str">
        <f t="shared" si="451"/>
        <v>2017Q3</v>
      </c>
      <c r="DJ69" s="15" t="str">
        <f t="shared" si="451"/>
        <v>2017Q4</v>
      </c>
      <c r="DK69" s="15" t="str">
        <f t="shared" si="451"/>
        <v>2018Q1</v>
      </c>
      <c r="DL69" s="15" t="str">
        <f t="shared" si="451"/>
        <v>2018Q2</v>
      </c>
      <c r="DM69" s="15" t="str">
        <f t="shared" si="451"/>
        <v>2018Q3</v>
      </c>
      <c r="DN69" s="15" t="str">
        <f t="shared" si="451"/>
        <v>2018Q4</v>
      </c>
      <c r="DO69" s="15" t="str">
        <f t="shared" si="451"/>
        <v>2019Q1</v>
      </c>
      <c r="DP69" s="15" t="str">
        <f t="shared" si="451"/>
        <v>2019Q2</v>
      </c>
      <c r="DQ69" s="15" t="str">
        <f t="shared" si="451"/>
        <v>2019Q3</v>
      </c>
      <c r="DR69" s="15" t="str">
        <f t="shared" si="451"/>
        <v>2019Q4</v>
      </c>
      <c r="DS69" s="15" t="str">
        <f t="shared" ref="DS69:EX69" si="452">DS4</f>
        <v>2020Q1</v>
      </c>
      <c r="DT69" s="15" t="str">
        <f t="shared" si="452"/>
        <v>2020Q2</v>
      </c>
      <c r="DU69" s="15" t="str">
        <f t="shared" si="452"/>
        <v>2020Q3</v>
      </c>
      <c r="DV69" s="15" t="str">
        <f t="shared" si="452"/>
        <v>2020Q4</v>
      </c>
      <c r="DW69" s="15" t="str">
        <f t="shared" si="452"/>
        <v>2021Q1</v>
      </c>
      <c r="DX69" s="15" t="str">
        <f t="shared" si="452"/>
        <v>2021Q2</v>
      </c>
      <c r="DY69" s="15" t="str">
        <f t="shared" si="452"/>
        <v>2021Q3</v>
      </c>
      <c r="DZ69" s="15" t="str">
        <f t="shared" si="452"/>
        <v>2021Q4</v>
      </c>
      <c r="EA69" s="15" t="str">
        <f t="shared" si="452"/>
        <v>2022Q1</v>
      </c>
      <c r="EB69" s="15" t="str">
        <f t="shared" si="452"/>
        <v>2022Q2</v>
      </c>
      <c r="EC69" s="15" t="str">
        <f t="shared" si="452"/>
        <v>2022Q3</v>
      </c>
      <c r="ED69" s="15" t="str">
        <f t="shared" si="452"/>
        <v>2022Q4</v>
      </c>
      <c r="EE69" s="15" t="str">
        <f t="shared" si="452"/>
        <v>2023Q1</v>
      </c>
      <c r="EF69" s="15" t="str">
        <f t="shared" si="452"/>
        <v>2023Q2</v>
      </c>
      <c r="EG69" s="15" t="str">
        <f t="shared" si="452"/>
        <v>2023Q3</v>
      </c>
      <c r="EH69" s="15" t="str">
        <f t="shared" si="452"/>
        <v>2023Q4</v>
      </c>
      <c r="EI69" s="15" t="str">
        <f t="shared" si="452"/>
        <v>2024Q1</v>
      </c>
      <c r="EJ69" s="15" t="str">
        <f t="shared" si="452"/>
        <v>2024Q2</v>
      </c>
      <c r="EK69" s="15" t="str">
        <f t="shared" si="452"/>
        <v>2024Q3</v>
      </c>
      <c r="EL69" s="15" t="str">
        <f t="shared" si="452"/>
        <v>2024Q4</v>
      </c>
      <c r="EM69" s="15" t="str">
        <f t="shared" si="452"/>
        <v>2025Q1</v>
      </c>
      <c r="EN69" s="15" t="str">
        <f t="shared" si="452"/>
        <v>2025Q2</v>
      </c>
      <c r="EO69" s="15" t="str">
        <f t="shared" si="452"/>
        <v>2025Q3</v>
      </c>
      <c r="EP69" s="15" t="str">
        <f t="shared" si="452"/>
        <v>2025Q4</v>
      </c>
      <c r="EQ69" s="15" t="str">
        <f t="shared" si="452"/>
        <v>2026Q1</v>
      </c>
      <c r="ER69" s="15" t="str">
        <f t="shared" si="452"/>
        <v>2026Q2</v>
      </c>
      <c r="ES69" s="15" t="str">
        <f t="shared" si="452"/>
        <v>2026Q3</v>
      </c>
      <c r="ET69" s="15" t="str">
        <f t="shared" si="452"/>
        <v>2026Q4</v>
      </c>
      <c r="EU69" s="15" t="str">
        <f t="shared" si="452"/>
        <v>2027Q1</v>
      </c>
      <c r="EV69" s="15" t="str">
        <f t="shared" si="452"/>
        <v>2027Q2</v>
      </c>
      <c r="EW69" s="15" t="str">
        <f t="shared" si="452"/>
        <v>2027Q3</v>
      </c>
      <c r="EX69" s="15" t="str">
        <f t="shared" si="452"/>
        <v>2027Q4</v>
      </c>
      <c r="EY69" s="15" t="str">
        <f t="shared" ref="EY69:FF69" si="453">EY4</f>
        <v>2028Q1</v>
      </c>
      <c r="EZ69" s="15" t="str">
        <f t="shared" si="453"/>
        <v>2028Q2</v>
      </c>
      <c r="FA69" s="15" t="str">
        <f t="shared" si="453"/>
        <v>2028Q3</v>
      </c>
      <c r="FB69" s="15" t="str">
        <f t="shared" si="453"/>
        <v>2028Q4</v>
      </c>
      <c r="FC69" s="15" t="str">
        <f t="shared" si="453"/>
        <v>2029Q1</v>
      </c>
      <c r="FD69" s="15" t="str">
        <f t="shared" si="453"/>
        <v>2029Q2</v>
      </c>
      <c r="FE69" s="15" t="str">
        <f t="shared" si="453"/>
        <v>2029Q3</v>
      </c>
      <c r="FF69" s="15" t="str">
        <f t="shared" si="453"/>
        <v>2029Q4</v>
      </c>
      <c r="FG69" s="15" t="str">
        <f t="shared" ref="FG69:FJ69" si="454">FG4</f>
        <v>2030Q1</v>
      </c>
      <c r="FH69" s="15" t="str">
        <f t="shared" si="454"/>
        <v>2030Q2</v>
      </c>
      <c r="FI69" s="15" t="str">
        <f t="shared" si="454"/>
        <v>2030Q3</v>
      </c>
      <c r="FJ69" s="15" t="str">
        <f t="shared" si="454"/>
        <v>2030Q4</v>
      </c>
    </row>
    <row r="70" spans="2:166" x14ac:dyDescent="0.2">
      <c r="B70" t="str">
        <f t="shared" ref="B70:B83" si="455">B39</f>
        <v>Employment (thous.)</v>
      </c>
      <c r="C70" s="11"/>
      <c r="D70" s="11">
        <f t="shared" ref="D70:AA70" si="456">C7/C$7*D39</f>
        <v>3.5292008432003641</v>
      </c>
      <c r="E70" s="11">
        <f t="shared" si="456"/>
        <v>3.6095052067767197</v>
      </c>
      <c r="F70" s="11">
        <f t="shared" si="456"/>
        <v>-2.0825840722178079</v>
      </c>
      <c r="G70" s="11">
        <f t="shared" si="456"/>
        <v>-0.94379818857873721</v>
      </c>
      <c r="H70" s="11">
        <f t="shared" si="456"/>
        <v>1.1829548225637643</v>
      </c>
      <c r="I70" s="11">
        <f t="shared" si="456"/>
        <v>1.6032227887355699</v>
      </c>
      <c r="J70" s="11">
        <f t="shared" si="456"/>
        <v>0.35852966748131099</v>
      </c>
      <c r="K70" s="11">
        <f t="shared" si="456"/>
        <v>3.4419755817269415</v>
      </c>
      <c r="L70" s="11">
        <f t="shared" si="456"/>
        <v>0.53313469488289744</v>
      </c>
      <c r="M70" s="11">
        <f t="shared" si="456"/>
        <v>-0.98819865252826045</v>
      </c>
      <c r="N70" s="11">
        <f t="shared" si="456"/>
        <v>1.5118554680026097</v>
      </c>
      <c r="O70" s="11">
        <f t="shared" si="456"/>
        <v>1.1369578488462873</v>
      </c>
      <c r="P70" s="11">
        <f t="shared" si="456"/>
        <v>1.2405150610199644</v>
      </c>
      <c r="Q70" s="11">
        <f t="shared" si="456"/>
        <v>5.3443692108330554</v>
      </c>
      <c r="R70" s="11">
        <f t="shared" si="456"/>
        <v>-4.9953104092643859</v>
      </c>
      <c r="S70" s="11">
        <f t="shared" si="456"/>
        <v>2.2814681181502205</v>
      </c>
      <c r="T70" s="11">
        <f t="shared" si="456"/>
        <v>1.6181660363668193</v>
      </c>
      <c r="U70" s="11">
        <f t="shared" si="456"/>
        <v>1.1776410440749174</v>
      </c>
      <c r="V70" s="11">
        <f t="shared" si="456"/>
        <v>4.3041328871807227</v>
      </c>
      <c r="W70" s="11">
        <f t="shared" si="456"/>
        <v>3.5275728906641657</v>
      </c>
      <c r="X70" s="11">
        <f t="shared" si="456"/>
        <v>-5.6760935694000203E-2</v>
      </c>
      <c r="Y70" s="11">
        <f t="shared" si="456"/>
        <v>0.76304017534036817</v>
      </c>
      <c r="Z70" s="11">
        <f t="shared" si="456"/>
        <v>-2.2700168495534245</v>
      </c>
      <c r="AA70" s="11">
        <f t="shared" si="456"/>
        <v>10.415667150654805</v>
      </c>
      <c r="AB70" s="11">
        <f t="shared" ref="AB70:BG70" si="457">AA7/AA$7*AB39</f>
        <v>2.9456921532838187</v>
      </c>
      <c r="AC70" s="11">
        <f t="shared" si="457"/>
        <v>4.5926366448670208</v>
      </c>
      <c r="AD70" s="11">
        <f t="shared" si="457"/>
        <v>7.2298133259684594</v>
      </c>
      <c r="AE70" s="11">
        <f t="shared" si="457"/>
        <v>4.8492036949921546</v>
      </c>
      <c r="AF70" s="11">
        <f t="shared" si="457"/>
        <v>7.9334673897350827</v>
      </c>
      <c r="AG70" s="11">
        <f t="shared" si="457"/>
        <v>4.4300915062080337</v>
      </c>
      <c r="AH70" s="11">
        <f t="shared" si="457"/>
        <v>6.5770022868691491</v>
      </c>
      <c r="AI70" s="11">
        <f t="shared" si="457"/>
        <v>3.5191030644004861</v>
      </c>
      <c r="AJ70" s="11">
        <f t="shared" si="457"/>
        <v>5.4073859975842575</v>
      </c>
      <c r="AK70" s="11">
        <f t="shared" si="457"/>
        <v>3.5743952504072585</v>
      </c>
      <c r="AL70" s="11">
        <f t="shared" si="457"/>
        <v>3.3009888295014944</v>
      </c>
      <c r="AM70" s="11">
        <f t="shared" si="457"/>
        <v>1.4792612141222961</v>
      </c>
      <c r="AN70" s="11">
        <f t="shared" si="457"/>
        <v>1.4149400270789592</v>
      </c>
      <c r="AO70" s="11">
        <f t="shared" si="457"/>
        <v>3.3196272587475484</v>
      </c>
      <c r="AP70" s="11">
        <f t="shared" si="457"/>
        <v>2.8702600588832006</v>
      </c>
      <c r="AQ70" s="11">
        <f t="shared" si="457"/>
        <v>1.832020787002886</v>
      </c>
      <c r="AR70" s="11">
        <f t="shared" si="457"/>
        <v>2.2087256729324656</v>
      </c>
      <c r="AS70" s="11">
        <f t="shared" si="457"/>
        <v>1.8136682433078866</v>
      </c>
      <c r="AT70" s="11">
        <f t="shared" si="457"/>
        <v>2.1485017969273823</v>
      </c>
      <c r="AU70" s="11">
        <f t="shared" si="457"/>
        <v>-2.0941198135399963</v>
      </c>
      <c r="AV70" s="11">
        <f t="shared" si="457"/>
        <v>-2.7319900412022813</v>
      </c>
      <c r="AW70" s="11">
        <f t="shared" si="457"/>
        <v>-4.0680328322019506</v>
      </c>
      <c r="AX70" s="11">
        <f t="shared" si="457"/>
        <v>-6.4214300304048288</v>
      </c>
      <c r="AY70" s="11">
        <f t="shared" si="457"/>
        <v>-4.562595138156011</v>
      </c>
      <c r="AZ70" s="11">
        <f t="shared" si="457"/>
        <v>-2.385975398889828</v>
      </c>
      <c r="BA70" s="11">
        <f t="shared" si="457"/>
        <v>1.2116258733675389</v>
      </c>
      <c r="BB70" s="11">
        <f t="shared" si="457"/>
        <v>-1.5385647857940499</v>
      </c>
      <c r="BC70" s="11">
        <f t="shared" si="457"/>
        <v>-0.89741916253270881</v>
      </c>
      <c r="BD70" s="11">
        <f t="shared" si="457"/>
        <v>-1.4204810352357211</v>
      </c>
      <c r="BE70" s="11">
        <f t="shared" si="457"/>
        <v>-0.1790331757362762</v>
      </c>
      <c r="BF70" s="11">
        <f t="shared" si="457"/>
        <v>0.86911490925087875</v>
      </c>
      <c r="BG70" s="11">
        <f t="shared" si="457"/>
        <v>8.945321162019404E-2</v>
      </c>
      <c r="BH70" s="11">
        <f t="shared" ref="BH70:CM70" si="458">BG7/BG$7*BH39</f>
        <v>1.820226347938636</v>
      </c>
      <c r="BI70" s="11">
        <f t="shared" si="458"/>
        <v>1.1520675759117083</v>
      </c>
      <c r="BJ70" s="11">
        <f t="shared" si="458"/>
        <v>2.8098534786067386</v>
      </c>
      <c r="BK70" s="11">
        <f t="shared" si="458"/>
        <v>1.9133494810938956</v>
      </c>
      <c r="BL70" s="11">
        <f t="shared" si="458"/>
        <v>3.6051572824097544</v>
      </c>
      <c r="BM70" s="11">
        <f t="shared" si="458"/>
        <v>2.5748500284036968</v>
      </c>
      <c r="BN70" s="11">
        <f t="shared" si="458"/>
        <v>4.598473550634874</v>
      </c>
      <c r="BO70" s="11">
        <f t="shared" si="458"/>
        <v>3.149895247638268</v>
      </c>
      <c r="BP70" s="11">
        <f t="shared" si="458"/>
        <v>3.0385666561492553</v>
      </c>
      <c r="BQ70" s="11">
        <f t="shared" si="458"/>
        <v>2.5957046817831841</v>
      </c>
      <c r="BR70" s="11">
        <f t="shared" si="458"/>
        <v>2.3613836214599226</v>
      </c>
      <c r="BS70" s="11">
        <f t="shared" si="458"/>
        <v>4.4591543855945437</v>
      </c>
      <c r="BT70" s="11">
        <f t="shared" si="458"/>
        <v>2.9178989921194276</v>
      </c>
      <c r="BU70" s="11">
        <f t="shared" si="458"/>
        <v>2.6745799758898237</v>
      </c>
      <c r="BV70" s="11">
        <f t="shared" si="458"/>
        <v>2.463996925775902</v>
      </c>
      <c r="BW70" s="11">
        <f t="shared" si="458"/>
        <v>2.5948899268039227</v>
      </c>
      <c r="BX70" s="11">
        <f t="shared" si="458"/>
        <v>-0.11561849132585289</v>
      </c>
      <c r="BY70" s="11">
        <f t="shared" si="458"/>
        <v>0.78551764026089099</v>
      </c>
      <c r="BZ70" s="11">
        <f t="shared" si="458"/>
        <v>-6.9864033518829523</v>
      </c>
      <c r="CA70" s="11">
        <f t="shared" si="458"/>
        <v>-6.0965423928796998</v>
      </c>
      <c r="CB70" s="11">
        <f t="shared" si="458"/>
        <v>-8.3613813899195311</v>
      </c>
      <c r="CC70" s="11">
        <f t="shared" si="458"/>
        <v>-4.450306706928342</v>
      </c>
      <c r="CD70" s="11">
        <f t="shared" si="458"/>
        <v>-2.6890796605793854</v>
      </c>
      <c r="CE70" s="11">
        <f t="shared" si="458"/>
        <v>-1.6064884906019428</v>
      </c>
      <c r="CF70" s="11">
        <f t="shared" si="458"/>
        <v>1.8175201020327547</v>
      </c>
      <c r="CG70" s="11">
        <f t="shared" si="458"/>
        <v>0.6804407935298018</v>
      </c>
      <c r="CH70" s="11">
        <f t="shared" si="458"/>
        <v>2.3974960019615077</v>
      </c>
      <c r="CI70" s="11">
        <f t="shared" si="458"/>
        <v>1.1815584875693785</v>
      </c>
      <c r="CJ70" s="11">
        <f t="shared" si="458"/>
        <v>2.8197242678386969</v>
      </c>
      <c r="CK70" s="11">
        <f t="shared" si="458"/>
        <v>2.0253959601134408</v>
      </c>
      <c r="CL70" s="11">
        <f t="shared" si="458"/>
        <v>2.2715923529211146</v>
      </c>
      <c r="CM70" s="11">
        <f t="shared" si="458"/>
        <v>2.4289917070225764</v>
      </c>
      <c r="CN70" s="11">
        <f t="shared" ref="CN70:DS70" si="459">CM7/CM$7*CN39</f>
        <v>3.756429644667314</v>
      </c>
      <c r="CO70" s="11">
        <f t="shared" si="459"/>
        <v>1.7505861418270818</v>
      </c>
      <c r="CP70" s="11">
        <f t="shared" si="459"/>
        <v>3.761361823128806</v>
      </c>
      <c r="CQ70" s="11">
        <f t="shared" si="459"/>
        <v>2.7828393441287513</v>
      </c>
      <c r="CR70" s="11">
        <f t="shared" si="459"/>
        <v>2.6446651137903565</v>
      </c>
      <c r="CS70" s="11">
        <f t="shared" si="459"/>
        <v>2.5455521713977358</v>
      </c>
      <c r="CT70" s="11">
        <f t="shared" si="459"/>
        <v>3.4073857808130326</v>
      </c>
      <c r="CU70" s="11">
        <f t="shared" si="459"/>
        <v>2.6692692588320632</v>
      </c>
      <c r="CV70" s="11">
        <f t="shared" si="459"/>
        <v>1.25323011969245</v>
      </c>
      <c r="CW70" s="11">
        <f t="shared" si="459"/>
        <v>4.6260781285010655</v>
      </c>
      <c r="CX70" s="11">
        <f t="shared" si="459"/>
        <v>2.5256158974326759</v>
      </c>
      <c r="CY70" s="11">
        <f t="shared" si="459"/>
        <v>3.0243290786645005</v>
      </c>
      <c r="CZ70" s="11">
        <f t="shared" si="459"/>
        <v>3.3663198490565538</v>
      </c>
      <c r="DA70" s="11">
        <f t="shared" si="459"/>
        <v>3.9603426690381083</v>
      </c>
      <c r="DB70" s="11">
        <f t="shared" si="459"/>
        <v>2.6583891584292862</v>
      </c>
      <c r="DC70" s="11">
        <f t="shared" si="459"/>
        <v>3.4109409089912557</v>
      </c>
      <c r="DD70" s="11">
        <f t="shared" si="459"/>
        <v>3.9807764455098926</v>
      </c>
      <c r="DE70" s="11">
        <f t="shared" si="459"/>
        <v>2.6757670064887051</v>
      </c>
      <c r="DF70" s="11">
        <f t="shared" si="459"/>
        <v>1.8370889938987833</v>
      </c>
      <c r="DG70" s="11">
        <f t="shared" si="459"/>
        <v>2.4328802057171695</v>
      </c>
      <c r="DH70" s="11">
        <f t="shared" si="459"/>
        <v>3.4795558658939907</v>
      </c>
      <c r="DI70" s="11">
        <f t="shared" si="459"/>
        <v>1.5775016882537241</v>
      </c>
      <c r="DJ70" s="11">
        <f t="shared" si="459"/>
        <v>1.7470303712609159</v>
      </c>
      <c r="DK70" s="11">
        <f t="shared" si="459"/>
        <v>3.1633198995304257</v>
      </c>
      <c r="DL70" s="11">
        <f t="shared" si="459"/>
        <v>1.7100669658006495</v>
      </c>
      <c r="DM70" s="11">
        <f t="shared" si="459"/>
        <v>1.9545560917826776</v>
      </c>
      <c r="DN70" s="11">
        <f t="shared" si="459"/>
        <v>2.5419322723009508</v>
      </c>
      <c r="DO70" s="11">
        <f t="shared" si="459"/>
        <v>1.6294516589962171</v>
      </c>
      <c r="DP70" s="11">
        <f t="shared" si="459"/>
        <v>3.3201842465243159</v>
      </c>
      <c r="DQ70" s="11">
        <f t="shared" si="459"/>
        <v>3.3161637350347162</v>
      </c>
      <c r="DR70" s="11">
        <f t="shared" si="459"/>
        <v>1.178457543686795</v>
      </c>
      <c r="DS70" s="11">
        <f t="shared" si="459"/>
        <v>1.1296132018682847</v>
      </c>
      <c r="DT70" s="42">
        <f t="shared" ref="DT70:EY70" si="460">DS7/DS$7*DT39</f>
        <v>-37.935582549685478</v>
      </c>
      <c r="DU70" s="42">
        <f t="shared" si="460"/>
        <v>13.59193844237161</v>
      </c>
      <c r="DV70" s="42">
        <f t="shared" si="460"/>
        <v>3.0873016907109641</v>
      </c>
      <c r="DW70" s="11">
        <f t="shared" si="460"/>
        <v>-0.11333966357693903</v>
      </c>
      <c r="DX70" s="11">
        <f t="shared" si="460"/>
        <v>5.9195664507426526</v>
      </c>
      <c r="DY70" s="11">
        <f t="shared" si="460"/>
        <v>8.6524390993515823</v>
      </c>
      <c r="DZ70" s="11">
        <f t="shared" si="460"/>
        <v>7.4256111629404931</v>
      </c>
      <c r="EA70" s="11">
        <f t="shared" si="460"/>
        <v>1.7243481949190897</v>
      </c>
      <c r="EB70" s="11">
        <f t="shared" si="460"/>
        <v>3.6758186214584265</v>
      </c>
      <c r="EC70" s="11">
        <f t="shared" si="460"/>
        <v>5.0984684346818687</v>
      </c>
      <c r="ED70" s="11">
        <f t="shared" si="460"/>
        <v>-0.8880790581509701</v>
      </c>
      <c r="EE70" s="11">
        <f t="shared" si="460"/>
        <v>1.0472199672655558</v>
      </c>
      <c r="EF70" s="11">
        <f t="shared" si="460"/>
        <v>1.8464819525719989</v>
      </c>
      <c r="EG70" s="11">
        <f t="shared" si="460"/>
        <v>-1.3196735028101259</v>
      </c>
      <c r="EH70" s="11">
        <f t="shared" si="460"/>
        <v>0.13462974908649006</v>
      </c>
      <c r="EI70" s="11">
        <f t="shared" si="460"/>
        <v>1.3293220743141543</v>
      </c>
      <c r="EJ70" s="11">
        <f t="shared" si="460"/>
        <v>1.9733964370872714</v>
      </c>
      <c r="EK70" s="11">
        <f t="shared" si="460"/>
        <v>-0.62117354822102122</v>
      </c>
      <c r="EL70" s="12">
        <f t="shared" si="460"/>
        <v>-2.4528617587265655</v>
      </c>
      <c r="EM70" s="12">
        <f t="shared" si="460"/>
        <v>3.8644741915151215</v>
      </c>
      <c r="EN70" s="12">
        <f t="shared" si="460"/>
        <v>0.66092966584683221</v>
      </c>
      <c r="EO70" s="12">
        <f t="shared" si="460"/>
        <v>0.5458570494784265</v>
      </c>
      <c r="EP70" s="12">
        <f t="shared" si="460"/>
        <v>0.71232929718825222</v>
      </c>
      <c r="EQ70" s="12">
        <f t="shared" si="460"/>
        <v>0.4507877923900061</v>
      </c>
      <c r="ER70" s="12">
        <f t="shared" si="460"/>
        <v>0.12054488902373262</v>
      </c>
      <c r="ES70" s="12">
        <f t="shared" si="460"/>
        <v>-0.33226808354300807</v>
      </c>
      <c r="ET70" s="12">
        <f t="shared" si="460"/>
        <v>-0.49344571170768514</v>
      </c>
      <c r="EU70" s="12">
        <f t="shared" si="460"/>
        <v>-0.38388487282050576</v>
      </c>
      <c r="EV70" s="12">
        <f t="shared" si="460"/>
        <v>-0.46542564200154901</v>
      </c>
      <c r="EW70" s="12">
        <f t="shared" si="460"/>
        <v>-0.38691039038182273</v>
      </c>
      <c r="EX70" s="12">
        <f t="shared" si="460"/>
        <v>2.57260111931501E-2</v>
      </c>
      <c r="EY70" s="12">
        <f t="shared" si="460"/>
        <v>0.46157314946551065</v>
      </c>
      <c r="EZ70" s="12">
        <f t="shared" ref="EZ70:FF70" si="461">EY7/EY$7*EZ39</f>
        <v>0.71509187012339659</v>
      </c>
      <c r="FA70" s="12">
        <f t="shared" si="461"/>
        <v>1.027364604388592</v>
      </c>
      <c r="FB70" s="12">
        <f t="shared" si="461"/>
        <v>1.1788188117983767</v>
      </c>
      <c r="FC70" s="12">
        <f t="shared" si="461"/>
        <v>1.1389819322835892</v>
      </c>
      <c r="FD70" s="12">
        <f t="shared" si="461"/>
        <v>1.1185013312321468</v>
      </c>
      <c r="FE70" s="12">
        <f t="shared" si="461"/>
        <v>1.162793487676117</v>
      </c>
      <c r="FF70" s="12">
        <f t="shared" si="461"/>
        <v>1.1682199097065915</v>
      </c>
      <c r="FG70" s="12">
        <f t="shared" ref="FG70:FG86" si="462">FF7/FF$7*FG39</f>
        <v>1.0569733213149357</v>
      </c>
      <c r="FH70" s="12">
        <f t="shared" ref="FH70:FH86" si="463">FG7/FG$7*FH39</f>
        <v>0.8190372442208993</v>
      </c>
      <c r="FI70" s="12">
        <f t="shared" ref="FI70:FI86" si="464">FH7/FH$7*FI39</f>
        <v>1.659441895577829</v>
      </c>
      <c r="FJ70" s="12">
        <f t="shared" ref="FJ70:FJ86" si="465">FI7/FI$7*FJ39</f>
        <v>0.52704236059410992</v>
      </c>
    </row>
    <row r="71" spans="2:166" x14ac:dyDescent="0.2">
      <c r="B71" t="str">
        <f t="shared" si="455"/>
        <v xml:space="preserve"> Goods producing</v>
      </c>
      <c r="C71" s="11"/>
      <c r="D71" s="11">
        <f t="shared" ref="D71:AA71" si="466">C8/C$7*D40</f>
        <v>0.19475882632415267</v>
      </c>
      <c r="E71" s="11">
        <f t="shared" si="466"/>
        <v>0.48477720518260836</v>
      </c>
      <c r="F71" s="11">
        <f t="shared" si="466"/>
        <v>-2.0450464469768188</v>
      </c>
      <c r="G71" s="11">
        <f t="shared" si="466"/>
        <v>-0.86360989794909115</v>
      </c>
      <c r="H71" s="11">
        <f t="shared" si="466"/>
        <v>-0.53632798612015731</v>
      </c>
      <c r="I71" s="11">
        <f t="shared" si="466"/>
        <v>0.77603204272695625</v>
      </c>
      <c r="J71" s="11">
        <f t="shared" si="466"/>
        <v>-0.54437789535325831</v>
      </c>
      <c r="K71" s="11">
        <f t="shared" si="466"/>
        <v>1.1926487836258302E-2</v>
      </c>
      <c r="L71" s="11">
        <f t="shared" si="466"/>
        <v>1.1826013163863733E-2</v>
      </c>
      <c r="M71" s="11">
        <f t="shared" si="466"/>
        <v>-0.80441720829129448</v>
      </c>
      <c r="N71" s="11">
        <f t="shared" si="466"/>
        <v>-1.3437068968271089</v>
      </c>
      <c r="O71" s="11">
        <f t="shared" si="466"/>
        <v>-1.6970809198075445</v>
      </c>
      <c r="P71" s="11">
        <f t="shared" si="466"/>
        <v>-1.3676180387909185</v>
      </c>
      <c r="Q71" s="11">
        <f t="shared" si="466"/>
        <v>0.47263535472748441</v>
      </c>
      <c r="R71" s="11">
        <f t="shared" si="466"/>
        <v>-2.6605648249171168</v>
      </c>
      <c r="S71" s="11">
        <f t="shared" si="466"/>
        <v>-1.1824966864878066</v>
      </c>
      <c r="T71" s="11">
        <f t="shared" si="466"/>
        <v>-0.50824937490987987</v>
      </c>
      <c r="U71" s="11">
        <f t="shared" si="466"/>
        <v>-0.23122194839559046</v>
      </c>
      <c r="V71" s="11">
        <f t="shared" si="466"/>
        <v>0.15087481187017093</v>
      </c>
      <c r="W71" s="11">
        <f t="shared" si="466"/>
        <v>1.1214105543736808</v>
      </c>
      <c r="X71" s="11">
        <f t="shared" si="466"/>
        <v>-0.87174681860913539</v>
      </c>
      <c r="Y71" s="11">
        <f t="shared" si="466"/>
        <v>-1.4804441395247405</v>
      </c>
      <c r="Z71" s="11">
        <f t="shared" si="466"/>
        <v>-5.1482348020781155</v>
      </c>
      <c r="AA71" s="11">
        <f t="shared" si="466"/>
        <v>7.015618717319291</v>
      </c>
      <c r="AB71" s="11">
        <f t="shared" ref="AB71:BG71" si="467">AA8/AA$7*AB40</f>
        <v>1.4617699881498876</v>
      </c>
      <c r="AC71" s="11">
        <f t="shared" si="467"/>
        <v>1.836778276569307</v>
      </c>
      <c r="AD71" s="11">
        <f t="shared" si="467"/>
        <v>2.748403970469099</v>
      </c>
      <c r="AE71" s="11">
        <f t="shared" si="467"/>
        <v>2.8500767937877671</v>
      </c>
      <c r="AF71" s="11">
        <f t="shared" si="467"/>
        <v>2.0872701806969043</v>
      </c>
      <c r="AG71" s="11">
        <f t="shared" si="467"/>
        <v>2.202507523753499</v>
      </c>
      <c r="AH71" s="11">
        <f t="shared" si="467"/>
        <v>2.8811244609184934</v>
      </c>
      <c r="AI71" s="11">
        <f t="shared" si="467"/>
        <v>0.15230123813241184</v>
      </c>
      <c r="AJ71" s="11">
        <f t="shared" si="467"/>
        <v>1.250929465631621</v>
      </c>
      <c r="AK71" s="11">
        <f t="shared" si="467"/>
        <v>0.47951623857888043</v>
      </c>
      <c r="AL71" s="11">
        <f t="shared" si="467"/>
        <v>-0.11762426794285766</v>
      </c>
      <c r="AM71" s="11">
        <f t="shared" si="467"/>
        <v>-1.6549839756840228</v>
      </c>
      <c r="AN71" s="11">
        <f t="shared" si="467"/>
        <v>-0.80359550832256399</v>
      </c>
      <c r="AO71" s="11">
        <f t="shared" si="467"/>
        <v>-1.0157932434022814</v>
      </c>
      <c r="AP71" s="11">
        <f t="shared" si="467"/>
        <v>-0.5225640578504912</v>
      </c>
      <c r="AQ71" s="11">
        <f t="shared" si="467"/>
        <v>-1.6516318182621703</v>
      </c>
      <c r="AR71" s="11">
        <f t="shared" si="467"/>
        <v>0.68207345320830193</v>
      </c>
      <c r="AS71" s="11">
        <f t="shared" si="467"/>
        <v>-0.43954550801039211</v>
      </c>
      <c r="AT71" s="11">
        <f t="shared" si="467"/>
        <v>-9.3877468085619732E-3</v>
      </c>
      <c r="AU71" s="11">
        <f t="shared" si="467"/>
        <v>-0.71824500315298323</v>
      </c>
      <c r="AV71" s="11">
        <f t="shared" si="467"/>
        <v>-0.99414274017515125</v>
      </c>
      <c r="AW71" s="11">
        <f t="shared" si="467"/>
        <v>-0.77270841064802631</v>
      </c>
      <c r="AX71" s="11">
        <f t="shared" si="467"/>
        <v>-2.4860340374685288</v>
      </c>
      <c r="AY71" s="11">
        <f t="shared" si="467"/>
        <v>-2.4269152702517376</v>
      </c>
      <c r="AZ71" s="11">
        <f t="shared" si="467"/>
        <v>-1.5684349329440903</v>
      </c>
      <c r="BA71" s="11">
        <f t="shared" si="467"/>
        <v>-1.1385999634781256</v>
      </c>
      <c r="BB71" s="11">
        <f t="shared" si="467"/>
        <v>-1.4882333054778516</v>
      </c>
      <c r="BC71" s="11">
        <f t="shared" si="467"/>
        <v>-1.5667958494118233</v>
      </c>
      <c r="BD71" s="11">
        <f t="shared" si="467"/>
        <v>-0.98922061006426887</v>
      </c>
      <c r="BE71" s="11">
        <f t="shared" si="467"/>
        <v>-0.66664638061305381</v>
      </c>
      <c r="BF71" s="11">
        <f t="shared" si="467"/>
        <v>-0.30653956117035003</v>
      </c>
      <c r="BG71" s="11">
        <f t="shared" si="467"/>
        <v>-9.9336734104401893E-3</v>
      </c>
      <c r="BH71" s="11">
        <f t="shared" ref="BH71:CM71" si="468">BG8/BG$7*BH40</f>
        <v>2.9821243947372594E-2</v>
      </c>
      <c r="BI71" s="11">
        <f t="shared" si="468"/>
        <v>0.35890297473917715</v>
      </c>
      <c r="BJ71" s="11">
        <f t="shared" si="468"/>
        <v>1.0496730973527628</v>
      </c>
      <c r="BK71" s="11">
        <f t="shared" si="468"/>
        <v>0.80750007289387504</v>
      </c>
      <c r="BL71" s="11">
        <f t="shared" si="468"/>
        <v>1.4170866831343174</v>
      </c>
      <c r="BM71" s="11">
        <f t="shared" si="468"/>
        <v>9.681106094116762E-2</v>
      </c>
      <c r="BN71" s="11">
        <f t="shared" si="468"/>
        <v>2.7342867546415479</v>
      </c>
      <c r="BO71" s="11">
        <f t="shared" si="468"/>
        <v>1.4179077811002874</v>
      </c>
      <c r="BP71" s="11">
        <f t="shared" si="468"/>
        <v>1.1282445857209302</v>
      </c>
      <c r="BQ71" s="11">
        <f t="shared" si="468"/>
        <v>0.66353648633594331</v>
      </c>
      <c r="BR71" s="11">
        <f t="shared" si="468"/>
        <v>0.74528713960835591</v>
      </c>
      <c r="BS71" s="11">
        <f t="shared" si="468"/>
        <v>1.475137508331493</v>
      </c>
      <c r="BT71" s="11">
        <f t="shared" si="468"/>
        <v>1.246066474842465</v>
      </c>
      <c r="BU71" s="11">
        <f t="shared" si="468"/>
        <v>0.8676444785105405</v>
      </c>
      <c r="BV71" s="11">
        <f t="shared" si="468"/>
        <v>0.29001656644131013</v>
      </c>
      <c r="BW71" s="11">
        <f t="shared" si="468"/>
        <v>4.4815147449671001E-2</v>
      </c>
      <c r="BX71" s="11">
        <f t="shared" si="468"/>
        <v>-0.45825240165169701</v>
      </c>
      <c r="BY71" s="11">
        <f t="shared" si="468"/>
        <v>-0.52808663228699837</v>
      </c>
      <c r="BZ71" s="11">
        <f t="shared" si="468"/>
        <v>-3.8513958982192302</v>
      </c>
      <c r="CA71" s="11">
        <f t="shared" si="468"/>
        <v>-1.5875516844765323</v>
      </c>
      <c r="CB71" s="11">
        <f t="shared" si="468"/>
        <v>-2.9618984759899125</v>
      </c>
      <c r="CC71" s="11">
        <f t="shared" si="468"/>
        <v>-2.0984486727898459</v>
      </c>
      <c r="CD71" s="11">
        <f t="shared" si="468"/>
        <v>-1.5638296213616489</v>
      </c>
      <c r="CE71" s="11">
        <f t="shared" si="468"/>
        <v>-0.73285710407379345</v>
      </c>
      <c r="CF71" s="11">
        <f t="shared" si="468"/>
        <v>-0.4088438689197097</v>
      </c>
      <c r="CG71" s="11">
        <f t="shared" si="468"/>
        <v>6.7023630680464338E-2</v>
      </c>
      <c r="CH71" s="11">
        <f t="shared" si="468"/>
        <v>0.18211688621090699</v>
      </c>
      <c r="CI71" s="11">
        <f t="shared" si="468"/>
        <v>0.11415629833662987</v>
      </c>
      <c r="CJ71" s="11">
        <f t="shared" si="468"/>
        <v>0.9480769582065548</v>
      </c>
      <c r="CK71" s="11">
        <f t="shared" si="468"/>
        <v>0.98049782012539655</v>
      </c>
      <c r="CL71" s="11">
        <f t="shared" si="468"/>
        <v>0.76116826327749676</v>
      </c>
      <c r="CM71" s="11">
        <f t="shared" si="468"/>
        <v>0.52693212541521894</v>
      </c>
      <c r="CN71" s="11">
        <f t="shared" ref="CN71:DS71" si="469">CM8/CM$7*CN40</f>
        <v>1.0506379357264326</v>
      </c>
      <c r="CO71" s="11">
        <f t="shared" si="469"/>
        <v>0.8875459841985861</v>
      </c>
      <c r="CP71" s="11">
        <f t="shared" si="469"/>
        <v>0.90244269169005664</v>
      </c>
      <c r="CQ71" s="11">
        <f t="shared" si="469"/>
        <v>0.66005666677423847</v>
      </c>
      <c r="CR71" s="11">
        <f t="shared" si="469"/>
        <v>0.33439315716017459</v>
      </c>
      <c r="CS71" s="11">
        <f t="shared" si="469"/>
        <v>0.45922745445194213</v>
      </c>
      <c r="CT71" s="11">
        <f t="shared" si="469"/>
        <v>0.13322551808154875</v>
      </c>
      <c r="CU71" s="11">
        <f t="shared" si="469"/>
        <v>0.22063938118781726</v>
      </c>
      <c r="CV71" s="11">
        <f t="shared" si="469"/>
        <v>0.29864148498297088</v>
      </c>
      <c r="CW71" s="11">
        <f t="shared" si="469"/>
        <v>0.96900693752489686</v>
      </c>
      <c r="CX71" s="11">
        <f t="shared" si="469"/>
        <v>0.82353136232571011</v>
      </c>
      <c r="CY71" s="11">
        <f t="shared" si="469"/>
        <v>0.75624732005188033</v>
      </c>
      <c r="CZ71" s="11">
        <f t="shared" si="469"/>
        <v>0.23877511948674771</v>
      </c>
      <c r="DA71" s="11">
        <f t="shared" si="469"/>
        <v>0.51059752189077645</v>
      </c>
      <c r="DB71" s="11">
        <f t="shared" si="469"/>
        <v>0.12531264554369642</v>
      </c>
      <c r="DC71" s="11">
        <f t="shared" si="469"/>
        <v>0.451549900946704</v>
      </c>
      <c r="DD71" s="11">
        <f t="shared" si="469"/>
        <v>0.29747342075533068</v>
      </c>
      <c r="DE71" s="11">
        <f t="shared" si="469"/>
        <v>-8.9207521453062225E-2</v>
      </c>
      <c r="DF71" s="11">
        <f t="shared" si="469"/>
        <v>-0.38398689022108534</v>
      </c>
      <c r="DG71" s="11">
        <f t="shared" si="469"/>
        <v>-8.8216764759050562E-2</v>
      </c>
      <c r="DH71" s="11">
        <f t="shared" si="469"/>
        <v>-3.9904137227554162E-2</v>
      </c>
      <c r="DI71" s="11">
        <f t="shared" si="469"/>
        <v>-0.50070893773386593</v>
      </c>
      <c r="DJ71" s="11">
        <f t="shared" si="469"/>
        <v>6.3214293092527921E-2</v>
      </c>
      <c r="DK71" s="11">
        <f t="shared" si="469"/>
        <v>0.61394712010808505</v>
      </c>
      <c r="DL71" s="11">
        <f t="shared" si="469"/>
        <v>0.42528199638958342</v>
      </c>
      <c r="DM71" s="11">
        <f t="shared" si="469"/>
        <v>0.5346584193467484</v>
      </c>
      <c r="DN71" s="11">
        <f t="shared" si="469"/>
        <v>0.89161613545960161</v>
      </c>
      <c r="DO71" s="11">
        <f t="shared" si="469"/>
        <v>5.3800463522603155E-2</v>
      </c>
      <c r="DP71" s="11">
        <f t="shared" si="469"/>
        <v>0.58140722571714853</v>
      </c>
      <c r="DQ71" s="11">
        <f t="shared" si="469"/>
        <v>9.8810797776013759E-2</v>
      </c>
      <c r="DR71" s="11">
        <f t="shared" si="469"/>
        <v>-2.2550729391043533E-2</v>
      </c>
      <c r="DS71" s="11">
        <f t="shared" si="469"/>
        <v>-0.11217585211539306</v>
      </c>
      <c r="DT71" s="42">
        <f t="shared" ref="DT71:EY71" si="470">DS8/DS$7*DT40</f>
        <v>-4.9354913411322556</v>
      </c>
      <c r="DU71" s="42">
        <f t="shared" si="470"/>
        <v>0.45997702244137345</v>
      </c>
      <c r="DV71" s="42">
        <f t="shared" si="470"/>
        <v>-0.49172066636898437</v>
      </c>
      <c r="DW71" s="11">
        <f t="shared" si="470"/>
        <v>-0.56678213107982878</v>
      </c>
      <c r="DX71" s="11">
        <f t="shared" si="470"/>
        <v>-8.8914477692027816E-2</v>
      </c>
      <c r="DY71" s="11">
        <f t="shared" si="470"/>
        <v>5.5981085911811619E-2</v>
      </c>
      <c r="DZ71" s="11">
        <f t="shared" si="470"/>
        <v>0.67656528446279418</v>
      </c>
      <c r="EA71" s="11">
        <f t="shared" si="470"/>
        <v>-0.13778885853900799</v>
      </c>
      <c r="EB71" s="11">
        <f t="shared" si="470"/>
        <v>0.51960517946041473</v>
      </c>
      <c r="EC71" s="11">
        <f t="shared" si="470"/>
        <v>0.96390660196667832</v>
      </c>
      <c r="ED71" s="11">
        <f t="shared" si="470"/>
        <v>0.24113768555570264</v>
      </c>
      <c r="EE71" s="11">
        <f t="shared" si="470"/>
        <v>-3.7485662212547753E-2</v>
      </c>
      <c r="EF71" s="11">
        <f t="shared" si="470"/>
        <v>0.12014020177443316</v>
      </c>
      <c r="EG71" s="11">
        <f t="shared" si="470"/>
        <v>-2.9779950089540558E-2</v>
      </c>
      <c r="EH71" s="11">
        <f t="shared" si="470"/>
        <v>0.43093535240392666</v>
      </c>
      <c r="EI71" s="11">
        <f t="shared" si="470"/>
        <v>-0.47959752800622552</v>
      </c>
      <c r="EJ71" s="11">
        <f t="shared" si="470"/>
        <v>6.7156033279063471E-2</v>
      </c>
      <c r="EK71" s="11">
        <f t="shared" si="470"/>
        <v>-0.14765954613646462</v>
      </c>
      <c r="EL71" s="12">
        <f t="shared" si="470"/>
        <v>-2.480434950479939</v>
      </c>
      <c r="EM71" s="12">
        <f t="shared" si="470"/>
        <v>1.9967107539156848</v>
      </c>
      <c r="EN71" s="12">
        <f t="shared" si="470"/>
        <v>-0.13857198494175429</v>
      </c>
      <c r="EO71" s="12">
        <f t="shared" si="470"/>
        <v>0.24372308267907095</v>
      </c>
      <c r="EP71" s="12">
        <f t="shared" si="470"/>
        <v>0.22876981662562537</v>
      </c>
      <c r="EQ71" s="12">
        <f t="shared" si="470"/>
        <v>0.12126569298221462</v>
      </c>
      <c r="ER71" s="12">
        <f t="shared" si="470"/>
        <v>6.1539186203504778E-2</v>
      </c>
      <c r="ES71" s="12">
        <f t="shared" si="470"/>
        <v>5.2845799040840254E-2</v>
      </c>
      <c r="ET71" s="12">
        <f t="shared" si="470"/>
        <v>5.5428002418753527E-3</v>
      </c>
      <c r="EU71" s="12">
        <f t="shared" si="470"/>
        <v>2.7477096730935055E-2</v>
      </c>
      <c r="EV71" s="12">
        <f t="shared" si="470"/>
        <v>-1.9241511342626944E-2</v>
      </c>
      <c r="EW71" s="12">
        <f t="shared" si="470"/>
        <v>-9.3909109874816925E-3</v>
      </c>
      <c r="EX71" s="12">
        <f t="shared" si="470"/>
        <v>2.0812217798663182E-2</v>
      </c>
      <c r="EY71" s="12">
        <f t="shared" si="470"/>
        <v>7.4565072017899844E-2</v>
      </c>
      <c r="EZ71" s="12">
        <f t="shared" ref="EZ71:FF71" si="471">EY8/EY$7*EZ40</f>
        <v>6.9031770456203873E-2</v>
      </c>
      <c r="FA71" s="12">
        <f t="shared" si="471"/>
        <v>0.13223797402392309</v>
      </c>
      <c r="FB71" s="12">
        <f t="shared" si="471"/>
        <v>0.14127393038713754</v>
      </c>
      <c r="FC71" s="12">
        <f t="shared" si="471"/>
        <v>0.16790744376506903</v>
      </c>
      <c r="FD71" s="12">
        <f t="shared" si="471"/>
        <v>0.18006708451964135</v>
      </c>
      <c r="FE71" s="12">
        <f t="shared" si="471"/>
        <v>0.18358254441247984</v>
      </c>
      <c r="FF71" s="12">
        <f t="shared" si="471"/>
        <v>0.15042795940975789</v>
      </c>
      <c r="FG71" s="12">
        <f t="shared" si="462"/>
        <v>0.13185421622244187</v>
      </c>
      <c r="FH71" s="12">
        <f t="shared" si="463"/>
        <v>0.11799603072060652</v>
      </c>
      <c r="FI71" s="12">
        <f t="shared" si="464"/>
        <v>0.12095598955808179</v>
      </c>
      <c r="FJ71" s="12">
        <f t="shared" si="465"/>
        <v>7.3605100609715063E-2</v>
      </c>
    </row>
    <row r="72" spans="2:166" x14ac:dyDescent="0.2">
      <c r="B72" t="str">
        <f t="shared" si="455"/>
        <v xml:space="preserve">   Natural resources</v>
      </c>
      <c r="C72" s="11"/>
      <c r="D72" s="11">
        <f t="shared" ref="D72:AA72" si="472">C9/C$7*D41</f>
        <v>3.9389024152885761E-2</v>
      </c>
      <c r="E72" s="11">
        <f t="shared" si="472"/>
        <v>0</v>
      </c>
      <c r="F72" s="11">
        <f t="shared" si="472"/>
        <v>1.2227901072604229E-2</v>
      </c>
      <c r="G72" s="11">
        <f t="shared" si="472"/>
        <v>-5.2970663767156929E-2</v>
      </c>
      <c r="H72" s="11">
        <f t="shared" si="472"/>
        <v>-1.1699696427169956E-2</v>
      </c>
      <c r="I72" s="11">
        <f t="shared" si="472"/>
        <v>-2.2689229847638069E-2</v>
      </c>
      <c r="J72" s="11">
        <f t="shared" si="472"/>
        <v>1.2277005097502914E-2</v>
      </c>
      <c r="K72" s="11">
        <f t="shared" si="472"/>
        <v>-4.2654308984920293E-2</v>
      </c>
      <c r="L72" s="11">
        <f t="shared" si="472"/>
        <v>-4.1916500147797804E-2</v>
      </c>
      <c r="M72" s="11">
        <f t="shared" si="472"/>
        <v>-1.142862082027583E-2</v>
      </c>
      <c r="N72" s="11">
        <f t="shared" si="472"/>
        <v>3.9224119505851328E-2</v>
      </c>
      <c r="O72" s="11">
        <f t="shared" si="472"/>
        <v>1.2166829274593019E-2</v>
      </c>
      <c r="P72" s="11">
        <f t="shared" si="472"/>
        <v>0</v>
      </c>
      <c r="Q72" s="11">
        <f t="shared" si="472"/>
        <v>-1.1369642993815317E-2</v>
      </c>
      <c r="R72" s="11">
        <f t="shared" si="472"/>
        <v>1.193874082438367E-2</v>
      </c>
      <c r="S72" s="11">
        <f t="shared" si="472"/>
        <v>-1.1367310827696913E-2</v>
      </c>
      <c r="T72" s="11">
        <f t="shared" si="472"/>
        <v>-1.1296153934746719E-2</v>
      </c>
      <c r="U72" s="11">
        <f t="shared" si="472"/>
        <v>-2.1776979384567963E-2</v>
      </c>
      <c r="V72" s="11">
        <f t="shared" si="472"/>
        <v>3.8353556983107308E-2</v>
      </c>
      <c r="W72" s="11">
        <f t="shared" si="472"/>
        <v>1.1816358817307467E-2</v>
      </c>
      <c r="X72" s="11">
        <f t="shared" si="472"/>
        <v>-1.1011719351254253E-2</v>
      </c>
      <c r="Y72" s="11">
        <f t="shared" si="472"/>
        <v>0</v>
      </c>
      <c r="Z72" s="11">
        <f t="shared" si="472"/>
        <v>0</v>
      </c>
      <c r="AA72" s="11">
        <f t="shared" si="472"/>
        <v>2.4264801541309951E-2</v>
      </c>
      <c r="AB72" s="11">
        <f t="shared" ref="AB72:BG72" si="473">AA9/AA$7*AB41</f>
        <v>-3.047862544483982E-2</v>
      </c>
      <c r="AC72" s="11">
        <f t="shared" si="473"/>
        <v>1.1397957439556058E-2</v>
      </c>
      <c r="AD72" s="11">
        <f t="shared" si="473"/>
        <v>3.5952420704372393E-2</v>
      </c>
      <c r="AE72" s="11">
        <f t="shared" si="473"/>
        <v>3.5138280886262328E-2</v>
      </c>
      <c r="AF72" s="11">
        <f t="shared" si="473"/>
        <v>0</v>
      </c>
      <c r="AG72" s="11">
        <f t="shared" si="473"/>
        <v>2.1988089954157162E-2</v>
      </c>
      <c r="AH72" s="11">
        <f t="shared" si="473"/>
        <v>3.3439280041663987E-2</v>
      </c>
      <c r="AI72" s="11">
        <f t="shared" si="473"/>
        <v>-5.9241982342885885E-2</v>
      </c>
      <c r="AJ72" s="11">
        <f t="shared" si="473"/>
        <v>1.0333252220818502E-2</v>
      </c>
      <c r="AK72" s="11">
        <f t="shared" si="473"/>
        <v>4.4351299092041135E-2</v>
      </c>
      <c r="AL72" s="11">
        <f t="shared" si="473"/>
        <v>0.14353482680820914</v>
      </c>
      <c r="AM72" s="11">
        <f t="shared" si="473"/>
        <v>-4.3598561569948242E-2</v>
      </c>
      <c r="AN72" s="11">
        <f t="shared" si="473"/>
        <v>0</v>
      </c>
      <c r="AO72" s="11">
        <f t="shared" si="473"/>
        <v>9.9055688946819848E-3</v>
      </c>
      <c r="AP72" s="11">
        <f t="shared" si="473"/>
        <v>-9.3716366396496553E-3</v>
      </c>
      <c r="AQ72" s="11">
        <f t="shared" si="473"/>
        <v>0</v>
      </c>
      <c r="AR72" s="11">
        <f t="shared" si="473"/>
        <v>9.7115861092435599E-3</v>
      </c>
      <c r="AS72" s="11">
        <f t="shared" si="473"/>
        <v>0</v>
      </c>
      <c r="AT72" s="11">
        <f t="shared" si="473"/>
        <v>-9.17166908711705E-3</v>
      </c>
      <c r="AU72" s="11">
        <f t="shared" si="473"/>
        <v>3.0084705521145175E-2</v>
      </c>
      <c r="AV72" s="11">
        <f t="shared" si="473"/>
        <v>-4.187569360517443E-2</v>
      </c>
      <c r="AW72" s="11">
        <f t="shared" si="473"/>
        <v>-3.4258060817140008E-2</v>
      </c>
      <c r="AX72" s="11">
        <f t="shared" si="473"/>
        <v>-4.1840270594790216E-2</v>
      </c>
      <c r="AY72" s="11">
        <f t="shared" si="473"/>
        <v>-9.4363740531915631E-3</v>
      </c>
      <c r="AZ72" s="11">
        <f t="shared" si="473"/>
        <v>-2.6980366394125686E-2</v>
      </c>
      <c r="BA72" s="11">
        <f t="shared" si="473"/>
        <v>0</v>
      </c>
      <c r="BB72" s="11">
        <f t="shared" si="473"/>
        <v>-2.6911960223072382E-2</v>
      </c>
      <c r="BC72" s="11">
        <f t="shared" si="473"/>
        <v>1.0229862497309093E-2</v>
      </c>
      <c r="BD72" s="11">
        <f t="shared" si="473"/>
        <v>-4.8841769029629563E-2</v>
      </c>
      <c r="BE72" s="11">
        <f t="shared" si="473"/>
        <v>-2.6664595722710186E-2</v>
      </c>
      <c r="BF72" s="11">
        <f t="shared" si="473"/>
        <v>2.1588557042151738E-2</v>
      </c>
      <c r="BG72" s="11">
        <f t="shared" si="473"/>
        <v>-1.8394814563079554E-2</v>
      </c>
      <c r="BH72" s="11">
        <f t="shared" ref="BH72:CM72" si="474">BG9/BG$7*BH41</f>
        <v>1.0343715064666166E-2</v>
      </c>
      <c r="BI72" s="11">
        <f t="shared" si="474"/>
        <v>-1.8270637419358995E-2</v>
      </c>
      <c r="BJ72" s="11">
        <f t="shared" si="474"/>
        <v>0</v>
      </c>
      <c r="BK72" s="11">
        <f t="shared" si="474"/>
        <v>-1.8012783694836599E-2</v>
      </c>
      <c r="BL72" s="11">
        <f t="shared" si="474"/>
        <v>-9.3247342332645911E-3</v>
      </c>
      <c r="BM72" s="11">
        <f t="shared" si="474"/>
        <v>0</v>
      </c>
      <c r="BN72" s="11">
        <f t="shared" si="474"/>
        <v>0</v>
      </c>
      <c r="BO72" s="11">
        <f t="shared" si="474"/>
        <v>0</v>
      </c>
      <c r="BP72" s="11">
        <f t="shared" si="474"/>
        <v>0</v>
      </c>
      <c r="BQ72" s="11">
        <f t="shared" si="474"/>
        <v>0</v>
      </c>
      <c r="BR72" s="11">
        <f t="shared" si="474"/>
        <v>0</v>
      </c>
      <c r="BS72" s="11">
        <f t="shared" si="474"/>
        <v>-8.8233339173262731E-3</v>
      </c>
      <c r="BT72" s="11">
        <f t="shared" si="474"/>
        <v>9.5716756510118694E-3</v>
      </c>
      <c r="BU72" s="11">
        <f t="shared" si="474"/>
        <v>9.489681909206165E-3</v>
      </c>
      <c r="BV72" s="11">
        <f t="shared" si="474"/>
        <v>-8.6196769599399085E-3</v>
      </c>
      <c r="BW72" s="11">
        <f t="shared" si="474"/>
        <v>-2.3417931838529346E-2</v>
      </c>
      <c r="BX72" s="11">
        <f t="shared" si="474"/>
        <v>0</v>
      </c>
      <c r="BY72" s="11">
        <f t="shared" si="474"/>
        <v>0</v>
      </c>
      <c r="BZ72" s="11">
        <f t="shared" si="474"/>
        <v>-1.6066627352186211E-2</v>
      </c>
      <c r="CA72" s="11">
        <f t="shared" si="474"/>
        <v>-1.6242553889184313E-2</v>
      </c>
      <c r="CB72" s="11">
        <f t="shared" si="474"/>
        <v>-1.6363103904528293E-2</v>
      </c>
      <c r="CC72" s="11">
        <f t="shared" si="474"/>
        <v>0</v>
      </c>
      <c r="CD72" s="11">
        <f t="shared" si="474"/>
        <v>-1.6751913153684697E-2</v>
      </c>
      <c r="CE72" s="11">
        <f t="shared" si="474"/>
        <v>2.1897256241459044E-2</v>
      </c>
      <c r="CF72" s="11">
        <f t="shared" si="474"/>
        <v>-9.018801868833963E-3</v>
      </c>
      <c r="CG72" s="11">
        <f t="shared" si="474"/>
        <v>1.0201016134737147E-2</v>
      </c>
      <c r="CH72" s="11">
        <f t="shared" si="474"/>
        <v>-1.6830247281756323E-2</v>
      </c>
      <c r="CI72" s="11">
        <f t="shared" si="474"/>
        <v>-8.8593190298181558E-3</v>
      </c>
      <c r="CJ72" s="11">
        <f t="shared" si="474"/>
        <v>0</v>
      </c>
      <c r="CK72" s="11">
        <f t="shared" si="474"/>
        <v>0</v>
      </c>
      <c r="CL72" s="11">
        <f t="shared" si="474"/>
        <v>2.1536900194711911E-2</v>
      </c>
      <c r="CM72" s="11">
        <f t="shared" si="474"/>
        <v>-8.7053526695630122E-3</v>
      </c>
      <c r="CN72" s="11">
        <f t="shared" ref="CN72:DS72" si="475">CM9/CM$7*CN41</f>
        <v>-8.6274875296961165E-3</v>
      </c>
      <c r="CO72" s="11">
        <f t="shared" si="475"/>
        <v>0</v>
      </c>
      <c r="CP72" s="11">
        <f t="shared" si="475"/>
        <v>0</v>
      </c>
      <c r="CQ72" s="11">
        <f t="shared" si="475"/>
        <v>9.6961114351477237E-3</v>
      </c>
      <c r="CR72" s="11">
        <f t="shared" si="475"/>
        <v>9.5988467486262732E-3</v>
      </c>
      <c r="CS72" s="11">
        <f t="shared" si="475"/>
        <v>0</v>
      </c>
      <c r="CT72" s="11">
        <f t="shared" si="475"/>
        <v>-1.553004582191328E-2</v>
      </c>
      <c r="CU72" s="11">
        <f t="shared" si="475"/>
        <v>0</v>
      </c>
      <c r="CV72" s="11">
        <f t="shared" si="475"/>
        <v>0</v>
      </c>
      <c r="CW72" s="11">
        <f t="shared" si="475"/>
        <v>0</v>
      </c>
      <c r="CX72" s="11">
        <f t="shared" si="475"/>
        <v>1.9812448253150889E-2</v>
      </c>
      <c r="CY72" s="11">
        <f t="shared" si="475"/>
        <v>9.1182218431192473E-3</v>
      </c>
      <c r="CZ72" s="11">
        <f t="shared" si="475"/>
        <v>0</v>
      </c>
      <c r="DA72" s="11">
        <f t="shared" si="475"/>
        <v>0</v>
      </c>
      <c r="DB72" s="11">
        <f t="shared" si="475"/>
        <v>0</v>
      </c>
      <c r="DC72" s="11">
        <f t="shared" si="475"/>
        <v>-1.4594803244332601E-2</v>
      </c>
      <c r="DD72" s="11">
        <f t="shared" si="475"/>
        <v>1.8789806374359369E-2</v>
      </c>
      <c r="DE72" s="11">
        <f t="shared" si="475"/>
        <v>0</v>
      </c>
      <c r="DF72" s="11">
        <f t="shared" si="475"/>
        <v>0</v>
      </c>
      <c r="DG72" s="11">
        <f t="shared" si="475"/>
        <v>0</v>
      </c>
      <c r="DH72" s="11">
        <f t="shared" si="475"/>
        <v>0</v>
      </c>
      <c r="DI72" s="11">
        <f t="shared" si="475"/>
        <v>0</v>
      </c>
      <c r="DJ72" s="11">
        <f t="shared" si="475"/>
        <v>0</v>
      </c>
      <c r="DK72" s="11">
        <f t="shared" si="475"/>
        <v>0</v>
      </c>
      <c r="DL72" s="11">
        <f t="shared" si="475"/>
        <v>0</v>
      </c>
      <c r="DM72" s="11">
        <f t="shared" si="475"/>
        <v>0</v>
      </c>
      <c r="DN72" s="11">
        <f t="shared" si="475"/>
        <v>0</v>
      </c>
      <c r="DO72" s="11">
        <f t="shared" si="475"/>
        <v>0</v>
      </c>
      <c r="DP72" s="11">
        <f t="shared" si="475"/>
        <v>0</v>
      </c>
      <c r="DQ72" s="11">
        <f t="shared" si="475"/>
        <v>0</v>
      </c>
      <c r="DR72" s="11">
        <f t="shared" si="475"/>
        <v>0</v>
      </c>
      <c r="DS72" s="11">
        <f t="shared" si="475"/>
        <v>0</v>
      </c>
      <c r="DT72" s="42">
        <f t="shared" ref="DT72:EY72" si="476">DS9/DS$7*DT41</f>
        <v>-1.8567284772854756E-2</v>
      </c>
      <c r="DU72" s="42">
        <f t="shared" si="476"/>
        <v>1.9413920796029351E-2</v>
      </c>
      <c r="DV72" s="42">
        <f t="shared" si="476"/>
        <v>0</v>
      </c>
      <c r="DW72" s="11">
        <f t="shared" si="476"/>
        <v>-1.4205268891328513E-2</v>
      </c>
      <c r="DX72" s="11">
        <f t="shared" si="476"/>
        <v>1.8668017937235905E-2</v>
      </c>
      <c r="DY72" s="11">
        <f t="shared" si="476"/>
        <v>-1.4006464892589839E-2</v>
      </c>
      <c r="DZ72" s="11">
        <f t="shared" si="476"/>
        <v>1.8023714144451117E-2</v>
      </c>
      <c r="EA72" s="11">
        <f t="shared" si="476"/>
        <v>-7.1963000248286306E-3</v>
      </c>
      <c r="EB72" s="11">
        <f t="shared" si="476"/>
        <v>-7.1442513784426556E-3</v>
      </c>
      <c r="EC72" s="11">
        <f t="shared" si="476"/>
        <v>0</v>
      </c>
      <c r="ED72" s="11">
        <f t="shared" si="476"/>
        <v>0</v>
      </c>
      <c r="EE72" s="11">
        <f t="shared" si="476"/>
        <v>0</v>
      </c>
      <c r="EF72" s="11">
        <f t="shared" si="476"/>
        <v>0</v>
      </c>
      <c r="EG72" s="11">
        <f t="shared" si="476"/>
        <v>0</v>
      </c>
      <c r="EH72" s="11">
        <f t="shared" si="476"/>
        <v>0</v>
      </c>
      <c r="EI72" s="11">
        <f t="shared" si="476"/>
        <v>-1.294344239182146E-2</v>
      </c>
      <c r="EJ72" s="11">
        <f t="shared" si="476"/>
        <v>8.0574570778400752E-3</v>
      </c>
      <c r="EK72" s="11">
        <f t="shared" si="476"/>
        <v>-1.2745297878254418E-2</v>
      </c>
      <c r="EL72" s="12">
        <f t="shared" si="476"/>
        <v>7.051595821252702E-3</v>
      </c>
      <c r="EM72" s="12">
        <f t="shared" si="476"/>
        <v>5.5792018164008148E-3</v>
      </c>
      <c r="EN72" s="12">
        <f t="shared" si="476"/>
        <v>4.3208559742398799E-3</v>
      </c>
      <c r="EO72" s="12">
        <f t="shared" si="476"/>
        <v>3.3577649392410882E-3</v>
      </c>
      <c r="EP72" s="12">
        <f t="shared" si="476"/>
        <v>2.6011850015434539E-3</v>
      </c>
      <c r="EQ72" s="12">
        <f t="shared" si="476"/>
        <v>2.0089628046341349E-3</v>
      </c>
      <c r="ER72" s="12">
        <f t="shared" si="476"/>
        <v>1.5494000771207085E-3</v>
      </c>
      <c r="ES72" s="12">
        <f t="shared" si="476"/>
        <v>1.194132993872768E-3</v>
      </c>
      <c r="ET72" s="12">
        <f t="shared" si="476"/>
        <v>9.2022299060420506E-4</v>
      </c>
      <c r="EU72" s="12">
        <f t="shared" si="476"/>
        <v>7.08792585289285E-4</v>
      </c>
      <c r="EV72" s="12">
        <f t="shared" si="476"/>
        <v>5.4538103267732173E-4</v>
      </c>
      <c r="EW72" s="12">
        <f t="shared" si="476"/>
        <v>4.1953817455116883E-4</v>
      </c>
      <c r="EX72" s="12">
        <f t="shared" si="476"/>
        <v>3.2250263746086389E-4</v>
      </c>
      <c r="EY72" s="12">
        <f t="shared" si="476"/>
        <v>2.4758313246010864E-4</v>
      </c>
      <c r="EZ72" s="12">
        <f t="shared" ref="EZ72:FF72" si="477">EY9/EY$7*EZ41</f>
        <v>1.8983469572900858E-4</v>
      </c>
      <c r="FA72" s="12">
        <f t="shared" si="477"/>
        <v>1.454075737947718E-4</v>
      </c>
      <c r="FB72" s="12">
        <f t="shared" si="477"/>
        <v>1.1128199958665228E-4</v>
      </c>
      <c r="FC72" s="12">
        <f t="shared" si="477"/>
        <v>8.5139364471855284E-5</v>
      </c>
      <c r="FD72" s="12">
        <f t="shared" si="477"/>
        <v>6.5137688902489616E-5</v>
      </c>
      <c r="FE72" s="12">
        <f t="shared" si="477"/>
        <v>4.9809956046969812E-5</v>
      </c>
      <c r="FF72" s="12">
        <f t="shared" si="477"/>
        <v>3.8101657062155248E-5</v>
      </c>
      <c r="FG72" s="12">
        <f t="shared" si="462"/>
        <v>2.9159679834349246E-5</v>
      </c>
      <c r="FH72" s="12">
        <f t="shared" si="463"/>
        <v>2.2293476887178681E-5</v>
      </c>
      <c r="FI72" s="12">
        <f t="shared" si="464"/>
        <v>1.7053127219769212E-5</v>
      </c>
      <c r="FJ72" s="12">
        <f t="shared" si="465"/>
        <v>1.3038573117680822E-5</v>
      </c>
    </row>
    <row r="73" spans="2:166" x14ac:dyDescent="0.2">
      <c r="B73" t="str">
        <f t="shared" si="455"/>
        <v xml:space="preserve">   Construction</v>
      </c>
      <c r="C73" s="11"/>
      <c r="D73" s="11">
        <f t="shared" ref="D73:AA73" si="478">C10/C$7*D42</f>
        <v>0.69783712168516265</v>
      </c>
      <c r="E73" s="11">
        <f t="shared" si="478"/>
        <v>0</v>
      </c>
      <c r="F73" s="11">
        <f t="shared" si="478"/>
        <v>-1.0614720291617563</v>
      </c>
      <c r="G73" s="11">
        <f t="shared" si="478"/>
        <v>-9.5282003457825878E-2</v>
      </c>
      <c r="H73" s="11">
        <f t="shared" si="478"/>
        <v>-0.27117353309731351</v>
      </c>
      <c r="I73" s="11">
        <f t="shared" si="478"/>
        <v>0.29343885453023466</v>
      </c>
      <c r="J73" s="11">
        <f t="shared" si="478"/>
        <v>0.15683678141672777</v>
      </c>
      <c r="K73" s="11">
        <f t="shared" si="478"/>
        <v>0.2547773493686048</v>
      </c>
      <c r="L73" s="11">
        <f t="shared" si="478"/>
        <v>0.47599014800775508</v>
      </c>
      <c r="M73" s="11">
        <f t="shared" si="478"/>
        <v>-0.22097598609539196</v>
      </c>
      <c r="N73" s="11">
        <f t="shared" si="478"/>
        <v>-0.2558427105051933</v>
      </c>
      <c r="O73" s="11">
        <f t="shared" si="478"/>
        <v>-0.43443985202310859</v>
      </c>
      <c r="P73" s="11">
        <f t="shared" si="478"/>
        <v>-0.639156188137881</v>
      </c>
      <c r="Q73" s="11">
        <f t="shared" si="478"/>
        <v>4.7056273887921447E-2</v>
      </c>
      <c r="R73" s="11">
        <f t="shared" si="478"/>
        <v>0</v>
      </c>
      <c r="S73" s="11">
        <f t="shared" si="478"/>
        <v>-8.155733562837543E-2</v>
      </c>
      <c r="T73" s="11">
        <f t="shared" si="478"/>
        <v>-0.11555315785123177</v>
      </c>
      <c r="U73" s="11">
        <f t="shared" si="478"/>
        <v>-3.473558402516088E-2</v>
      </c>
      <c r="V73" s="11">
        <f t="shared" si="478"/>
        <v>0.22357395028703761</v>
      </c>
      <c r="W73" s="11">
        <f t="shared" si="478"/>
        <v>0.12718278753430309</v>
      </c>
      <c r="X73" s="11">
        <f t="shared" si="478"/>
        <v>-4.5263640505073671E-2</v>
      </c>
      <c r="Y73" s="11">
        <f t="shared" si="478"/>
        <v>4.5580488031962442E-2</v>
      </c>
      <c r="Z73" s="11">
        <f t="shared" si="478"/>
        <v>-0.32066060757990167</v>
      </c>
      <c r="AA73" s="11">
        <f t="shared" si="478"/>
        <v>0.43553027085665708</v>
      </c>
      <c r="AB73" s="11">
        <f t="shared" ref="AB73:BG73" si="479">AA10/AA$7*AB42</f>
        <v>0.28398452450331241</v>
      </c>
      <c r="AC73" s="11">
        <f t="shared" si="479"/>
        <v>0.32803741870710473</v>
      </c>
      <c r="AD73" s="11">
        <f t="shared" si="479"/>
        <v>0.6521367287363401</v>
      </c>
      <c r="AE73" s="11">
        <f t="shared" si="479"/>
        <v>0.80604068845758514</v>
      </c>
      <c r="AF73" s="11">
        <f t="shared" si="479"/>
        <v>0.20440828391956214</v>
      </c>
      <c r="AG73" s="11">
        <f t="shared" si="479"/>
        <v>0.23270679754451074</v>
      </c>
      <c r="AH73" s="11">
        <f t="shared" si="479"/>
        <v>0.85105072980696461</v>
      </c>
      <c r="AI73" s="11">
        <f t="shared" si="479"/>
        <v>6.102765113450076E-2</v>
      </c>
      <c r="AJ73" s="11">
        <f t="shared" si="479"/>
        <v>0.58543025942073446</v>
      </c>
      <c r="AK73" s="11">
        <f t="shared" si="479"/>
        <v>0.51315742260068442</v>
      </c>
      <c r="AL73" s="11">
        <f t="shared" si="479"/>
        <v>0.55043056872907703</v>
      </c>
      <c r="AM73" s="11">
        <f t="shared" si="479"/>
        <v>0.29821955702026415</v>
      </c>
      <c r="AN73" s="11">
        <f t="shared" si="479"/>
        <v>0.50166604221087363</v>
      </c>
      <c r="AO73" s="11">
        <f t="shared" si="479"/>
        <v>0.54091026105693252</v>
      </c>
      <c r="AP73" s="11">
        <f t="shared" si="479"/>
        <v>0.43406067581313151</v>
      </c>
      <c r="AQ73" s="11">
        <f t="shared" si="479"/>
        <v>0.47111126994991592</v>
      </c>
      <c r="AR73" s="11">
        <f t="shared" si="479"/>
        <v>0.32918454458146668</v>
      </c>
      <c r="AS73" s="11">
        <f t="shared" si="479"/>
        <v>3.7817847273675709E-2</v>
      </c>
      <c r="AT73" s="11">
        <f t="shared" si="479"/>
        <v>0.42418457773562612</v>
      </c>
      <c r="AU73" s="11">
        <f t="shared" si="479"/>
        <v>-2.7969471481570012E-2</v>
      </c>
      <c r="AV73" s="11">
        <f t="shared" si="479"/>
        <v>-0.65640515817505718</v>
      </c>
      <c r="AW73" s="11">
        <f t="shared" si="479"/>
        <v>-0.37806915642752215</v>
      </c>
      <c r="AX73" s="11">
        <f t="shared" si="479"/>
        <v>-0.92301612772283492</v>
      </c>
      <c r="AY73" s="11">
        <f t="shared" si="479"/>
        <v>-3.875160511595982E-2</v>
      </c>
      <c r="AZ73" s="11">
        <f t="shared" si="479"/>
        <v>-0.46646440845509535</v>
      </c>
      <c r="BA73" s="11">
        <f t="shared" si="479"/>
        <v>2.9718555888192711E-2</v>
      </c>
      <c r="BB73" s="11">
        <f t="shared" si="479"/>
        <v>-0.27092885538873723</v>
      </c>
      <c r="BC73" s="11">
        <f t="shared" si="479"/>
        <v>-0.26238258275421611</v>
      </c>
      <c r="BD73" s="11">
        <f t="shared" si="479"/>
        <v>4.9755265929910787E-2</v>
      </c>
      <c r="BE73" s="11">
        <f t="shared" si="479"/>
        <v>4.993316221837979E-2</v>
      </c>
      <c r="BF73" s="11">
        <f t="shared" si="479"/>
        <v>0.26346451951658251</v>
      </c>
      <c r="BG73" s="11">
        <f t="shared" si="479"/>
        <v>0.27313290390794986</v>
      </c>
      <c r="BH73" s="11">
        <f t="shared" ref="BH73:CM73" si="480">BG10/BG$7*BH42</f>
        <v>0</v>
      </c>
      <c r="BI73" s="11">
        <f t="shared" si="480"/>
        <v>0.13972689637351449</v>
      </c>
      <c r="BJ73" s="11">
        <f t="shared" si="480"/>
        <v>0.56216621803644984</v>
      </c>
      <c r="BK73" s="11">
        <f t="shared" si="480"/>
        <v>0.30963692073274268</v>
      </c>
      <c r="BL73" s="11">
        <f t="shared" si="480"/>
        <v>0.54449519049669903</v>
      </c>
      <c r="BM73" s="11">
        <f t="shared" si="480"/>
        <v>0.73759031075599768</v>
      </c>
      <c r="BN73" s="11">
        <f t="shared" si="480"/>
        <v>0.77391060255149591</v>
      </c>
      <c r="BO73" s="11">
        <f t="shared" si="480"/>
        <v>0.67139069090820502</v>
      </c>
      <c r="BP73" s="11">
        <f t="shared" si="480"/>
        <v>0.75744853418254687</v>
      </c>
      <c r="BQ73" s="11">
        <f t="shared" si="480"/>
        <v>0.24655574687168061</v>
      </c>
      <c r="BR73" s="11">
        <f t="shared" si="480"/>
        <v>0.27365752592998993</v>
      </c>
      <c r="BS73" s="11">
        <f t="shared" si="480"/>
        <v>1.0259097670884725</v>
      </c>
      <c r="BT73" s="11">
        <f t="shared" si="480"/>
        <v>0.97212069040461013</v>
      </c>
      <c r="BU73" s="11">
        <f t="shared" si="480"/>
        <v>0.21100836965350342</v>
      </c>
      <c r="BV73" s="11">
        <f t="shared" si="480"/>
        <v>-9.0049290711353668E-3</v>
      </c>
      <c r="BW73" s="11">
        <f t="shared" si="480"/>
        <v>-0.18609169903552231</v>
      </c>
      <c r="BX73" s="11">
        <f t="shared" si="480"/>
        <v>-0.39994045054846877</v>
      </c>
      <c r="BY73" s="11">
        <f t="shared" si="480"/>
        <v>-0.48436766432495926</v>
      </c>
      <c r="BZ73" s="11">
        <f t="shared" si="480"/>
        <v>-1.3670667445108531</v>
      </c>
      <c r="CA73" s="11">
        <f t="shared" si="480"/>
        <v>-1.9613976148234016</v>
      </c>
      <c r="CB73" s="11">
        <f t="shared" si="480"/>
        <v>-1.4818147698298134</v>
      </c>
      <c r="CC73" s="11">
        <f t="shared" si="480"/>
        <v>-1.1679115984258106</v>
      </c>
      <c r="CD73" s="11">
        <f t="shared" si="480"/>
        <v>-0.8857759309811355</v>
      </c>
      <c r="CE73" s="11">
        <f t="shared" si="480"/>
        <v>-0.52286447076287701</v>
      </c>
      <c r="CF73" s="11">
        <f t="shared" si="480"/>
        <v>-0.37271702137874285</v>
      </c>
      <c r="CG73" s="11">
        <f t="shared" si="480"/>
        <v>-6.6557222864479862E-2</v>
      </c>
      <c r="CH73" s="11">
        <f t="shared" si="480"/>
        <v>-0.16941358079869256</v>
      </c>
      <c r="CI73" s="11">
        <f t="shared" si="480"/>
        <v>-0.42987802376592676</v>
      </c>
      <c r="CJ73" s="11">
        <f t="shared" si="480"/>
        <v>2.8444623534395849E-2</v>
      </c>
      <c r="CK73" s="11">
        <f t="shared" si="480"/>
        <v>7.5626087187221025E-2</v>
      </c>
      <c r="CL73" s="11">
        <f t="shared" si="480"/>
        <v>0</v>
      </c>
      <c r="CM73" s="11">
        <f t="shared" si="480"/>
        <v>5.6029797570514725E-2</v>
      </c>
      <c r="CN73" s="11">
        <f t="shared" ref="CN73:DS73" si="481">CM10/CM$7*CN42</f>
        <v>0.51047908220149441</v>
      </c>
      <c r="CO73" s="11">
        <f t="shared" si="481"/>
        <v>0.33874425194782526</v>
      </c>
      <c r="CP73" s="11">
        <f t="shared" si="481"/>
        <v>0.54223059497100357</v>
      </c>
      <c r="CQ73" s="11">
        <f t="shared" si="481"/>
        <v>0.42959577831604423</v>
      </c>
      <c r="CR73" s="11">
        <f t="shared" si="481"/>
        <v>0.29363828366612821</v>
      </c>
      <c r="CS73" s="11">
        <f t="shared" si="481"/>
        <v>0.54798696586311535</v>
      </c>
      <c r="CT73" s="11">
        <f t="shared" si="481"/>
        <v>0.19775847105816607</v>
      </c>
      <c r="CU73" s="11">
        <f t="shared" si="481"/>
        <v>0.36088370953962756</v>
      </c>
      <c r="CV73" s="11">
        <f t="shared" si="481"/>
        <v>0.27605680474354949</v>
      </c>
      <c r="CW73" s="11">
        <f t="shared" si="481"/>
        <v>0.83999177846121642</v>
      </c>
      <c r="CX73" s="11">
        <f t="shared" si="481"/>
        <v>0.82865387082751507</v>
      </c>
      <c r="CY73" s="11">
        <f t="shared" si="481"/>
        <v>0.63343133627933368</v>
      </c>
      <c r="CZ73" s="11">
        <f t="shared" si="481"/>
        <v>0.35626781153715603</v>
      </c>
      <c r="DA73" s="11">
        <f t="shared" si="481"/>
        <v>0.23070525663722732</v>
      </c>
      <c r="DB73" s="11">
        <f t="shared" si="481"/>
        <v>0.29749136441537233</v>
      </c>
      <c r="DC73" s="11">
        <f t="shared" si="481"/>
        <v>0.61174333254162472</v>
      </c>
      <c r="DD73" s="11">
        <f t="shared" si="481"/>
        <v>0.44788910196448489</v>
      </c>
      <c r="DE73" s="11">
        <f t="shared" si="481"/>
        <v>0.33220900896262079</v>
      </c>
      <c r="DF73" s="11">
        <f t="shared" si="481"/>
        <v>0.22946723499106048</v>
      </c>
      <c r="DG73" s="11">
        <f t="shared" si="481"/>
        <v>0.35354063800207708</v>
      </c>
      <c r="DH73" s="11">
        <f t="shared" si="481"/>
        <v>0.21054041180446897</v>
      </c>
      <c r="DI73" s="11">
        <f t="shared" si="481"/>
        <v>0.11169337382771985</v>
      </c>
      <c r="DJ73" s="11">
        <f t="shared" si="481"/>
        <v>0.24037170950687611</v>
      </c>
      <c r="DK73" s="11">
        <f t="shared" si="481"/>
        <v>0.56983439705636851</v>
      </c>
      <c r="DL73" s="11">
        <f t="shared" si="481"/>
        <v>0.26148071564817532</v>
      </c>
      <c r="DM73" s="11">
        <f t="shared" si="481"/>
        <v>0.26032829287780629</v>
      </c>
      <c r="DN73" s="11">
        <f t="shared" si="481"/>
        <v>0.29098951307017945</v>
      </c>
      <c r="DO73" s="11">
        <f t="shared" si="481"/>
        <v>-0.32328242907157251</v>
      </c>
      <c r="DP73" s="11">
        <f t="shared" si="481"/>
        <v>0.3516550476745447</v>
      </c>
      <c r="DQ73" s="11">
        <f t="shared" si="481"/>
        <v>4.5627523088223196E-2</v>
      </c>
      <c r="DR73" s="11">
        <f t="shared" si="481"/>
        <v>3.0142121055315323E-2</v>
      </c>
      <c r="DS73" s="11">
        <f t="shared" si="481"/>
        <v>9.8097826822427181E-2</v>
      </c>
      <c r="DT73" s="42">
        <f t="shared" ref="DT73:EY73" si="482">DS10/DS$7*DT42</f>
        <v>-2.3148444844217471</v>
      </c>
      <c r="DU73" s="42">
        <f t="shared" si="482"/>
        <v>2.2251221960398451</v>
      </c>
      <c r="DV73" s="42">
        <f t="shared" si="482"/>
        <v>0.58282444292310231</v>
      </c>
      <c r="DW73" s="11">
        <f t="shared" si="482"/>
        <v>0.12238028172686842</v>
      </c>
      <c r="DX73" s="11">
        <f t="shared" si="482"/>
        <v>0.28003577355008447</v>
      </c>
      <c r="DY73" s="11">
        <f t="shared" si="482"/>
        <v>6.4132498235694224E-2</v>
      </c>
      <c r="DZ73" s="11">
        <f t="shared" si="482"/>
        <v>0.18989592793030341</v>
      </c>
      <c r="EA73" s="11">
        <f t="shared" si="482"/>
        <v>-0.33103691564350557</v>
      </c>
      <c r="EB73" s="11">
        <f t="shared" si="482"/>
        <v>0.31992286752351068</v>
      </c>
      <c r="EC73" s="11">
        <f t="shared" si="482"/>
        <v>0.42005618894075436</v>
      </c>
      <c r="ED73" s="11">
        <f t="shared" si="482"/>
        <v>-2.9895252151382994E-2</v>
      </c>
      <c r="EE73" s="11">
        <f t="shared" si="482"/>
        <v>-6.7256364683730474E-2</v>
      </c>
      <c r="EF73" s="11">
        <f t="shared" si="482"/>
        <v>-0.13359411517006306</v>
      </c>
      <c r="EG73" s="11">
        <f t="shared" si="482"/>
        <v>-0.33535400164753498</v>
      </c>
      <c r="EH73" s="11">
        <f t="shared" si="482"/>
        <v>0.18914611695665592</v>
      </c>
      <c r="EI73" s="11">
        <f t="shared" si="482"/>
        <v>-0.79340120101820144</v>
      </c>
      <c r="EJ73" s="11">
        <f t="shared" si="482"/>
        <v>-0.1182380117391937</v>
      </c>
      <c r="EK73" s="11">
        <f t="shared" si="482"/>
        <v>-4.4340996417247376E-2</v>
      </c>
      <c r="EL73" s="12">
        <f t="shared" si="482"/>
        <v>-7.9269660510376372E-2</v>
      </c>
      <c r="EM73" s="12">
        <f t="shared" si="482"/>
        <v>8.6663836731193891E-2</v>
      </c>
      <c r="EN73" s="12">
        <f t="shared" si="482"/>
        <v>-3.1234229504590712E-2</v>
      </c>
      <c r="EO73" s="12">
        <f t="shared" si="482"/>
        <v>-2.7871673285422099E-2</v>
      </c>
      <c r="EP73" s="12">
        <f t="shared" si="482"/>
        <v>-3.6868079968550599E-2</v>
      </c>
      <c r="EQ73" s="12">
        <f t="shared" si="482"/>
        <v>-7.0167987708306317E-2</v>
      </c>
      <c r="ER73" s="12">
        <f t="shared" si="482"/>
        <v>-7.5650675598934708E-2</v>
      </c>
      <c r="ES73" s="12">
        <f t="shared" si="482"/>
        <v>-9.7504576509950036E-2</v>
      </c>
      <c r="ET73" s="12">
        <f t="shared" si="482"/>
        <v>-9.4358148096533423E-2</v>
      </c>
      <c r="EU73" s="12">
        <f t="shared" si="482"/>
        <v>-7.0647919054255229E-2</v>
      </c>
      <c r="EV73" s="12">
        <f t="shared" si="482"/>
        <v>-5.7261355413315257E-2</v>
      </c>
      <c r="EW73" s="12">
        <f t="shared" si="482"/>
        <v>-1.8534605040678259E-2</v>
      </c>
      <c r="EX73" s="12">
        <f t="shared" si="482"/>
        <v>1.7759894272198731E-2</v>
      </c>
      <c r="EY73" s="12">
        <f t="shared" si="482"/>
        <v>4.9172850967567391E-2</v>
      </c>
      <c r="EZ73" s="12">
        <f t="shared" ref="EZ73:FF73" si="483">EY10/EY$7*EZ42</f>
        <v>6.9956571949448862E-2</v>
      </c>
      <c r="FA73" s="12">
        <f t="shared" si="483"/>
        <v>0.11043128998452122</v>
      </c>
      <c r="FB73" s="12">
        <f t="shared" si="483"/>
        <v>0.13181691803546297</v>
      </c>
      <c r="FC73" s="12">
        <f t="shared" si="483"/>
        <v>0.12224404535802702</v>
      </c>
      <c r="FD73" s="12">
        <f t="shared" si="483"/>
        <v>0.14650573773717285</v>
      </c>
      <c r="FE73" s="12">
        <f t="shared" si="483"/>
        <v>0.11449222073155563</v>
      </c>
      <c r="FF73" s="12">
        <f t="shared" si="483"/>
        <v>0.12304026102326079</v>
      </c>
      <c r="FG73" s="12">
        <f t="shared" si="462"/>
        <v>0.1050415565275109</v>
      </c>
      <c r="FH73" s="12">
        <f t="shared" si="463"/>
        <v>9.054957108229085E-2</v>
      </c>
      <c r="FI73" s="12">
        <f t="shared" si="464"/>
        <v>0.10261532289256933</v>
      </c>
      <c r="FJ73" s="12">
        <f t="shared" si="465"/>
        <v>6.0994949713339415E-2</v>
      </c>
    </row>
    <row r="74" spans="2:166" x14ac:dyDescent="0.2">
      <c r="B74" t="str">
        <f t="shared" si="455"/>
        <v xml:space="preserve">   Manufacturing</v>
      </c>
      <c r="C74" s="11"/>
      <c r="D74" s="11">
        <f t="shared" ref="D74:AA74" si="484">C11/C$7*D43</f>
        <v>-0.50478532435771895</v>
      </c>
      <c r="E74" s="11">
        <f t="shared" si="484"/>
        <v>0.48585538694017383</v>
      </c>
      <c r="F74" s="11">
        <f t="shared" si="484"/>
        <v>-0.9593652735251379</v>
      </c>
      <c r="G74" s="11">
        <f t="shared" si="484"/>
        <v>-0.70919638367734561</v>
      </c>
      <c r="H74" s="11">
        <f t="shared" si="484"/>
        <v>-0.25110843626891904</v>
      </c>
      <c r="I74" s="11">
        <f t="shared" si="484"/>
        <v>0.50836173022852826</v>
      </c>
      <c r="J74" s="11">
        <f t="shared" si="484"/>
        <v>-0.70591765654021765</v>
      </c>
      <c r="K74" s="11">
        <f t="shared" si="484"/>
        <v>-0.19005488845661811</v>
      </c>
      <c r="L74" s="11">
        <f t="shared" si="484"/>
        <v>-0.39872318938035062</v>
      </c>
      <c r="M74" s="11">
        <f t="shared" si="484"/>
        <v>-0.57175380809687493</v>
      </c>
      <c r="N74" s="11">
        <f t="shared" si="484"/>
        <v>-1.1212756275770455</v>
      </c>
      <c r="O74" s="11">
        <f t="shared" si="484"/>
        <v>-1.2733650762416189</v>
      </c>
      <c r="P74" s="11">
        <f t="shared" si="484"/>
        <v>-0.71774498235925444</v>
      </c>
      <c r="Q74" s="11">
        <f t="shared" si="484"/>
        <v>0.4379000960514029</v>
      </c>
      <c r="R74" s="11">
        <f t="shared" si="484"/>
        <v>-2.6327769818188216</v>
      </c>
      <c r="S74" s="11">
        <f t="shared" si="484"/>
        <v>-1.0857835814701229</v>
      </c>
      <c r="T74" s="11">
        <f t="shared" si="484"/>
        <v>-0.38121705899032832</v>
      </c>
      <c r="U74" s="11">
        <f t="shared" si="484"/>
        <v>-0.17342274194902318</v>
      </c>
      <c r="V74" s="11">
        <f t="shared" si="484"/>
        <v>-0.10391792518910349</v>
      </c>
      <c r="W74" s="11">
        <f t="shared" si="484"/>
        <v>0.98433453620863698</v>
      </c>
      <c r="X74" s="11">
        <f t="shared" si="484"/>
        <v>-0.81278747604539614</v>
      </c>
      <c r="Y74" s="11">
        <f t="shared" si="484"/>
        <v>-1.5093215476315178</v>
      </c>
      <c r="Z74" s="11">
        <f t="shared" si="484"/>
        <v>-4.7203302657416053</v>
      </c>
      <c r="AA74" s="11">
        <f t="shared" si="484"/>
        <v>6.7245435665465898</v>
      </c>
      <c r="AB74" s="11">
        <f t="shared" ref="AB74:BG74" si="485">AA11/AA$7*AB43</f>
        <v>1.2139392465786405</v>
      </c>
      <c r="AC74" s="11">
        <f t="shared" si="485"/>
        <v>1.4986780996099482</v>
      </c>
      <c r="AD74" s="11">
        <f t="shared" si="485"/>
        <v>2.0611246378967127</v>
      </c>
      <c r="AE74" s="11">
        <f t="shared" si="485"/>
        <v>2.0107416714320276</v>
      </c>
      <c r="AF74" s="11">
        <f t="shared" si="485"/>
        <v>1.8919113352135621</v>
      </c>
      <c r="AG74" s="11">
        <f t="shared" si="485"/>
        <v>1.9557873657013456</v>
      </c>
      <c r="AH74" s="11">
        <f t="shared" si="485"/>
        <v>1.9995508900038095</v>
      </c>
      <c r="AI74" s="11">
        <f t="shared" si="485"/>
        <v>0.16262901831514578</v>
      </c>
      <c r="AJ74" s="11">
        <f t="shared" si="485"/>
        <v>0.66236216598211595</v>
      </c>
      <c r="AK74" s="11">
        <f t="shared" si="485"/>
        <v>-5.9370807189739964E-2</v>
      </c>
      <c r="AL74" s="11">
        <f t="shared" si="485"/>
        <v>-0.743191242180542</v>
      </c>
      <c r="AM74" s="11">
        <f t="shared" si="485"/>
        <v>-1.8609245842971829</v>
      </c>
      <c r="AN74" s="11">
        <f t="shared" si="485"/>
        <v>-1.2600526806983094</v>
      </c>
      <c r="AO74" s="11">
        <f t="shared" si="485"/>
        <v>-1.506690825235276</v>
      </c>
      <c r="AP74" s="11">
        <f t="shared" si="485"/>
        <v>-0.91760293305092977</v>
      </c>
      <c r="AQ74" s="11">
        <f t="shared" si="485"/>
        <v>-2.0417868885237653</v>
      </c>
      <c r="AR74" s="11">
        <f t="shared" si="485"/>
        <v>0.34463982781953895</v>
      </c>
      <c r="AS74" s="11">
        <f t="shared" si="485"/>
        <v>-0.4746611423929869</v>
      </c>
      <c r="AT74" s="11">
        <f t="shared" si="485"/>
        <v>-0.40837922454640485</v>
      </c>
      <c r="AU74" s="11">
        <f t="shared" si="485"/>
        <v>-0.71357163567508197</v>
      </c>
      <c r="AV74" s="11">
        <f t="shared" si="485"/>
        <v>-0.27941386359908826</v>
      </c>
      <c r="AW74" s="11">
        <f t="shared" si="485"/>
        <v>-0.35559778538790388</v>
      </c>
      <c r="AX74" s="11">
        <f t="shared" si="485"/>
        <v>-1.5156248467498661</v>
      </c>
      <c r="AY74" s="11">
        <f t="shared" si="485"/>
        <v>-2.3303399865718348</v>
      </c>
      <c r="AZ74" s="11">
        <f t="shared" si="485"/>
        <v>-1.0740143422290669</v>
      </c>
      <c r="BA74" s="11">
        <f t="shared" si="485"/>
        <v>-1.153341683889795</v>
      </c>
      <c r="BB74" s="11">
        <f t="shared" si="485"/>
        <v>-1.1853313668146594</v>
      </c>
      <c r="BC74" s="11">
        <f t="shared" si="485"/>
        <v>-1.3069195181308131</v>
      </c>
      <c r="BD74" s="11">
        <f t="shared" si="485"/>
        <v>-0.96909611402769358</v>
      </c>
      <c r="BE74" s="11">
        <f t="shared" si="485"/>
        <v>-0.68058755793077141</v>
      </c>
      <c r="BF74" s="11">
        <f t="shared" si="485"/>
        <v>-0.57583236850353481</v>
      </c>
      <c r="BG74" s="11">
        <f t="shared" si="485"/>
        <v>-0.2560331878185414</v>
      </c>
      <c r="BH74" s="11">
        <f t="shared" ref="BH74:CM74" si="486">BG11/BG$7*BH43</f>
        <v>1.9881135315754712E-2</v>
      </c>
      <c r="BI74" s="11">
        <f t="shared" si="486"/>
        <v>0.23931277160673878</v>
      </c>
      <c r="BJ74" s="11">
        <f t="shared" si="486"/>
        <v>0.49137782804192975</v>
      </c>
      <c r="BK74" s="11">
        <f t="shared" si="486"/>
        <v>0.5182928226123662</v>
      </c>
      <c r="BL74" s="11">
        <f t="shared" si="486"/>
        <v>0.88338116012542722</v>
      </c>
      <c r="BM74" s="11">
        <f t="shared" si="486"/>
        <v>-0.59608614201070942</v>
      </c>
      <c r="BN74" s="11">
        <f t="shared" si="486"/>
        <v>1.9647325252961381</v>
      </c>
      <c r="BO74" s="11">
        <f t="shared" si="486"/>
        <v>0.74911606483641491</v>
      </c>
      <c r="BP74" s="11">
        <f t="shared" si="486"/>
        <v>0.38152397112035769</v>
      </c>
      <c r="BQ74" s="11">
        <f t="shared" si="486"/>
        <v>0.41702429371103189</v>
      </c>
      <c r="BR74" s="11">
        <f t="shared" si="486"/>
        <v>0.47168084853456826</v>
      </c>
      <c r="BS74" s="11">
        <f t="shared" si="486"/>
        <v>0.47838623353252802</v>
      </c>
      <c r="BT74" s="11">
        <f t="shared" si="486"/>
        <v>0.28584521777952238</v>
      </c>
      <c r="BU74" s="11">
        <f t="shared" si="486"/>
        <v>0.64836438842114141</v>
      </c>
      <c r="BV74" s="11">
        <f t="shared" si="486"/>
        <v>0.30943187548297885</v>
      </c>
      <c r="BW74" s="11">
        <f t="shared" si="486"/>
        <v>0.26192143143575963</v>
      </c>
      <c r="BX74" s="11">
        <f t="shared" si="486"/>
        <v>-5.3291507156993712E-2</v>
      </c>
      <c r="BY74" s="11">
        <f t="shared" si="486"/>
        <v>-3.5558788489923207E-2</v>
      </c>
      <c r="BZ74" s="11">
        <f t="shared" si="486"/>
        <v>-2.4681947216734392</v>
      </c>
      <c r="CA74" s="11">
        <f t="shared" si="486"/>
        <v>0.63771931957794814</v>
      </c>
      <c r="CB74" s="11">
        <f t="shared" si="486"/>
        <v>-1.4323439335738497</v>
      </c>
      <c r="CC74" s="11">
        <f t="shared" si="486"/>
        <v>-0.90074681384363442</v>
      </c>
      <c r="CD74" s="11">
        <f t="shared" si="486"/>
        <v>-0.64080458711927579</v>
      </c>
      <c r="CE74" s="11">
        <f t="shared" si="486"/>
        <v>-0.21829420850824249</v>
      </c>
      <c r="CF74" s="11">
        <f t="shared" si="486"/>
        <v>-1.919213401232675E-2</v>
      </c>
      <c r="CG74" s="11">
        <f t="shared" si="486"/>
        <v>0.1248101680822561</v>
      </c>
      <c r="CH74" s="11">
        <f t="shared" si="486"/>
        <v>0.3770297552286177</v>
      </c>
      <c r="CI74" s="11">
        <f t="shared" si="486"/>
        <v>0.58054919400319149</v>
      </c>
      <c r="CJ74" s="11">
        <f t="shared" si="486"/>
        <v>0.92672322420286668</v>
      </c>
      <c r="CK74" s="11">
        <f t="shared" si="486"/>
        <v>0.90976236256576837</v>
      </c>
      <c r="CL74" s="11">
        <f t="shared" si="486"/>
        <v>0.74696739526373357</v>
      </c>
      <c r="CM74" s="11">
        <f t="shared" si="486"/>
        <v>0.48147752594398657</v>
      </c>
      <c r="CN74" s="11">
        <f t="shared" ref="CN74:DS74" si="487">CM11/CM$7*CN43</f>
        <v>0.55492741561250447</v>
      </c>
      <c r="CO74" s="11">
        <f t="shared" si="487"/>
        <v>0.54971876623492844</v>
      </c>
      <c r="CP74" s="11">
        <f t="shared" si="487"/>
        <v>0.36891698794424593</v>
      </c>
      <c r="CQ74" s="11">
        <f t="shared" si="487"/>
        <v>0.22742716507337674</v>
      </c>
      <c r="CR74" s="11">
        <f t="shared" si="487"/>
        <v>3.5916526394088072E-2</v>
      </c>
      <c r="CS74" s="11">
        <f t="shared" si="487"/>
        <v>-7.1115327251113761E-2</v>
      </c>
      <c r="CT74" s="11">
        <f t="shared" si="487"/>
        <v>-4.4207376064009749E-2</v>
      </c>
      <c r="CU74" s="11">
        <f t="shared" si="487"/>
        <v>-0.13112989950395543</v>
      </c>
      <c r="CV74" s="11">
        <f t="shared" si="487"/>
        <v>2.6192007485222019E-2</v>
      </c>
      <c r="CW74" s="11">
        <f t="shared" si="487"/>
        <v>0.15735640938884438</v>
      </c>
      <c r="CX74" s="11">
        <f t="shared" si="487"/>
        <v>8.6006048812556583E-3</v>
      </c>
      <c r="CY74" s="11">
        <f t="shared" si="487"/>
        <v>0.12873442417383024</v>
      </c>
      <c r="CZ74" s="11">
        <f t="shared" si="487"/>
        <v>-0.10983752708614981</v>
      </c>
      <c r="DA74" s="11">
        <f t="shared" si="487"/>
        <v>0.28027004290698254</v>
      </c>
      <c r="DB74" s="11">
        <f t="shared" si="487"/>
        <v>-0.16563274106896492</v>
      </c>
      <c r="DC74" s="11">
        <f t="shared" si="487"/>
        <v>-0.12359026525008848</v>
      </c>
      <c r="DD74" s="11">
        <f t="shared" si="487"/>
        <v>-0.15505639338374611</v>
      </c>
      <c r="DE74" s="11">
        <f t="shared" si="487"/>
        <v>-0.40828520730123002</v>
      </c>
      <c r="DF74" s="11">
        <f t="shared" si="487"/>
        <v>-0.59984530201345054</v>
      </c>
      <c r="DG74" s="11">
        <f t="shared" si="487"/>
        <v>-0.42695573793340674</v>
      </c>
      <c r="DH74" s="11">
        <f t="shared" si="487"/>
        <v>-0.24531031641386256</v>
      </c>
      <c r="DI74" s="11">
        <f t="shared" si="487"/>
        <v>-0.60315444676138374</v>
      </c>
      <c r="DJ74" s="11">
        <f t="shared" si="487"/>
        <v>-0.17238184850853405</v>
      </c>
      <c r="DK74" s="11">
        <f t="shared" si="487"/>
        <v>5.5109023603738407E-2</v>
      </c>
      <c r="DL74" s="11">
        <f t="shared" si="487"/>
        <v>0.16476460727746939</v>
      </c>
      <c r="DM74" s="11">
        <f t="shared" si="487"/>
        <v>0.27463297769872463</v>
      </c>
      <c r="DN74" s="11">
        <f t="shared" si="487"/>
        <v>0.60098293543420533</v>
      </c>
      <c r="DO74" s="11">
        <f t="shared" si="487"/>
        <v>0.38967532529684312</v>
      </c>
      <c r="DP74" s="11">
        <f t="shared" si="487"/>
        <v>0.231428315055625</v>
      </c>
      <c r="DQ74" s="11">
        <f t="shared" si="487"/>
        <v>5.3190058338135393E-2</v>
      </c>
      <c r="DR74" s="11">
        <f t="shared" si="487"/>
        <v>-5.2537176608211694E-2</v>
      </c>
      <c r="DS74" s="11">
        <f t="shared" si="487"/>
        <v>-0.20821759906658641</v>
      </c>
      <c r="DT74" s="42">
        <f t="shared" ref="DT74:EY74" si="488">DS11/DS$7*DT43</f>
        <v>-2.5734885756769472</v>
      </c>
      <c r="DU74" s="42">
        <f t="shared" si="488"/>
        <v>-1.4370583381870241</v>
      </c>
      <c r="DV74" s="42">
        <f t="shared" si="488"/>
        <v>-1.0148943124100955</v>
      </c>
      <c r="DW74" s="11">
        <f t="shared" si="488"/>
        <v>-0.66054596444836755</v>
      </c>
      <c r="DX74" s="11">
        <f t="shared" si="488"/>
        <v>-0.37441279320833876</v>
      </c>
      <c r="DY74" s="11">
        <f t="shared" si="488"/>
        <v>7.9886749799767988E-3</v>
      </c>
      <c r="DZ74" s="11">
        <f t="shared" si="488"/>
        <v>0.471429537080364</v>
      </c>
      <c r="EA74" s="11">
        <f t="shared" si="488"/>
        <v>0.20944701730884543</v>
      </c>
      <c r="EB74" s="11">
        <f t="shared" si="488"/>
        <v>0.20854093000495968</v>
      </c>
      <c r="EC74" s="11">
        <f t="shared" si="488"/>
        <v>0.54392972196164768</v>
      </c>
      <c r="ED74" s="11">
        <f t="shared" si="488"/>
        <v>0.27294237646836894</v>
      </c>
      <c r="EE74" s="11">
        <f t="shared" si="488"/>
        <v>3.0059476412737957E-2</v>
      </c>
      <c r="EF74" s="11">
        <f t="shared" si="488"/>
        <v>0.25747648560627995</v>
      </c>
      <c r="EG74" s="11">
        <f t="shared" si="488"/>
        <v>0.31744171710656049</v>
      </c>
      <c r="EH74" s="11">
        <f t="shared" si="488"/>
        <v>0.24181613459596726</v>
      </c>
      <c r="EI74" s="11">
        <f t="shared" si="488"/>
        <v>0.37223838132143439</v>
      </c>
      <c r="EJ74" s="11">
        <f t="shared" si="488"/>
        <v>0.18019090769519136</v>
      </c>
      <c r="EK74" s="11">
        <f t="shared" si="488"/>
        <v>-8.8595358326788623E-2</v>
      </c>
      <c r="EL74" s="12">
        <f t="shared" si="488"/>
        <v>-2.3069538864737043</v>
      </c>
      <c r="EM74" s="12">
        <f t="shared" si="488"/>
        <v>1.9648576097473205</v>
      </c>
      <c r="EN74" s="12">
        <f t="shared" si="488"/>
        <v>-0.11135348260040248</v>
      </c>
      <c r="EO74" s="12">
        <f t="shared" si="488"/>
        <v>0.27007713540237749</v>
      </c>
      <c r="EP74" s="12">
        <f t="shared" si="488"/>
        <v>0.26492231891335816</v>
      </c>
      <c r="EQ74" s="12">
        <f t="shared" si="488"/>
        <v>0.19105731356290065</v>
      </c>
      <c r="ER74" s="12">
        <f t="shared" si="488"/>
        <v>0.13677506614975179</v>
      </c>
      <c r="ES74" s="12">
        <f t="shared" si="488"/>
        <v>0.15076377321928486</v>
      </c>
      <c r="ET74" s="12">
        <f t="shared" si="488"/>
        <v>0.10006819514389238</v>
      </c>
      <c r="EU74" s="12">
        <f t="shared" si="488"/>
        <v>9.8183509108701911E-2</v>
      </c>
      <c r="EV74" s="12">
        <f t="shared" si="488"/>
        <v>3.7747357343218081E-2</v>
      </c>
      <c r="EW74" s="12">
        <f t="shared" si="488"/>
        <v>8.7320428189040164E-3</v>
      </c>
      <c r="EX74" s="12">
        <f t="shared" si="488"/>
        <v>2.7500912531187379E-3</v>
      </c>
      <c r="EY74" s="12">
        <f t="shared" si="488"/>
        <v>2.5173345361592728E-2</v>
      </c>
      <c r="EZ74" s="12">
        <f t="shared" ref="EZ74:FF74" si="489">EY11/EY$7*EZ43</f>
        <v>-9.0805268549649476E-4</v>
      </c>
      <c r="FA74" s="12">
        <f t="shared" si="489"/>
        <v>2.2064329028242451E-2</v>
      </c>
      <c r="FB74" s="12">
        <f t="shared" si="489"/>
        <v>9.9942967420669042E-3</v>
      </c>
      <c r="FC74" s="12">
        <f t="shared" si="489"/>
        <v>4.5939036399177659E-2</v>
      </c>
      <c r="FD74" s="12">
        <f t="shared" si="489"/>
        <v>3.4102831498331737E-2</v>
      </c>
      <c r="FE74" s="12">
        <f t="shared" si="489"/>
        <v>6.9241405585256877E-2</v>
      </c>
      <c r="FF74" s="12">
        <f t="shared" si="489"/>
        <v>2.7810280739677253E-2</v>
      </c>
      <c r="FG74" s="12">
        <f t="shared" si="462"/>
        <v>2.7075853571399942E-2</v>
      </c>
      <c r="FH74" s="12">
        <f t="shared" si="463"/>
        <v>2.7635062114203163E-2</v>
      </c>
      <c r="FI74" s="12">
        <f t="shared" si="464"/>
        <v>1.8645543588091947E-2</v>
      </c>
      <c r="FJ74" s="12">
        <f t="shared" si="465"/>
        <v>1.2721031938968005E-2</v>
      </c>
    </row>
    <row r="75" spans="2:166" x14ac:dyDescent="0.2">
      <c r="B75" t="str">
        <f t="shared" si="455"/>
        <v xml:space="preserve">      Aerospace</v>
      </c>
      <c r="C75" s="11"/>
      <c r="D75" s="11">
        <f t="shared" ref="D75:AA75" si="490">C12/C$7*D44</f>
        <v>-0.7093189773039229</v>
      </c>
      <c r="E75" s="11">
        <f t="shared" si="490"/>
        <v>-0.1792851578685925</v>
      </c>
      <c r="F75" s="11">
        <f t="shared" si="490"/>
        <v>-2.3831463059771508E-2</v>
      </c>
      <c r="G75" s="11">
        <f t="shared" si="490"/>
        <v>0.35223691486731623</v>
      </c>
      <c r="H75" s="11">
        <f t="shared" si="490"/>
        <v>-5.995553249323303E-2</v>
      </c>
      <c r="I75" s="11">
        <f t="shared" si="490"/>
        <v>0.33971479673046584</v>
      </c>
      <c r="J75" s="11">
        <f t="shared" si="490"/>
        <v>-0.20137669609559591</v>
      </c>
      <c r="K75" s="11">
        <f t="shared" si="490"/>
        <v>-0.16590589685945198</v>
      </c>
      <c r="L75" s="11">
        <f t="shared" si="490"/>
        <v>-0.75772551663057974</v>
      </c>
      <c r="M75" s="11">
        <f t="shared" si="490"/>
        <v>-0.61091868900661994</v>
      </c>
      <c r="N75" s="11">
        <f t="shared" si="490"/>
        <v>-0.54440104934983702</v>
      </c>
      <c r="O75" s="11">
        <f t="shared" si="490"/>
        <v>-0.67679394604402399</v>
      </c>
      <c r="P75" s="11">
        <f t="shared" si="490"/>
        <v>-1.1636315641231407</v>
      </c>
      <c r="Q75" s="11">
        <f t="shared" si="490"/>
        <v>-0.74891085452359518</v>
      </c>
      <c r="R75" s="11">
        <f t="shared" si="490"/>
        <v>-1.5690516712387859</v>
      </c>
      <c r="S75" s="11">
        <f t="shared" si="490"/>
        <v>-1.0374391895288557</v>
      </c>
      <c r="T75" s="11">
        <f t="shared" si="490"/>
        <v>-0.77427245697448133</v>
      </c>
      <c r="U75" s="11">
        <f t="shared" si="490"/>
        <v>-0.27486570719873693</v>
      </c>
      <c r="V75" s="11">
        <f t="shared" si="490"/>
        <v>0.1515867624452806</v>
      </c>
      <c r="W75" s="11">
        <f t="shared" si="490"/>
        <v>-0.26002324530241577</v>
      </c>
      <c r="X75" s="11">
        <f t="shared" si="490"/>
        <v>-0.6900447990516404</v>
      </c>
      <c r="Y75" s="11">
        <f t="shared" si="490"/>
        <v>-2.1165819006702411</v>
      </c>
      <c r="Z75" s="11">
        <f t="shared" si="490"/>
        <v>-3.9112741481925282</v>
      </c>
      <c r="AA75" s="11">
        <f t="shared" si="490"/>
        <v>7.6420396698514992</v>
      </c>
      <c r="AB75" s="11">
        <f t="shared" ref="AB75:BG75" si="491">AA12/AA$7*AB44</f>
        <v>0.65726432036291083</v>
      </c>
      <c r="AC75" s="11">
        <f t="shared" si="491"/>
        <v>1.4525431138054281</v>
      </c>
      <c r="AD75" s="11">
        <f t="shared" si="491"/>
        <v>2.1710114122446891</v>
      </c>
      <c r="AE75" s="11">
        <f t="shared" si="491"/>
        <v>1.7476142555710028</v>
      </c>
      <c r="AF75" s="11">
        <f t="shared" si="491"/>
        <v>1.0584229212355749</v>
      </c>
      <c r="AG75" s="11">
        <f t="shared" si="491"/>
        <v>1.6227463274891529</v>
      </c>
      <c r="AH75" s="11">
        <f t="shared" si="491"/>
        <v>1.4940477890752151</v>
      </c>
      <c r="AI75" s="11">
        <f t="shared" si="491"/>
        <v>0</v>
      </c>
      <c r="AJ75" s="11">
        <f t="shared" si="491"/>
        <v>0.17202603699902208</v>
      </c>
      <c r="AK75" s="11">
        <f t="shared" si="491"/>
        <v>-0.1476056026472404</v>
      </c>
      <c r="AL75" s="11">
        <f t="shared" si="491"/>
        <v>-0.47047856065339688</v>
      </c>
      <c r="AM75" s="11">
        <f t="shared" si="491"/>
        <v>-1.2683504164213846</v>
      </c>
      <c r="AN75" s="11">
        <f t="shared" si="491"/>
        <v>-1.4352899171644935</v>
      </c>
      <c r="AO75" s="11">
        <f t="shared" si="491"/>
        <v>-1.3666982493148367</v>
      </c>
      <c r="AP75" s="11">
        <f t="shared" si="491"/>
        <v>-0.85652716381705485</v>
      </c>
      <c r="AQ75" s="11">
        <f t="shared" si="491"/>
        <v>-1.8341089449965338</v>
      </c>
      <c r="AR75" s="11">
        <f t="shared" si="491"/>
        <v>0.79696568033131454</v>
      </c>
      <c r="AS75" s="11">
        <f t="shared" si="491"/>
        <v>-0.29609273679376263</v>
      </c>
      <c r="AT75" s="11">
        <f t="shared" si="491"/>
        <v>2.8219547337080323E-2</v>
      </c>
      <c r="AU75" s="11">
        <f t="shared" si="491"/>
        <v>0.18906453972069584</v>
      </c>
      <c r="AV75" s="11">
        <f t="shared" si="491"/>
        <v>7.5475015878149809E-2</v>
      </c>
      <c r="AW75" s="11">
        <f t="shared" si="491"/>
        <v>0.17202071258045978</v>
      </c>
      <c r="AX75" s="11">
        <f t="shared" si="491"/>
        <v>-0.40041891779990835</v>
      </c>
      <c r="AY75" s="11">
        <f t="shared" si="491"/>
        <v>-1.5517925086895685</v>
      </c>
      <c r="AZ75" s="11">
        <f t="shared" si="491"/>
        <v>-0.84270551705862262</v>
      </c>
      <c r="BA75" s="11">
        <f t="shared" si="491"/>
        <v>-0.86314654066205432</v>
      </c>
      <c r="BB75" s="11">
        <f t="shared" si="491"/>
        <v>-0.47569449454480794</v>
      </c>
      <c r="BC75" s="11">
        <f t="shared" si="491"/>
        <v>-0.88592793912410395</v>
      </c>
      <c r="BD75" s="11">
        <f t="shared" si="491"/>
        <v>-0.67596756006295822</v>
      </c>
      <c r="BE75" s="11">
        <f t="shared" si="491"/>
        <v>-0.65031734028832611</v>
      </c>
      <c r="BF75" s="11">
        <f t="shared" si="491"/>
        <v>-0.41335321058946667</v>
      </c>
      <c r="BG75" s="11">
        <f t="shared" si="491"/>
        <v>-0.28122213769472326</v>
      </c>
      <c r="BH75" s="11">
        <f t="shared" ref="BH75:CM75" si="492">BG12/BG$7*BH44</f>
        <v>-0.12771665679544966</v>
      </c>
      <c r="BI75" s="11">
        <f t="shared" si="492"/>
        <v>3.9691811373486506E-2</v>
      </c>
      <c r="BJ75" s="11">
        <f t="shared" si="492"/>
        <v>0.38706100370004576</v>
      </c>
      <c r="BK75" s="11">
        <f t="shared" si="492"/>
        <v>0.46810498376866655</v>
      </c>
      <c r="BL75" s="11">
        <f t="shared" si="492"/>
        <v>0.43403084532589858</v>
      </c>
      <c r="BM75" s="11">
        <f t="shared" si="492"/>
        <v>-0.75871953883354348</v>
      </c>
      <c r="BN75" s="11">
        <f t="shared" si="492"/>
        <v>2.1470284256644838</v>
      </c>
      <c r="BO75" s="11">
        <f t="shared" si="492"/>
        <v>0.4928041117238488</v>
      </c>
      <c r="BP75" s="11">
        <f t="shared" si="492"/>
        <v>0.21058939154502168</v>
      </c>
      <c r="BQ75" s="11">
        <f t="shared" si="492"/>
        <v>0.4746769159596263</v>
      </c>
      <c r="BR75" s="11">
        <f t="shared" si="492"/>
        <v>0.54125524125289748</v>
      </c>
      <c r="BS75" s="11">
        <f t="shared" si="492"/>
        <v>0.44836897526808639</v>
      </c>
      <c r="BT75" s="11">
        <f t="shared" si="492"/>
        <v>0.28917819218850138</v>
      </c>
      <c r="BU75" s="11">
        <f t="shared" si="492"/>
        <v>0.55655919648200836</v>
      </c>
      <c r="BV75" s="11">
        <f t="shared" si="492"/>
        <v>0.45575772354169641</v>
      </c>
      <c r="BW75" s="11">
        <f t="shared" si="492"/>
        <v>0.35802202704235836</v>
      </c>
      <c r="BX75" s="11">
        <f t="shared" si="492"/>
        <v>9.8551247484956611E-2</v>
      </c>
      <c r="BY75" s="11">
        <f t="shared" si="492"/>
        <v>0.32768427770149655</v>
      </c>
      <c r="BZ75" s="11">
        <f t="shared" si="492"/>
        <v>-1.8044541654941262</v>
      </c>
      <c r="CA75" s="11">
        <f t="shared" si="492"/>
        <v>2.3446651480615164</v>
      </c>
      <c r="CB75" s="11">
        <f t="shared" si="492"/>
        <v>-0.47984670331972035</v>
      </c>
      <c r="CC75" s="11">
        <f t="shared" si="492"/>
        <v>-0.25833259107552892</v>
      </c>
      <c r="CD75" s="11">
        <f t="shared" si="492"/>
        <v>-0.21527432300274557</v>
      </c>
      <c r="CE75" s="11">
        <f t="shared" si="492"/>
        <v>-0.132684135351673</v>
      </c>
      <c r="CF75" s="11">
        <f t="shared" si="492"/>
        <v>-0.17083099706564997</v>
      </c>
      <c r="CG75" s="11">
        <f t="shared" si="492"/>
        <v>9.6221686963904873E-2</v>
      </c>
      <c r="CH75" s="11">
        <f t="shared" si="492"/>
        <v>0.19336862529166826</v>
      </c>
      <c r="CI75" s="11">
        <f t="shared" si="492"/>
        <v>0.34956238442962195</v>
      </c>
      <c r="CJ75" s="11">
        <f t="shared" si="492"/>
        <v>0.62026603705547989</v>
      </c>
      <c r="CK75" s="11">
        <f t="shared" si="492"/>
        <v>0.93584028449584866</v>
      </c>
      <c r="CL75" s="11">
        <f t="shared" si="492"/>
        <v>0.55116385485239583</v>
      </c>
      <c r="CM75" s="11">
        <f t="shared" si="492"/>
        <v>0.33200484263948954</v>
      </c>
      <c r="CN75" s="11">
        <f t="shared" ref="CN75:DS75" si="493">CM12/CM$7*CN44</f>
        <v>0.36848073764485573</v>
      </c>
      <c r="CO75" s="11">
        <f t="shared" si="493"/>
        <v>0.66667992200646531</v>
      </c>
      <c r="CP75" s="11">
        <f t="shared" si="493"/>
        <v>0.27799369998906276</v>
      </c>
      <c r="CQ75" s="11">
        <f t="shared" si="493"/>
        <v>6.3455025634227211E-2</v>
      </c>
      <c r="CR75" s="11">
        <f t="shared" si="493"/>
        <v>-9.8064142987863284E-2</v>
      </c>
      <c r="CS75" s="11">
        <f t="shared" si="493"/>
        <v>-8.861577792907982E-2</v>
      </c>
      <c r="CT75" s="11">
        <f t="shared" si="493"/>
        <v>-0.35493014091454511</v>
      </c>
      <c r="CU75" s="11">
        <f t="shared" si="493"/>
        <v>-0.20792766738401422</v>
      </c>
      <c r="CV75" s="11">
        <f t="shared" si="493"/>
        <v>-3.4813299279247228E-2</v>
      </c>
      <c r="CW75" s="11">
        <f t="shared" si="493"/>
        <v>0.14925304642140219</v>
      </c>
      <c r="CX75" s="11">
        <f t="shared" si="493"/>
        <v>-0.14478044344045454</v>
      </c>
      <c r="CY75" s="11">
        <f t="shared" si="493"/>
        <v>-7.6512158165623442E-2</v>
      </c>
      <c r="CZ75" s="11">
        <f t="shared" si="493"/>
        <v>-4.2286257007706038E-2</v>
      </c>
      <c r="DA75" s="11">
        <f t="shared" si="493"/>
        <v>8.459134768971649E-2</v>
      </c>
      <c r="DB75" s="11">
        <f t="shared" si="493"/>
        <v>-0.22150332822601806</v>
      </c>
      <c r="DC75" s="11">
        <f t="shared" si="493"/>
        <v>-0.13932558917955543</v>
      </c>
      <c r="DD75" s="11">
        <f t="shared" si="493"/>
        <v>-0.2340521057997155</v>
      </c>
      <c r="DE75" s="11">
        <f t="shared" si="493"/>
        <v>-0.33308639516357447</v>
      </c>
      <c r="DF75" s="11">
        <f t="shared" si="493"/>
        <v>-0.60864810121211788</v>
      </c>
      <c r="DG75" s="11">
        <f t="shared" si="493"/>
        <v>-0.30605716679226147</v>
      </c>
      <c r="DH75" s="11">
        <f t="shared" si="493"/>
        <v>-0.40221434691408448</v>
      </c>
      <c r="DI75" s="11">
        <f t="shared" si="493"/>
        <v>-0.42069535163502431</v>
      </c>
      <c r="DJ75" s="11">
        <f t="shared" si="493"/>
        <v>-0.30749643690053413</v>
      </c>
      <c r="DK75" s="11">
        <f t="shared" si="493"/>
        <v>8.7038787884136354E-2</v>
      </c>
      <c r="DL75" s="11">
        <f t="shared" si="493"/>
        <v>0.14196747047260971</v>
      </c>
      <c r="DM75" s="11">
        <f t="shared" si="493"/>
        <v>0.35963683119937145</v>
      </c>
      <c r="DN75" s="11">
        <f t="shared" si="493"/>
        <v>0.33321688401185812</v>
      </c>
      <c r="DO75" s="11">
        <f t="shared" si="493"/>
        <v>0.2665959402195115</v>
      </c>
      <c r="DP75" s="11">
        <f t="shared" si="493"/>
        <v>0.25747560440222023</v>
      </c>
      <c r="DQ75" s="11">
        <f t="shared" si="493"/>
        <v>0.19247801326672004</v>
      </c>
      <c r="DR75" s="11">
        <f t="shared" si="493"/>
        <v>-0.11917878808127422</v>
      </c>
      <c r="DS75" s="11">
        <f t="shared" si="493"/>
        <v>7.5036234740776791E-3</v>
      </c>
      <c r="DT75" s="42">
        <f t="shared" ref="DT75:EY75" si="494">DS12/DS$7*DT44</f>
        <v>-1.0235231581963227</v>
      </c>
      <c r="DU75" s="42">
        <f t="shared" si="494"/>
        <v>-1.3488466462652868</v>
      </c>
      <c r="DV75" s="42">
        <f t="shared" si="494"/>
        <v>-1.0880915247979217</v>
      </c>
      <c r="DW75" s="11">
        <f t="shared" si="494"/>
        <v>-0.60272936474626548</v>
      </c>
      <c r="DX75" s="11">
        <f t="shared" si="494"/>
        <v>-0.2911591915422605</v>
      </c>
      <c r="DY75" s="11">
        <f t="shared" si="494"/>
        <v>-3.9769409630152429E-2</v>
      </c>
      <c r="DZ75" s="11">
        <f t="shared" si="494"/>
        <v>0.18324998451222843</v>
      </c>
      <c r="EA75" s="11">
        <f t="shared" si="494"/>
        <v>0.23603021848210137</v>
      </c>
      <c r="EB75" s="11">
        <f t="shared" si="494"/>
        <v>0.32383943157987777</v>
      </c>
      <c r="EC75" s="11">
        <f t="shared" si="494"/>
        <v>0.67031153379178243</v>
      </c>
      <c r="ED75" s="11">
        <f t="shared" si="494"/>
        <v>0.27676032249572574</v>
      </c>
      <c r="EE75" s="11">
        <f t="shared" si="494"/>
        <v>0.12914841354276149</v>
      </c>
      <c r="EF75" s="11">
        <f t="shared" si="494"/>
        <v>0.37981044986514012</v>
      </c>
      <c r="EG75" s="11">
        <f t="shared" si="494"/>
        <v>0.67191812205692192</v>
      </c>
      <c r="EH75" s="11">
        <f t="shared" si="494"/>
        <v>0</v>
      </c>
      <c r="EI75" s="11">
        <f t="shared" si="494"/>
        <v>0.55643980405108717</v>
      </c>
      <c r="EJ75" s="11">
        <f t="shared" si="494"/>
        <v>0.22011943615826868</v>
      </c>
      <c r="EK75" s="11">
        <f t="shared" si="494"/>
        <v>0.26532396412834985</v>
      </c>
      <c r="EL75" s="12">
        <f t="shared" si="494"/>
        <v>-2.0260900118526526</v>
      </c>
      <c r="EM75" s="12">
        <f t="shared" si="494"/>
        <v>2.1278080454211872</v>
      </c>
      <c r="EN75" s="12">
        <f t="shared" si="494"/>
        <v>-0.12135270301632421</v>
      </c>
      <c r="EO75" s="12">
        <f t="shared" si="494"/>
        <v>0.22830815250118436</v>
      </c>
      <c r="EP75" s="12">
        <f t="shared" si="494"/>
        <v>0.29781208431641798</v>
      </c>
      <c r="EQ75" s="12">
        <f t="shared" si="494"/>
        <v>0.2980743742963185</v>
      </c>
      <c r="ER75" s="12">
        <f t="shared" si="494"/>
        <v>0.25455952785436919</v>
      </c>
      <c r="ES75" s="12">
        <f t="shared" si="494"/>
        <v>0.23248990744828768</v>
      </c>
      <c r="ET75" s="12">
        <f t="shared" si="494"/>
        <v>0.16854858479776841</v>
      </c>
      <c r="EU75" s="12">
        <f t="shared" si="494"/>
        <v>0.14681098575691434</v>
      </c>
      <c r="EV75" s="12">
        <f t="shared" si="494"/>
        <v>8.3619274328243398E-2</v>
      </c>
      <c r="EW75" s="12">
        <f t="shared" si="494"/>
        <v>6.2038290671689436E-2</v>
      </c>
      <c r="EX75" s="12">
        <f t="shared" si="494"/>
        <v>4.1014765552062918E-2</v>
      </c>
      <c r="EY75" s="12">
        <f t="shared" si="494"/>
        <v>4.0779681104412741E-2</v>
      </c>
      <c r="EZ75" s="12">
        <f t="shared" ref="EZ75:FF75" si="495">EY12/EY$7*EZ44</f>
        <v>2.0010442425781649E-2</v>
      </c>
      <c r="FA75" s="12">
        <f t="shared" si="495"/>
        <v>4.0463979673246171E-2</v>
      </c>
      <c r="FB75" s="12">
        <f t="shared" si="495"/>
        <v>1.9992331239514285E-2</v>
      </c>
      <c r="FC75" s="12">
        <f t="shared" si="495"/>
        <v>1.9702186541731857E-2</v>
      </c>
      <c r="FD75" s="12">
        <f t="shared" si="495"/>
        <v>-8.0243861684807104E-4</v>
      </c>
      <c r="FE75" s="12">
        <f t="shared" si="495"/>
        <v>1.9387898985841825E-2</v>
      </c>
      <c r="FF75" s="12">
        <f t="shared" si="495"/>
        <v>-2.1035215429911783E-2</v>
      </c>
      <c r="FG75" s="12">
        <f t="shared" si="462"/>
        <v>-1.7485338863276443E-2</v>
      </c>
      <c r="FH75" s="12">
        <f t="shared" si="463"/>
        <v>-1.3284944490110031E-2</v>
      </c>
      <c r="FI75" s="12">
        <f t="shared" si="464"/>
        <v>-1.2316474648126083E-2</v>
      </c>
      <c r="FJ75" s="12">
        <f t="shared" si="465"/>
        <v>-9.1985466733364649E-3</v>
      </c>
    </row>
    <row r="76" spans="2:166" x14ac:dyDescent="0.2">
      <c r="B76" t="str">
        <f t="shared" si="455"/>
        <v xml:space="preserve"> Services providing</v>
      </c>
      <c r="C76" s="11"/>
      <c r="D76" s="11">
        <f t="shared" ref="D76:AA76" si="496">C13/C$7*D45</f>
        <v>3.3439198141782698</v>
      </c>
      <c r="E76" s="11">
        <f t="shared" si="496"/>
        <v>3.1281764006825159</v>
      </c>
      <c r="F76" s="11">
        <f t="shared" si="496"/>
        <v>1.192712516330516E-2</v>
      </c>
      <c r="G76" s="11">
        <f t="shared" si="496"/>
        <v>-7.1910246760973448E-2</v>
      </c>
      <c r="H76" s="11">
        <f t="shared" si="496"/>
        <v>1.7332550680062702</v>
      </c>
      <c r="I76" s="11">
        <f t="shared" si="496"/>
        <v>0.8301820418142033</v>
      </c>
      <c r="J76" s="11">
        <f t="shared" si="496"/>
        <v>0.91114151106904151</v>
      </c>
      <c r="K76" s="11">
        <f t="shared" si="496"/>
        <v>3.4436267990497393</v>
      </c>
      <c r="L76" s="11">
        <f t="shared" si="496"/>
        <v>0.52158462277458983</v>
      </c>
      <c r="M76" s="11">
        <f t="shared" si="496"/>
        <v>-0.17696717274313711</v>
      </c>
      <c r="N76" s="11">
        <f t="shared" si="496"/>
        <v>2.9174754605773598</v>
      </c>
      <c r="O76" s="11">
        <f t="shared" si="496"/>
        <v>2.9182952310598931</v>
      </c>
      <c r="P76" s="11">
        <f t="shared" si="496"/>
        <v>2.6681325470312358</v>
      </c>
      <c r="Q76" s="11">
        <f t="shared" si="496"/>
        <v>4.8827427473315037</v>
      </c>
      <c r="R76" s="11">
        <f t="shared" si="496"/>
        <v>-2.2773855996108709</v>
      </c>
      <c r="S76" s="11">
        <f t="shared" si="496"/>
        <v>3.5276794378175245</v>
      </c>
      <c r="T76" s="11">
        <f t="shared" si="496"/>
        <v>2.142844594276768</v>
      </c>
      <c r="U76" s="11">
        <f t="shared" si="496"/>
        <v>1.4140674005535703</v>
      </c>
      <c r="V76" s="11">
        <f t="shared" si="496"/>
        <v>4.1659038835323647</v>
      </c>
      <c r="W76" s="11">
        <f t="shared" si="496"/>
        <v>2.4093583382103025</v>
      </c>
      <c r="X76" s="11">
        <f t="shared" si="496"/>
        <v>0.8321529227651524</v>
      </c>
      <c r="Y76" s="11">
        <f t="shared" si="496"/>
        <v>2.30738046064352</v>
      </c>
      <c r="Z76" s="11">
        <f t="shared" si="496"/>
        <v>3.4903383413060194</v>
      </c>
      <c r="AA76" s="11">
        <f t="shared" si="496"/>
        <v>3.8870521974319852</v>
      </c>
      <c r="AB76" s="11">
        <f t="shared" ref="AB76:BG76" si="497">AA13/AA$7*AB45</f>
        <v>1.5006666583929342</v>
      </c>
      <c r="AC76" s="11">
        <f t="shared" si="497"/>
        <v>2.7735358613331127</v>
      </c>
      <c r="AD76" s="11">
        <f t="shared" si="497"/>
        <v>4.5145984242944577</v>
      </c>
      <c r="AE76" s="11">
        <f t="shared" si="497"/>
        <v>2.0691022607652587</v>
      </c>
      <c r="AF76" s="11">
        <f t="shared" si="497"/>
        <v>5.8495483073986039</v>
      </c>
      <c r="AG76" s="11">
        <f t="shared" si="497"/>
        <v>2.2603285990686044</v>
      </c>
      <c r="AH76" s="11">
        <f t="shared" si="497"/>
        <v>3.7384624085401197</v>
      </c>
      <c r="AI76" s="11">
        <f t="shared" si="497"/>
        <v>3.3750714905193111</v>
      </c>
      <c r="AJ76" s="11">
        <f t="shared" si="497"/>
        <v>4.1565662547609143</v>
      </c>
      <c r="AK76" s="11">
        <f t="shared" si="497"/>
        <v>3.0968062399840552</v>
      </c>
      <c r="AL76" s="11">
        <f t="shared" si="497"/>
        <v>3.4338542067687992</v>
      </c>
      <c r="AM76" s="11">
        <f t="shared" si="497"/>
        <v>3.2246057639692491</v>
      </c>
      <c r="AN76" s="11">
        <f t="shared" si="497"/>
        <v>2.2464425853513972</v>
      </c>
      <c r="AO76" s="11">
        <f t="shared" si="497"/>
        <v>4.4029446477650458</v>
      </c>
      <c r="AP76" s="11">
        <f t="shared" si="497"/>
        <v>3.4213046862120291</v>
      </c>
      <c r="AQ76" s="11">
        <f t="shared" si="497"/>
        <v>3.5835221945080207</v>
      </c>
      <c r="AR76" s="11">
        <f t="shared" si="497"/>
        <v>1.5281064216430018</v>
      </c>
      <c r="AS76" s="11">
        <f t="shared" si="497"/>
        <v>2.2683646238026558</v>
      </c>
      <c r="AT76" s="11">
        <f t="shared" si="497"/>
        <v>2.1622118957616658</v>
      </c>
      <c r="AU76" s="11">
        <f t="shared" si="497"/>
        <v>-1.3734206926542265</v>
      </c>
      <c r="AV76" s="11">
        <f t="shared" si="497"/>
        <v>-1.7322907252855093</v>
      </c>
      <c r="AW76" s="11">
        <f t="shared" si="497"/>
        <v>-3.295324033164742</v>
      </c>
      <c r="AX76" s="11">
        <f t="shared" si="497"/>
        <v>-3.8923010026104832</v>
      </c>
      <c r="AY76" s="11">
        <f t="shared" si="497"/>
        <v>-2.0682505466927288</v>
      </c>
      <c r="AZ76" s="11">
        <f t="shared" si="497"/>
        <v>-0.78333053322191659</v>
      </c>
      <c r="BA76" s="11">
        <f t="shared" si="497"/>
        <v>2.398651359460414</v>
      </c>
      <c r="BB76" s="11">
        <f t="shared" si="497"/>
        <v>-9.8563869803713917E-3</v>
      </c>
      <c r="BC76" s="11">
        <f t="shared" si="497"/>
        <v>0.7247143493616276</v>
      </c>
      <c r="BD76" s="11">
        <f t="shared" si="497"/>
        <v>-0.41574920249699876</v>
      </c>
      <c r="BE76" s="11">
        <f t="shared" si="497"/>
        <v>0.49876596138280843</v>
      </c>
      <c r="BF76" s="11">
        <f t="shared" si="497"/>
        <v>1.1812020731433357</v>
      </c>
      <c r="BG76" s="11">
        <f t="shared" si="497"/>
        <v>9.9403492543637312E-2</v>
      </c>
      <c r="BH76" s="11">
        <f t="shared" ref="BH76:CM76" si="498">BG13/BG$7*BH45</f>
        <v>1.79238429403121</v>
      </c>
      <c r="BI76" s="11">
        <f t="shared" si="498"/>
        <v>0.79393332526440497</v>
      </c>
      <c r="BJ76" s="11">
        <f t="shared" si="498"/>
        <v>1.7690910337890653</v>
      </c>
      <c r="BK76" s="11">
        <f t="shared" si="498"/>
        <v>1.1120887544131242</v>
      </c>
      <c r="BL76" s="11">
        <f t="shared" si="498"/>
        <v>2.2047474576653583</v>
      </c>
      <c r="BM76" s="11">
        <f t="shared" si="498"/>
        <v>2.481070181997838</v>
      </c>
      <c r="BN76" s="11">
        <f t="shared" si="498"/>
        <v>1.9560704751290883</v>
      </c>
      <c r="BO76" s="11">
        <f t="shared" si="498"/>
        <v>1.7507575167826233</v>
      </c>
      <c r="BP76" s="11">
        <f t="shared" si="498"/>
        <v>1.9190851907018378</v>
      </c>
      <c r="BQ76" s="11">
        <f t="shared" si="498"/>
        <v>1.9332173918932178</v>
      </c>
      <c r="BR76" s="11">
        <f t="shared" si="498"/>
        <v>1.61875441989543</v>
      </c>
      <c r="BS76" s="11">
        <f t="shared" si="498"/>
        <v>2.9951706259022406</v>
      </c>
      <c r="BT76" s="11">
        <f t="shared" si="498"/>
        <v>1.6844295513239029</v>
      </c>
      <c r="BU76" s="11">
        <f t="shared" si="498"/>
        <v>1.8104968915936985</v>
      </c>
      <c r="BV76" s="11">
        <f t="shared" si="498"/>
        <v>2.1746038941274826</v>
      </c>
      <c r="BW76" s="11">
        <f t="shared" si="498"/>
        <v>2.5546185376665451</v>
      </c>
      <c r="BX76" s="11">
        <f t="shared" si="498"/>
        <v>0.34755752758423142</v>
      </c>
      <c r="BY76" s="11">
        <f t="shared" si="498"/>
        <v>1.3251767120291771</v>
      </c>
      <c r="BZ76" s="11">
        <f t="shared" si="498"/>
        <v>-2.9269318187912177</v>
      </c>
      <c r="CA76" s="11">
        <f t="shared" si="498"/>
        <v>-4.5003244710367944</v>
      </c>
      <c r="CB76" s="11">
        <f t="shared" si="498"/>
        <v>-5.3249637571845962</v>
      </c>
      <c r="CC76" s="11">
        <f t="shared" si="498"/>
        <v>-2.2955875911500279</v>
      </c>
      <c r="CD76" s="11">
        <f t="shared" si="498"/>
        <v>-1.0870298885572771</v>
      </c>
      <c r="CE76" s="11">
        <f t="shared" si="498"/>
        <v>-0.86692565683050238</v>
      </c>
      <c r="CF76" s="11">
        <f t="shared" si="498"/>
        <v>2.2401437731899771</v>
      </c>
      <c r="CG76" s="11">
        <f t="shared" si="498"/>
        <v>0.61345923273877689</v>
      </c>
      <c r="CH76" s="11">
        <f t="shared" si="498"/>
        <v>2.216388235258723</v>
      </c>
      <c r="CI76" s="11">
        <f t="shared" si="498"/>
        <v>1.0675349563300953</v>
      </c>
      <c r="CJ76" s="11">
        <f t="shared" si="498"/>
        <v>1.8788654174194366</v>
      </c>
      <c r="CK76" s="11">
        <f t="shared" si="498"/>
        <v>1.0569880575885173</v>
      </c>
      <c r="CL76" s="11">
        <f t="shared" si="498"/>
        <v>1.5148822266979605</v>
      </c>
      <c r="CM76" s="11">
        <f t="shared" si="498"/>
        <v>1.9026189522507964</v>
      </c>
      <c r="CN76" s="11">
        <f t="shared" ref="CN76:DS76" si="499">CM13/CM$7*CN45</f>
        <v>2.7113236542158008</v>
      </c>
      <c r="CO76" s="11">
        <f t="shared" si="499"/>
        <v>0.8729847956253215</v>
      </c>
      <c r="CP76" s="11">
        <f t="shared" si="499"/>
        <v>2.861253098615975</v>
      </c>
      <c r="CQ76" s="11">
        <f t="shared" si="499"/>
        <v>2.1239617160979956</v>
      </c>
      <c r="CR76" s="11">
        <f t="shared" si="499"/>
        <v>2.3105132175210268</v>
      </c>
      <c r="CS76" s="11">
        <f t="shared" si="499"/>
        <v>2.0863839596975926</v>
      </c>
      <c r="CT76" s="11">
        <f t="shared" si="499"/>
        <v>3.2789226192846543</v>
      </c>
      <c r="CU76" s="11">
        <f t="shared" si="499"/>
        <v>2.4498229893389847</v>
      </c>
      <c r="CV76" s="11">
        <f t="shared" si="499"/>
        <v>0.95484859418352386</v>
      </c>
      <c r="CW76" s="11">
        <f t="shared" si="499"/>
        <v>3.6584072961010436</v>
      </c>
      <c r="CX76" s="11">
        <f t="shared" si="499"/>
        <v>1.7066938823735869</v>
      </c>
      <c r="CY76" s="11">
        <f t="shared" si="499"/>
        <v>2.269947902178584</v>
      </c>
      <c r="CZ76" s="11">
        <f t="shared" si="499"/>
        <v>3.1301269491213044</v>
      </c>
      <c r="DA76" s="11">
        <f t="shared" si="499"/>
        <v>3.4502085873718222</v>
      </c>
      <c r="DB76" s="11">
        <f t="shared" si="499"/>
        <v>2.5356106805489573</v>
      </c>
      <c r="DC76" s="11">
        <f t="shared" si="499"/>
        <v>2.9596501653859701</v>
      </c>
      <c r="DD76" s="11">
        <f t="shared" si="499"/>
        <v>3.6864870240825951</v>
      </c>
      <c r="DE76" s="11">
        <f t="shared" si="499"/>
        <v>2.7723943986824908</v>
      </c>
      <c r="DF76" s="11">
        <f t="shared" si="499"/>
        <v>2.2339955828583902</v>
      </c>
      <c r="DG76" s="11">
        <f t="shared" si="499"/>
        <v>2.5273277886814962</v>
      </c>
      <c r="DH76" s="11">
        <f t="shared" si="499"/>
        <v>3.5290156825390335</v>
      </c>
      <c r="DI76" s="11">
        <f t="shared" si="499"/>
        <v>2.094343785421549</v>
      </c>
      <c r="DJ76" s="11">
        <f t="shared" si="499"/>
        <v>1.6850054661762555</v>
      </c>
      <c r="DK76" s="11">
        <f t="shared" si="499"/>
        <v>2.5498657687710624</v>
      </c>
      <c r="DL76" s="11">
        <f t="shared" si="499"/>
        <v>1.2855522939376096</v>
      </c>
      <c r="DM76" s="11">
        <f t="shared" si="499"/>
        <v>1.421462788131495</v>
      </c>
      <c r="DN76" s="11">
        <f t="shared" si="499"/>
        <v>1.6572616924429264</v>
      </c>
      <c r="DO76" s="11">
        <f t="shared" si="499"/>
        <v>1.5767687476934138</v>
      </c>
      <c r="DP76" s="11">
        <f t="shared" si="499"/>
        <v>2.7389111421663026</v>
      </c>
      <c r="DQ76" s="11">
        <f t="shared" si="499"/>
        <v>3.2221735292160201</v>
      </c>
      <c r="DR76" s="11">
        <f t="shared" si="499"/>
        <v>1.202197213426125</v>
      </c>
      <c r="DS76" s="11">
        <f t="shared" si="499"/>
        <v>1.2441389303468127</v>
      </c>
      <c r="DT76" s="42">
        <f t="shared" ref="DT76:EY76" si="500">DS13/DS$7*DT45</f>
        <v>-32.969072711465138</v>
      </c>
      <c r="DU76" s="42">
        <f t="shared" si="500"/>
        <v>13.204833777343376</v>
      </c>
      <c r="DV76" s="42">
        <f t="shared" si="500"/>
        <v>3.6061005746254238</v>
      </c>
      <c r="DW76" s="11">
        <f t="shared" si="500"/>
        <v>0.46259083936451445</v>
      </c>
      <c r="DX76" s="11">
        <f t="shared" si="500"/>
        <v>6.0356274462883537</v>
      </c>
      <c r="DY76" s="11">
        <f t="shared" si="500"/>
        <v>8.6386056365065791</v>
      </c>
      <c r="DZ76" s="11">
        <f t="shared" si="500"/>
        <v>6.7532911637832855</v>
      </c>
      <c r="EA76" s="11">
        <f t="shared" si="500"/>
        <v>1.8666368715119512</v>
      </c>
      <c r="EB76" s="11">
        <f t="shared" si="500"/>
        <v>3.1562135664979269</v>
      </c>
      <c r="EC76" s="11">
        <f t="shared" si="500"/>
        <v>4.1363287851880317</v>
      </c>
      <c r="ED76" s="11">
        <f t="shared" si="500"/>
        <v>-1.1250914892336052</v>
      </c>
      <c r="EE76" s="11">
        <f t="shared" si="500"/>
        <v>1.0857717817217529</v>
      </c>
      <c r="EF76" s="11">
        <f t="shared" si="500"/>
        <v>1.7269533690221806</v>
      </c>
      <c r="EG76" s="11">
        <f t="shared" si="500"/>
        <v>-1.2891282350367113</v>
      </c>
      <c r="EH76" s="11">
        <f t="shared" si="500"/>
        <v>-0.29117938578179881</v>
      </c>
      <c r="EI76" s="11">
        <f t="shared" si="500"/>
        <v>1.8228610955768634</v>
      </c>
      <c r="EJ76" s="11">
        <f t="shared" si="500"/>
        <v>1.9076095128335946</v>
      </c>
      <c r="EK76" s="11">
        <f t="shared" si="500"/>
        <v>-0.47340037519583539</v>
      </c>
      <c r="EL76" s="12">
        <f t="shared" si="500"/>
        <v>0.18812400689474351</v>
      </c>
      <c r="EM76" s="12">
        <f t="shared" si="500"/>
        <v>1.9313416040241229</v>
      </c>
      <c r="EN76" s="12">
        <f t="shared" si="500"/>
        <v>0.80126137526264063</v>
      </c>
      <c r="EO76" s="12">
        <f t="shared" si="500"/>
        <v>0.30291016322965075</v>
      </c>
      <c r="EP76" s="12">
        <f t="shared" si="500"/>
        <v>0.4839337925003499</v>
      </c>
      <c r="EQ76" s="12">
        <f t="shared" si="500"/>
        <v>0.32965270564906185</v>
      </c>
      <c r="ER76" s="12">
        <f t="shared" si="500"/>
        <v>5.9157051905302106E-2</v>
      </c>
      <c r="ES76" s="12">
        <f t="shared" si="500"/>
        <v>-0.38476301698282972</v>
      </c>
      <c r="ET76" s="12">
        <f t="shared" si="500"/>
        <v>-0.49879427327471976</v>
      </c>
      <c r="EU76" s="12">
        <f t="shared" si="500"/>
        <v>-0.41111309791603878</v>
      </c>
      <c r="EV76" s="12">
        <f t="shared" si="500"/>
        <v>-0.44611903256619745</v>
      </c>
      <c r="EW76" s="12">
        <f t="shared" si="500"/>
        <v>-0.37754571871465264</v>
      </c>
      <c r="EX76" s="12">
        <f t="shared" si="500"/>
        <v>4.8787041772700469E-3</v>
      </c>
      <c r="EY76" s="12">
        <f t="shared" si="500"/>
        <v>0.38714479706185057</v>
      </c>
      <c r="EZ76" s="12">
        <f t="shared" ref="EZ76:FF76" si="501">EY13/EY$7*EZ45</f>
        <v>0.64611168898305993</v>
      </c>
      <c r="FA76" s="12">
        <f t="shared" si="501"/>
        <v>0.89513037451759059</v>
      </c>
      <c r="FB76" s="12">
        <f t="shared" si="501"/>
        <v>1.0376058117977858</v>
      </c>
      <c r="FC76" s="12">
        <f t="shared" si="501"/>
        <v>0.97112145317618026</v>
      </c>
      <c r="FD76" s="12">
        <f t="shared" si="501"/>
        <v>0.93829758637897265</v>
      </c>
      <c r="FE76" s="12">
        <f t="shared" si="501"/>
        <v>0.97911490797332934</v>
      </c>
      <c r="FF76" s="12">
        <f t="shared" si="501"/>
        <v>1.0178407763128141</v>
      </c>
      <c r="FG76" s="12">
        <f t="shared" si="462"/>
        <v>0.92521422725927704</v>
      </c>
      <c r="FH76" s="12">
        <f t="shared" si="463"/>
        <v>0.70115073571123288</v>
      </c>
      <c r="FI76" s="12">
        <f t="shared" si="464"/>
        <v>1.5386869622846961</v>
      </c>
      <c r="FJ76" s="12">
        <f t="shared" si="465"/>
        <v>0.45341562861945844</v>
      </c>
    </row>
    <row r="77" spans="2:166" x14ac:dyDescent="0.2">
      <c r="B77" t="str">
        <f t="shared" si="455"/>
        <v xml:space="preserve">   Wholesale and retail trade</v>
      </c>
      <c r="C77" s="11"/>
      <c r="D77" s="11">
        <f t="shared" ref="D77:AA77" si="502">C14/C$7*D46</f>
        <v>0.12171835206963233</v>
      </c>
      <c r="E77" s="11">
        <f t="shared" si="502"/>
        <v>0.2298511702766538</v>
      </c>
      <c r="F77" s="11">
        <f t="shared" si="502"/>
        <v>0.69080512988051357</v>
      </c>
      <c r="G77" s="11">
        <f t="shared" si="502"/>
        <v>-1.2901856824989812</v>
      </c>
      <c r="H77" s="11">
        <f t="shared" si="502"/>
        <v>1.2021208677764477E-2</v>
      </c>
      <c r="I77" s="11">
        <f t="shared" si="502"/>
        <v>-0.16708766052425977</v>
      </c>
      <c r="J77" s="11">
        <f t="shared" si="502"/>
        <v>-0.26092473274311939</v>
      </c>
      <c r="K77" s="11">
        <f t="shared" si="502"/>
        <v>0.66624754775151873</v>
      </c>
      <c r="L77" s="11">
        <f t="shared" si="502"/>
        <v>5.9203026890281826E-2</v>
      </c>
      <c r="M77" s="11">
        <f t="shared" si="502"/>
        <v>-0.37444691671408448</v>
      </c>
      <c r="N77" s="11">
        <f t="shared" si="502"/>
        <v>0.1068109356750485</v>
      </c>
      <c r="O77" s="11">
        <f t="shared" si="502"/>
        <v>0.28497488280176775</v>
      </c>
      <c r="P77" s="11">
        <f t="shared" si="502"/>
        <v>0.20088270232857888</v>
      </c>
      <c r="Q77" s="11">
        <f t="shared" si="502"/>
        <v>1.2307070293506257</v>
      </c>
      <c r="R77" s="11">
        <f t="shared" si="502"/>
        <v>-1.0157979552486402</v>
      </c>
      <c r="S77" s="11">
        <f t="shared" si="502"/>
        <v>0.23574987985833626</v>
      </c>
      <c r="T77" s="11">
        <f t="shared" si="502"/>
        <v>0.29343525386737423</v>
      </c>
      <c r="U77" s="11">
        <f t="shared" si="502"/>
        <v>0.66032927338369896</v>
      </c>
      <c r="V77" s="11">
        <f t="shared" si="502"/>
        <v>0.20938480431019038</v>
      </c>
      <c r="W77" s="11">
        <f t="shared" si="502"/>
        <v>0.45150894307034417</v>
      </c>
      <c r="X77" s="11">
        <f t="shared" si="502"/>
        <v>0.36654176435630809</v>
      </c>
      <c r="Y77" s="11">
        <f t="shared" si="502"/>
        <v>0.66912787229881532</v>
      </c>
      <c r="Z77" s="11">
        <f t="shared" si="502"/>
        <v>0.57440822119222601</v>
      </c>
      <c r="AA77" s="11">
        <f t="shared" si="502"/>
        <v>1.0628566474146057</v>
      </c>
      <c r="AB77" s="11">
        <f t="shared" ref="AB77:BG77" si="503">AA14/AA$7*AB46</f>
        <v>0.4722587881400902</v>
      </c>
      <c r="AC77" s="11">
        <f t="shared" si="503"/>
        <v>0.31139987193467689</v>
      </c>
      <c r="AD77" s="11">
        <f t="shared" si="503"/>
        <v>0.50822197435557737</v>
      </c>
      <c r="AE77" s="11">
        <f t="shared" si="503"/>
        <v>-0.30881087986806716</v>
      </c>
      <c r="AF77" s="11">
        <f t="shared" si="503"/>
        <v>1.6645555124364517</v>
      </c>
      <c r="AG77" s="11">
        <f t="shared" si="503"/>
        <v>0.52668095532576642</v>
      </c>
      <c r="AH77" s="11">
        <f t="shared" si="503"/>
        <v>1.0657919423007849</v>
      </c>
      <c r="AI77" s="11">
        <f t="shared" si="503"/>
        <v>-0.19151783064085182</v>
      </c>
      <c r="AJ77" s="11">
        <f t="shared" si="503"/>
        <v>0.76703627329662383</v>
      </c>
      <c r="AK77" s="11">
        <f t="shared" si="503"/>
        <v>0.56249747667584804</v>
      </c>
      <c r="AL77" s="11">
        <f t="shared" si="503"/>
        <v>1.1405314634584101</v>
      </c>
      <c r="AM77" s="11">
        <f t="shared" si="503"/>
        <v>0.28448279472192811</v>
      </c>
      <c r="AN77" s="11">
        <f t="shared" si="503"/>
        <v>0.33269103599796918</v>
      </c>
      <c r="AO77" s="11">
        <f t="shared" si="503"/>
        <v>0.89921145108773315</v>
      </c>
      <c r="AP77" s="11">
        <f t="shared" si="503"/>
        <v>0.89163299839416521</v>
      </c>
      <c r="AQ77" s="11">
        <f t="shared" si="503"/>
        <v>0.28775911415626365</v>
      </c>
      <c r="AR77" s="11">
        <f t="shared" si="503"/>
        <v>0.31530655811204206</v>
      </c>
      <c r="AS77" s="11">
        <f t="shared" si="503"/>
        <v>9.4338706026935622E-3</v>
      </c>
      <c r="AT77" s="11">
        <f t="shared" si="503"/>
        <v>0.46520486073162648</v>
      </c>
      <c r="AU77" s="11">
        <f t="shared" si="503"/>
        <v>-0.52559080188384011</v>
      </c>
      <c r="AV77" s="11">
        <f t="shared" si="503"/>
        <v>-0.63780877697217186</v>
      </c>
      <c r="AW77" s="11">
        <f t="shared" si="503"/>
        <v>-1.1037752506726781</v>
      </c>
      <c r="AX77" s="11">
        <f t="shared" si="503"/>
        <v>-1.5960658903270941</v>
      </c>
      <c r="AY77" s="11">
        <f t="shared" si="503"/>
        <v>-1.2056704646912186</v>
      </c>
      <c r="AZ77" s="11">
        <f t="shared" si="503"/>
        <v>-0.94958456448969442</v>
      </c>
      <c r="BA77" s="11">
        <f t="shared" si="503"/>
        <v>1.9473104465191928</v>
      </c>
      <c r="BB77" s="11">
        <f t="shared" si="503"/>
        <v>-0.42912385946865822</v>
      </c>
      <c r="BC77" s="11">
        <f t="shared" si="503"/>
        <v>6.9383537108728521E-2</v>
      </c>
      <c r="BD77" s="11">
        <f t="shared" si="503"/>
        <v>-0.38313886127184005</v>
      </c>
      <c r="BE77" s="11">
        <f t="shared" si="503"/>
        <v>0.15987018915377649</v>
      </c>
      <c r="BF77" s="11">
        <f t="shared" si="503"/>
        <v>3.9868508408572749E-2</v>
      </c>
      <c r="BG77" s="11">
        <f t="shared" si="503"/>
        <v>-9.9117801599896971E-2</v>
      </c>
      <c r="BH77" s="11">
        <f t="shared" ref="BH77:CM77" si="504">BG14/BG$7*BH46</f>
        <v>0.34055257929195704</v>
      </c>
      <c r="BI77" s="11">
        <f t="shared" si="504"/>
        <v>-3.9517677325027069E-2</v>
      </c>
      <c r="BJ77" s="11">
        <f t="shared" si="504"/>
        <v>4.9363366461014697E-2</v>
      </c>
      <c r="BK77" s="11">
        <f t="shared" si="504"/>
        <v>0.22648836167612313</v>
      </c>
      <c r="BL77" s="11">
        <f t="shared" si="504"/>
        <v>0.43341355369750068</v>
      </c>
      <c r="BM77" s="11">
        <f t="shared" si="504"/>
        <v>0.44930140932495161</v>
      </c>
      <c r="BN77" s="11">
        <f t="shared" si="504"/>
        <v>0.3876375429883514</v>
      </c>
      <c r="BO77" s="11">
        <f t="shared" si="504"/>
        <v>9.5143997967012187E-2</v>
      </c>
      <c r="BP77" s="11">
        <f t="shared" si="504"/>
        <v>2.8275912420196881E-2</v>
      </c>
      <c r="BQ77" s="11">
        <f t="shared" si="504"/>
        <v>8.4314497545005959E-2</v>
      </c>
      <c r="BR77" s="11">
        <f t="shared" si="504"/>
        <v>9.2909043999064005E-3</v>
      </c>
      <c r="BS77" s="11">
        <f t="shared" si="504"/>
        <v>0.66670570291649234</v>
      </c>
      <c r="BT77" s="11">
        <f t="shared" si="504"/>
        <v>0.14669757354648094</v>
      </c>
      <c r="BU77" s="11">
        <f t="shared" si="504"/>
        <v>0.28317200818153726</v>
      </c>
      <c r="BV77" s="11">
        <f t="shared" si="504"/>
        <v>0.36372301843973925</v>
      </c>
      <c r="BW77" s="11">
        <f t="shared" si="504"/>
        <v>0.58158761582256002</v>
      </c>
      <c r="BX77" s="11">
        <f t="shared" si="504"/>
        <v>-0.51795194632852726</v>
      </c>
      <c r="BY77" s="11">
        <f t="shared" si="504"/>
        <v>8.9022061454091875E-3</v>
      </c>
      <c r="BZ77" s="11">
        <f t="shared" si="504"/>
        <v>-1.0117011356060572</v>
      </c>
      <c r="CA77" s="11">
        <f t="shared" si="504"/>
        <v>-1.5193048448703028</v>
      </c>
      <c r="CB77" s="11">
        <f t="shared" si="504"/>
        <v>-1.3635083703500364</v>
      </c>
      <c r="CC77" s="11">
        <f t="shared" si="504"/>
        <v>-0.43630200627704735</v>
      </c>
      <c r="CD77" s="11">
        <f t="shared" si="504"/>
        <v>-0.65344148256683388</v>
      </c>
      <c r="CE77" s="11">
        <f t="shared" si="504"/>
        <v>-0.65777542394060762</v>
      </c>
      <c r="CF77" s="11">
        <f t="shared" si="504"/>
        <v>0.18332976032876833</v>
      </c>
      <c r="CG77" s="11">
        <f t="shared" si="504"/>
        <v>-0.1523301016135864</v>
      </c>
      <c r="CH77" s="11">
        <f t="shared" si="504"/>
        <v>0.38562178920789425</v>
      </c>
      <c r="CI77" s="11">
        <f t="shared" si="504"/>
        <v>0.20987042623261368</v>
      </c>
      <c r="CJ77" s="11">
        <f t="shared" si="504"/>
        <v>0.21881711930005418</v>
      </c>
      <c r="CK77" s="11">
        <f t="shared" si="504"/>
        <v>3.7611339092265633E-2</v>
      </c>
      <c r="CL77" s="11">
        <f t="shared" si="504"/>
        <v>3.7423244193259875E-2</v>
      </c>
      <c r="CM77" s="11">
        <f t="shared" si="504"/>
        <v>0.25264082051919828</v>
      </c>
      <c r="CN77" s="11">
        <f t="shared" ref="CN77:DS77" si="505">CM14/CM$7*CN46</f>
        <v>0.47718153726454643</v>
      </c>
      <c r="CO77" s="11">
        <f t="shared" si="505"/>
        <v>0.33247531759271459</v>
      </c>
      <c r="CP77" s="11">
        <f t="shared" si="505"/>
        <v>0.34957997124985762</v>
      </c>
      <c r="CQ77" s="11">
        <f t="shared" si="505"/>
        <v>0.37396448837104168</v>
      </c>
      <c r="CR77" s="11">
        <f t="shared" si="505"/>
        <v>0.34395832744145172</v>
      </c>
      <c r="CS77" s="11">
        <f t="shared" si="505"/>
        <v>0.43266301328246715</v>
      </c>
      <c r="CT77" s="11">
        <f t="shared" si="505"/>
        <v>0.6485756197690532</v>
      </c>
      <c r="CU77" s="11">
        <f t="shared" si="505"/>
        <v>0.12333558934376894</v>
      </c>
      <c r="CV77" s="11">
        <f t="shared" si="505"/>
        <v>-8.7024138219799804E-2</v>
      </c>
      <c r="CW77" s="11">
        <f t="shared" si="505"/>
        <v>0.48451900585623348</v>
      </c>
      <c r="CX77" s="11">
        <f t="shared" si="505"/>
        <v>0.25975981728401626</v>
      </c>
      <c r="CY77" s="11">
        <f t="shared" si="505"/>
        <v>0.32758266636385991</v>
      </c>
      <c r="CZ77" s="11">
        <f t="shared" si="505"/>
        <v>0.29064086617119028</v>
      </c>
      <c r="DA77" s="11">
        <f t="shared" si="505"/>
        <v>0.37386744189316051</v>
      </c>
      <c r="DB77" s="11">
        <f t="shared" si="505"/>
        <v>-8.3281294528797338E-3</v>
      </c>
      <c r="DC77" s="11">
        <f t="shared" si="505"/>
        <v>-2.4809683991452905E-2</v>
      </c>
      <c r="DD77" s="11">
        <f t="shared" si="505"/>
        <v>0.33963834127478049</v>
      </c>
      <c r="DE77" s="11">
        <f t="shared" si="505"/>
        <v>4.882729954131218E-2</v>
      </c>
      <c r="DF77" s="11">
        <f t="shared" si="505"/>
        <v>0.21115031615155688</v>
      </c>
      <c r="DG77" s="11">
        <f t="shared" si="505"/>
        <v>0.14525054095565412</v>
      </c>
      <c r="DH77" s="11">
        <f t="shared" si="505"/>
        <v>0.17662229635438223</v>
      </c>
      <c r="DI77" s="11">
        <f t="shared" si="505"/>
        <v>7.1428887548794562E-2</v>
      </c>
      <c r="DJ77" s="11">
        <f t="shared" si="505"/>
        <v>-3.9403404040996945E-2</v>
      </c>
      <c r="DK77" s="11">
        <f t="shared" si="505"/>
        <v>0.20543999321534753</v>
      </c>
      <c r="DL77" s="11">
        <f t="shared" si="505"/>
        <v>-0.25532330997354952</v>
      </c>
      <c r="DM77" s="11">
        <f t="shared" si="505"/>
        <v>-7.75981654379448E-3</v>
      </c>
      <c r="DN77" s="11">
        <f t="shared" si="505"/>
        <v>-0.24539480479353676</v>
      </c>
      <c r="DO77" s="11">
        <f t="shared" si="505"/>
        <v>0.50631508969393657</v>
      </c>
      <c r="DP77" s="11">
        <f t="shared" si="505"/>
        <v>-0.60070438669991733</v>
      </c>
      <c r="DQ77" s="11">
        <f t="shared" si="505"/>
        <v>-0.30800852844260462</v>
      </c>
      <c r="DR77" s="11">
        <f t="shared" si="505"/>
        <v>-0.12736260537411084</v>
      </c>
      <c r="DS77" s="11">
        <f t="shared" si="505"/>
        <v>2.2512641574522169E-2</v>
      </c>
      <c r="DT77" s="42">
        <f t="shared" ref="DT77:EY77" si="506">DS14/DS$7*DT46</f>
        <v>-4.7329805282452169</v>
      </c>
      <c r="DU77" s="42">
        <f t="shared" si="506"/>
        <v>3.509603788136312</v>
      </c>
      <c r="DV77" s="42">
        <f t="shared" si="506"/>
        <v>0.90475151271092857</v>
      </c>
      <c r="DW77" s="11">
        <f t="shared" si="506"/>
        <v>0.73626903864496251</v>
      </c>
      <c r="DX77" s="11">
        <f t="shared" si="506"/>
        <v>0.8803979527570005</v>
      </c>
      <c r="DY77" s="11">
        <f t="shared" si="506"/>
        <v>0.33867592894205045</v>
      </c>
      <c r="DZ77" s="11">
        <f t="shared" si="506"/>
        <v>0.33967705486058009</v>
      </c>
      <c r="EA77" s="11">
        <f t="shared" si="506"/>
        <v>-1.5516299429754565</v>
      </c>
      <c r="EB77" s="11">
        <f t="shared" si="506"/>
        <v>-7.6484264574546486E-3</v>
      </c>
      <c r="EC77" s="11">
        <f t="shared" si="506"/>
        <v>0.22906040076417472</v>
      </c>
      <c r="ED77" s="11">
        <f t="shared" si="506"/>
        <v>-0.46479852199842481</v>
      </c>
      <c r="EE77" s="11">
        <f t="shared" si="506"/>
        <v>0.88685442475323306</v>
      </c>
      <c r="EF77" s="11">
        <f t="shared" si="506"/>
        <v>1.4977037121837454E-2</v>
      </c>
      <c r="EG77" s="11">
        <f t="shared" si="506"/>
        <v>-0.38277783211642896</v>
      </c>
      <c r="EH77" s="11">
        <f t="shared" si="506"/>
        <v>-0.808419162741287</v>
      </c>
      <c r="EI77" s="11">
        <f t="shared" si="506"/>
        <v>0.54739511359100468</v>
      </c>
      <c r="EJ77" s="11">
        <f t="shared" si="506"/>
        <v>2.2361379382503779E-2</v>
      </c>
      <c r="EK77" s="11">
        <f t="shared" si="506"/>
        <v>-0.35177359531218177</v>
      </c>
      <c r="EL77" s="12">
        <f t="shared" si="506"/>
        <v>0.11661531442140421</v>
      </c>
      <c r="EM77" s="12">
        <f t="shared" si="506"/>
        <v>8.5794295281441529E-2</v>
      </c>
      <c r="EN77" s="12">
        <f t="shared" si="506"/>
        <v>9.4495347986941577E-2</v>
      </c>
      <c r="EO77" s="12">
        <f t="shared" si="506"/>
        <v>-0.15445352291001926</v>
      </c>
      <c r="EP77" s="12">
        <f t="shared" si="506"/>
        <v>-0.14148283338713885</v>
      </c>
      <c r="EQ77" s="12">
        <f t="shared" si="506"/>
        <v>-0.27142511813130815</v>
      </c>
      <c r="ER77" s="12">
        <f t="shared" si="506"/>
        <v>9.4894665363038744E-4</v>
      </c>
      <c r="ES77" s="12">
        <f t="shared" si="506"/>
        <v>0.13376195362831342</v>
      </c>
      <c r="ET77" s="12">
        <f t="shared" si="506"/>
        <v>-2.1159766124138987E-2</v>
      </c>
      <c r="EU77" s="12">
        <f t="shared" si="506"/>
        <v>-1.8978132516071118E-2</v>
      </c>
      <c r="EV77" s="12">
        <f t="shared" si="506"/>
        <v>5.9772864066437018E-2</v>
      </c>
      <c r="EW77" s="12">
        <f t="shared" si="506"/>
        <v>-1.5101637829977812E-2</v>
      </c>
      <c r="EX77" s="12">
        <f t="shared" si="506"/>
        <v>-0.12456544319611054</v>
      </c>
      <c r="EY77" s="12">
        <f t="shared" si="506"/>
        <v>-0.18319173096899471</v>
      </c>
      <c r="EZ77" s="12">
        <f t="shared" ref="EZ77:FF77" si="507">EY14/EY$7*EZ46</f>
        <v>-0.11889554388308474</v>
      </c>
      <c r="FA77" s="12">
        <f t="shared" si="507"/>
        <v>-0.11091492615674467</v>
      </c>
      <c r="FB77" s="12">
        <f t="shared" si="507"/>
        <v>-8.5236467141254435E-2</v>
      </c>
      <c r="FC77" s="12">
        <f t="shared" si="507"/>
        <v>-0.11050292824209816</v>
      </c>
      <c r="FD77" s="12">
        <f t="shared" si="507"/>
        <v>-2.6944843709396819E-2</v>
      </c>
      <c r="FE77" s="12">
        <f t="shared" si="507"/>
        <v>-2.6498960957489531E-2</v>
      </c>
      <c r="FF77" s="12">
        <f t="shared" si="507"/>
        <v>-6.5609635902715412E-3</v>
      </c>
      <c r="FG77" s="12">
        <f t="shared" si="462"/>
        <v>9.9379339959912976E-3</v>
      </c>
      <c r="FH77" s="12">
        <f t="shared" si="463"/>
        <v>2.3499832150363789E-2</v>
      </c>
      <c r="FI77" s="12">
        <f t="shared" si="464"/>
        <v>4.568199923353293E-2</v>
      </c>
      <c r="FJ77" s="12">
        <f t="shared" si="465"/>
        <v>1.5134915446018736E-2</v>
      </c>
    </row>
    <row r="78" spans="2:166" x14ac:dyDescent="0.2">
      <c r="B78" t="str">
        <f t="shared" si="455"/>
        <v xml:space="preserve">   Transportation and public utilities</v>
      </c>
      <c r="C78" s="11"/>
      <c r="D78" s="11">
        <f t="shared" ref="D78:AA78" si="508">C15/C$7*D47</f>
        <v>0.73221921987042426</v>
      </c>
      <c r="E78" s="11">
        <f t="shared" si="508"/>
        <v>9.7004348135980786E-2</v>
      </c>
      <c r="F78" s="11">
        <f t="shared" si="508"/>
        <v>-0.47012443805936532</v>
      </c>
      <c r="G78" s="11">
        <f t="shared" si="508"/>
        <v>0.60321445016001396</v>
      </c>
      <c r="H78" s="11">
        <f t="shared" si="508"/>
        <v>-0.11903742811221339</v>
      </c>
      <c r="I78" s="11">
        <f t="shared" si="508"/>
        <v>0.26922967755543059</v>
      </c>
      <c r="J78" s="11">
        <f t="shared" si="508"/>
        <v>-0.25715605658908602</v>
      </c>
      <c r="K78" s="11">
        <f t="shared" si="508"/>
        <v>-0.29103517842693893</v>
      </c>
      <c r="L78" s="11">
        <f t="shared" si="508"/>
        <v>5.9407854450499134E-2</v>
      </c>
      <c r="M78" s="11">
        <f t="shared" si="508"/>
        <v>-0.23161321200066132</v>
      </c>
      <c r="N78" s="11">
        <f t="shared" si="508"/>
        <v>-0.16345494773974034</v>
      </c>
      <c r="O78" s="11">
        <f t="shared" si="508"/>
        <v>0.20389465047949121</v>
      </c>
      <c r="P78" s="11">
        <f t="shared" si="508"/>
        <v>-0.33144329150774282</v>
      </c>
      <c r="Q78" s="11">
        <f t="shared" si="508"/>
        <v>0.31284350597212862</v>
      </c>
      <c r="R78" s="11">
        <f t="shared" si="508"/>
        <v>-0.94315613772287199</v>
      </c>
      <c r="S78" s="11">
        <f t="shared" si="508"/>
        <v>0.90959790743605085</v>
      </c>
      <c r="T78" s="11">
        <f t="shared" si="508"/>
        <v>4.6807353124146196E-2</v>
      </c>
      <c r="U78" s="11">
        <f t="shared" si="508"/>
        <v>0</v>
      </c>
      <c r="V78" s="11">
        <f t="shared" si="508"/>
        <v>3.482778299975206E-2</v>
      </c>
      <c r="W78" s="11">
        <f t="shared" si="508"/>
        <v>-6.8313217643073215E-2</v>
      </c>
      <c r="X78" s="11">
        <f t="shared" si="508"/>
        <v>-2.2664071044891491E-2</v>
      </c>
      <c r="Y78" s="11">
        <f t="shared" si="508"/>
        <v>0.33896550011670018</v>
      </c>
      <c r="Z78" s="11">
        <f t="shared" si="508"/>
        <v>-2.262504504808421E-2</v>
      </c>
      <c r="AA78" s="11">
        <f t="shared" si="508"/>
        <v>0.44957147112818885</v>
      </c>
      <c r="AB78" s="11">
        <f t="shared" ref="AB78:BG78" si="509">AA15/AA$7*AB47</f>
        <v>-0.63988259275533943</v>
      </c>
      <c r="AC78" s="11">
        <f t="shared" si="509"/>
        <v>0.955949673105983</v>
      </c>
      <c r="AD78" s="11">
        <f t="shared" si="509"/>
        <v>0.42996914404389464</v>
      </c>
      <c r="AE78" s="11">
        <f t="shared" si="509"/>
        <v>8.6462412572079678E-2</v>
      </c>
      <c r="AF78" s="11">
        <f t="shared" si="509"/>
        <v>0.15034705275470442</v>
      </c>
      <c r="AG78" s="11">
        <f t="shared" si="509"/>
        <v>-0.283919403948312</v>
      </c>
      <c r="AH78" s="11">
        <f t="shared" si="509"/>
        <v>-0.73764905383460644</v>
      </c>
      <c r="AI78" s="11">
        <f t="shared" si="509"/>
        <v>1.6487293780146113</v>
      </c>
      <c r="AJ78" s="11">
        <f t="shared" si="509"/>
        <v>0.14231811480637999</v>
      </c>
      <c r="AK78" s="11">
        <f t="shared" si="509"/>
        <v>0.12016728084757945</v>
      </c>
      <c r="AL78" s="11">
        <f t="shared" si="509"/>
        <v>-0.10700550910568603</v>
      </c>
      <c r="AM78" s="11">
        <f t="shared" si="509"/>
        <v>0.2898374648044757</v>
      </c>
      <c r="AN78" s="11">
        <f t="shared" si="509"/>
        <v>-0.20951399347198857</v>
      </c>
      <c r="AO78" s="11">
        <f t="shared" si="509"/>
        <v>-3.8555641425775312E-2</v>
      </c>
      <c r="AP78" s="11">
        <f t="shared" si="509"/>
        <v>0.19528606143070701</v>
      </c>
      <c r="AQ78" s="11">
        <f t="shared" si="509"/>
        <v>-0.2147668406140722</v>
      </c>
      <c r="AR78" s="11">
        <f t="shared" si="509"/>
        <v>-0.10331036280190146</v>
      </c>
      <c r="AS78" s="11">
        <f t="shared" si="509"/>
        <v>-2.822000468129772E-2</v>
      </c>
      <c r="AT78" s="11">
        <f t="shared" si="509"/>
        <v>0.19115294211221276</v>
      </c>
      <c r="AU78" s="11">
        <f t="shared" si="509"/>
        <v>3.7490179074032105E-2</v>
      </c>
      <c r="AV78" s="11">
        <f t="shared" si="509"/>
        <v>-0.345086435471544</v>
      </c>
      <c r="AW78" s="11">
        <f t="shared" si="509"/>
        <v>-0.37362363292992723</v>
      </c>
      <c r="AX78" s="11">
        <f t="shared" si="509"/>
        <v>-0.59330320300957862</v>
      </c>
      <c r="AY78" s="11">
        <f t="shared" si="509"/>
        <v>-5.7944025340672341E-2</v>
      </c>
      <c r="AZ78" s="11">
        <f t="shared" si="509"/>
        <v>-0.15483176576060606</v>
      </c>
      <c r="BA78" s="11">
        <f t="shared" si="509"/>
        <v>0.1708657791497569</v>
      </c>
      <c r="BB78" s="11">
        <f t="shared" si="509"/>
        <v>-0.24994954316978593</v>
      </c>
      <c r="BC78" s="11">
        <f t="shared" si="509"/>
        <v>3.9735326977998059E-2</v>
      </c>
      <c r="BD78" s="11">
        <f t="shared" si="509"/>
        <v>-0.23251201056090579</v>
      </c>
      <c r="BE78" s="11">
        <f t="shared" si="509"/>
        <v>0</v>
      </c>
      <c r="BF78" s="11">
        <f t="shared" si="509"/>
        <v>-0.1083453748136793</v>
      </c>
      <c r="BG78" s="11">
        <f t="shared" si="509"/>
        <v>-1.9832250184640233E-2</v>
      </c>
      <c r="BH78" s="11">
        <f t="shared" ref="BH78:CM78" si="510">BG15/BG$7*BH47</f>
        <v>0.19234932151872325</v>
      </c>
      <c r="BI78" s="11">
        <f t="shared" si="510"/>
        <v>9.8987463432430641E-3</v>
      </c>
      <c r="BJ78" s="11">
        <f t="shared" si="510"/>
        <v>0.12983998024569157</v>
      </c>
      <c r="BK78" s="11">
        <f t="shared" si="510"/>
        <v>-0.16373148653757172</v>
      </c>
      <c r="BL78" s="11">
        <f t="shared" si="510"/>
        <v>-0.12508529542185204</v>
      </c>
      <c r="BM78" s="11">
        <f t="shared" si="510"/>
        <v>-0.12396889239084884</v>
      </c>
      <c r="BN78" s="11">
        <f t="shared" si="510"/>
        <v>9.6961058101034503E-2</v>
      </c>
      <c r="BO78" s="11">
        <f t="shared" si="510"/>
        <v>0.13475547616799019</v>
      </c>
      <c r="BP78" s="11">
        <f t="shared" si="510"/>
        <v>1.8874554636511991E-2</v>
      </c>
      <c r="BQ78" s="11">
        <f t="shared" si="510"/>
        <v>3.7541624978126041E-2</v>
      </c>
      <c r="BR78" s="11">
        <f t="shared" si="510"/>
        <v>0</v>
      </c>
      <c r="BS78" s="11">
        <f t="shared" si="510"/>
        <v>0.2172575452161366</v>
      </c>
      <c r="BT78" s="11">
        <f t="shared" si="510"/>
        <v>0.10155704597916221</v>
      </c>
      <c r="BU78" s="11">
        <f t="shared" si="510"/>
        <v>0</v>
      </c>
      <c r="BV78" s="11">
        <f t="shared" si="510"/>
        <v>4.526452887225571E-2</v>
      </c>
      <c r="BW78" s="11">
        <f t="shared" si="510"/>
        <v>-2.6786973474066611E-2</v>
      </c>
      <c r="BX78" s="11">
        <f t="shared" si="510"/>
        <v>0</v>
      </c>
      <c r="BY78" s="11">
        <f t="shared" si="510"/>
        <v>-0.17460711462885567</v>
      </c>
      <c r="BZ78" s="11">
        <f t="shared" si="510"/>
        <v>-0.25879195206211691</v>
      </c>
      <c r="CA78" s="11">
        <f t="shared" si="510"/>
        <v>-0.19468191482632444</v>
      </c>
      <c r="CB78" s="11">
        <f t="shared" si="510"/>
        <v>-0.42014535166076244</v>
      </c>
      <c r="CC78" s="11">
        <f t="shared" si="510"/>
        <v>-0.17493013829343959</v>
      </c>
      <c r="CD78" s="11">
        <f t="shared" si="510"/>
        <v>-0.14942986949427425</v>
      </c>
      <c r="CE78" s="11">
        <f t="shared" si="510"/>
        <v>-9.4619665663364272E-2</v>
      </c>
      <c r="CF78" s="11">
        <f t="shared" si="510"/>
        <v>-4.7754592507267581E-2</v>
      </c>
      <c r="CG78" s="11">
        <f t="shared" si="510"/>
        <v>9.6630442698148203E-2</v>
      </c>
      <c r="CH78" s="11">
        <f t="shared" si="510"/>
        <v>0.13562262308839287</v>
      </c>
      <c r="CI78" s="11">
        <f t="shared" si="510"/>
        <v>8.6200104059692875E-2</v>
      </c>
      <c r="CJ78" s="11">
        <f t="shared" si="510"/>
        <v>0.13439378935619009</v>
      </c>
      <c r="CK78" s="11">
        <f t="shared" si="510"/>
        <v>0.15282531838690627</v>
      </c>
      <c r="CL78" s="11">
        <f t="shared" si="510"/>
        <v>-6.4953549634041749E-2</v>
      </c>
      <c r="CM78" s="11">
        <f t="shared" si="510"/>
        <v>8.4431736812747321E-2</v>
      </c>
      <c r="CN78" s="11">
        <f t="shared" ref="CN78:DS78" si="511">CM15/CM$7*CN47</f>
        <v>0.12172102600983856</v>
      </c>
      <c r="CO78" s="11">
        <f t="shared" si="511"/>
        <v>9.1631009165773821E-3</v>
      </c>
      <c r="CP78" s="11">
        <f t="shared" si="511"/>
        <v>-4.5338251872730308E-2</v>
      </c>
      <c r="CQ78" s="11">
        <f t="shared" si="511"/>
        <v>-9.0211100722900287E-3</v>
      </c>
      <c r="CR78" s="11">
        <f t="shared" si="511"/>
        <v>0.19243776398346329</v>
      </c>
      <c r="CS78" s="11">
        <f t="shared" si="511"/>
        <v>0.15409919972398986</v>
      </c>
      <c r="CT78" s="11">
        <f t="shared" si="511"/>
        <v>0.18066246735944422</v>
      </c>
      <c r="CU78" s="11">
        <f t="shared" si="511"/>
        <v>0.35584964379062062</v>
      </c>
      <c r="CV78" s="11">
        <f t="shared" si="511"/>
        <v>0.29712710441595847</v>
      </c>
      <c r="CW78" s="11">
        <f t="shared" si="511"/>
        <v>0.17722168587703624</v>
      </c>
      <c r="CX78" s="11">
        <f t="shared" si="511"/>
        <v>0.18411878532664983</v>
      </c>
      <c r="CY78" s="11">
        <f t="shared" si="511"/>
        <v>0.26348980619097162</v>
      </c>
      <c r="CZ78" s="11">
        <f t="shared" si="511"/>
        <v>5.9744472485109806E-2</v>
      </c>
      <c r="DA78" s="11">
        <f t="shared" si="511"/>
        <v>0.17999738313704658</v>
      </c>
      <c r="DB78" s="11">
        <f t="shared" si="511"/>
        <v>0.3362841037044112</v>
      </c>
      <c r="DC78" s="11">
        <f t="shared" si="511"/>
        <v>5.8281578728677647E-2</v>
      </c>
      <c r="DD78" s="11">
        <f t="shared" si="511"/>
        <v>0.25264609164670071</v>
      </c>
      <c r="DE78" s="11">
        <f t="shared" si="511"/>
        <v>0.25863773034759319</v>
      </c>
      <c r="DF78" s="11">
        <f t="shared" si="511"/>
        <v>0.16418024162788078</v>
      </c>
      <c r="DG78" s="11">
        <f t="shared" si="511"/>
        <v>0.23027832571150761</v>
      </c>
      <c r="DH78" s="11">
        <f t="shared" si="511"/>
        <v>0.20380616334758178</v>
      </c>
      <c r="DI78" s="11">
        <f t="shared" si="511"/>
        <v>0.1937804189654212</v>
      </c>
      <c r="DJ78" s="11">
        <f t="shared" si="511"/>
        <v>0.2011762400883452</v>
      </c>
      <c r="DK78" s="11">
        <f t="shared" si="511"/>
        <v>0.16769089023053685</v>
      </c>
      <c r="DL78" s="11">
        <f t="shared" si="511"/>
        <v>1.5613183008611106E-2</v>
      </c>
      <c r="DM78" s="11">
        <f t="shared" si="511"/>
        <v>1.5547113690202881E-2</v>
      </c>
      <c r="DN78" s="11">
        <f t="shared" si="511"/>
        <v>0.17283503201224695</v>
      </c>
      <c r="DO78" s="11">
        <f t="shared" si="511"/>
        <v>0.11646035499932986</v>
      </c>
      <c r="DP78" s="11">
        <f t="shared" si="511"/>
        <v>0.18683525807648585</v>
      </c>
      <c r="DQ78" s="11">
        <f t="shared" si="511"/>
        <v>0.17742338154508755</v>
      </c>
      <c r="DR78" s="11">
        <f t="shared" si="511"/>
        <v>0.12947388640049376</v>
      </c>
      <c r="DS78" s="11">
        <f t="shared" si="511"/>
        <v>0.11372901181892028</v>
      </c>
      <c r="DT78" s="42">
        <f t="shared" ref="DT78:EY78" si="512">DS15/DS$7*DT47</f>
        <v>-1.1854313696416774</v>
      </c>
      <c r="DU78" s="42">
        <f t="shared" si="512"/>
        <v>0.11927595082663103</v>
      </c>
      <c r="DV78" s="42">
        <f t="shared" si="512"/>
        <v>0.39807886651416396</v>
      </c>
      <c r="DW78" s="11">
        <f t="shared" si="512"/>
        <v>3.2496815069758093E-2</v>
      </c>
      <c r="DX78" s="11">
        <f t="shared" si="512"/>
        <v>-0.20645111783485406</v>
      </c>
      <c r="DY78" s="11">
        <f t="shared" si="512"/>
        <v>0.31259308140381642</v>
      </c>
      <c r="DZ78" s="11">
        <f t="shared" si="512"/>
        <v>0.78094446772575588</v>
      </c>
      <c r="EA78" s="11">
        <f t="shared" si="512"/>
        <v>0.64295208537595006</v>
      </c>
      <c r="EB78" s="11">
        <f t="shared" si="512"/>
        <v>0.12379047343023183</v>
      </c>
      <c r="EC78" s="11">
        <f t="shared" si="512"/>
        <v>0.23226125402100348</v>
      </c>
      <c r="ED78" s="11">
        <f t="shared" si="512"/>
        <v>0.15183494620022686</v>
      </c>
      <c r="EE78" s="11">
        <f t="shared" si="512"/>
        <v>-9.6695863652676642E-2</v>
      </c>
      <c r="EF78" s="11">
        <f t="shared" si="512"/>
        <v>-8.1714810143881919E-2</v>
      </c>
      <c r="EG78" s="11">
        <f t="shared" si="512"/>
        <v>-3.7125851613990152E-2</v>
      </c>
      <c r="EH78" s="11">
        <f t="shared" si="512"/>
        <v>-7.4704819358114363E-3</v>
      </c>
      <c r="EI78" s="11">
        <f t="shared" si="512"/>
        <v>-1.4925588743848636E-2</v>
      </c>
      <c r="EJ78" s="11">
        <f t="shared" si="512"/>
        <v>0.10529596501623045</v>
      </c>
      <c r="EK78" s="11">
        <f t="shared" si="512"/>
        <v>0.1199092402276843</v>
      </c>
      <c r="EL78" s="12">
        <f t="shared" si="512"/>
        <v>-4.2968347566012213E-2</v>
      </c>
      <c r="EM78" s="12">
        <f t="shared" si="512"/>
        <v>-3.3059269703657322E-2</v>
      </c>
      <c r="EN78" s="12">
        <f t="shared" si="512"/>
        <v>-4.4744996314987337E-2</v>
      </c>
      <c r="EO78" s="12">
        <f t="shared" si="512"/>
        <v>-5.3340303642717156E-2</v>
      </c>
      <c r="EP78" s="12">
        <f t="shared" si="512"/>
        <v>-7.410188932804336E-2</v>
      </c>
      <c r="EQ78" s="12">
        <f t="shared" si="512"/>
        <v>-5.8035143101489453E-2</v>
      </c>
      <c r="ER78" s="12">
        <f t="shared" si="512"/>
        <v>-9.2327024757170376E-2</v>
      </c>
      <c r="ES78" s="12">
        <f t="shared" si="512"/>
        <v>-0.14757471354856677</v>
      </c>
      <c r="ET78" s="12">
        <f t="shared" si="512"/>
        <v>-0.10205636157607628</v>
      </c>
      <c r="EU78" s="12">
        <f t="shared" si="512"/>
        <v>-0.10392207170637496</v>
      </c>
      <c r="EV78" s="12">
        <f t="shared" si="512"/>
        <v>-0.11733382264617165</v>
      </c>
      <c r="EW78" s="12">
        <f t="shared" si="512"/>
        <v>-0.10439919947557551</v>
      </c>
      <c r="EX78" s="12">
        <f t="shared" si="512"/>
        <v>-6.2113329646836704E-2</v>
      </c>
      <c r="EY78" s="12">
        <f t="shared" si="512"/>
        <v>-2.4999021937296119E-2</v>
      </c>
      <c r="EZ78" s="12">
        <f t="shared" ref="EZ78:FF78" si="513">EY15/EY$7*EZ47</f>
        <v>-8.9710132290744104E-3</v>
      </c>
      <c r="FA78" s="12">
        <f t="shared" si="513"/>
        <v>9.9744489123538681E-3</v>
      </c>
      <c r="FB78" s="12">
        <f t="shared" si="513"/>
        <v>3.0121310667610549E-2</v>
      </c>
      <c r="FC78" s="12">
        <f t="shared" si="513"/>
        <v>3.9803885708570366E-2</v>
      </c>
      <c r="FD78" s="12">
        <f t="shared" si="513"/>
        <v>3.7373239200756039E-2</v>
      </c>
      <c r="FE78" s="12">
        <f t="shared" si="513"/>
        <v>4.679616423056962E-2</v>
      </c>
      <c r="FF78" s="12">
        <f t="shared" si="513"/>
        <v>5.5498594352538226E-2</v>
      </c>
      <c r="FG78" s="12">
        <f t="shared" si="462"/>
        <v>6.1725234065559464E-2</v>
      </c>
      <c r="FH78" s="12">
        <f t="shared" si="463"/>
        <v>5.4953348764003304E-2</v>
      </c>
      <c r="FI78" s="12">
        <f t="shared" si="464"/>
        <v>5.3705239982738961E-2</v>
      </c>
      <c r="FJ78" s="12">
        <f t="shared" si="465"/>
        <v>5.6256750827995139E-2</v>
      </c>
    </row>
    <row r="79" spans="2:166" x14ac:dyDescent="0.2">
      <c r="B79" t="str">
        <f t="shared" si="455"/>
        <v xml:space="preserve">   Information</v>
      </c>
      <c r="C79" s="11"/>
      <c r="D79" s="11">
        <f t="shared" ref="D79:AA79" si="514">C16/C$7*D48</f>
        <v>-3.6240250599265632E-2</v>
      </c>
      <c r="E79" s="11">
        <f t="shared" si="514"/>
        <v>0.14715611653297275</v>
      </c>
      <c r="F79" s="11">
        <f t="shared" si="514"/>
        <v>-0.12895289174180211</v>
      </c>
      <c r="G79" s="11">
        <f t="shared" si="514"/>
        <v>0.22202588977287316</v>
      </c>
      <c r="H79" s="11">
        <f t="shared" si="514"/>
        <v>0.23515623697913193</v>
      </c>
      <c r="I79" s="11">
        <f t="shared" si="514"/>
        <v>0.20903157944405343</v>
      </c>
      <c r="J79" s="11">
        <f t="shared" si="514"/>
        <v>0.29688485015620886</v>
      </c>
      <c r="K79" s="11">
        <f t="shared" si="514"/>
        <v>0.17038463167388374</v>
      </c>
      <c r="L79" s="11">
        <f t="shared" si="514"/>
        <v>4.7568594380669807E-2</v>
      </c>
      <c r="M79" s="11">
        <f t="shared" si="514"/>
        <v>0.16866551606621022</v>
      </c>
      <c r="N79" s="11">
        <f t="shared" si="514"/>
        <v>0.30658203448296839</v>
      </c>
      <c r="O79" s="11">
        <f t="shared" si="514"/>
        <v>0.25494615660754477</v>
      </c>
      <c r="P79" s="11">
        <f t="shared" si="514"/>
        <v>0.29156563253888096</v>
      </c>
      <c r="Q79" s="11">
        <f t="shared" si="514"/>
        <v>0.48146492673998298</v>
      </c>
      <c r="R79" s="11">
        <f t="shared" si="514"/>
        <v>-0.10295098498786009</v>
      </c>
      <c r="S79" s="11">
        <f t="shared" si="514"/>
        <v>0.2159489594017843</v>
      </c>
      <c r="T79" s="11">
        <f t="shared" si="514"/>
        <v>0.23911617397482235</v>
      </c>
      <c r="U79" s="11">
        <f t="shared" si="514"/>
        <v>7.0177481773691944E-2</v>
      </c>
      <c r="V79" s="11">
        <f t="shared" si="514"/>
        <v>1.0506570904246177</v>
      </c>
      <c r="W79" s="11">
        <f t="shared" si="514"/>
        <v>0.23447245229216521</v>
      </c>
      <c r="X79" s="11">
        <f t="shared" si="514"/>
        <v>0.60119978513848515</v>
      </c>
      <c r="Y79" s="11">
        <f t="shared" si="514"/>
        <v>0.49959892812311879</v>
      </c>
      <c r="Z79" s="11">
        <f t="shared" si="514"/>
        <v>0.66119717475823025</v>
      </c>
      <c r="AA79" s="11">
        <f t="shared" si="514"/>
        <v>0.23275228826058456</v>
      </c>
      <c r="AB79" s="11">
        <f t="shared" ref="AB79:BG79" si="515">AA16/AA$7*AB48</f>
        <v>0.43924549594733614</v>
      </c>
      <c r="AC79" s="11">
        <f t="shared" si="515"/>
        <v>-0.15243167187155746</v>
      </c>
      <c r="AD79" s="11">
        <f t="shared" si="515"/>
        <v>0.30284433225541951</v>
      </c>
      <c r="AE79" s="11">
        <f t="shared" si="515"/>
        <v>0.35428319919317441</v>
      </c>
      <c r="AF79" s="11">
        <f t="shared" si="515"/>
        <v>0.38379456333321726</v>
      </c>
      <c r="AG79" s="11">
        <f t="shared" si="515"/>
        <v>0.54513923833401434</v>
      </c>
      <c r="AH79" s="11">
        <f t="shared" si="515"/>
        <v>0.12483769066264577</v>
      </c>
      <c r="AI79" s="11">
        <f t="shared" si="515"/>
        <v>0.26958597398893713</v>
      </c>
      <c r="AJ79" s="11">
        <f t="shared" si="515"/>
        <v>0.12177746015078347</v>
      </c>
      <c r="AK79" s="11">
        <f t="shared" si="515"/>
        <v>0.48549386850563836</v>
      </c>
      <c r="AL79" s="11">
        <f t="shared" si="515"/>
        <v>0.31272974321945923</v>
      </c>
      <c r="AM79" s="11">
        <f t="shared" si="515"/>
        <v>0.88977409244856565</v>
      </c>
      <c r="AN79" s="11">
        <f t="shared" si="515"/>
        <v>0.2375297032903611</v>
      </c>
      <c r="AO79" s="11">
        <f t="shared" si="515"/>
        <v>1.2072896897822267</v>
      </c>
      <c r="AP79" s="11">
        <f t="shared" si="515"/>
        <v>0.16520168674019747</v>
      </c>
      <c r="AQ79" s="11">
        <f t="shared" si="515"/>
        <v>1.4216895430780261</v>
      </c>
      <c r="AR79" s="11">
        <f t="shared" si="515"/>
        <v>0.85532813789160622</v>
      </c>
      <c r="AS79" s="11">
        <f t="shared" si="515"/>
        <v>1.095115571209621</v>
      </c>
      <c r="AT79" s="11">
        <f t="shared" si="515"/>
        <v>0.35575114124156199</v>
      </c>
      <c r="AU79" s="11">
        <f t="shared" si="515"/>
        <v>-1.8655767025016971E-2</v>
      </c>
      <c r="AV79" s="11">
        <f t="shared" si="515"/>
        <v>-0.42834482257078976</v>
      </c>
      <c r="AW79" s="11">
        <f t="shared" si="515"/>
        <v>-0.42216303337138267</v>
      </c>
      <c r="AX79" s="11">
        <f t="shared" si="515"/>
        <v>-0.21641715603815462</v>
      </c>
      <c r="AY79" s="11">
        <f t="shared" si="515"/>
        <v>-0.43331072094026685</v>
      </c>
      <c r="AZ79" s="11">
        <f t="shared" si="515"/>
        <v>-0.16514113843647682</v>
      </c>
      <c r="BA79" s="11">
        <f t="shared" si="515"/>
        <v>-0.11766795024476334</v>
      </c>
      <c r="BB79" s="11">
        <f t="shared" si="515"/>
        <v>-3.9318935328261292E-2</v>
      </c>
      <c r="BC79" s="11">
        <f t="shared" si="515"/>
        <v>-0.19519048464409669</v>
      </c>
      <c r="BD79" s="11">
        <f t="shared" si="515"/>
        <v>-0.19560582073490637</v>
      </c>
      <c r="BE79" s="11">
        <f t="shared" si="515"/>
        <v>0.13057465518049136</v>
      </c>
      <c r="BF79" s="11">
        <f t="shared" si="515"/>
        <v>0.14077222828462738</v>
      </c>
      <c r="BG79" s="11">
        <f t="shared" si="515"/>
        <v>8.9982889982768946E-2</v>
      </c>
      <c r="BH79" s="11">
        <f t="shared" ref="BH79:CM79" si="516">BG16/BG$7*BH48</f>
        <v>8.9960453123869563E-2</v>
      </c>
      <c r="BI79" s="11">
        <f t="shared" si="516"/>
        <v>-3.9447297305912656E-2</v>
      </c>
      <c r="BJ79" s="11">
        <f t="shared" si="516"/>
        <v>0.17970640791349837</v>
      </c>
      <c r="BK79" s="11">
        <f t="shared" si="516"/>
        <v>0.19854591752702777</v>
      </c>
      <c r="BL79" s="11">
        <f t="shared" si="516"/>
        <v>4.8897010450897831E-2</v>
      </c>
      <c r="BM79" s="11">
        <f t="shared" si="516"/>
        <v>0.1266930940001153</v>
      </c>
      <c r="BN79" s="11">
        <f t="shared" si="516"/>
        <v>8.6916798218011362E-2</v>
      </c>
      <c r="BO79" s="11">
        <f t="shared" si="516"/>
        <v>0.15350458670963357</v>
      </c>
      <c r="BP79" s="11">
        <f t="shared" si="516"/>
        <v>0.53726108123441185</v>
      </c>
      <c r="BQ79" s="11">
        <f t="shared" si="516"/>
        <v>0.52276951541290384</v>
      </c>
      <c r="BR79" s="11">
        <f t="shared" si="516"/>
        <v>0.26473549114521383</v>
      </c>
      <c r="BS79" s="11">
        <f t="shared" si="516"/>
        <v>0.23450695252426718</v>
      </c>
      <c r="BT79" s="11">
        <f t="shared" si="516"/>
        <v>0.25078995037324481</v>
      </c>
      <c r="BU79" s="11">
        <f t="shared" si="516"/>
        <v>7.2909058080601136E-2</v>
      </c>
      <c r="BV79" s="11">
        <f t="shared" si="516"/>
        <v>0.15475827725834992</v>
      </c>
      <c r="BW79" s="11">
        <f t="shared" si="516"/>
        <v>0.32948192788092279</v>
      </c>
      <c r="BX79" s="11">
        <f t="shared" si="516"/>
        <v>0.30872548556188673</v>
      </c>
      <c r="BY79" s="11">
        <f t="shared" si="516"/>
        <v>0.40189259619441509</v>
      </c>
      <c r="BZ79" s="11">
        <f t="shared" si="516"/>
        <v>0.18882270542036711</v>
      </c>
      <c r="CA79" s="11">
        <f t="shared" si="516"/>
        <v>-9.8867787149832145E-2</v>
      </c>
      <c r="CB79" s="11">
        <f t="shared" si="516"/>
        <v>-0.30632267331048202</v>
      </c>
      <c r="CC79" s="11">
        <f t="shared" si="516"/>
        <v>-0.26775588838215786</v>
      </c>
      <c r="CD79" s="11">
        <f t="shared" si="516"/>
        <v>-3.7904918335583085E-2</v>
      </c>
      <c r="CE79" s="11">
        <f t="shared" si="516"/>
        <v>4.7960287377075424E-2</v>
      </c>
      <c r="CF79" s="11">
        <f t="shared" si="516"/>
        <v>0</v>
      </c>
      <c r="CG79" s="11">
        <f t="shared" si="516"/>
        <v>5.7559925822066385E-2</v>
      </c>
      <c r="CH79" s="11">
        <f t="shared" si="516"/>
        <v>0.22249115336095954</v>
      </c>
      <c r="CI79" s="11">
        <f t="shared" si="516"/>
        <v>-3.785832190915836E-2</v>
      </c>
      <c r="CJ79" s="11">
        <f t="shared" si="516"/>
        <v>9.5145379336780397E-2</v>
      </c>
      <c r="CK79" s="11">
        <f t="shared" si="516"/>
        <v>0.19007367669117869</v>
      </c>
      <c r="CL79" s="11">
        <f t="shared" si="516"/>
        <v>3.7472528823766234E-2</v>
      </c>
      <c r="CM79" s="11">
        <f t="shared" si="516"/>
        <v>0.14062605886444945</v>
      </c>
      <c r="CN79" s="11">
        <f t="shared" ref="CN79:DS79" si="517">CM16/CM$7*CN48</f>
        <v>8.357802799671836E-2</v>
      </c>
      <c r="CO79" s="11">
        <f t="shared" si="517"/>
        <v>-0.20777667498575975</v>
      </c>
      <c r="CP79" s="11">
        <f t="shared" si="517"/>
        <v>6.4057470172988795E-2</v>
      </c>
      <c r="CQ79" s="11">
        <f t="shared" si="517"/>
        <v>0.14582451208707325</v>
      </c>
      <c r="CR79" s="11">
        <f t="shared" si="517"/>
        <v>0.15395844140592246</v>
      </c>
      <c r="CS79" s="11">
        <f t="shared" si="517"/>
        <v>0.14386863716607515</v>
      </c>
      <c r="CT79" s="11">
        <f t="shared" si="517"/>
        <v>0.26102508216585008</v>
      </c>
      <c r="CU79" s="11">
        <f t="shared" si="517"/>
        <v>0.2226067493715968</v>
      </c>
      <c r="CV79" s="11">
        <f t="shared" si="517"/>
        <v>0.26607609343693767</v>
      </c>
      <c r="CW79" s="11">
        <f t="shared" si="517"/>
        <v>0.42852185717211355</v>
      </c>
      <c r="CX79" s="11">
        <f t="shared" si="517"/>
        <v>-5.1421842548466677E-2</v>
      </c>
      <c r="CY79" s="11">
        <f t="shared" si="517"/>
        <v>-5.1101835513663353E-2</v>
      </c>
      <c r="CZ79" s="11">
        <f t="shared" si="517"/>
        <v>0.29371440275131983</v>
      </c>
      <c r="DA79" s="11">
        <f t="shared" si="517"/>
        <v>0.50320274333914672</v>
      </c>
      <c r="DB79" s="11">
        <f t="shared" si="517"/>
        <v>0.5068795793970795</v>
      </c>
      <c r="DC79" s="11">
        <f t="shared" si="517"/>
        <v>0.39844079076561334</v>
      </c>
      <c r="DD79" s="11">
        <f t="shared" si="517"/>
        <v>0.59509730435343766</v>
      </c>
      <c r="DE79" s="11">
        <f t="shared" si="517"/>
        <v>0.53678127383836494</v>
      </c>
      <c r="DF79" s="11">
        <f t="shared" si="517"/>
        <v>0.4304865565243694</v>
      </c>
      <c r="DG79" s="11">
        <f t="shared" si="517"/>
        <v>0.36108115897111859</v>
      </c>
      <c r="DH79" s="11">
        <f t="shared" si="517"/>
        <v>0.35049577400831522</v>
      </c>
      <c r="DI79" s="11">
        <f t="shared" si="517"/>
        <v>0.28992332112342145</v>
      </c>
      <c r="DJ79" s="11">
        <f t="shared" si="517"/>
        <v>0.29689444091852601</v>
      </c>
      <c r="DK79" s="11">
        <f t="shared" si="517"/>
        <v>0.29555592241550538</v>
      </c>
      <c r="DL79" s="11">
        <f t="shared" si="517"/>
        <v>0.85770288907633419</v>
      </c>
      <c r="DM79" s="11">
        <f t="shared" si="517"/>
        <v>0.71792407013769988</v>
      </c>
      <c r="DN79" s="11">
        <f t="shared" si="517"/>
        <v>0.41057719354456496</v>
      </c>
      <c r="DO79" s="11">
        <f t="shared" si="517"/>
        <v>0.60210915902392448</v>
      </c>
      <c r="DP79" s="11">
        <f t="shared" si="517"/>
        <v>0.62370641193288145</v>
      </c>
      <c r="DQ79" s="11">
        <f t="shared" si="517"/>
        <v>0.78912175037988996</v>
      </c>
      <c r="DR79" s="11">
        <f t="shared" si="517"/>
        <v>9.0675325778822508E-2</v>
      </c>
      <c r="DS79" s="11">
        <f t="shared" si="517"/>
        <v>0.44483702796134328</v>
      </c>
      <c r="DT79" s="42">
        <f t="shared" ref="DT79:EY79" si="518">DS16/DS$7*DT48</f>
        <v>1.4967510576713932E-2</v>
      </c>
      <c r="DU79" s="42">
        <f t="shared" si="518"/>
        <v>8.4573930833993102E-2</v>
      </c>
      <c r="DV79" s="42">
        <f t="shared" si="518"/>
        <v>0.60391595696704237</v>
      </c>
      <c r="DW79" s="11">
        <f t="shared" si="518"/>
        <v>0.14676991852388488</v>
      </c>
      <c r="DX79" s="11">
        <f t="shared" si="518"/>
        <v>0.42951078563503564</v>
      </c>
      <c r="DY79" s="11">
        <f t="shared" si="518"/>
        <v>0.48983111954617081</v>
      </c>
      <c r="DZ79" s="11">
        <f t="shared" si="518"/>
        <v>1.1001692064776474</v>
      </c>
      <c r="EA79" s="11">
        <f t="shared" si="518"/>
        <v>4.6195249762024777E-2</v>
      </c>
      <c r="EB79" s="11">
        <f t="shared" si="518"/>
        <v>0.8663051389175549</v>
      </c>
      <c r="EC79" s="11">
        <f t="shared" si="518"/>
        <v>-0.11314032176188019</v>
      </c>
      <c r="ED79" s="11">
        <f t="shared" si="518"/>
        <v>-0.1929530690870451</v>
      </c>
      <c r="EE79" s="11">
        <f t="shared" si="518"/>
        <v>-0.36154775657548749</v>
      </c>
      <c r="EF79" s="11">
        <f t="shared" si="518"/>
        <v>-0.53974113726906447</v>
      </c>
      <c r="EG79" s="11">
        <f t="shared" si="518"/>
        <v>-0.77433370098191334</v>
      </c>
      <c r="EH79" s="11">
        <f t="shared" si="518"/>
        <v>0.38840856993854955</v>
      </c>
      <c r="EI79" s="11">
        <f t="shared" si="518"/>
        <v>-1.1019174771273919</v>
      </c>
      <c r="EJ79" s="11">
        <f t="shared" si="518"/>
        <v>-1.488587756102739E-2</v>
      </c>
      <c r="EK79" s="11">
        <f t="shared" si="518"/>
        <v>-0.34944252553697513</v>
      </c>
      <c r="EL79" s="12">
        <f t="shared" si="518"/>
        <v>-0.11616958630447</v>
      </c>
      <c r="EM79" s="12">
        <f t="shared" si="518"/>
        <v>0.80243342308191101</v>
      </c>
      <c r="EN79" s="12">
        <f t="shared" si="518"/>
        <v>0.27094008641900835</v>
      </c>
      <c r="EO79" s="12">
        <f t="shared" si="518"/>
        <v>0.1749424221998819</v>
      </c>
      <c r="EP79" s="12">
        <f t="shared" si="518"/>
        <v>0.35402365582385675</v>
      </c>
      <c r="EQ79" s="12">
        <f t="shared" si="518"/>
        <v>0.3310218010057922</v>
      </c>
      <c r="ER79" s="12">
        <f t="shared" si="518"/>
        <v>0.25199763143070969</v>
      </c>
      <c r="ES79" s="12">
        <f t="shared" si="518"/>
        <v>6.6306294686355002E-2</v>
      </c>
      <c r="ET79" s="12">
        <f t="shared" si="518"/>
        <v>-0.1548044301211555</v>
      </c>
      <c r="EU79" s="12">
        <f t="shared" si="518"/>
        <v>-0.14714798863336179</v>
      </c>
      <c r="EV79" s="12">
        <f t="shared" si="518"/>
        <v>-0.11689901632739819</v>
      </c>
      <c r="EW79" s="12">
        <f t="shared" si="518"/>
        <v>-7.9116160253586712E-2</v>
      </c>
      <c r="EX79" s="12">
        <f t="shared" si="518"/>
        <v>2.6956281529344667E-2</v>
      </c>
      <c r="EY79" s="12">
        <f t="shared" si="518"/>
        <v>0.15148714122854209</v>
      </c>
      <c r="EZ79" s="12">
        <f t="shared" ref="EZ79:FF79" si="519">EY16/EY$7*EZ48</f>
        <v>0.1560052404433028</v>
      </c>
      <c r="FA79" s="12">
        <f t="shared" si="519"/>
        <v>0.18277491008213595</v>
      </c>
      <c r="FB79" s="12">
        <f t="shared" si="519"/>
        <v>0.16564054074526766</v>
      </c>
      <c r="FC79" s="12">
        <f t="shared" si="519"/>
        <v>0.20114830939915676</v>
      </c>
      <c r="FD79" s="12">
        <f t="shared" si="519"/>
        <v>0.18333069072865754</v>
      </c>
      <c r="FE79" s="12">
        <f t="shared" si="519"/>
        <v>0.17865339552889739</v>
      </c>
      <c r="FF79" s="12">
        <f t="shared" si="519"/>
        <v>0.12469900927702822</v>
      </c>
      <c r="FG79" s="12">
        <f t="shared" si="462"/>
        <v>0.13384070870574027</v>
      </c>
      <c r="FH79" s="12">
        <f t="shared" si="463"/>
        <v>5.0182115925710924E-2</v>
      </c>
      <c r="FI79" s="12">
        <f t="shared" si="464"/>
        <v>0.14557726280456468</v>
      </c>
      <c r="FJ79" s="12">
        <f t="shared" si="465"/>
        <v>4.662643562104514E-2</v>
      </c>
    </row>
    <row r="80" spans="2:166" x14ac:dyDescent="0.2">
      <c r="B80" t="str">
        <f t="shared" si="455"/>
        <v xml:space="preserve">   Financial activities</v>
      </c>
      <c r="C80" s="11"/>
      <c r="D80" s="11">
        <f t="shared" ref="D80:AA80" si="520">C17/C$7*D49</f>
        <v>0.15924618213805122</v>
      </c>
      <c r="E80" s="11">
        <f t="shared" si="520"/>
        <v>1.2041088671625736E-2</v>
      </c>
      <c r="F80" s="11">
        <f t="shared" si="520"/>
        <v>-0.15362973765434837</v>
      </c>
      <c r="G80" s="11">
        <f t="shared" si="520"/>
        <v>2.4012660549733007E-2</v>
      </c>
      <c r="H80" s="11">
        <f t="shared" si="520"/>
        <v>0.19447339855978643</v>
      </c>
      <c r="I80" s="11">
        <f t="shared" si="520"/>
        <v>-0.16611222915119739</v>
      </c>
      <c r="J80" s="11">
        <f t="shared" si="520"/>
        <v>-4.7604938714669726E-2</v>
      </c>
      <c r="K80" s="11">
        <f t="shared" si="520"/>
        <v>0.27876041211505503</v>
      </c>
      <c r="L80" s="11">
        <f t="shared" si="520"/>
        <v>4.7428068989904031E-2</v>
      </c>
      <c r="M80" s="11">
        <f t="shared" si="520"/>
        <v>0.23948747064554241</v>
      </c>
      <c r="N80" s="11">
        <f t="shared" si="520"/>
        <v>0.49930443775737726</v>
      </c>
      <c r="O80" s="11">
        <f t="shared" si="520"/>
        <v>9.4859871648074981E-2</v>
      </c>
      <c r="P80" s="11">
        <f t="shared" si="520"/>
        <v>4.716714389280225E-2</v>
      </c>
      <c r="Q80" s="11">
        <f t="shared" si="520"/>
        <v>0.7452046008970854</v>
      </c>
      <c r="R80" s="11">
        <f t="shared" si="520"/>
        <v>-0.14915397722951387</v>
      </c>
      <c r="S80" s="11">
        <f t="shared" si="520"/>
        <v>0.88503130129049778</v>
      </c>
      <c r="T80" s="11">
        <f t="shared" si="520"/>
        <v>-0.54245550456041824</v>
      </c>
      <c r="U80" s="11">
        <f t="shared" si="520"/>
        <v>-0.30793192715591006</v>
      </c>
      <c r="V80" s="11">
        <f t="shared" si="520"/>
        <v>-0.51641580725671188</v>
      </c>
      <c r="W80" s="11">
        <f t="shared" si="520"/>
        <v>-0.10245469914196589</v>
      </c>
      <c r="X80" s="11">
        <f t="shared" si="520"/>
        <v>-0.16859054389802691</v>
      </c>
      <c r="Y80" s="11">
        <f t="shared" si="520"/>
        <v>0.34774453561386703</v>
      </c>
      <c r="Z80" s="11">
        <f t="shared" si="520"/>
        <v>0.27647091373629018</v>
      </c>
      <c r="AA80" s="11">
        <f t="shared" si="520"/>
        <v>0.2193622645969685</v>
      </c>
      <c r="AB80" s="11">
        <f t="shared" ref="AB80:BG80" si="521">AA17/AA$7*AB49</f>
        <v>0.12322500231472613</v>
      </c>
      <c r="AC80" s="11">
        <f t="shared" si="521"/>
        <v>7.7641289122177159E-2</v>
      </c>
      <c r="AD80" s="11">
        <f t="shared" si="521"/>
        <v>5.4766229989055289E-2</v>
      </c>
      <c r="AE80" s="11">
        <f t="shared" si="521"/>
        <v>3.2248744866314495E-2</v>
      </c>
      <c r="AF80" s="11">
        <f t="shared" si="521"/>
        <v>0.34644523407608169</v>
      </c>
      <c r="AG80" s="11">
        <f t="shared" si="521"/>
        <v>0.25353791396287112</v>
      </c>
      <c r="AH80" s="11">
        <f t="shared" si="521"/>
        <v>0.65256589314832081</v>
      </c>
      <c r="AI80" s="11">
        <f t="shared" si="521"/>
        <v>-0.18025395373433495</v>
      </c>
      <c r="AJ80" s="11">
        <f t="shared" si="521"/>
        <v>1.1257181682097768</v>
      </c>
      <c r="AK80" s="11">
        <f t="shared" si="521"/>
        <v>0.46855609603268394</v>
      </c>
      <c r="AL80" s="11">
        <f t="shared" si="521"/>
        <v>0.84523400684049832</v>
      </c>
      <c r="AM80" s="11">
        <f t="shared" si="521"/>
        <v>0.12759787401875078</v>
      </c>
      <c r="AN80" s="11">
        <f t="shared" si="521"/>
        <v>0.17652117073495491</v>
      </c>
      <c r="AO80" s="11">
        <f t="shared" si="521"/>
        <v>0.1758900122851064</v>
      </c>
      <c r="AP80" s="11">
        <f t="shared" si="521"/>
        <v>-0.10488592139358535</v>
      </c>
      <c r="AQ80" s="11">
        <f t="shared" si="521"/>
        <v>0.11509399640583599</v>
      </c>
      <c r="AR80" s="11">
        <f t="shared" si="521"/>
        <v>-0.14105795845360794</v>
      </c>
      <c r="AS80" s="11">
        <f t="shared" si="521"/>
        <v>-0.14028296973516685</v>
      </c>
      <c r="AT80" s="11">
        <f t="shared" si="521"/>
        <v>9.4428740913305831E-2</v>
      </c>
      <c r="AU80" s="11">
        <f t="shared" si="521"/>
        <v>0.45076846630733419</v>
      </c>
      <c r="AV80" s="11">
        <f t="shared" si="521"/>
        <v>-1.8757606450102715E-2</v>
      </c>
      <c r="AW80" s="11">
        <f t="shared" si="521"/>
        <v>0.47604342833328844</v>
      </c>
      <c r="AX80" s="11">
        <f t="shared" si="521"/>
        <v>-0.18898653615855915</v>
      </c>
      <c r="AY80" s="11">
        <f t="shared" si="521"/>
        <v>-0.34280396194128027</v>
      </c>
      <c r="AZ80" s="11">
        <f t="shared" si="521"/>
        <v>4.9272333035599997E-2</v>
      </c>
      <c r="BA80" s="11">
        <f t="shared" si="521"/>
        <v>3.9634305204151017E-2</v>
      </c>
      <c r="BB80" s="11">
        <f t="shared" si="521"/>
        <v>0.16915532444524958</v>
      </c>
      <c r="BC80" s="11">
        <f t="shared" si="521"/>
        <v>0.41497543148737365</v>
      </c>
      <c r="BD80" s="11">
        <f t="shared" si="521"/>
        <v>0.16006516341768329</v>
      </c>
      <c r="BE80" s="11">
        <f t="shared" si="521"/>
        <v>0.2215840396051533</v>
      </c>
      <c r="BF80" s="11">
        <f t="shared" si="521"/>
        <v>-0.14816382946667472</v>
      </c>
      <c r="BG80" s="11">
        <f t="shared" si="521"/>
        <v>-6.9289234238927078E-2</v>
      </c>
      <c r="BH80" s="11">
        <f t="shared" ref="BH80:CM80" si="522">BG17/BG$7*BH49</f>
        <v>-0.20625064601500342</v>
      </c>
      <c r="BI80" s="11">
        <f t="shared" si="522"/>
        <v>-6.8959401521259789E-2</v>
      </c>
      <c r="BJ80" s="11">
        <f t="shared" si="522"/>
        <v>-3.935677060478579E-2</v>
      </c>
      <c r="BK80" s="11">
        <f t="shared" si="522"/>
        <v>-8.7700797202654474E-2</v>
      </c>
      <c r="BL80" s="11">
        <f t="shared" si="522"/>
        <v>0.13750095695378159</v>
      </c>
      <c r="BM80" s="11">
        <f t="shared" si="522"/>
        <v>0.47599690345645607</v>
      </c>
      <c r="BN80" s="11">
        <f t="shared" si="522"/>
        <v>0.20386714985864202</v>
      </c>
      <c r="BO80" s="11">
        <f t="shared" si="522"/>
        <v>9.5426242975757872E-2</v>
      </c>
      <c r="BP80" s="11">
        <f t="shared" si="522"/>
        <v>-2.8210942662544963E-2</v>
      </c>
      <c r="BQ80" s="11">
        <f t="shared" si="522"/>
        <v>-8.3734244020991999E-2</v>
      </c>
      <c r="BR80" s="11">
        <f t="shared" si="522"/>
        <v>-6.4778802088445622E-2</v>
      </c>
      <c r="BS80" s="11">
        <f t="shared" si="522"/>
        <v>4.6296897887727416E-2</v>
      </c>
      <c r="BT80" s="11">
        <f t="shared" si="522"/>
        <v>0</v>
      </c>
      <c r="BU80" s="11">
        <f t="shared" si="522"/>
        <v>-0.16168236191423926</v>
      </c>
      <c r="BV80" s="11">
        <f t="shared" si="522"/>
        <v>9.014252829597242E-3</v>
      </c>
      <c r="BW80" s="11">
        <f t="shared" si="522"/>
        <v>1.7928744451526313E-2</v>
      </c>
      <c r="BX80" s="11">
        <f t="shared" si="522"/>
        <v>-0.20213413318707418</v>
      </c>
      <c r="BY80" s="11">
        <f t="shared" si="522"/>
        <v>-0.29708743883132244</v>
      </c>
      <c r="BZ80" s="11">
        <f t="shared" si="522"/>
        <v>-0.50739758786206468</v>
      </c>
      <c r="CA80" s="11">
        <f t="shared" si="522"/>
        <v>-0.60878632528473586</v>
      </c>
      <c r="CB80" s="11">
        <f t="shared" si="522"/>
        <v>-0.48961878409421467</v>
      </c>
      <c r="CC80" s="11">
        <f t="shared" si="522"/>
        <v>-0.54394094935444848</v>
      </c>
      <c r="CD80" s="11">
        <f t="shared" si="522"/>
        <v>-0.46085402698805134</v>
      </c>
      <c r="CE80" s="11">
        <f t="shared" si="522"/>
        <v>-0.32761185042637808</v>
      </c>
      <c r="CF80" s="11">
        <f t="shared" si="522"/>
        <v>-4.7863143657743655E-2</v>
      </c>
      <c r="CG80" s="11">
        <f t="shared" si="522"/>
        <v>-6.6623750888587671E-2</v>
      </c>
      <c r="CH80" s="11">
        <f t="shared" si="522"/>
        <v>-3.8077127017410117E-2</v>
      </c>
      <c r="CI80" s="11">
        <f t="shared" si="522"/>
        <v>-0.12232745457377456</v>
      </c>
      <c r="CJ80" s="11">
        <f t="shared" si="522"/>
        <v>-0.15908886134770683</v>
      </c>
      <c r="CK80" s="11">
        <f t="shared" si="522"/>
        <v>-0.22203355889129386</v>
      </c>
      <c r="CL80" s="11">
        <f t="shared" si="522"/>
        <v>-6.5132282190683025E-2</v>
      </c>
      <c r="CM80" s="11">
        <f t="shared" si="522"/>
        <v>-0.11981775094893368</v>
      </c>
      <c r="CN80" s="11">
        <f t="shared" ref="CN80:DS80" si="523">CM17/CM$7*CN49</f>
        <v>7.4291120464867771E-2</v>
      </c>
      <c r="CO80" s="11">
        <f t="shared" si="523"/>
        <v>6.4365617566135666E-2</v>
      </c>
      <c r="CP80" s="11">
        <f t="shared" si="523"/>
        <v>0.16595988646953447</v>
      </c>
      <c r="CQ80" s="11">
        <f t="shared" si="523"/>
        <v>0.30432719941299613</v>
      </c>
      <c r="CR80" s="11">
        <f t="shared" si="523"/>
        <v>0.18163917974045837</v>
      </c>
      <c r="CS80" s="11">
        <f t="shared" si="523"/>
        <v>8.0643354880316737E-2</v>
      </c>
      <c r="CT80" s="11">
        <f t="shared" si="523"/>
        <v>4.4409898830450337E-2</v>
      </c>
      <c r="CU80" s="11">
        <f t="shared" si="523"/>
        <v>-4.3767154853414959E-2</v>
      </c>
      <c r="CV80" s="11">
        <f t="shared" si="523"/>
        <v>2.6217658543262082E-2</v>
      </c>
      <c r="CW80" s="11">
        <f t="shared" si="523"/>
        <v>0.14051996281644116</v>
      </c>
      <c r="CX80" s="11">
        <f t="shared" si="523"/>
        <v>0.11267338298613611</v>
      </c>
      <c r="CY80" s="11">
        <f t="shared" si="523"/>
        <v>3.4262402371855474E-2</v>
      </c>
      <c r="CZ80" s="11">
        <f t="shared" si="523"/>
        <v>4.2536008643590299E-2</v>
      </c>
      <c r="DA80" s="11">
        <f t="shared" si="523"/>
        <v>7.6118779673201423E-2</v>
      </c>
      <c r="DB80" s="11">
        <f t="shared" si="523"/>
        <v>2.5035747465378771E-2</v>
      </c>
      <c r="DC80" s="11">
        <f t="shared" si="523"/>
        <v>0.17601692081297451</v>
      </c>
      <c r="DD80" s="11">
        <f t="shared" si="523"/>
        <v>1.6432735046693039E-2</v>
      </c>
      <c r="DE80" s="11">
        <f t="shared" si="523"/>
        <v>0.12300672634964442</v>
      </c>
      <c r="DF80" s="11">
        <f t="shared" si="523"/>
        <v>-6.4277952754721798E-2</v>
      </c>
      <c r="DG80" s="11">
        <f t="shared" si="523"/>
        <v>4.8393821842666718E-2</v>
      </c>
      <c r="DH80" s="11">
        <f t="shared" si="523"/>
        <v>0.14535024000889912</v>
      </c>
      <c r="DI80" s="11">
        <f t="shared" si="523"/>
        <v>0.1037647713679187</v>
      </c>
      <c r="DJ80" s="11">
        <f t="shared" si="523"/>
        <v>0.11137165958054118</v>
      </c>
      <c r="DK80" s="11">
        <f t="shared" si="523"/>
        <v>0.28065360941313938</v>
      </c>
      <c r="DL80" s="11">
        <f t="shared" si="523"/>
        <v>0.14973698193174237</v>
      </c>
      <c r="DM80" s="11">
        <f t="shared" si="523"/>
        <v>7.7660368236222741E-3</v>
      </c>
      <c r="DN80" s="11">
        <f t="shared" si="523"/>
        <v>-7.7196487978148419E-3</v>
      </c>
      <c r="DO80" s="11">
        <f t="shared" si="523"/>
        <v>0.17101915468615275</v>
      </c>
      <c r="DP80" s="11">
        <f t="shared" si="523"/>
        <v>0.14683564482767258</v>
      </c>
      <c r="DQ80" s="11">
        <f t="shared" si="523"/>
        <v>0.15338177713313486</v>
      </c>
      <c r="DR80" s="11">
        <f t="shared" si="523"/>
        <v>3.0152035523163874E-2</v>
      </c>
      <c r="DS80" s="11">
        <f t="shared" si="523"/>
        <v>-0.17756445063423917</v>
      </c>
      <c r="DT80" s="42">
        <f t="shared" ref="DT80:EY80" si="524">DS17/DS$7*DT49</f>
        <v>-0.65290960167457313</v>
      </c>
      <c r="DU80" s="42">
        <f t="shared" si="524"/>
        <v>0</v>
      </c>
      <c r="DV80" s="42">
        <f t="shared" si="524"/>
        <v>0.30006643471371319</v>
      </c>
      <c r="DW80" s="11">
        <f t="shared" si="524"/>
        <v>6.5094001759671088E-2</v>
      </c>
      <c r="DX80" s="11">
        <f t="shared" si="524"/>
        <v>4.8777293862961986E-2</v>
      </c>
      <c r="DY80" s="11">
        <f t="shared" si="524"/>
        <v>6.4181406262432392E-2</v>
      </c>
      <c r="DZ80" s="11">
        <f t="shared" si="524"/>
        <v>0.35295774585966361</v>
      </c>
      <c r="EA80" s="11">
        <f t="shared" si="524"/>
        <v>0.30630404043990561</v>
      </c>
      <c r="EB80" s="11">
        <f t="shared" si="524"/>
        <v>-6.0929776614305264E-2</v>
      </c>
      <c r="EC80" s="11">
        <f t="shared" si="524"/>
        <v>-5.2863407136721573E-2</v>
      </c>
      <c r="ED80" s="11">
        <f t="shared" si="524"/>
        <v>-8.9252065881445061E-2</v>
      </c>
      <c r="EE80" s="11">
        <f t="shared" si="524"/>
        <v>-3.7417360447927921E-2</v>
      </c>
      <c r="EF80" s="11">
        <f t="shared" si="524"/>
        <v>-2.2417158938766387E-2</v>
      </c>
      <c r="EG80" s="11">
        <f t="shared" si="524"/>
        <v>-0.22696902429634175</v>
      </c>
      <c r="EH80" s="11">
        <f t="shared" si="524"/>
        <v>5.2539052713075803E-2</v>
      </c>
      <c r="EI80" s="11">
        <f t="shared" si="524"/>
        <v>-0.24921123208484602</v>
      </c>
      <c r="EJ80" s="11">
        <f t="shared" si="524"/>
        <v>-0.2840234833400902</v>
      </c>
      <c r="EK80" s="11">
        <f t="shared" si="524"/>
        <v>-0.12475896233193828</v>
      </c>
      <c r="EL80" s="12">
        <f t="shared" si="524"/>
        <v>3.4923656115233028E-3</v>
      </c>
      <c r="EM80" s="12">
        <f t="shared" si="524"/>
        <v>5.3750477725995692E-2</v>
      </c>
      <c r="EN80" s="12">
        <f t="shared" si="524"/>
        <v>-3.8569314081499995E-3</v>
      </c>
      <c r="EO80" s="12">
        <f t="shared" si="524"/>
        <v>5.6316828720763823E-3</v>
      </c>
      <c r="EP80" s="12">
        <f t="shared" si="524"/>
        <v>-2.3440282777584323E-2</v>
      </c>
      <c r="EQ80" s="12">
        <f t="shared" si="524"/>
        <v>5.7925807511565286E-2</v>
      </c>
      <c r="ER80" s="12">
        <f t="shared" si="524"/>
        <v>-2.0623710016220688E-2</v>
      </c>
      <c r="ES80" s="12">
        <f t="shared" si="524"/>
        <v>5.9063604293049356E-3</v>
      </c>
      <c r="ET80" s="12">
        <f t="shared" si="524"/>
        <v>-3.633434703061688E-2</v>
      </c>
      <c r="EU80" s="12">
        <f t="shared" si="524"/>
        <v>3.2397063945043797E-2</v>
      </c>
      <c r="EV80" s="12">
        <f t="shared" si="524"/>
        <v>-9.3532374404668786E-3</v>
      </c>
      <c r="EW80" s="12">
        <f t="shared" si="524"/>
        <v>-2.4988601028669566E-2</v>
      </c>
      <c r="EX80" s="12">
        <f t="shared" si="524"/>
        <v>-5.3086289444060873E-2</v>
      </c>
      <c r="EY80" s="12">
        <f t="shared" si="524"/>
        <v>3.384670894501706E-3</v>
      </c>
      <c r="EZ80" s="12">
        <f t="shared" ref="EZ80:FF80" si="525">EY17/EY$7*EZ49</f>
        <v>-6.5938124337260998E-2</v>
      </c>
      <c r="FA80" s="12">
        <f t="shared" si="525"/>
        <v>-6.0906639398587183E-2</v>
      </c>
      <c r="FB80" s="12">
        <f t="shared" si="525"/>
        <v>-2.8106051528518153E-2</v>
      </c>
      <c r="FC80" s="12">
        <f t="shared" si="525"/>
        <v>-1.8137560873465461E-3</v>
      </c>
      <c r="FD80" s="12">
        <f t="shared" si="525"/>
        <v>-2.0195644224920525E-2</v>
      </c>
      <c r="FE80" s="12">
        <f t="shared" si="525"/>
        <v>7.609529280702416E-4</v>
      </c>
      <c r="FF80" s="12">
        <f t="shared" si="525"/>
        <v>-3.2086344443194761E-2</v>
      </c>
      <c r="FG80" s="12">
        <f t="shared" si="462"/>
        <v>-2.9257082615790776E-2</v>
      </c>
      <c r="FH80" s="12">
        <f t="shared" si="463"/>
        <v>-5.7800614806093151E-2</v>
      </c>
      <c r="FI80" s="12">
        <f t="shared" si="464"/>
        <v>-2.0565876174296491E-2</v>
      </c>
      <c r="FJ80" s="12">
        <f t="shared" si="465"/>
        <v>-5.7683831697740072E-2</v>
      </c>
    </row>
    <row r="81" spans="2:166" x14ac:dyDescent="0.2">
      <c r="B81" t="str">
        <f t="shared" si="455"/>
        <v xml:space="preserve">   Professional and business services</v>
      </c>
      <c r="C81" s="11"/>
      <c r="D81" s="11">
        <f t="shared" ref="D81:AA81" si="526">C18/C$7*D50</f>
        <v>0.88717066077006002</v>
      </c>
      <c r="E81" s="11">
        <f t="shared" si="526"/>
        <v>0.68915730728799818</v>
      </c>
      <c r="F81" s="11">
        <f t="shared" si="526"/>
        <v>-0.21314893129094523</v>
      </c>
      <c r="G81" s="11">
        <f t="shared" si="526"/>
        <v>-0.27323934937409911</v>
      </c>
      <c r="H81" s="11">
        <f t="shared" si="526"/>
        <v>-0.39137435393813513</v>
      </c>
      <c r="I81" s="11">
        <f t="shared" si="526"/>
        <v>0.13239476808230521</v>
      </c>
      <c r="J81" s="11">
        <f t="shared" si="526"/>
        <v>0.25276319829542993</v>
      </c>
      <c r="K81" s="11">
        <f t="shared" si="526"/>
        <v>1.357631795084377</v>
      </c>
      <c r="L81" s="11">
        <f t="shared" si="526"/>
        <v>-0.67044790091823037</v>
      </c>
      <c r="M81" s="11">
        <f t="shared" si="526"/>
        <v>-0.81513485370806626</v>
      </c>
      <c r="N81" s="11">
        <f t="shared" si="526"/>
        <v>0.15469502404234126</v>
      </c>
      <c r="O81" s="11">
        <f t="shared" si="526"/>
        <v>1.9182489285433022</v>
      </c>
      <c r="P81" s="11">
        <f t="shared" si="526"/>
        <v>0.4171850146010046</v>
      </c>
      <c r="Q81" s="11">
        <f t="shared" si="526"/>
        <v>1.1800621575222343</v>
      </c>
      <c r="R81" s="11">
        <f t="shared" si="526"/>
        <v>-0.2183157522109935</v>
      </c>
      <c r="S81" s="11">
        <f t="shared" si="526"/>
        <v>0.9786379323553579</v>
      </c>
      <c r="T81" s="11">
        <f t="shared" si="526"/>
        <v>1.0841775461915935</v>
      </c>
      <c r="U81" s="11">
        <f t="shared" si="526"/>
        <v>0.9434576082315862</v>
      </c>
      <c r="V81" s="11">
        <f t="shared" si="526"/>
        <v>1.2362219786277355</v>
      </c>
      <c r="W81" s="11">
        <f t="shared" si="526"/>
        <v>2.2922668063300553E-2</v>
      </c>
      <c r="X81" s="11">
        <f t="shared" si="526"/>
        <v>-0.33713606924995859</v>
      </c>
      <c r="Y81" s="11">
        <f t="shared" si="526"/>
        <v>0.48395055281176763</v>
      </c>
      <c r="Z81" s="11">
        <f t="shared" si="526"/>
        <v>1.1124250029620564</v>
      </c>
      <c r="AA81" s="11">
        <f t="shared" si="526"/>
        <v>1.5355704307975586</v>
      </c>
      <c r="AB81" s="11">
        <f t="shared" ref="AB81:BG81" si="527">AA18/AA$7*AB50</f>
        <v>6.6856842348501047E-2</v>
      </c>
      <c r="AC81" s="11">
        <f t="shared" si="527"/>
        <v>1.0232019218681871</v>
      </c>
      <c r="AD81" s="11">
        <f t="shared" si="527"/>
        <v>1.4675261194926825</v>
      </c>
      <c r="AE81" s="11">
        <f t="shared" si="527"/>
        <v>1.347870567050284</v>
      </c>
      <c r="AF81" s="11">
        <f t="shared" si="527"/>
        <v>1.5140625995467125</v>
      </c>
      <c r="AG81" s="11">
        <f t="shared" si="527"/>
        <v>0.29366825270881608</v>
      </c>
      <c r="AH81" s="11">
        <f t="shared" si="527"/>
        <v>1.1142128057686944</v>
      </c>
      <c r="AI81" s="11">
        <f t="shared" si="527"/>
        <v>1.301315582860002</v>
      </c>
      <c r="AJ81" s="11">
        <f t="shared" si="527"/>
        <v>5.0270184840667823E-2</v>
      </c>
      <c r="AK81" s="11">
        <f t="shared" si="527"/>
        <v>0.53302859476972597</v>
      </c>
      <c r="AL81" s="11">
        <f t="shared" si="527"/>
        <v>0.38723388671080083</v>
      </c>
      <c r="AM81" s="11">
        <f t="shared" si="527"/>
        <v>0.74596999275431131</v>
      </c>
      <c r="AN81" s="11">
        <f t="shared" si="527"/>
        <v>1.3385555407976784</v>
      </c>
      <c r="AO81" s="11">
        <f t="shared" si="527"/>
        <v>1.105808629909629</v>
      </c>
      <c r="AP81" s="11">
        <f t="shared" si="527"/>
        <v>1.2594321769244419</v>
      </c>
      <c r="AQ81" s="11">
        <f t="shared" si="527"/>
        <v>0.89724011196856512</v>
      </c>
      <c r="AR81" s="11">
        <f t="shared" si="527"/>
        <v>0.45101241705658307</v>
      </c>
      <c r="AS81" s="11">
        <f t="shared" si="527"/>
        <v>1.1761408473552737</v>
      </c>
      <c r="AT81" s="11">
        <f t="shared" si="527"/>
        <v>0.19819302431245486</v>
      </c>
      <c r="AU81" s="11">
        <f t="shared" si="527"/>
        <v>-1.7957856029748107</v>
      </c>
      <c r="AV81" s="11">
        <f t="shared" si="527"/>
        <v>-1.1019369370330316</v>
      </c>
      <c r="AW81" s="11">
        <f t="shared" si="527"/>
        <v>-1.9146311348511444</v>
      </c>
      <c r="AX81" s="11">
        <f t="shared" si="527"/>
        <v>-1.4118119907336648</v>
      </c>
      <c r="AY81" s="11">
        <f t="shared" si="527"/>
        <v>-0.46011773301398945</v>
      </c>
      <c r="AZ81" s="11">
        <f t="shared" si="527"/>
        <v>-0.23428657595575234</v>
      </c>
      <c r="BA81" s="11">
        <f t="shared" si="527"/>
        <v>9.8893014768904417E-3</v>
      </c>
      <c r="BB81" s="11">
        <f t="shared" si="527"/>
        <v>-9.8294579428279558E-2</v>
      </c>
      <c r="BC81" s="11">
        <f t="shared" si="527"/>
        <v>-0.23589976751652264</v>
      </c>
      <c r="BD81" s="11">
        <f t="shared" si="527"/>
        <v>-0.43102440041481294</v>
      </c>
      <c r="BE81" s="11">
        <f t="shared" si="527"/>
        <v>-0.1091434100444094</v>
      </c>
      <c r="BF81" s="11">
        <f t="shared" si="527"/>
        <v>0.36213226147474847</v>
      </c>
      <c r="BG81" s="11">
        <f t="shared" si="527"/>
        <v>0.72997921528703047</v>
      </c>
      <c r="BH81" s="11">
        <f t="shared" ref="BH81:CM81" si="528">BG18/BG$7*BH50</f>
        <v>0.58547895226131308</v>
      </c>
      <c r="BI81" s="11">
        <f t="shared" si="528"/>
        <v>0.56234299172705238</v>
      </c>
      <c r="BJ81" s="11">
        <f t="shared" si="528"/>
        <v>0.84737173143910283</v>
      </c>
      <c r="BK81" s="11">
        <f t="shared" si="528"/>
        <v>0.77989843406785953</v>
      </c>
      <c r="BL81" s="11">
        <f t="shared" si="528"/>
        <v>0.66463009111263338</v>
      </c>
      <c r="BM81" s="11">
        <f t="shared" si="528"/>
        <v>1.0220481823252383</v>
      </c>
      <c r="BN81" s="11">
        <f t="shared" si="528"/>
        <v>0.75383729723845394</v>
      </c>
      <c r="BO81" s="11">
        <f t="shared" si="528"/>
        <v>0.64680682010155532</v>
      </c>
      <c r="BP81" s="11">
        <f t="shared" si="528"/>
        <v>1.1445947285062879</v>
      </c>
      <c r="BQ81" s="11">
        <f t="shared" si="528"/>
        <v>0.95799729203534989</v>
      </c>
      <c r="BR81" s="11">
        <f t="shared" si="528"/>
        <v>0.72861800342771976</v>
      </c>
      <c r="BS81" s="11">
        <f t="shared" si="528"/>
        <v>0.89734125158627509</v>
      </c>
      <c r="BT81" s="11">
        <f t="shared" si="528"/>
        <v>0.48082019592408309</v>
      </c>
      <c r="BU81" s="11">
        <f t="shared" si="528"/>
        <v>0.5145240157044626</v>
      </c>
      <c r="BV81" s="11">
        <f t="shared" si="528"/>
        <v>0.53883444901822541</v>
      </c>
      <c r="BW81" s="11">
        <f t="shared" si="528"/>
        <v>0.69247807295828745</v>
      </c>
      <c r="BX81" s="11">
        <f t="shared" si="528"/>
        <v>0.26874293788264336</v>
      </c>
      <c r="BY81" s="11">
        <f t="shared" si="528"/>
        <v>-0.33532562562948826</v>
      </c>
      <c r="BZ81" s="11">
        <f t="shared" si="528"/>
        <v>-1.2878692704949641</v>
      </c>
      <c r="CA81" s="11">
        <f t="shared" si="528"/>
        <v>-1.5947276391180825</v>
      </c>
      <c r="CB81" s="11">
        <f t="shared" si="528"/>
        <v>-2.4301709417256663</v>
      </c>
      <c r="CC81" s="11">
        <f t="shared" si="528"/>
        <v>-0.87124063370221461</v>
      </c>
      <c r="CD81" s="11">
        <f t="shared" si="528"/>
        <v>1.9007045721049092E-2</v>
      </c>
      <c r="CE81" s="11">
        <f t="shared" si="528"/>
        <v>0.37668523198665826</v>
      </c>
      <c r="CF81" s="11">
        <f t="shared" si="528"/>
        <v>0.53549336277092496</v>
      </c>
      <c r="CG81" s="11">
        <f t="shared" si="528"/>
        <v>0.56251401542907753</v>
      </c>
      <c r="CH81" s="11">
        <f t="shared" si="528"/>
        <v>0.76875031417764672</v>
      </c>
      <c r="CI81" s="11">
        <f t="shared" si="528"/>
        <v>0.8034855568800956</v>
      </c>
      <c r="CJ81" s="11">
        <f t="shared" si="528"/>
        <v>0.73213539982385289</v>
      </c>
      <c r="CK81" s="11">
        <f t="shared" si="528"/>
        <v>0.93239142316720158</v>
      </c>
      <c r="CL81" s="11">
        <f t="shared" si="528"/>
        <v>0.79096269117166174</v>
      </c>
      <c r="CM81" s="11">
        <f t="shared" si="528"/>
        <v>0.72848575218300737</v>
      </c>
      <c r="CN81" s="11">
        <f t="shared" ref="CN81:DS81" si="529">CM18/CM$7*CN50</f>
        <v>1.2763760596878351</v>
      </c>
      <c r="CO81" s="11">
        <f t="shared" si="529"/>
        <v>0.40674935756974395</v>
      </c>
      <c r="CP81" s="11">
        <f t="shared" si="529"/>
        <v>1.180963601699329</v>
      </c>
      <c r="CQ81" s="11">
        <f t="shared" si="529"/>
        <v>0.84763146071633233</v>
      </c>
      <c r="CR81" s="11">
        <f t="shared" si="529"/>
        <v>0.58195449233423491</v>
      </c>
      <c r="CS81" s="11">
        <f t="shared" si="529"/>
        <v>0.63310237928213908</v>
      </c>
      <c r="CT81" s="11">
        <f t="shared" si="529"/>
        <v>0.83058941130629727</v>
      </c>
      <c r="CU81" s="11">
        <f t="shared" si="529"/>
        <v>0.6689234367271325</v>
      </c>
      <c r="CV81" s="11">
        <f t="shared" si="529"/>
        <v>0.30751751908319974</v>
      </c>
      <c r="CW81" s="11">
        <f t="shared" si="529"/>
        <v>1.3728905858548899</v>
      </c>
      <c r="CX81" s="11">
        <f t="shared" si="529"/>
        <v>0.78796117341304761</v>
      </c>
      <c r="CY81" s="11">
        <f t="shared" si="529"/>
        <v>0.59772125677141208</v>
      </c>
      <c r="CZ81" s="11">
        <f t="shared" si="529"/>
        <v>0.97107380836170432</v>
      </c>
      <c r="DA81" s="11">
        <f t="shared" si="529"/>
        <v>1.0067168722849009</v>
      </c>
      <c r="DB81" s="11">
        <f t="shared" si="529"/>
        <v>0.70245149766657167</v>
      </c>
      <c r="DC81" s="11">
        <f t="shared" si="529"/>
        <v>0.80901337876734336</v>
      </c>
      <c r="DD81" s="11">
        <f t="shared" si="529"/>
        <v>0.98137892798825177</v>
      </c>
      <c r="DE81" s="11">
        <f t="shared" si="529"/>
        <v>0.8530901353913305</v>
      </c>
      <c r="DF81" s="11">
        <f t="shared" si="529"/>
        <v>0.48971612246325014</v>
      </c>
      <c r="DG81" s="11">
        <f t="shared" si="529"/>
        <v>1.0695731315848893</v>
      </c>
      <c r="DH81" s="11">
        <f t="shared" si="529"/>
        <v>1.3742572871985386</v>
      </c>
      <c r="DI81" s="11">
        <f t="shared" si="529"/>
        <v>0.93754340429290406</v>
      </c>
      <c r="DJ81" s="11">
        <f t="shared" si="529"/>
        <v>0.38986189652072062</v>
      </c>
      <c r="DK81" s="11">
        <f t="shared" si="529"/>
        <v>0.78285011720716091</v>
      </c>
      <c r="DL81" s="11">
        <f t="shared" si="529"/>
        <v>0.11721535666221179</v>
      </c>
      <c r="DM81" s="11">
        <f t="shared" si="529"/>
        <v>0.54977274862762582</v>
      </c>
      <c r="DN81" s="11">
        <f t="shared" si="529"/>
        <v>0.87346959954879733</v>
      </c>
      <c r="DO81" s="11">
        <f t="shared" si="529"/>
        <v>7.6885012782541062E-2</v>
      </c>
      <c r="DP81" s="11">
        <f t="shared" si="529"/>
        <v>1.4581836025806532</v>
      </c>
      <c r="DQ81" s="11">
        <f t="shared" si="529"/>
        <v>1.3010139559811302</v>
      </c>
      <c r="DR81" s="11">
        <f t="shared" si="529"/>
        <v>1.0295403510648871</v>
      </c>
      <c r="DS81" s="11">
        <f t="shared" si="529"/>
        <v>0.86255320359472076</v>
      </c>
      <c r="DT81" s="42">
        <f t="shared" ref="DT81:EY81" si="530">DS18/DS$7*DT50</f>
        <v>-3.4267845546622597</v>
      </c>
      <c r="DU81" s="42">
        <f t="shared" si="530"/>
        <v>1.4637035148422328</v>
      </c>
      <c r="DV81" s="42">
        <f t="shared" si="530"/>
        <v>2.363179555880766</v>
      </c>
      <c r="DW81" s="11">
        <f t="shared" si="530"/>
        <v>-0.32994631166968313</v>
      </c>
      <c r="DX81" s="11">
        <f t="shared" si="530"/>
        <v>3.2426035966474628E-2</v>
      </c>
      <c r="DY81" s="11">
        <f t="shared" si="530"/>
        <v>1.7756311133322993</v>
      </c>
      <c r="DZ81" s="11">
        <f t="shared" si="530"/>
        <v>2.7492188441313679</v>
      </c>
      <c r="EA81" s="11">
        <f t="shared" si="530"/>
        <v>3.6509843795090426</v>
      </c>
      <c r="EB81" s="11">
        <f t="shared" si="530"/>
        <v>1.0368446397192435</v>
      </c>
      <c r="EC81" s="11">
        <f t="shared" si="530"/>
        <v>-0.19640198912828241</v>
      </c>
      <c r="ED81" s="11">
        <f t="shared" si="530"/>
        <v>-0.20140595807717612</v>
      </c>
      <c r="EE81" s="11">
        <f t="shared" si="530"/>
        <v>-0.68152453809410074</v>
      </c>
      <c r="EF81" s="11">
        <f t="shared" si="530"/>
        <v>-0.73066140024302895</v>
      </c>
      <c r="EG81" s="11">
        <f t="shared" si="530"/>
        <v>-0.28896283895730307</v>
      </c>
      <c r="EH81" s="11">
        <f t="shared" si="530"/>
        <v>8.2362524635360895E-2</v>
      </c>
      <c r="EI81" s="11">
        <f t="shared" si="530"/>
        <v>-0.27503872053600775</v>
      </c>
      <c r="EJ81" s="11">
        <f t="shared" si="530"/>
        <v>0</v>
      </c>
      <c r="EK81" s="11">
        <f t="shared" si="530"/>
        <v>6.6796590824785493E-2</v>
      </c>
      <c r="EL81" s="12">
        <f t="shared" si="530"/>
        <v>-1.6034837768366861E-3</v>
      </c>
      <c r="EM81" s="12">
        <f t="shared" si="530"/>
        <v>-0.17467663631402286</v>
      </c>
      <c r="EN81" s="12">
        <f t="shared" si="530"/>
        <v>-0.21008564556272491</v>
      </c>
      <c r="EO81" s="12">
        <f t="shared" si="530"/>
        <v>-0.25872605313041053</v>
      </c>
      <c r="EP81" s="12">
        <f t="shared" si="530"/>
        <v>-0.37243688879828701</v>
      </c>
      <c r="EQ81" s="12">
        <f t="shared" si="530"/>
        <v>-0.24681644238275582</v>
      </c>
      <c r="ER81" s="12">
        <f t="shared" si="530"/>
        <v>-0.44080704889507011</v>
      </c>
      <c r="ES81" s="12">
        <f t="shared" si="530"/>
        <v>-0.85010836716246019</v>
      </c>
      <c r="ET81" s="12">
        <f t="shared" si="530"/>
        <v>-0.57900270059650338</v>
      </c>
      <c r="EU81" s="12">
        <f t="shared" si="530"/>
        <v>-0.50615098582691576</v>
      </c>
      <c r="EV81" s="12">
        <f t="shared" si="530"/>
        <v>-0.58619837342913628</v>
      </c>
      <c r="EW81" s="12">
        <f t="shared" si="530"/>
        <v>-0.50847121143480323</v>
      </c>
      <c r="EX81" s="12">
        <f t="shared" si="530"/>
        <v>-0.19875203544725462</v>
      </c>
      <c r="EY81" s="12">
        <f t="shared" si="530"/>
        <v>0.10789693750057647</v>
      </c>
      <c r="EZ81" s="12">
        <f t="shared" ref="EZ81:FF81" si="531">EY18/EY$7*EZ50</f>
        <v>0.2518785255828847</v>
      </c>
      <c r="FA81" s="12">
        <f t="shared" si="531"/>
        <v>0.39273317498712573</v>
      </c>
      <c r="FB81" s="12">
        <f t="shared" si="531"/>
        <v>0.5437200478500327</v>
      </c>
      <c r="FC81" s="12">
        <f t="shared" si="531"/>
        <v>0.62356923244375695</v>
      </c>
      <c r="FD81" s="12">
        <f t="shared" si="531"/>
        <v>0.59522263378579932</v>
      </c>
      <c r="FE81" s="12">
        <f t="shared" si="531"/>
        <v>0.6436118403515958</v>
      </c>
      <c r="FF81" s="12">
        <f t="shared" si="531"/>
        <v>0.70196967236269581</v>
      </c>
      <c r="FG81" s="12">
        <f t="shared" si="462"/>
        <v>0.7370835119831699</v>
      </c>
      <c r="FH81" s="12">
        <f t="shared" si="463"/>
        <v>0.68040102308308104</v>
      </c>
      <c r="FI81" s="12">
        <f t="shared" si="464"/>
        <v>0.64444880585469655</v>
      </c>
      <c r="FJ81" s="12">
        <f t="shared" si="465"/>
        <v>0.64929212554112337</v>
      </c>
    </row>
    <row r="82" spans="2:166" x14ac:dyDescent="0.2">
      <c r="B82" t="str">
        <f t="shared" si="455"/>
        <v xml:space="preserve">   Other services</v>
      </c>
      <c r="C82" s="11"/>
      <c r="D82" s="11">
        <f t="shared" ref="D82:AA82" si="532">C19/C$7*D51</f>
        <v>0.900483418211385</v>
      </c>
      <c r="E82" s="11">
        <f t="shared" si="532"/>
        <v>0.94228756129471147</v>
      </c>
      <c r="F82" s="11">
        <f t="shared" si="532"/>
        <v>0.54195328088363859</v>
      </c>
      <c r="G82" s="11">
        <f t="shared" si="532"/>
        <v>0.52034129128133211</v>
      </c>
      <c r="H82" s="11">
        <f t="shared" si="532"/>
        <v>0.42378817269115571</v>
      </c>
      <c r="I82" s="11">
        <f t="shared" si="532"/>
        <v>5.9976439699124078E-2</v>
      </c>
      <c r="J82" s="11">
        <f t="shared" si="532"/>
        <v>0.87259143389834504</v>
      </c>
      <c r="K82" s="11">
        <f t="shared" si="532"/>
        <v>0.40834253409405369</v>
      </c>
      <c r="L82" s="11">
        <f t="shared" si="532"/>
        <v>0.52507371259294267</v>
      </c>
      <c r="M82" s="11">
        <f t="shared" si="532"/>
        <v>1.1196486621579562</v>
      </c>
      <c r="N82" s="11">
        <f t="shared" si="532"/>
        <v>0.93826403792288116</v>
      </c>
      <c r="O82" s="11">
        <f t="shared" si="532"/>
        <v>0.53557861421387465</v>
      </c>
      <c r="P82" s="11">
        <f t="shared" si="532"/>
        <v>1.6067064665100252</v>
      </c>
      <c r="Q82" s="11">
        <f t="shared" si="532"/>
        <v>0.74790243704874493</v>
      </c>
      <c r="R82" s="11">
        <f t="shared" si="532"/>
        <v>-0.20755843230692264</v>
      </c>
      <c r="S82" s="11">
        <f t="shared" si="532"/>
        <v>0.44876744287628595</v>
      </c>
      <c r="T82" s="11">
        <f t="shared" si="532"/>
        <v>0.60041642776694415</v>
      </c>
      <c r="U82" s="11">
        <f t="shared" si="532"/>
        <v>0.60981592853160116</v>
      </c>
      <c r="V82" s="11">
        <f t="shared" si="532"/>
        <v>0.92852927608223257</v>
      </c>
      <c r="W82" s="11">
        <f t="shared" si="532"/>
        <v>1.6834181085595041</v>
      </c>
      <c r="X82" s="11">
        <f t="shared" si="532"/>
        <v>0.23939362106464473</v>
      </c>
      <c r="Y82" s="11">
        <f t="shared" si="532"/>
        <v>0.41160312760355483</v>
      </c>
      <c r="Z82" s="11">
        <f t="shared" si="532"/>
        <v>0.27325786925578449</v>
      </c>
      <c r="AA82" s="11">
        <f t="shared" si="532"/>
        <v>-0.29496065779844743</v>
      </c>
      <c r="AB82" s="11">
        <f t="shared" ref="AB82:BG82" si="533">AA19/AA$7*AB51</f>
        <v>1.2140304680801295</v>
      </c>
      <c r="AC82" s="11">
        <f t="shared" si="533"/>
        <v>0.8282556074397398</v>
      </c>
      <c r="AD82" s="11">
        <f t="shared" si="533"/>
        <v>1.5221877127318</v>
      </c>
      <c r="AE82" s="11">
        <f t="shared" si="533"/>
        <v>0.60688834923568991</v>
      </c>
      <c r="AF82" s="11">
        <f t="shared" si="533"/>
        <v>0.64300189670923469</v>
      </c>
      <c r="AG82" s="11">
        <f t="shared" si="533"/>
        <v>1.0049897016733855</v>
      </c>
      <c r="AH82" s="11">
        <f t="shared" si="533"/>
        <v>1.390092177951268</v>
      </c>
      <c r="AI82" s="11">
        <f t="shared" si="533"/>
        <v>0.29516409266018423</v>
      </c>
      <c r="AJ82" s="11">
        <f t="shared" si="533"/>
        <v>1.5348626362687166</v>
      </c>
      <c r="AK82" s="11">
        <f t="shared" si="533"/>
        <v>0.69174035871381667</v>
      </c>
      <c r="AL82" s="11">
        <f t="shared" si="533"/>
        <v>0.52522903116210518</v>
      </c>
      <c r="AM82" s="11">
        <f t="shared" si="533"/>
        <v>0.78990378609474454</v>
      </c>
      <c r="AN82" s="11">
        <f t="shared" si="533"/>
        <v>-2.9106068070615811E-2</v>
      </c>
      <c r="AO82" s="11">
        <f t="shared" si="533"/>
        <v>0.65532086969990633</v>
      </c>
      <c r="AP82" s="11">
        <f t="shared" si="533"/>
        <v>0.97533859882730445</v>
      </c>
      <c r="AQ82" s="11">
        <f t="shared" si="533"/>
        <v>0.89948474798108802</v>
      </c>
      <c r="AR82" s="11">
        <f t="shared" si="533"/>
        <v>-0.27373439435872954</v>
      </c>
      <c r="AS82" s="11">
        <f t="shared" si="533"/>
        <v>0.57142282780898124</v>
      </c>
      <c r="AT82" s="11">
        <f t="shared" si="533"/>
        <v>0.80907746394473334</v>
      </c>
      <c r="AU82" s="11">
        <f t="shared" si="533"/>
        <v>-0.50002005302940333</v>
      </c>
      <c r="AV82" s="11">
        <f t="shared" si="533"/>
        <v>0.38749522154190241</v>
      </c>
      <c r="AW82" s="11">
        <f t="shared" si="533"/>
        <v>-8.4968177078624502E-2</v>
      </c>
      <c r="AX82" s="11">
        <f t="shared" si="533"/>
        <v>-0.31359635480191411</v>
      </c>
      <c r="AY82" s="11">
        <f t="shared" si="533"/>
        <v>0.26338754099522377</v>
      </c>
      <c r="AZ82" s="11">
        <f t="shared" si="533"/>
        <v>0.47532886122120516</v>
      </c>
      <c r="BA82" s="11">
        <f t="shared" si="533"/>
        <v>0.35795830740727641</v>
      </c>
      <c r="BB82" s="11">
        <f t="shared" si="533"/>
        <v>0.2871637692377107</v>
      </c>
      <c r="BC82" s="11">
        <f t="shared" si="533"/>
        <v>0.46853332922139024</v>
      </c>
      <c r="BD82" s="11">
        <f t="shared" si="533"/>
        <v>0.35905246802778856</v>
      </c>
      <c r="BE82" s="11">
        <f t="shared" si="533"/>
        <v>0.50155736157843467</v>
      </c>
      <c r="BF82" s="11">
        <f t="shared" si="533"/>
        <v>0.67414128075827451</v>
      </c>
      <c r="BG82" s="11">
        <f t="shared" si="533"/>
        <v>-0.30653974728189559</v>
      </c>
      <c r="BH82" s="11">
        <f t="shared" ref="BH82:CM82" si="534">BG19/BG$7*BH51</f>
        <v>0.70294699110522152</v>
      </c>
      <c r="BI82" s="11">
        <f t="shared" si="534"/>
        <v>0.25814545354682356</v>
      </c>
      <c r="BJ82" s="11">
        <f t="shared" si="534"/>
        <v>0.54693913408702555</v>
      </c>
      <c r="BK82" s="11">
        <f t="shared" si="534"/>
        <v>0.51327673528112749</v>
      </c>
      <c r="BL82" s="11">
        <f t="shared" si="534"/>
        <v>0.97950192251152934</v>
      </c>
      <c r="BM82" s="11">
        <f t="shared" si="534"/>
        <v>0.45726119653783331</v>
      </c>
      <c r="BN82" s="11">
        <f t="shared" si="534"/>
        <v>0.34743974539347261</v>
      </c>
      <c r="BO82" s="11">
        <f t="shared" si="534"/>
        <v>0.50706536317149931</v>
      </c>
      <c r="BP82" s="11">
        <f t="shared" si="534"/>
        <v>0.35040799204117234</v>
      </c>
      <c r="BQ82" s="11">
        <f t="shared" si="534"/>
        <v>0.46140242493667505</v>
      </c>
      <c r="BR82" s="11">
        <f t="shared" si="534"/>
        <v>0.55281140263919615</v>
      </c>
      <c r="BS82" s="11">
        <f t="shared" si="534"/>
        <v>0.89906028372958091</v>
      </c>
      <c r="BT82" s="11">
        <f t="shared" si="534"/>
        <v>0.56215167814472633</v>
      </c>
      <c r="BU82" s="11">
        <f t="shared" si="534"/>
        <v>0.71537853792424588</v>
      </c>
      <c r="BV82" s="11">
        <f t="shared" si="534"/>
        <v>0.95101095791621082</v>
      </c>
      <c r="BW82" s="11">
        <f t="shared" si="534"/>
        <v>0.68792273466630838</v>
      </c>
      <c r="BX82" s="11">
        <f t="shared" si="534"/>
        <v>0.45704204915303798</v>
      </c>
      <c r="BY82" s="11">
        <f t="shared" si="534"/>
        <v>0.75644937292133163</v>
      </c>
      <c r="BZ82" s="11">
        <f t="shared" si="534"/>
        <v>-0.15065094645039517</v>
      </c>
      <c r="CA82" s="11">
        <f t="shared" si="534"/>
        <v>-0.18939229559085763</v>
      </c>
      <c r="CB82" s="11">
        <f t="shared" si="534"/>
        <v>-0.49245368178599452</v>
      </c>
      <c r="CC82" s="11">
        <f t="shared" si="534"/>
        <v>0.34927989726042286</v>
      </c>
      <c r="CD82" s="11">
        <f t="shared" si="534"/>
        <v>0.3724710950842039</v>
      </c>
      <c r="CE82" s="11">
        <f t="shared" si="534"/>
        <v>-1.912199632316175E-2</v>
      </c>
      <c r="CF82" s="11">
        <f t="shared" si="534"/>
        <v>0.66895642730893123</v>
      </c>
      <c r="CG82" s="11">
        <f t="shared" si="534"/>
        <v>0.74393853212494776</v>
      </c>
      <c r="CH82" s="11">
        <f t="shared" si="534"/>
        <v>1.3321973666583837</v>
      </c>
      <c r="CI82" s="11">
        <f t="shared" si="534"/>
        <v>0.4391198197165469</v>
      </c>
      <c r="CJ82" s="11">
        <f t="shared" si="534"/>
        <v>0.96845807700964104</v>
      </c>
      <c r="CK82" s="11">
        <f t="shared" si="534"/>
        <v>0.46330344437878562</v>
      </c>
      <c r="CL82" s="11">
        <f t="shared" si="534"/>
        <v>0.55578905247965182</v>
      </c>
      <c r="CM82" s="11">
        <f t="shared" si="534"/>
        <v>0.68506080557977267</v>
      </c>
      <c r="CN82" s="11">
        <f t="shared" ref="CN82:DS82" si="535">CM19/CM$7*CN51</f>
        <v>0.6997600414390055</v>
      </c>
      <c r="CO82" s="11">
        <f t="shared" si="535"/>
        <v>0.28491842435554637</v>
      </c>
      <c r="CP82" s="11">
        <f t="shared" si="535"/>
        <v>0.83928034803559459</v>
      </c>
      <c r="CQ82" s="11">
        <f t="shared" si="535"/>
        <v>0.29017054452179675</v>
      </c>
      <c r="CR82" s="11">
        <f t="shared" si="535"/>
        <v>0.82577837692956457</v>
      </c>
      <c r="CS82" s="11">
        <f t="shared" si="535"/>
        <v>0.59306684686698941</v>
      </c>
      <c r="CT82" s="11">
        <f t="shared" si="535"/>
        <v>0.86047506851865374</v>
      </c>
      <c r="CU82" s="11">
        <f t="shared" si="535"/>
        <v>0.99742602633767496</v>
      </c>
      <c r="CV82" s="11">
        <f t="shared" si="535"/>
        <v>8.7338795117908763E-2</v>
      </c>
      <c r="CW82" s="11">
        <f t="shared" si="535"/>
        <v>0.81816477506350238</v>
      </c>
      <c r="CX82" s="11">
        <f t="shared" si="535"/>
        <v>0.12921143903661195</v>
      </c>
      <c r="CY82" s="11">
        <f t="shared" si="535"/>
        <v>0.68166247758675602</v>
      </c>
      <c r="CZ82" s="11">
        <f t="shared" si="535"/>
        <v>1.0765783335091978</v>
      </c>
      <c r="DA82" s="11">
        <f t="shared" si="535"/>
        <v>0.920446764313406</v>
      </c>
      <c r="DB82" s="11">
        <f t="shared" si="535"/>
        <v>0.78343954945291883</v>
      </c>
      <c r="DC82" s="11">
        <f t="shared" si="535"/>
        <v>1.3755103751947613</v>
      </c>
      <c r="DD82" s="11">
        <f t="shared" si="535"/>
        <v>1.0326345838813644</v>
      </c>
      <c r="DE82" s="11">
        <f t="shared" si="535"/>
        <v>0.73086305457305423</v>
      </c>
      <c r="DF82" s="11">
        <f t="shared" si="535"/>
        <v>0.60259015884812217</v>
      </c>
      <c r="DG82" s="11">
        <f t="shared" si="535"/>
        <v>0.60800053376307006</v>
      </c>
      <c r="DH82" s="11">
        <f t="shared" si="535"/>
        <v>1.0294614328505447</v>
      </c>
      <c r="DI82" s="11">
        <f t="shared" si="535"/>
        <v>0.46243296974083564</v>
      </c>
      <c r="DJ82" s="11">
        <f t="shared" si="535"/>
        <v>0.69319543144514084</v>
      </c>
      <c r="DK82" s="11">
        <f t="shared" si="535"/>
        <v>1.2227714608797065</v>
      </c>
      <c r="DL82" s="11">
        <f t="shared" si="535"/>
        <v>0.67678143777030109</v>
      </c>
      <c r="DM82" s="11">
        <f t="shared" si="535"/>
        <v>0.47666290159996855</v>
      </c>
      <c r="DN82" s="11">
        <f t="shared" si="535"/>
        <v>0.68634226677594468</v>
      </c>
      <c r="DO82" s="11">
        <f t="shared" si="535"/>
        <v>0.76818082324900183</v>
      </c>
      <c r="DP82" s="11">
        <f t="shared" si="535"/>
        <v>0.68700189799550004</v>
      </c>
      <c r="DQ82" s="11">
        <f t="shared" si="535"/>
        <v>0.56561814688246981</v>
      </c>
      <c r="DR82" s="11">
        <f t="shared" si="535"/>
        <v>0.46180087639177347</v>
      </c>
      <c r="DS82" s="11">
        <f t="shared" si="535"/>
        <v>-0.68315206268997097</v>
      </c>
      <c r="DT82" s="42">
        <f t="shared" ref="DT82:EY82" si="536">DS19/DS$7*DT51</f>
        <v>-17.312505425438822</v>
      </c>
      <c r="DU82" s="42">
        <f t="shared" si="536"/>
        <v>7.1151573869529123</v>
      </c>
      <c r="DV82" s="42">
        <f t="shared" si="536"/>
        <v>1.2231548016952558</v>
      </c>
      <c r="DW82" s="11">
        <f t="shared" si="536"/>
        <v>-0.27415194364313911</v>
      </c>
      <c r="DX82" s="11">
        <f t="shared" si="536"/>
        <v>4.1305544113975108</v>
      </c>
      <c r="DY82" s="11">
        <f t="shared" si="536"/>
        <v>4.3229400187904901</v>
      </c>
      <c r="DZ82" s="11">
        <f t="shared" si="536"/>
        <v>2.4999653754027977</v>
      </c>
      <c r="EA82" s="11">
        <f t="shared" si="536"/>
        <v>0.72236667033675617</v>
      </c>
      <c r="EB82" s="11">
        <f t="shared" si="536"/>
        <v>1.3345224911998304</v>
      </c>
      <c r="EC82" s="11">
        <f t="shared" si="536"/>
        <v>1.6867516957432567</v>
      </c>
      <c r="ED82" s="11">
        <f t="shared" si="536"/>
        <v>0.65025304731043498</v>
      </c>
      <c r="EE82" s="11">
        <f t="shared" si="536"/>
        <v>1.4331583027078392</v>
      </c>
      <c r="EF82" s="11">
        <f t="shared" si="536"/>
        <v>1.1802883757447231</v>
      </c>
      <c r="EG82" s="11">
        <f t="shared" si="536"/>
        <v>0.66963074585589388</v>
      </c>
      <c r="EH82" s="11">
        <f t="shared" si="536"/>
        <v>1.2171281359219037</v>
      </c>
      <c r="EI82" s="11">
        <f t="shared" si="536"/>
        <v>-0.11936431128986995</v>
      </c>
      <c r="EJ82" s="11">
        <f t="shared" si="536"/>
        <v>0.98197068749993355</v>
      </c>
      <c r="EK82" s="11">
        <f t="shared" si="536"/>
        <v>0.24546702602330792</v>
      </c>
      <c r="EL82" s="12">
        <f t="shared" si="536"/>
        <v>0.44823112047885144</v>
      </c>
      <c r="EM82" s="12">
        <f t="shared" si="536"/>
        <v>1.0094870876617836</v>
      </c>
      <c r="EN82" s="12">
        <f t="shared" si="536"/>
        <v>0.68801346388056961</v>
      </c>
      <c r="EO82" s="12">
        <f t="shared" si="536"/>
        <v>0.62309683288906381</v>
      </c>
      <c r="EP82" s="12">
        <f t="shared" si="536"/>
        <v>0.7297232001625561</v>
      </c>
      <c r="EQ82" s="12">
        <f t="shared" si="536"/>
        <v>0.50208194599214895</v>
      </c>
      <c r="ER82" s="12">
        <f t="shared" si="536"/>
        <v>0.35104183127742244</v>
      </c>
      <c r="ES82" s="12">
        <f t="shared" si="536"/>
        <v>0.43547862559653355</v>
      </c>
      <c r="ET82" s="12">
        <f t="shared" si="536"/>
        <v>0.41364804216041501</v>
      </c>
      <c r="EU82" s="12">
        <f t="shared" si="536"/>
        <v>0.33713830833972236</v>
      </c>
      <c r="EV82" s="12">
        <f t="shared" si="536"/>
        <v>0.33169640499410563</v>
      </c>
      <c r="EW82" s="12">
        <f t="shared" si="536"/>
        <v>0.35817626883584175</v>
      </c>
      <c r="EX82" s="12">
        <f t="shared" si="536"/>
        <v>0.39832908828528801</v>
      </c>
      <c r="EY82" s="12">
        <f t="shared" si="536"/>
        <v>0.29307941068635257</v>
      </c>
      <c r="EZ82" s="12">
        <f t="shared" ref="EZ82:FF82" si="537">EY19/EY$7*EZ51</f>
        <v>0.3814259030377028</v>
      </c>
      <c r="FA82" s="12">
        <f t="shared" si="537"/>
        <v>0.41801605000267505</v>
      </c>
      <c r="FB82" s="12">
        <f t="shared" si="537"/>
        <v>0.34212953712200916</v>
      </c>
      <c r="FC82" s="12">
        <f t="shared" si="537"/>
        <v>0.15114638498335042</v>
      </c>
      <c r="FD82" s="12">
        <f t="shared" si="537"/>
        <v>0.10251430949682437</v>
      </c>
      <c r="FE82" s="12">
        <f t="shared" si="537"/>
        <v>7.0056618954189395E-2</v>
      </c>
      <c r="FF82" s="12">
        <f t="shared" si="537"/>
        <v>0.10954326370357924</v>
      </c>
      <c r="FG82" s="12">
        <f t="shared" si="462"/>
        <v>-4.4081529382527136E-2</v>
      </c>
      <c r="FH82" s="12">
        <f t="shared" si="463"/>
        <v>-8.0394167219011201E-2</v>
      </c>
      <c r="FI82" s="12">
        <f t="shared" si="464"/>
        <v>9.2010344728117366E-2</v>
      </c>
      <c r="FJ82" s="12">
        <f t="shared" si="465"/>
        <v>9.5348335121537883E-2</v>
      </c>
    </row>
    <row r="83" spans="2:166" x14ac:dyDescent="0.2">
      <c r="B83" t="str">
        <f t="shared" si="455"/>
        <v xml:space="preserve">      Leisure and Hospitality</v>
      </c>
      <c r="C83" s="11"/>
      <c r="D83" s="11">
        <f t="shared" ref="D83" si="538">C20/C$7*D52</f>
        <v>0.34517618435042724</v>
      </c>
      <c r="E83" s="11">
        <f t="shared" ref="E83" si="539">D20/D$7*E52</f>
        <v>0.23102175976573125</v>
      </c>
      <c r="F83" s="11">
        <f t="shared" ref="F83" si="540">E20/E$7*F52</f>
        <v>-9.4994871958925475E-2</v>
      </c>
      <c r="G83" s="11">
        <f t="shared" ref="G83" si="541">F20/F$7*G52</f>
        <v>0.56557438247115521</v>
      </c>
      <c r="H83" s="11">
        <f t="shared" ref="H83" si="542">G20/G$7*H52</f>
        <v>-0.15513955102317226</v>
      </c>
      <c r="I83" s="11">
        <f t="shared" ref="I83" si="543">H20/H$7*I52</f>
        <v>-0.52621017426579852</v>
      </c>
      <c r="J83" s="11">
        <f t="shared" ref="J83" si="544">I20/I$7*J52</f>
        <v>0.26576706224184232</v>
      </c>
      <c r="K83" s="11">
        <f t="shared" ref="K83" si="545">J20/J$7*K52</f>
        <v>0.28995649757204567</v>
      </c>
      <c r="L83" s="11">
        <f t="shared" ref="L83" si="546">K20/K$7*L52</f>
        <v>0.17880321147477549</v>
      </c>
      <c r="M83" s="11">
        <f t="shared" ref="M83" si="547">L20/L$7*M52</f>
        <v>0.44568437165374669</v>
      </c>
      <c r="N83" s="11">
        <f t="shared" ref="N83" si="548">M20/M$7*N52</f>
        <v>0.20306273637915212</v>
      </c>
      <c r="O83" s="11">
        <f t="shared" ref="O83" si="549">N20/N$7*O52</f>
        <v>0.26248065936156328</v>
      </c>
      <c r="P83" s="11">
        <f t="shared" ref="P83" si="550">O20/O$7*P52</f>
        <v>0.30994971091724999</v>
      </c>
      <c r="Q83" s="11">
        <f t="shared" ref="Q83" si="551">P20/P$7*Q52</f>
        <v>0.55231555415544853</v>
      </c>
      <c r="R83" s="11">
        <f t="shared" ref="R83" si="552">Q20/Q$7*R52</f>
        <v>-0.29689657463444852</v>
      </c>
      <c r="S83" s="11">
        <f t="shared" ref="S83" si="553">R20/R$7*S52</f>
        <v>0.27280553754000514</v>
      </c>
      <c r="T83" s="11">
        <f t="shared" ref="T83" si="554">S20/S$7*T52</f>
        <v>0.47584828254286055</v>
      </c>
      <c r="U83" s="11">
        <f t="shared" ref="U83" si="555">T20/T$7*U52</f>
        <v>-0.11550173516190179</v>
      </c>
      <c r="V83" s="11">
        <f t="shared" ref="V83" si="556">U20/U$7*V52</f>
        <v>0.67906350312527053</v>
      </c>
      <c r="W83" s="11">
        <f t="shared" ref="W83" si="557">V20/V$7*W52</f>
        <v>0.59910442080184312</v>
      </c>
      <c r="X83" s="11">
        <f t="shared" ref="X83" si="558">W20/W$7*X52</f>
        <v>0.1715722211670854</v>
      </c>
      <c r="Y83" s="11">
        <f t="shared" ref="Y83" si="559">X20/X$7*Y52</f>
        <v>-0.12425141162272117</v>
      </c>
      <c r="Z83" s="11">
        <f t="shared" ref="Z83" si="560">Y20/Y$7*Z52</f>
        <v>0.79672785823599679</v>
      </c>
      <c r="AA83" s="11">
        <f t="shared" ref="AA83" si="561">Z20/Z$7*AA52</f>
        <v>-0.37030793852707955</v>
      </c>
      <c r="AB83" s="11">
        <f t="shared" ref="AB83" si="562">AA20/AA$7*AB52</f>
        <v>0.81707057255465709</v>
      </c>
      <c r="AC83" s="11">
        <f t="shared" ref="AC83" si="563">AB20/AB$7*AC52</f>
        <v>0.58835499150847337</v>
      </c>
      <c r="AD83" s="11">
        <f t="shared" ref="AD83" si="564">AC20/AC$7*AD52</f>
        <v>0.23150946125245925</v>
      </c>
      <c r="AE83" s="11">
        <f t="shared" ref="AE83" si="565">AD20/AD$7*AE52</f>
        <v>-3.8722616168398075E-15</v>
      </c>
      <c r="AF83" s="11">
        <f t="shared" ref="AF83" si="566">AE20/AE$7*AF52</f>
        <v>-4.2330616090837291E-2</v>
      </c>
      <c r="AG83" s="11">
        <f t="shared" ref="AG83" si="567">AF20/AF$7*AG52</f>
        <v>0.54312003097549943</v>
      </c>
      <c r="AH83" s="11">
        <f t="shared" ref="AH83" si="568">AG20/AG$7*AH52</f>
        <v>0.74353373194725336</v>
      </c>
      <c r="AI83" s="11">
        <f t="shared" ref="AI83" si="569">AH20/AH$7*AI52</f>
        <v>-0.10082081395781589</v>
      </c>
      <c r="AJ83" s="11">
        <f t="shared" ref="AJ83" si="570">AI20/AI$7*AJ52</f>
        <v>0.52381878768262746</v>
      </c>
      <c r="AK83" s="11">
        <f t="shared" ref="AK83" si="571">AJ20/AJ$7*AK52</f>
        <v>0.35217828725631517</v>
      </c>
      <c r="AL83" s="11">
        <f t="shared" ref="AL83" si="572">AK20/AK$7*AL52</f>
        <v>-0.26209107418026162</v>
      </c>
      <c r="AM83" s="11">
        <f t="shared" ref="AM83" si="573">AL20/AL$7*AM52</f>
        <v>1.3624736492793397</v>
      </c>
      <c r="AN83" s="11">
        <f t="shared" ref="AN83" si="574">AM20/AM$7*AN52</f>
        <v>7.7917788253440465E-2</v>
      </c>
      <c r="AO83" s="11">
        <f t="shared" ref="AO83" si="575">AN20/AN$7*AO52</f>
        <v>0.14601262651674038</v>
      </c>
      <c r="AP83" s="11">
        <f t="shared" ref="AP83" si="576">AO20/AO$7*AP52</f>
        <v>0.47987634108595295</v>
      </c>
      <c r="AQ83" s="11">
        <f t="shared" ref="AQ83" si="577">AP20/AP$7*AQ52</f>
        <v>0.19211499542908167</v>
      </c>
      <c r="AR83" s="11">
        <f t="shared" ref="AR83" si="578">AQ20/AQ$7*AR52</f>
        <v>-0.17877895481991457</v>
      </c>
      <c r="AS83" s="11">
        <f t="shared" ref="AS83" si="579">AR20/AR$7*AS52</f>
        <v>-0.51605380597654438</v>
      </c>
      <c r="AT83" s="11">
        <f t="shared" ref="AT83" si="580">AS20/AS$7*AT52</f>
        <v>0.77681351051167702</v>
      </c>
      <c r="AU83" s="11">
        <f t="shared" ref="AU83" si="581">AT20/AT$7*AU52</f>
        <v>-5.589992986433294E-2</v>
      </c>
      <c r="AV83" s="11">
        <f t="shared" ref="AV83" si="582">AU20/AU$7*AV52</f>
        <v>-0.1399702800997889</v>
      </c>
      <c r="AW83" s="11">
        <f t="shared" ref="AW83" si="583">AV20/AV$7*AW52</f>
        <v>-0.28013270920477468</v>
      </c>
      <c r="AX83" s="11">
        <f t="shared" ref="AX83" si="584">AW20/AW$7*AX52</f>
        <v>-0.74804362555761328</v>
      </c>
      <c r="AY83" s="11">
        <f t="shared" ref="AY83" si="585">AX20/AX$7*AY52</f>
        <v>-0.16392631443420849</v>
      </c>
      <c r="AZ83" s="11">
        <f t="shared" ref="AZ83" si="586">AY20/AY$7*AZ52</f>
        <v>0.2382881415348978</v>
      </c>
      <c r="BA83" s="11">
        <f t="shared" ref="BA83" si="587">AZ20/AZ$7*BA52</f>
        <v>0.16929252034963591</v>
      </c>
      <c r="BB83" s="11">
        <f t="shared" ref="BB83" si="588">BA20/BA$7*BB52</f>
        <v>0</v>
      </c>
      <c r="BC83" s="11">
        <f t="shared" ref="BC83" si="589">BB20/BB$7*BC52</f>
        <v>8.9396395325577541E-2</v>
      </c>
      <c r="BD83" s="11">
        <f t="shared" ref="BD83" si="590">BC20/BC$7*BD52</f>
        <v>9.9594563242680387E-2</v>
      </c>
      <c r="BE83" s="11">
        <f t="shared" ref="BE83" si="591">BD20/BD$7*BE52</f>
        <v>0.39459665648239117</v>
      </c>
      <c r="BF83" s="11">
        <f t="shared" ref="BF83" si="592">BE20/BE$7*BF52</f>
        <v>0.61256570125257503</v>
      </c>
      <c r="BG83" s="11">
        <f t="shared" ref="BG83" si="593">BF20/BF$7*BG52</f>
        <v>-4.9577745909461263E-2</v>
      </c>
      <c r="BH83" s="11">
        <f t="shared" ref="BH83" si="594">BG20/BG$7*BH52</f>
        <v>0.43475438504404412</v>
      </c>
      <c r="BI83" s="11">
        <f t="shared" ref="BI83" si="595">BH20/BH$7*BI52</f>
        <v>-9.8489127989991723E-2</v>
      </c>
      <c r="BJ83" s="11">
        <f t="shared" ref="BJ83" si="596">BI20/BI$7*BJ52</f>
        <v>0.38054481825562025</v>
      </c>
      <c r="BK83" s="11">
        <f t="shared" ref="BK83" si="597">BJ20/BJ$7*BK52</f>
        <v>0.157695461857631</v>
      </c>
      <c r="BL83" s="11">
        <f t="shared" ref="BL83" si="598">BK20/BK$7*BL52</f>
        <v>0.53781783691051976</v>
      </c>
      <c r="BM83" s="11">
        <f t="shared" ref="BM83" si="599">BL20/BL$7*BM52</f>
        <v>0.20456060616001048</v>
      </c>
      <c r="BN83" s="11">
        <f t="shared" ref="BN83" si="600">BM20/BM$7*BN52</f>
        <v>0.32091077467079387</v>
      </c>
      <c r="BO83" s="11">
        <f t="shared" ref="BO83" si="601">BN20/BN$7*BO52</f>
        <v>0.27839543491226482</v>
      </c>
      <c r="BP83" s="11">
        <f t="shared" ref="BP83" si="602">BO20/BO$7*BP52</f>
        <v>0.18983608915199082</v>
      </c>
      <c r="BQ83" s="11">
        <f t="shared" ref="BQ83" si="603">BP20/BP$7*BQ52</f>
        <v>0.42802533253055786</v>
      </c>
      <c r="BR83" s="11">
        <f t="shared" ref="BR83" si="604">BQ20/BQ$7*BR52</f>
        <v>0.34855410464921943</v>
      </c>
      <c r="BS83" s="11">
        <f t="shared" ref="BS83" si="605">BR20/BR$7*BS52</f>
        <v>0.36548478135991375</v>
      </c>
      <c r="BT83" s="11">
        <f t="shared" ref="BT83" si="606">BS20/BS$7*BT52</f>
        <v>0.24913001427301035</v>
      </c>
      <c r="BU83" s="11">
        <f t="shared" ref="BU83" si="607">BT20/BT$7*BU52</f>
        <v>0.31225954762299651</v>
      </c>
      <c r="BV83" s="11">
        <f t="shared" ref="BV83" si="608">BU20/BU$7*BV52</f>
        <v>0.23649507971170244</v>
      </c>
      <c r="BW83" s="11">
        <f t="shared" ref="BW83" si="609">BV20/BV$7*BW52</f>
        <v>0.27160343245994462</v>
      </c>
      <c r="BX83" s="11">
        <f t="shared" ref="BX83" si="610">BW20/BW$7*BX52</f>
        <v>-9.7483433010117373E-2</v>
      </c>
      <c r="BY83" s="11">
        <f t="shared" ref="BY83" si="611">BX20/BX$7*BY52</f>
        <v>3.5652503695279857E-2</v>
      </c>
      <c r="BZ83" s="11">
        <f t="shared" ref="BZ83" si="612">BY20/BY$7*BZ52</f>
        <v>-0.55540623429960423</v>
      </c>
      <c r="CA83" s="11">
        <f t="shared" ref="CA83" si="613">BZ20/BZ$7*CA52</f>
        <v>-0.75351901282762768</v>
      </c>
      <c r="CB83" s="11">
        <f t="shared" ref="CB83" si="614">CA20/CA$7*CB52</f>
        <v>-0.62640305089828163</v>
      </c>
      <c r="CC83" s="11">
        <f t="shared" ref="CC83" si="615">CB20/CB$7*CC52</f>
        <v>-1.8768008132589234E-2</v>
      </c>
      <c r="CD83" s="11">
        <f t="shared" ref="CD83" si="616">CC20/CC$7*CD52</f>
        <v>-0.19786910985916181</v>
      </c>
      <c r="CE83" s="11">
        <f t="shared" ref="CE83" si="617">CD20/CD$7*CE52</f>
        <v>-7.6273145609245849E-2</v>
      </c>
      <c r="CF83" s="11">
        <f t="shared" ref="CF83" si="618">CE20/CE$7*CF52</f>
        <v>0.26198873311238263</v>
      </c>
      <c r="CG83" s="11">
        <f t="shared" ref="CG83" si="619">CF20/CF$7*CG52</f>
        <v>0.15389236562038883</v>
      </c>
      <c r="CH83" s="11">
        <f t="shared" ref="CH83" si="620">CG20/CG$7*CH52</f>
        <v>0.38761051893427795</v>
      </c>
      <c r="CI83" s="11">
        <f t="shared" ref="CI83" si="621">CH20/CH$7*CI52</f>
        <v>2.8492671827836408E-2</v>
      </c>
      <c r="CJ83" s="11">
        <f t="shared" ref="CJ83" si="622">CI20/CI$7*CJ52</f>
        <v>0.38412785710510666</v>
      </c>
      <c r="CK83" s="11">
        <f t="shared" ref="CK83" si="623">CJ20/CJ$7*CK52</f>
        <v>8.4826461014817861E-2</v>
      </c>
      <c r="CL83" s="11">
        <f t="shared" ref="CL83" si="624">CK20/CK$7*CL52</f>
        <v>0.36986378070882875</v>
      </c>
      <c r="CM83" s="11">
        <f t="shared" ref="CM83" si="625">CL20/CL$7*CM52</f>
        <v>0.33907682255764737</v>
      </c>
      <c r="CN83" s="11">
        <f t="shared" ref="CN83" si="626">CM20/CM$7*CN52</f>
        <v>0.39404288365103834</v>
      </c>
      <c r="CO83" s="11">
        <f t="shared" ref="CO83" si="627">CN20/CN$7*CO52</f>
        <v>0.1565776807405789</v>
      </c>
      <c r="CP83" s="11">
        <f t="shared" ref="CP83" si="628">CO20/CO$7*CP52</f>
        <v>0.6543356408777391</v>
      </c>
      <c r="CQ83" s="11">
        <f t="shared" ref="CQ83" si="629">CP20/CP$7*CQ52</f>
        <v>0.31076828830947745</v>
      </c>
      <c r="CR83" s="11">
        <f t="shared" ref="CR83" si="630">CQ20/CQ$7*CR52</f>
        <v>0.47500105796201963</v>
      </c>
      <c r="CS83" s="11">
        <f t="shared" ref="CS83" si="631">CR20/CR$7*CS52</f>
        <v>0.38892729885056643</v>
      </c>
      <c r="CT83" s="11">
        <f t="shared" ref="CT83" si="632">CS20/CS$7*CT52</f>
        <v>0.35910139982121547</v>
      </c>
      <c r="CU83" s="11">
        <f t="shared" ref="CU83" si="633">CT20/CT$7*CU52</f>
        <v>0.40125364160826543</v>
      </c>
      <c r="CV83" s="11">
        <f t="shared" ref="CV83" si="634">CU20/CU$7*CV52</f>
        <v>0.11389882637387527</v>
      </c>
      <c r="CW83" s="11">
        <f t="shared" ref="CW83" si="635">CV20/CV$7*CW52</f>
        <v>0.31687740748557375</v>
      </c>
      <c r="CX83" s="11">
        <f t="shared" ref="CX83" si="636">CW20/CW$7*CX52</f>
        <v>0.16440646660352953</v>
      </c>
      <c r="CY83" s="11">
        <f t="shared" ref="CY83" si="637">CX20/CX$7*CY52</f>
        <v>0.53192663415663832</v>
      </c>
      <c r="CZ83" s="11">
        <f t="shared" ref="CZ83" si="638">CY20/CY$7*CZ52</f>
        <v>0.43109170920551904</v>
      </c>
      <c r="DA83" s="11">
        <f t="shared" ref="DA83" si="639">CZ20/CZ$7*DA52</f>
        <v>0.81519301350283813</v>
      </c>
      <c r="DB83" s="11">
        <f t="shared" ref="DB83" si="640">DA20/DA$7*DB52</f>
        <v>0.26929527287220095</v>
      </c>
      <c r="DC83" s="11">
        <f t="shared" ref="DC83" si="641">DB20/DB$7*DC52</f>
        <v>0.44602795710436366</v>
      </c>
      <c r="DD83" s="11">
        <f t="shared" ref="DD83" si="642">DC20/DC$7*DD52</f>
        <v>0.30717885660929495</v>
      </c>
      <c r="DE83" s="11">
        <f t="shared" ref="DE83" si="643">DD20/DD$7*DE52</f>
        <v>0.47992401321683326</v>
      </c>
      <c r="DF83" s="11">
        <f t="shared" ref="DF83" si="644">DE20/DE$7*DF52</f>
        <v>0.21158909325150752</v>
      </c>
      <c r="DG83" s="11">
        <f t="shared" ref="DG83" si="645">DF20/DF$7*DG52</f>
        <v>0.30895839835719741</v>
      </c>
      <c r="DH83" s="11">
        <f t="shared" ref="DH83" si="646">DG20/DG$7*DH52</f>
        <v>0.5711809105522192</v>
      </c>
      <c r="DI83" s="11">
        <f t="shared" ref="DI83" si="647">DH20/DH$7*DI52</f>
        <v>2.3782765022668198E-2</v>
      </c>
      <c r="DJ83" s="11">
        <f t="shared" ref="DJ83" si="648">DI20/DI$7*DJ52</f>
        <v>0.19871754412891998</v>
      </c>
      <c r="DK83" s="11">
        <f t="shared" ref="DK83" si="649">DJ20/DJ$7*DK52</f>
        <v>0.52056186730911569</v>
      </c>
      <c r="DL83" s="11">
        <f t="shared" ref="DL83" si="650">DK20/DK$7*DL52</f>
        <v>0.34741643709335251</v>
      </c>
      <c r="DM83" s="11">
        <f t="shared" ref="DM83" si="651">DL20/DL$7*DM52</f>
        <v>-6.1948042079460711E-2</v>
      </c>
      <c r="DN83" s="11">
        <f t="shared" ref="DN83" si="652">DM20/DM$7*DN52</f>
        <v>0.32840683836885898</v>
      </c>
      <c r="DO83" s="11">
        <f t="shared" ref="DO83" si="653">DN20/DN$7*DO52</f>
        <v>-2.3007352175418751E-2</v>
      </c>
      <c r="DP83" s="11">
        <f t="shared" ref="DP83" si="654">DO20/DO$7*DP52</f>
        <v>0.20802868227516527</v>
      </c>
      <c r="DQ83" s="11">
        <f t="shared" ref="DQ83" si="655">DP20/DP$7*DQ52</f>
        <v>0.12188243424927095</v>
      </c>
      <c r="DR83" s="11">
        <f t="shared" ref="DR83" si="656">DQ20/DQ$7*DR52</f>
        <v>7.5426739420425798E-2</v>
      </c>
      <c r="DS83" s="11">
        <f t="shared" ref="DS83" si="657">DR20/DR$7*DS52</f>
        <v>-0.48565845025911786</v>
      </c>
      <c r="DT83" s="42">
        <f t="shared" ref="DT83" si="658">DS20/DS$7*DT52</f>
        <v>-8.7229348728437159</v>
      </c>
      <c r="DU83" s="42">
        <f t="shared" ref="DU83" si="659">DT20/DT$7*DU52</f>
        <v>4.1741462959069207</v>
      </c>
      <c r="DV83" s="42">
        <f t="shared" ref="DV83" si="660">DU20/DU$7*DV52</f>
        <v>0.67706118097734513</v>
      </c>
      <c r="DW83" s="11">
        <f t="shared" ref="DW83" si="661">DV20/DV$7*DW52</f>
        <v>-0.38053600611743688</v>
      </c>
      <c r="DX83" s="11">
        <f t="shared" ref="DX83" si="662">DW20/DW$7*DX52</f>
        <v>3.6142479691436686</v>
      </c>
      <c r="DY83" s="11">
        <f t="shared" ref="DY83" si="663">DX20/DX$7*DY52</f>
        <v>3.7722380650649767</v>
      </c>
      <c r="DZ83" s="11">
        <f t="shared" ref="DZ83" si="664">DY20/DY$7*DZ52</f>
        <v>1.8825260823625463</v>
      </c>
      <c r="EA83" s="11">
        <f t="shared" ref="EA83" si="665">DZ20/DZ$7*EA52</f>
        <v>0.61568132199223524</v>
      </c>
      <c r="EB83" s="11">
        <f t="shared" ref="EB83" si="666">EA20/EA$7*EB52</f>
        <v>0.82425985045177041</v>
      </c>
      <c r="EC83" s="11">
        <f t="shared" ref="EC83" si="667">EB20/EB$7*EC52</f>
        <v>1.004317924678241</v>
      </c>
      <c r="ED83" s="11">
        <f t="shared" ref="ED83" si="668">EC20/EC$7*ED52</f>
        <v>0.67793766499865904</v>
      </c>
      <c r="EE83" s="11">
        <f t="shared" ref="EE83" si="669">ED20/ED$7*EE52</f>
        <v>0.60790404037224866</v>
      </c>
      <c r="EF83" s="11">
        <f t="shared" ref="EF83" si="670">EE20/EE$7*EF52</f>
        <v>0.76425514737965683</v>
      </c>
      <c r="EG83" s="11">
        <f t="shared" ref="EG83" si="671">EF20/EF$7*EG52</f>
        <v>0.33228059145651956</v>
      </c>
      <c r="EH83" s="11">
        <f t="shared" ref="EH83" si="672">EG20/EG$7*EH52</f>
        <v>1.6473879994457374</v>
      </c>
      <c r="EI83" s="11">
        <f t="shared" ref="EI83" si="673">EH20/EH$7*EI52</f>
        <v>-1.2964165696686749</v>
      </c>
      <c r="EJ83" s="11">
        <f t="shared" ref="EJ83" si="674">EI20/EI$7*EJ52</f>
        <v>0.40113348590576753</v>
      </c>
      <c r="EK83" s="11">
        <f t="shared" ref="EK83" si="675">EJ20/EJ$7*EK52</f>
        <v>-0.14736083687494134</v>
      </c>
      <c r="EL83" s="12">
        <f t="shared" ref="EL83" si="676">EK20/EK$7*EL52</f>
        <v>-0.14981669491461116</v>
      </c>
      <c r="EM83" s="12">
        <f t="shared" ref="EM83" si="677">EL20/EL$7*EM52</f>
        <v>0.30241123175967416</v>
      </c>
      <c r="EN83" s="12">
        <f t="shared" ref="EN83" si="678">EM20/EM$7*EN52</f>
        <v>9.7097573984034347E-2</v>
      </c>
      <c r="EO83" s="12">
        <f t="shared" ref="EO83" si="679">EN20/EN$7*EO52</f>
        <v>0.20320862897319297</v>
      </c>
      <c r="EP83" s="12">
        <f t="shared" ref="EP83" si="680">EO20/EO$7*EP52</f>
        <v>0.41739100812968782</v>
      </c>
      <c r="EQ83" s="12">
        <f t="shared" ref="EQ83" si="681">EP20/EP$7*EQ52</f>
        <v>4.5682117593419565E-2</v>
      </c>
      <c r="ER83" s="12">
        <f t="shared" ref="ER83" si="682">EQ20/EQ$7*ER52</f>
        <v>2.0340934326405876E-2</v>
      </c>
      <c r="ES83" s="12">
        <f t="shared" ref="ES83" si="683">ER20/ER$7*ES52</f>
        <v>0.11019027025920751</v>
      </c>
      <c r="ET83" s="12">
        <f t="shared" ref="ET83" si="684">ES20/ES$7*ET52</f>
        <v>0.18177386414513019</v>
      </c>
      <c r="EU83" s="12">
        <f t="shared" ref="EU83" si="685">ET20/ET$7*EU52</f>
        <v>-3.1595534930919017E-2</v>
      </c>
      <c r="EV83" s="12">
        <f t="shared" ref="EV83" si="686">EU20/EU$7*EV52</f>
        <v>8.857669818812583E-2</v>
      </c>
      <c r="EW83" s="12">
        <f t="shared" ref="EW83" si="687">EV20/EV$7*EW52</f>
        <v>0.12137991380693906</v>
      </c>
      <c r="EX83" s="12">
        <f t="shared" ref="EX83" si="688">EW20/EW$7*EX52</f>
        <v>0.14486528841189716</v>
      </c>
      <c r="EY83" s="12">
        <f t="shared" ref="EY83" si="689">EX20/EX$7*EY52</f>
        <v>-1.5401700322487688E-2</v>
      </c>
      <c r="EZ83" s="12">
        <f t="shared" ref="EZ83" si="690">EY20/EY$7*EZ52</f>
        <v>0.13796886612349057</v>
      </c>
      <c r="FA83" s="12">
        <f t="shared" ref="FA83" si="691">EZ20/EZ$7*FA52</f>
        <v>0.16371252079996296</v>
      </c>
      <c r="FB83" s="12">
        <f t="shared" ref="FB83" si="692">FA20/FA$7*FB52</f>
        <v>9.8065126216420745E-2</v>
      </c>
      <c r="FC83" s="12">
        <f t="shared" ref="FC83" si="693">FB20/FB$7*FC52</f>
        <v>-0.12319840602658456</v>
      </c>
      <c r="FD83" s="12">
        <f t="shared" ref="FD83" si="694">FC20/FC$7*FD52</f>
        <v>-7.1998496034724274E-2</v>
      </c>
      <c r="FE83" s="12">
        <f t="shared" ref="FE83" si="695">FD20/FD$7*FE52</f>
        <v>-9.4888266294422471E-2</v>
      </c>
      <c r="FF83" s="12">
        <f t="shared" ref="FF83" si="696">FE20/FE$7*FF52</f>
        <v>-9.0285041574292096E-2</v>
      </c>
      <c r="FG83" s="12">
        <f t="shared" si="462"/>
        <v>-0.26434602851520966</v>
      </c>
      <c r="FH83" s="12">
        <f t="shared" si="463"/>
        <v>-0.2039173060779409</v>
      </c>
      <c r="FI83" s="12">
        <f t="shared" si="464"/>
        <v>-9.0114700817167701E-2</v>
      </c>
      <c r="FJ83" s="12">
        <f t="shared" si="465"/>
        <v>-0.14646861555467755</v>
      </c>
    </row>
    <row r="84" spans="2:166" x14ac:dyDescent="0.2">
      <c r="B84" t="str">
        <f t="shared" ref="B84:B86" si="697">B53</f>
        <v xml:space="preserve">   Government</v>
      </c>
      <c r="C84" s="11"/>
      <c r="D84" s="11">
        <f t="shared" ref="D84:AA84" si="698">C21/C$7*D53</f>
        <v>0.61741588923537294</v>
      </c>
      <c r="E84" s="11">
        <f t="shared" si="698"/>
        <v>1.0273289879058225</v>
      </c>
      <c r="F84" s="11">
        <f t="shared" si="698"/>
        <v>-0.21338568581620557</v>
      </c>
      <c r="G84" s="11">
        <f t="shared" si="698"/>
        <v>0.20498584654886487</v>
      </c>
      <c r="H84" s="11">
        <f t="shared" si="698"/>
        <v>1.4361645761509876</v>
      </c>
      <c r="I84" s="11">
        <f t="shared" si="698"/>
        <v>0.51020590077480865</v>
      </c>
      <c r="J84" s="11">
        <f t="shared" si="698"/>
        <v>8.3734009241352089E-2</v>
      </c>
      <c r="K84" s="11">
        <f t="shared" si="698"/>
        <v>0.90370796346241267</v>
      </c>
      <c r="L84" s="11">
        <f t="shared" si="698"/>
        <v>0.47900044188366936</v>
      </c>
      <c r="M84" s="11">
        <f t="shared" si="698"/>
        <v>-0.22301423634536061</v>
      </c>
      <c r="N84" s="11">
        <f t="shared" si="698"/>
        <v>1.1086297646389036</v>
      </c>
      <c r="O84" s="11">
        <f t="shared" si="698"/>
        <v>-0.28093338792554146</v>
      </c>
      <c r="P84" s="11">
        <f t="shared" si="698"/>
        <v>0.47629855177936681</v>
      </c>
      <c r="Q84" s="11">
        <f t="shared" si="698"/>
        <v>0.22406296584489369</v>
      </c>
      <c r="R84" s="11">
        <f t="shared" si="698"/>
        <v>0.45676532846567502</v>
      </c>
      <c r="S84" s="11">
        <f t="shared" si="698"/>
        <v>-5.851678994657708E-2</v>
      </c>
      <c r="T84" s="11">
        <f t="shared" si="698"/>
        <v>0.47195392539754044</v>
      </c>
      <c r="U84" s="11">
        <f t="shared" si="698"/>
        <v>-0.51529555137105731</v>
      </c>
      <c r="V84" s="11">
        <f t="shared" si="698"/>
        <v>1.3663362748163077</v>
      </c>
      <c r="W84" s="11">
        <f t="shared" si="698"/>
        <v>0.21885670649943467</v>
      </c>
      <c r="X84" s="11">
        <f t="shared" si="698"/>
        <v>0.19400944345821786</v>
      </c>
      <c r="Y84" s="11">
        <f t="shared" si="698"/>
        <v>-0.40446864621140116</v>
      </c>
      <c r="Z84" s="11">
        <f t="shared" si="698"/>
        <v>0.6571873144210687</v>
      </c>
      <c r="AA84" s="11">
        <f t="shared" si="698"/>
        <v>0.74353668192978661</v>
      </c>
      <c r="AB84" s="11">
        <f t="shared" ref="AB84:BG84" si="699">AA21/AA$7*AB53</f>
        <v>-9.9825883876287075E-2</v>
      </c>
      <c r="AC84" s="11">
        <f t="shared" si="699"/>
        <v>-0.18675722607940864</v>
      </c>
      <c r="AD84" s="11">
        <f t="shared" si="699"/>
        <v>0.26386975928205236</v>
      </c>
      <c r="AE84" s="11">
        <f t="shared" si="699"/>
        <v>0</v>
      </c>
      <c r="AF84" s="11">
        <f t="shared" si="699"/>
        <v>1.1817219368319365</v>
      </c>
      <c r="AG84" s="11">
        <f t="shared" si="699"/>
        <v>-4.1559419397642267E-2</v>
      </c>
      <c r="AH84" s="11">
        <f t="shared" si="699"/>
        <v>0.23822717300234719</v>
      </c>
      <c r="AI84" s="11">
        <f t="shared" si="699"/>
        <v>0.45121988668022883</v>
      </c>
      <c r="AJ84" s="11">
        <f t="shared" si="699"/>
        <v>0.46788438963366652</v>
      </c>
      <c r="AK84" s="11">
        <f t="shared" si="699"/>
        <v>0.24945819939412509</v>
      </c>
      <c r="AL84" s="11">
        <f t="shared" si="699"/>
        <v>0.36718636507782515</v>
      </c>
      <c r="AM84" s="11">
        <f t="shared" si="699"/>
        <v>0.14674754227233749</v>
      </c>
      <c r="AN84" s="11">
        <f t="shared" si="699"/>
        <v>0.44227648762533789</v>
      </c>
      <c r="AO84" s="11">
        <f t="shared" si="699"/>
        <v>0.48037836136745093</v>
      </c>
      <c r="AP84" s="11">
        <f t="shared" si="699"/>
        <v>6.7287116471567238E-2</v>
      </c>
      <c r="AQ84" s="11">
        <f t="shared" si="699"/>
        <v>0.29781820966331429</v>
      </c>
      <c r="AR84" s="11">
        <f t="shared" si="699"/>
        <v>0.4806112088199922</v>
      </c>
      <c r="AS84" s="11">
        <f t="shared" si="699"/>
        <v>-0.31777248562098359</v>
      </c>
      <c r="AT84" s="11">
        <f t="shared" si="699"/>
        <v>5.6427799887893121E-2</v>
      </c>
      <c r="AU84" s="11">
        <f t="shared" si="699"/>
        <v>1.1176824796371017</v>
      </c>
      <c r="AV84" s="11">
        <f t="shared" si="699"/>
        <v>0.4756836395322076</v>
      </c>
      <c r="AW84" s="11">
        <f t="shared" si="699"/>
        <v>0.25707702146466405</v>
      </c>
      <c r="AX84" s="11">
        <f t="shared" si="699"/>
        <v>0.53298504855852802</v>
      </c>
      <c r="AY84" s="11">
        <f t="shared" si="699"/>
        <v>0.21489942998822023</v>
      </c>
      <c r="AZ84" s="11">
        <f t="shared" si="699"/>
        <v>0.22735937694861785</v>
      </c>
      <c r="BA84" s="11">
        <f t="shared" si="699"/>
        <v>5.9410337956468662E-2</v>
      </c>
      <c r="BB84" s="11">
        <f t="shared" si="699"/>
        <v>0.36816245793585839</v>
      </c>
      <c r="BC84" s="11">
        <f t="shared" si="699"/>
        <v>0.1789270994358623</v>
      </c>
      <c r="BD84" s="11">
        <f t="shared" si="699"/>
        <v>0.33001747573459272</v>
      </c>
      <c r="BE84" s="11">
        <f t="shared" si="699"/>
        <v>-0.39413088076415342</v>
      </c>
      <c r="BF84" s="11">
        <f t="shared" si="699"/>
        <v>0.23035838217369325</v>
      </c>
      <c r="BG84" s="11">
        <f t="shared" si="699"/>
        <v>-0.20755139799429803</v>
      </c>
      <c r="BH84" s="11">
        <f t="shared" ref="BH84:CM84" si="700">BG21/BG$7*BH53</f>
        <v>9.9588694992711682E-2</v>
      </c>
      <c r="BI84" s="11">
        <f t="shared" si="700"/>
        <v>0.11902834041105739</v>
      </c>
      <c r="BJ84" s="11">
        <f t="shared" si="700"/>
        <v>6.9146987540049623E-2</v>
      </c>
      <c r="BK84" s="11">
        <f t="shared" si="700"/>
        <v>-0.33010869190275982</v>
      </c>
      <c r="BL84" s="11">
        <f t="shared" si="700"/>
        <v>7.8129001051193095E-2</v>
      </c>
      <c r="BM84" s="11">
        <f t="shared" si="700"/>
        <v>9.6849076098785083E-2</v>
      </c>
      <c r="BN84" s="11">
        <f t="shared" si="700"/>
        <v>8.6589701154197757E-2</v>
      </c>
      <c r="BO84" s="11">
        <f t="shared" si="700"/>
        <v>0.12380046689662903</v>
      </c>
      <c r="BP84" s="11">
        <f t="shared" si="700"/>
        <v>-9.3949566552943856E-2</v>
      </c>
      <c r="BQ84" s="11">
        <f t="shared" si="700"/>
        <v>-1.8687406025912782E-2</v>
      </c>
      <c r="BR84" s="11">
        <f t="shared" si="700"/>
        <v>0.13985869278454746</v>
      </c>
      <c r="BS84" s="11">
        <f t="shared" si="700"/>
        <v>4.6231488371205054E-2</v>
      </c>
      <c r="BT84" s="11">
        <f t="shared" si="700"/>
        <v>0.14674088368855706</v>
      </c>
      <c r="BU84" s="11">
        <f t="shared" si="700"/>
        <v>0.39419317376515028</v>
      </c>
      <c r="BV84" s="11">
        <f t="shared" si="700"/>
        <v>0.11750188063927607</v>
      </c>
      <c r="BW84" s="11">
        <f t="shared" si="700"/>
        <v>0.27974189340822664</v>
      </c>
      <c r="BX84" s="11">
        <f t="shared" si="700"/>
        <v>5.3464726465351331E-2</v>
      </c>
      <c r="BY84" s="11">
        <f t="shared" si="700"/>
        <v>1.0153164963529586</v>
      </c>
      <c r="BZ84" s="11">
        <f t="shared" si="700"/>
        <v>0.16058885234323828</v>
      </c>
      <c r="CA84" s="11">
        <f t="shared" si="700"/>
        <v>-0.22476396261240708</v>
      </c>
      <c r="CB84" s="11">
        <f t="shared" si="700"/>
        <v>0.31499384206894349</v>
      </c>
      <c r="CC84" s="11">
        <f t="shared" si="700"/>
        <v>-0.3166906650561721</v>
      </c>
      <c r="CD84" s="11">
        <f t="shared" si="700"/>
        <v>-0.15139019517738378</v>
      </c>
      <c r="CE84" s="11">
        <f t="shared" si="700"/>
        <v>-0.17139338879347418</v>
      </c>
      <c r="CF84" s="11">
        <f t="shared" si="700"/>
        <v>0.96378519546753072</v>
      </c>
      <c r="CG84" s="11">
        <f t="shared" si="700"/>
        <v>-0.60245557168435904</v>
      </c>
      <c r="CH84" s="11">
        <f t="shared" si="700"/>
        <v>-0.55503372726876876</v>
      </c>
      <c r="CI84" s="11">
        <f t="shared" si="700"/>
        <v>-0.29186350062395255</v>
      </c>
      <c r="CJ84" s="11">
        <f t="shared" si="700"/>
        <v>-9.435679573211192E-2</v>
      </c>
      <c r="CK84" s="11">
        <f t="shared" si="700"/>
        <v>-0.46390999694237689</v>
      </c>
      <c r="CL84" s="11">
        <f t="shared" si="700"/>
        <v>0.23511813333105075</v>
      </c>
      <c r="CM84" s="11">
        <f t="shared" si="700"/>
        <v>0.13993049803310478</v>
      </c>
      <c r="CN84" s="11">
        <f t="shared" ref="CN84:DS84" si="701">CM21/CM$7*CN53</f>
        <v>0</v>
      </c>
      <c r="CO84" s="11">
        <f t="shared" si="701"/>
        <v>-9.1514755903376183E-3</v>
      </c>
      <c r="CP84" s="11">
        <f t="shared" si="701"/>
        <v>0.32176343078581227</v>
      </c>
      <c r="CQ84" s="11">
        <f t="shared" si="701"/>
        <v>0.18149673704051686</v>
      </c>
      <c r="CR84" s="11">
        <f t="shared" si="701"/>
        <v>3.5909597072476734E-2</v>
      </c>
      <c r="CS84" s="11">
        <f t="shared" si="701"/>
        <v>5.3540197132514483E-2</v>
      </c>
      <c r="CT84" s="11">
        <f t="shared" si="701"/>
        <v>0.45723938473893411</v>
      </c>
      <c r="CU84" s="11">
        <f t="shared" si="701"/>
        <v>0.14103551981071805</v>
      </c>
      <c r="CV84" s="11">
        <f t="shared" si="701"/>
        <v>6.9918808382263595E-2</v>
      </c>
      <c r="CW84" s="11">
        <f t="shared" si="701"/>
        <v>0.25395137513884758</v>
      </c>
      <c r="CX84" s="11">
        <f t="shared" si="701"/>
        <v>0.29473316077989337</v>
      </c>
      <c r="CY84" s="11">
        <f t="shared" si="701"/>
        <v>0.4236184206911191</v>
      </c>
      <c r="CZ84" s="11">
        <f t="shared" si="701"/>
        <v>0.40308483018403163</v>
      </c>
      <c r="DA84" s="11">
        <f t="shared" si="701"/>
        <v>0.39972931178667548</v>
      </c>
      <c r="DB84" s="11">
        <f t="shared" si="701"/>
        <v>0.20947124277107598</v>
      </c>
      <c r="DC84" s="11">
        <f t="shared" si="701"/>
        <v>0.18299759841066943</v>
      </c>
      <c r="DD84" s="11">
        <f t="shared" si="701"/>
        <v>0.48242118513710691</v>
      </c>
      <c r="DE84" s="11">
        <f t="shared" si="701"/>
        <v>0.23725336127343397</v>
      </c>
      <c r="DF84" s="11">
        <f t="shared" si="701"/>
        <v>0.40831096942129053</v>
      </c>
      <c r="DG84" s="11">
        <f t="shared" si="701"/>
        <v>8.0549306744869043E-2</v>
      </c>
      <c r="DH84" s="11">
        <f t="shared" si="701"/>
        <v>0.26560112717342671</v>
      </c>
      <c r="DI84" s="11">
        <f t="shared" si="701"/>
        <v>4.7587293598189473E-2</v>
      </c>
      <c r="DJ84" s="11">
        <f t="shared" si="701"/>
        <v>3.9492250681290801E-2</v>
      </c>
      <c r="DK84" s="11">
        <f t="shared" si="701"/>
        <v>-0.38068655865611223</v>
      </c>
      <c r="DL84" s="11">
        <f t="shared" si="701"/>
        <v>-0.23224776944310357</v>
      </c>
      <c r="DM84" s="11">
        <f t="shared" si="701"/>
        <v>-0.30764094356544125</v>
      </c>
      <c r="DN84" s="11">
        <f t="shared" si="701"/>
        <v>-0.20726165878131525</v>
      </c>
      <c r="DO84" s="11">
        <f t="shared" si="701"/>
        <v>-0.62500492882901104</v>
      </c>
      <c r="DP84" s="11">
        <f t="shared" si="701"/>
        <v>0.29309062424880467</v>
      </c>
      <c r="DQ84" s="11">
        <f t="shared" si="701"/>
        <v>0.58652634277779991</v>
      </c>
      <c r="DR84" s="11">
        <f t="shared" si="701"/>
        <v>-0.38645459952567041</v>
      </c>
      <c r="DS84" s="11">
        <f t="shared" si="701"/>
        <v>0.70472977200361087</v>
      </c>
      <c r="DT84" s="42">
        <f t="shared" ref="DT84:EY84" si="702">DS21/DS$7*DT53</f>
        <v>-2.7478783999854977</v>
      </c>
      <c r="DU84" s="42">
        <f t="shared" si="702"/>
        <v>1.3377421177569846</v>
      </c>
      <c r="DV84" s="42">
        <f t="shared" si="702"/>
        <v>-1.9369553003829365</v>
      </c>
      <c r="DW84" s="11">
        <f t="shared" si="702"/>
        <v>0.10562706879969905</v>
      </c>
      <c r="DX84" s="11">
        <f t="shared" si="702"/>
        <v>0.87290367093082499</v>
      </c>
      <c r="DY84" s="11">
        <f t="shared" si="702"/>
        <v>1.431824983280191</v>
      </c>
      <c r="DZ84" s="11">
        <f t="shared" si="702"/>
        <v>-0.89023515154329524</v>
      </c>
      <c r="EA84" s="11">
        <f t="shared" si="702"/>
        <v>-1.526983208804142</v>
      </c>
      <c r="EB84" s="11">
        <f t="shared" si="702"/>
        <v>-9.9132440184355991E-2</v>
      </c>
      <c r="EC84" s="11">
        <f t="shared" si="702"/>
        <v>2.5114422083119345</v>
      </c>
      <c r="ED84" s="11">
        <f t="shared" si="702"/>
        <v>-0.93682490103740124</v>
      </c>
      <c r="EE84" s="11">
        <f t="shared" si="702"/>
        <v>7.5063636895624213E-3</v>
      </c>
      <c r="EF84" s="11">
        <f t="shared" si="702"/>
        <v>2.0633730049811647</v>
      </c>
      <c r="EG84" s="11">
        <f t="shared" si="702"/>
        <v>-0.20727316802829587</v>
      </c>
      <c r="EH84" s="11">
        <f t="shared" si="702"/>
        <v>-1.1244955335037472</v>
      </c>
      <c r="EI84" s="11">
        <f t="shared" si="702"/>
        <v>3.4224342604536435</v>
      </c>
      <c r="EJ84" s="11">
        <f t="shared" si="702"/>
        <v>1.1394641373272583</v>
      </c>
      <c r="EK84" s="11">
        <f t="shared" si="702"/>
        <v>-6.6578451746369421E-2</v>
      </c>
      <c r="EL84" s="12">
        <f t="shared" si="702"/>
        <v>-0.21407707639363371</v>
      </c>
      <c r="EM84" s="12">
        <f t="shared" si="702"/>
        <v>0.21909275372741427</v>
      </c>
      <c r="EN84" s="12">
        <f t="shared" si="702"/>
        <v>1.5412854420380283E-2</v>
      </c>
      <c r="EO84" s="12">
        <f t="shared" si="702"/>
        <v>-2.5334307385137703E-2</v>
      </c>
      <c r="EP84" s="12">
        <f t="shared" si="702"/>
        <v>2.8131039174872186E-2</v>
      </c>
      <c r="EQ84" s="12">
        <f t="shared" si="702"/>
        <v>2.7373018612463138E-2</v>
      </c>
      <c r="ER84" s="12">
        <f t="shared" si="702"/>
        <v>1.8392588380126963E-2</v>
      </c>
      <c r="ES84" s="12">
        <f t="shared" si="702"/>
        <v>-8.6678117527152383E-3</v>
      </c>
      <c r="ET84" s="12">
        <f t="shared" si="702"/>
        <v>-8.763298833947308E-3</v>
      </c>
      <c r="EU84" s="12">
        <f t="shared" si="702"/>
        <v>3.9575984016686182E-3</v>
      </c>
      <c r="EV84" s="12">
        <f t="shared" si="702"/>
        <v>2.1465677603505055E-3</v>
      </c>
      <c r="EW84" s="12">
        <f t="shared" si="702"/>
        <v>4.4313778902528595E-3</v>
      </c>
      <c r="EX84" s="12">
        <f t="shared" si="702"/>
        <v>2.2212246460285363E-2</v>
      </c>
      <c r="EY84" s="12">
        <f t="shared" si="702"/>
        <v>4.2516743189891758E-2</v>
      </c>
      <c r="EZ84" s="12">
        <f t="shared" ref="EZ84:FF84" si="703">EY21/EY$7*EZ53</f>
        <v>5.4062377020152881E-2</v>
      </c>
      <c r="FA84" s="12">
        <f t="shared" si="703"/>
        <v>6.8100536114017549E-2</v>
      </c>
      <c r="FB84" s="12">
        <f t="shared" si="703"/>
        <v>7.4038745089580707E-2</v>
      </c>
      <c r="FC84" s="12">
        <f t="shared" si="703"/>
        <v>7.4462373823323283E-2</v>
      </c>
      <c r="FD84" s="12">
        <f t="shared" si="703"/>
        <v>7.2577941869740578E-2</v>
      </c>
      <c r="FE84" s="12">
        <f t="shared" si="703"/>
        <v>7.1805242218946491E-2</v>
      </c>
      <c r="FF84" s="12">
        <f t="shared" si="703"/>
        <v>7.1554001381669716E-2</v>
      </c>
      <c r="FG84" s="12">
        <f t="shared" si="462"/>
        <v>6.4296216360195557E-2</v>
      </c>
      <c r="FH84" s="12">
        <f t="shared" si="463"/>
        <v>3.8094820285601204E-2</v>
      </c>
      <c r="FI84" s="12">
        <f t="shared" si="464"/>
        <v>0.58740885398097187</v>
      </c>
      <c r="FJ84" s="12">
        <f t="shared" si="465"/>
        <v>-0.33992577212636838</v>
      </c>
    </row>
    <row r="85" spans="2:166" x14ac:dyDescent="0.2">
      <c r="B85" t="str">
        <f t="shared" si="697"/>
        <v xml:space="preserve">      State and local</v>
      </c>
      <c r="C85" s="11"/>
      <c r="D85" s="11">
        <f t="shared" ref="D85:AA85" si="704">C22/C$7*D54</f>
        <v>0.39346994008183284</v>
      </c>
      <c r="E85" s="11">
        <f t="shared" si="704"/>
        <v>1.2916741646333281</v>
      </c>
      <c r="F85" s="11">
        <f t="shared" si="704"/>
        <v>-1.1921745137932599E-2</v>
      </c>
      <c r="G85" s="11">
        <f t="shared" si="704"/>
        <v>0.19303468655021824</v>
      </c>
      <c r="H85" s="11">
        <f t="shared" si="704"/>
        <v>1.3797598241650872</v>
      </c>
      <c r="I85" s="11">
        <f t="shared" si="704"/>
        <v>0.37584675011260643</v>
      </c>
      <c r="J85" s="11">
        <f t="shared" si="704"/>
        <v>0.13182881382313025</v>
      </c>
      <c r="K85" s="11">
        <f t="shared" si="704"/>
        <v>0.86944476848984287</v>
      </c>
      <c r="L85" s="11">
        <f t="shared" si="704"/>
        <v>0.45563865722990182</v>
      </c>
      <c r="M85" s="11">
        <f t="shared" si="704"/>
        <v>-0.23444288319888013</v>
      </c>
      <c r="N85" s="11">
        <f t="shared" si="704"/>
        <v>1.0632131298972387</v>
      </c>
      <c r="O85" s="11">
        <f t="shared" si="704"/>
        <v>-0.39609437494090466</v>
      </c>
      <c r="P85" s="11">
        <f t="shared" si="704"/>
        <v>0.4651561832168723</v>
      </c>
      <c r="Q85" s="11">
        <f t="shared" si="704"/>
        <v>0.15312038857261046</v>
      </c>
      <c r="R85" s="11">
        <f t="shared" si="704"/>
        <v>0.50530756683310252</v>
      </c>
      <c r="S85" s="11">
        <f t="shared" si="704"/>
        <v>-5.8502633603536282E-2</v>
      </c>
      <c r="T85" s="11">
        <f t="shared" si="704"/>
        <v>0.46088387854188229</v>
      </c>
      <c r="U85" s="11">
        <f t="shared" si="704"/>
        <v>-0.46914263199986633</v>
      </c>
      <c r="V85" s="11">
        <f t="shared" si="704"/>
        <v>1.39894444501659</v>
      </c>
      <c r="W85" s="11">
        <f t="shared" si="704"/>
        <v>0.30047369392975026</v>
      </c>
      <c r="X85" s="11">
        <f t="shared" si="704"/>
        <v>0.19415756332186415</v>
      </c>
      <c r="Y85" s="11">
        <f t="shared" si="704"/>
        <v>-0.35944211603496684</v>
      </c>
      <c r="Z85" s="11">
        <f t="shared" si="704"/>
        <v>0.67066012919026707</v>
      </c>
      <c r="AA85" s="11">
        <f t="shared" si="704"/>
        <v>0.75752680738204581</v>
      </c>
      <c r="AB85" s="11">
        <f t="shared" ref="AB85:BG85" si="705">AA22/AA$7*AB54</f>
        <v>-5.5511921237463666E-2</v>
      </c>
      <c r="AC85" s="11">
        <f t="shared" si="705"/>
        <v>-9.9065674189608849E-2</v>
      </c>
      <c r="AD85" s="11">
        <f t="shared" si="705"/>
        <v>0.18665746331532454</v>
      </c>
      <c r="AE85" s="11">
        <f t="shared" si="705"/>
        <v>-1.0724871828036957E-2</v>
      </c>
      <c r="AF85" s="11">
        <f t="shared" si="705"/>
        <v>1.164352698323958</v>
      </c>
      <c r="AG85" s="11">
        <f t="shared" si="705"/>
        <v>-0.11400843869447053</v>
      </c>
      <c r="AH85" s="11">
        <f t="shared" si="705"/>
        <v>0.28028973785331518</v>
      </c>
      <c r="AI85" s="11">
        <f t="shared" si="705"/>
        <v>0.28615706287231552</v>
      </c>
      <c r="AJ85" s="11">
        <f t="shared" si="705"/>
        <v>0.4791096029646057</v>
      </c>
      <c r="AK85" s="11">
        <f t="shared" si="705"/>
        <v>0.16936671629755432</v>
      </c>
      <c r="AL85" s="11">
        <f t="shared" si="705"/>
        <v>0.24751806642578272</v>
      </c>
      <c r="AM85" s="11">
        <f t="shared" si="705"/>
        <v>9.7456502799816731E-3</v>
      </c>
      <c r="AN85" s="11">
        <f t="shared" si="705"/>
        <v>0.57346003301499382</v>
      </c>
      <c r="AO85" s="11">
        <f t="shared" si="705"/>
        <v>0.51125738508801344</v>
      </c>
      <c r="AP85" s="11">
        <f t="shared" si="705"/>
        <v>-1.9176418563388777E-2</v>
      </c>
      <c r="AQ85" s="11">
        <f t="shared" si="705"/>
        <v>0.2884707917597597</v>
      </c>
      <c r="AR85" s="11">
        <f t="shared" si="705"/>
        <v>-0.18849978439985357</v>
      </c>
      <c r="AS85" s="11">
        <f t="shared" si="705"/>
        <v>0.21848181553182261</v>
      </c>
      <c r="AT85" s="11">
        <f t="shared" si="705"/>
        <v>0.18895115422996495</v>
      </c>
      <c r="AU85" s="11">
        <f t="shared" si="705"/>
        <v>0.97299318811931712</v>
      </c>
      <c r="AV85" s="11">
        <f t="shared" si="705"/>
        <v>0.51532155302737115</v>
      </c>
      <c r="AW85" s="11">
        <f t="shared" si="705"/>
        <v>0.21894720452620756</v>
      </c>
      <c r="AX85" s="11">
        <f t="shared" si="705"/>
        <v>0.4847856448239255</v>
      </c>
      <c r="AY85" s="11">
        <f t="shared" si="705"/>
        <v>0.23475929841584123</v>
      </c>
      <c r="AZ85" s="11">
        <f t="shared" si="705"/>
        <v>0.2275456983469272</v>
      </c>
      <c r="BA85" s="11">
        <f t="shared" si="705"/>
        <v>3.9592250713458232E-2</v>
      </c>
      <c r="BB85" s="11">
        <f t="shared" si="705"/>
        <v>2.9596286866052746E-2</v>
      </c>
      <c r="BC85" s="11">
        <f t="shared" si="705"/>
        <v>0.14907476423838339</v>
      </c>
      <c r="BD85" s="11">
        <f t="shared" si="705"/>
        <v>0.37089702506973765</v>
      </c>
      <c r="BE85" s="11">
        <f t="shared" si="705"/>
        <v>-0.3253436337502581</v>
      </c>
      <c r="BF85" s="11">
        <f t="shared" si="705"/>
        <v>0.20030453427010961</v>
      </c>
      <c r="BG85" s="11">
        <f t="shared" si="705"/>
        <v>-0.1680843367523594</v>
      </c>
      <c r="BH85" s="11">
        <f t="shared" ref="BH85:CM85" si="706">BG22/BG$7*BH54</f>
        <v>8.9636278916128326E-2</v>
      </c>
      <c r="BI85" s="11">
        <f t="shared" si="706"/>
        <v>0.14897875364695268</v>
      </c>
      <c r="BJ85" s="11">
        <f t="shared" si="706"/>
        <v>3.9488325101898654E-2</v>
      </c>
      <c r="BK85" s="11">
        <f t="shared" si="706"/>
        <v>-0.21407813739501705</v>
      </c>
      <c r="BL85" s="11">
        <f t="shared" si="706"/>
        <v>0.10755111992171171</v>
      </c>
      <c r="BM85" s="11">
        <f t="shared" si="706"/>
        <v>6.7759666333454469E-2</v>
      </c>
      <c r="BN85" s="11">
        <f t="shared" si="706"/>
        <v>0.20280617613800639</v>
      </c>
      <c r="BO85" s="11">
        <f t="shared" si="706"/>
        <v>0.16215150993640365</v>
      </c>
      <c r="BP85" s="11">
        <f t="shared" si="706"/>
        <v>-6.579862440792443E-2</v>
      </c>
      <c r="BQ85" s="11">
        <f t="shared" si="706"/>
        <v>-9.3457397109100986E-3</v>
      </c>
      <c r="BR85" s="11">
        <f t="shared" si="706"/>
        <v>0.12120351291136004</v>
      </c>
      <c r="BS85" s="11">
        <f t="shared" si="706"/>
        <v>5.5503078660177611E-2</v>
      </c>
      <c r="BT85" s="11">
        <f t="shared" si="706"/>
        <v>0.15604132128757336</v>
      </c>
      <c r="BU85" s="11">
        <f t="shared" si="706"/>
        <v>0.39476393364862344</v>
      </c>
      <c r="BV85" s="11">
        <f t="shared" si="706"/>
        <v>9.0348587489632315E-2</v>
      </c>
      <c r="BW85" s="11">
        <f t="shared" si="706"/>
        <v>0.25271660464757356</v>
      </c>
      <c r="BX85" s="11">
        <f t="shared" si="706"/>
        <v>5.3475306366933852E-2</v>
      </c>
      <c r="BY85" s="11">
        <f t="shared" si="706"/>
        <v>0.99065034986509926</v>
      </c>
      <c r="BZ85" s="11">
        <f t="shared" si="706"/>
        <v>0.11588831838895076</v>
      </c>
      <c r="CA85" s="11">
        <f t="shared" si="706"/>
        <v>-0.23350427321357148</v>
      </c>
      <c r="CB85" s="11">
        <f t="shared" si="706"/>
        <v>0.10137876784657648</v>
      </c>
      <c r="CC85" s="11">
        <f t="shared" si="706"/>
        <v>-0.18679630914270212</v>
      </c>
      <c r="CD85" s="11">
        <f t="shared" si="706"/>
        <v>-8.5276747540104295E-2</v>
      </c>
      <c r="CE85" s="11">
        <f t="shared" si="706"/>
        <v>0</v>
      </c>
      <c r="CF85" s="11">
        <f t="shared" si="706"/>
        <v>0.17370416714037701</v>
      </c>
      <c r="CG85" s="11">
        <f t="shared" si="706"/>
        <v>9.5619435033817615E-3</v>
      </c>
      <c r="CH85" s="11">
        <f t="shared" si="706"/>
        <v>-0.42415870304978071</v>
      </c>
      <c r="CI85" s="11">
        <f t="shared" si="706"/>
        <v>-0.29157301905350597</v>
      </c>
      <c r="CJ85" s="11">
        <f t="shared" si="706"/>
        <v>-7.5503030969970533E-2</v>
      </c>
      <c r="CK85" s="11">
        <f t="shared" si="706"/>
        <v>-0.39909495807574957</v>
      </c>
      <c r="CL85" s="11">
        <f t="shared" si="706"/>
        <v>0.27326676282293039</v>
      </c>
      <c r="CM85" s="11">
        <f t="shared" si="706"/>
        <v>0.15875317635172936</v>
      </c>
      <c r="CN85" s="11">
        <f t="shared" ref="CN85:DS85" si="707">CM22/CM$7*CN54</f>
        <v>2.7738749822751169E-2</v>
      </c>
      <c r="CO85" s="11">
        <f t="shared" si="707"/>
        <v>0</v>
      </c>
      <c r="CP85" s="11">
        <f t="shared" si="707"/>
        <v>0.34071677423463637</v>
      </c>
      <c r="CQ85" s="11">
        <f t="shared" si="707"/>
        <v>0.21817333335193795</v>
      </c>
      <c r="CR85" s="11">
        <f t="shared" si="707"/>
        <v>0.10797988328739683</v>
      </c>
      <c r="CS85" s="11">
        <f t="shared" si="707"/>
        <v>9.8309981421292145E-2</v>
      </c>
      <c r="CT85" s="11">
        <f t="shared" si="707"/>
        <v>0.48527548171665907</v>
      </c>
      <c r="CU85" s="11">
        <f t="shared" si="707"/>
        <v>0.13224694882134236</v>
      </c>
      <c r="CV85" s="11">
        <f t="shared" si="707"/>
        <v>8.7466353335029653E-2</v>
      </c>
      <c r="CW85" s="11">
        <f t="shared" si="707"/>
        <v>0.30724926056033947</v>
      </c>
      <c r="CX85" s="11">
        <f t="shared" si="707"/>
        <v>0.33008106100831613</v>
      </c>
      <c r="CY85" s="11">
        <f t="shared" si="707"/>
        <v>0.41543074421957232</v>
      </c>
      <c r="CZ85" s="11">
        <f t="shared" si="707"/>
        <v>0.38622757582870459</v>
      </c>
      <c r="DA85" s="11">
        <f t="shared" si="707"/>
        <v>0.39162196799555143</v>
      </c>
      <c r="DB85" s="11">
        <f t="shared" si="707"/>
        <v>0.2011749361511676</v>
      </c>
      <c r="DC85" s="11">
        <f t="shared" si="707"/>
        <v>0.18310496664648607</v>
      </c>
      <c r="DD85" s="11">
        <f t="shared" si="707"/>
        <v>0.47470871557927702</v>
      </c>
      <c r="DE85" s="11">
        <f t="shared" si="707"/>
        <v>0.2291864410608534</v>
      </c>
      <c r="DF85" s="11">
        <f t="shared" si="707"/>
        <v>0.37574827984026959</v>
      </c>
      <c r="DG85" s="11">
        <f t="shared" si="707"/>
        <v>6.4423354231810753E-2</v>
      </c>
      <c r="DH85" s="11">
        <f t="shared" si="707"/>
        <v>0.29021087270193785</v>
      </c>
      <c r="DI85" s="11">
        <f t="shared" si="707"/>
        <v>7.1445501136306377E-2</v>
      </c>
      <c r="DJ85" s="11">
        <f t="shared" si="707"/>
        <v>5.5323789192499459E-2</v>
      </c>
      <c r="DK85" s="11">
        <f t="shared" si="707"/>
        <v>-0.31878323034245076</v>
      </c>
      <c r="DL85" s="11">
        <f t="shared" si="707"/>
        <v>-0.20902454912732193</v>
      </c>
      <c r="DM85" s="11">
        <f t="shared" si="707"/>
        <v>-0.29211370494012623</v>
      </c>
      <c r="DN85" s="11">
        <f t="shared" si="707"/>
        <v>-0.17661560599922366</v>
      </c>
      <c r="DO85" s="11">
        <f t="shared" si="707"/>
        <v>-0.57949302955236504</v>
      </c>
      <c r="DP85" s="11">
        <f t="shared" si="707"/>
        <v>0.31678501346636972</v>
      </c>
      <c r="DQ85" s="11">
        <f t="shared" si="707"/>
        <v>0.56402257171296633</v>
      </c>
      <c r="DR85" s="11">
        <f t="shared" si="707"/>
        <v>-0.3712995644849782</v>
      </c>
      <c r="DS85" s="11">
        <f t="shared" si="707"/>
        <v>0.67495784696882166</v>
      </c>
      <c r="DT85" s="42">
        <f t="shared" ref="DT85:EY85" si="708">DS22/DS$7*DT54</f>
        <v>-2.7446973801502792</v>
      </c>
      <c r="DU85" s="42">
        <f t="shared" si="708"/>
        <v>0.94584453631161536</v>
      </c>
      <c r="DV85" s="42">
        <f t="shared" si="708"/>
        <v>-1.7003009377790341</v>
      </c>
      <c r="DW85" s="11">
        <f t="shared" si="708"/>
        <v>0.18746937716856435</v>
      </c>
      <c r="DX85" s="11">
        <f t="shared" si="708"/>
        <v>0.88416928051052324</v>
      </c>
      <c r="DY85" s="11">
        <f t="shared" si="708"/>
        <v>1.4913535973861245</v>
      </c>
      <c r="DZ85" s="11">
        <f t="shared" si="708"/>
        <v>-0.87277180357178907</v>
      </c>
      <c r="EA85" s="11">
        <f t="shared" si="708"/>
        <v>-1.4701513942420292</v>
      </c>
      <c r="EB85" s="11">
        <f t="shared" si="708"/>
        <v>-7.6481101525687567E-3</v>
      </c>
      <c r="EC85" s="11">
        <f t="shared" si="708"/>
        <v>2.5781155371426139</v>
      </c>
      <c r="ED85" s="11">
        <f t="shared" si="708"/>
        <v>-0.94772036433781681</v>
      </c>
      <c r="EE85" s="11">
        <f t="shared" si="708"/>
        <v>-2.2495528453944636E-2</v>
      </c>
      <c r="EF85" s="11">
        <f t="shared" si="708"/>
        <v>2.0177490780450018</v>
      </c>
      <c r="EG85" s="11">
        <f t="shared" si="708"/>
        <v>-0.24380179344176181</v>
      </c>
      <c r="EH85" s="11">
        <f t="shared" si="708"/>
        <v>-1.1338001107006637</v>
      </c>
      <c r="EI85" s="11">
        <f t="shared" si="708"/>
        <v>3.4233489413264557</v>
      </c>
      <c r="EJ85" s="11">
        <f t="shared" si="708"/>
        <v>1.1034483258096268</v>
      </c>
      <c r="EK85" s="11">
        <f t="shared" si="708"/>
        <v>-7.3943010090702088E-2</v>
      </c>
      <c r="EL85" s="12">
        <f t="shared" si="708"/>
        <v>-0.21496705599445631</v>
      </c>
      <c r="EM85" s="12">
        <f t="shared" si="708"/>
        <v>0.21908089510085202</v>
      </c>
      <c r="EN85" s="12">
        <f t="shared" si="708"/>
        <v>1.5391367194188909E-2</v>
      </c>
      <c r="EO85" s="12">
        <f t="shared" si="708"/>
        <v>-2.5332320403763348E-2</v>
      </c>
      <c r="EP85" s="12">
        <f t="shared" si="708"/>
        <v>2.8133490846322558E-2</v>
      </c>
      <c r="EQ85" s="12">
        <f t="shared" si="708"/>
        <v>2.7375341388999427E-2</v>
      </c>
      <c r="ER85" s="12">
        <f t="shared" si="708"/>
        <v>1.8393637350740382E-2</v>
      </c>
      <c r="ES85" s="12">
        <f t="shared" si="708"/>
        <v>-8.6675786933694907E-3</v>
      </c>
      <c r="ET85" s="12">
        <f t="shared" si="708"/>
        <v>-8.7630607225966349E-3</v>
      </c>
      <c r="EU85" s="12">
        <f t="shared" si="708"/>
        <v>3.9576469031685508E-3</v>
      </c>
      <c r="EV85" s="12">
        <f t="shared" si="708"/>
        <v>2.146582013695083E-3</v>
      </c>
      <c r="EW85" s="12">
        <f t="shared" si="708"/>
        <v>4.4314385538458088E-3</v>
      </c>
      <c r="EX85" s="12">
        <f t="shared" si="708"/>
        <v>2.2213768026977061E-2</v>
      </c>
      <c r="EY85" s="12">
        <f t="shared" si="708"/>
        <v>4.2522309601820192E-2</v>
      </c>
      <c r="EZ85" s="12">
        <f t="shared" ref="EZ85:FF85" si="709">EY22/EY$7*EZ54</f>
        <v>5.4071368292363434E-2</v>
      </c>
      <c r="FA85" s="12">
        <f t="shared" si="709"/>
        <v>6.8114790177975615E-2</v>
      </c>
      <c r="FB85" s="12">
        <f t="shared" si="709"/>
        <v>7.4055585614293346E-2</v>
      </c>
      <c r="FC85" s="12">
        <f t="shared" si="709"/>
        <v>7.4479404843857525E-2</v>
      </c>
      <c r="FD85" s="12">
        <f t="shared" si="709"/>
        <v>7.259411839154474E-2</v>
      </c>
      <c r="FE85" s="12">
        <f t="shared" si="709"/>
        <v>7.1821072629391511E-2</v>
      </c>
      <c r="FF85" s="12">
        <f t="shared" si="709"/>
        <v>7.1569719636189674E-2</v>
      </c>
      <c r="FG85" s="12">
        <f t="shared" si="462"/>
        <v>6.4308909500617809E-2</v>
      </c>
      <c r="FH85" s="12">
        <f t="shared" si="463"/>
        <v>3.8099279562891254E-2</v>
      </c>
      <c r="FI85" s="12">
        <f t="shared" si="464"/>
        <v>0.12584514501039121</v>
      </c>
      <c r="FJ85" s="12">
        <f t="shared" si="465"/>
        <v>4.8389557153199363E-2</v>
      </c>
    </row>
    <row r="86" spans="2:166" x14ac:dyDescent="0.2">
      <c r="B86" t="str">
        <f t="shared" si="697"/>
        <v xml:space="preserve">      Federal</v>
      </c>
      <c r="C86" s="11"/>
      <c r="D86" s="11">
        <f t="shared" ref="D86:AA86" si="710">C23/C$7*D55</f>
        <v>0.22767360766757777</v>
      </c>
      <c r="E86" s="11">
        <f t="shared" si="710"/>
        <v>-0.23010496141861364</v>
      </c>
      <c r="F86" s="11">
        <f t="shared" si="710"/>
        <v>-0.19494461260661186</v>
      </c>
      <c r="G86" s="11">
        <f t="shared" si="710"/>
        <v>1.2017725257498961E-2</v>
      </c>
      <c r="H86" s="11">
        <f t="shared" si="710"/>
        <v>6.0802376264482975E-2</v>
      </c>
      <c r="I86" s="11">
        <f t="shared" si="710"/>
        <v>0.13524482924287962</v>
      </c>
      <c r="J86" s="11">
        <f t="shared" si="710"/>
        <v>-4.730161924933305E-2</v>
      </c>
      <c r="K86" s="11">
        <f t="shared" si="710"/>
        <v>3.6022418927741856E-2</v>
      </c>
      <c r="L86" s="11">
        <f t="shared" si="710"/>
        <v>2.3757017070141939E-2</v>
      </c>
      <c r="M86" s="11">
        <f t="shared" si="710"/>
        <v>1.1835311784671435E-2</v>
      </c>
      <c r="N86" s="11">
        <f t="shared" si="710"/>
        <v>4.7786733344666703E-2</v>
      </c>
      <c r="O86" s="11">
        <f t="shared" si="710"/>
        <v>0.12065140650807869</v>
      </c>
      <c r="P86" s="11">
        <f t="shared" si="710"/>
        <v>1.1786336498575543E-2</v>
      </c>
      <c r="Q86" s="11">
        <f t="shared" si="710"/>
        <v>7.1295447957265556E-2</v>
      </c>
      <c r="R86" s="11">
        <f t="shared" si="710"/>
        <v>-4.5877826371398527E-2</v>
      </c>
      <c r="S86" s="11">
        <f t="shared" si="710"/>
        <v>0</v>
      </c>
      <c r="T86" s="11">
        <f t="shared" si="710"/>
        <v>1.1681471307078044E-2</v>
      </c>
      <c r="U86" s="11">
        <f t="shared" si="710"/>
        <v>-4.6021121085127195E-2</v>
      </c>
      <c r="V86" s="11">
        <f t="shared" si="710"/>
        <v>-2.3045575163896628E-2</v>
      </c>
      <c r="W86" s="11">
        <f t="shared" si="710"/>
        <v>-7.8917045772137165E-2</v>
      </c>
      <c r="X86" s="11">
        <f t="shared" si="710"/>
        <v>0</v>
      </c>
      <c r="Y86" s="11">
        <f t="shared" si="710"/>
        <v>-4.5012332050227012E-2</v>
      </c>
      <c r="Z86" s="11">
        <f t="shared" si="710"/>
        <v>-1.1308685283362414E-2</v>
      </c>
      <c r="AA86" s="11">
        <f t="shared" si="710"/>
        <v>-1.1373748904652698E-2</v>
      </c>
      <c r="AB86" s="11">
        <f t="shared" ref="AB86:BG86" si="711">AA23/AA$7*AB55</f>
        <v>-4.4076295646535792E-2</v>
      </c>
      <c r="AC86" s="11">
        <f t="shared" si="711"/>
        <v>-8.6702372783011933E-2</v>
      </c>
      <c r="AD86" s="11">
        <f t="shared" si="711"/>
        <v>7.768425385098543E-2</v>
      </c>
      <c r="AE86" s="11">
        <f t="shared" si="711"/>
        <v>1.0753361038176663E-2</v>
      </c>
      <c r="AF86" s="11">
        <f t="shared" si="711"/>
        <v>2.1302781233393089E-2</v>
      </c>
      <c r="AG86" s="11">
        <f t="shared" si="711"/>
        <v>7.3997045305985373E-2</v>
      </c>
      <c r="AH86" s="11">
        <f t="shared" si="711"/>
        <v>-4.0784260560537799E-2</v>
      </c>
      <c r="AI86" s="11">
        <f t="shared" si="711"/>
        <v>0.16808668562680917</v>
      </c>
      <c r="AJ86" s="11">
        <f t="shared" si="711"/>
        <v>-1.001742005502914E-2</v>
      </c>
      <c r="AK86" s="11">
        <f t="shared" si="711"/>
        <v>8.0704138482342924E-2</v>
      </c>
      <c r="AL86" s="11">
        <f t="shared" si="711"/>
        <v>0.12103940860597495</v>
      </c>
      <c r="AM86" s="11">
        <f t="shared" si="711"/>
        <v>0.14061575005163732</v>
      </c>
      <c r="AN86" s="11">
        <f t="shared" si="711"/>
        <v>-0.12272691138726619</v>
      </c>
      <c r="AO86" s="11">
        <f t="shared" si="711"/>
        <v>-2.8829475004646752E-2</v>
      </c>
      <c r="AP86" s="11">
        <f t="shared" si="711"/>
        <v>8.8061670180651377E-2</v>
      </c>
      <c r="AQ86" s="11">
        <f t="shared" si="711"/>
        <v>9.547111978776484E-3</v>
      </c>
      <c r="AR86" s="11">
        <f t="shared" si="711"/>
        <v>0.77086908069634652</v>
      </c>
      <c r="AS86" s="11">
        <f t="shared" si="711"/>
        <v>-0.48052326083890401</v>
      </c>
      <c r="AT86" s="11">
        <f t="shared" si="711"/>
        <v>-0.12760980480130427</v>
      </c>
      <c r="AU86" s="11">
        <f t="shared" si="711"/>
        <v>0.14469633349752248</v>
      </c>
      <c r="AV86" s="11">
        <f t="shared" si="711"/>
        <v>-3.7240730136800265E-2</v>
      </c>
      <c r="AW86" s="11">
        <f t="shared" si="711"/>
        <v>3.8140521109859743E-2</v>
      </c>
      <c r="AX86" s="11">
        <f t="shared" si="711"/>
        <v>4.8272697615464433E-2</v>
      </c>
      <c r="AY86" s="11">
        <f t="shared" si="711"/>
        <v>-1.9344607152175185E-2</v>
      </c>
      <c r="AZ86" s="11">
        <f t="shared" si="711"/>
        <v>0</v>
      </c>
      <c r="BA86" s="11">
        <f t="shared" si="711"/>
        <v>1.9856456115093096E-2</v>
      </c>
      <c r="BB86" s="11">
        <f t="shared" si="711"/>
        <v>0.35980356133266661</v>
      </c>
      <c r="BC86" s="11">
        <f t="shared" si="711"/>
        <v>2.9864161968054616E-2</v>
      </c>
      <c r="BD86" s="11">
        <f t="shared" si="711"/>
        <v>-3.9354356276675551E-2</v>
      </c>
      <c r="BE86" s="11">
        <f t="shared" si="711"/>
        <v>-6.869889349460967E-2</v>
      </c>
      <c r="BF86" s="11">
        <f t="shared" si="711"/>
        <v>3.0054196772050085E-2</v>
      </c>
      <c r="BG86" s="11">
        <f t="shared" si="711"/>
        <v>-3.9424287350421514E-2</v>
      </c>
      <c r="BH86" s="11">
        <f t="shared" ref="BH86:CM86" si="712">BG23/BG$7*BH55</f>
        <v>9.9538466118099678E-3</v>
      </c>
      <c r="BI86" s="11">
        <f t="shared" si="712"/>
        <v>-2.9487309944084401E-2</v>
      </c>
      <c r="BJ86" s="11">
        <f t="shared" si="712"/>
        <v>2.9763020406487678E-2</v>
      </c>
      <c r="BK86" s="11">
        <f t="shared" si="712"/>
        <v>-0.11468784840748375</v>
      </c>
      <c r="BL86" s="11">
        <f t="shared" si="712"/>
        <v>-2.9059060300442745E-2</v>
      </c>
      <c r="BM86" s="11">
        <f t="shared" si="712"/>
        <v>2.9161438634506869E-2</v>
      </c>
      <c r="BN86" s="11">
        <f t="shared" si="712"/>
        <v>-0.11237765164149584</v>
      </c>
      <c r="BO86" s="11">
        <f t="shared" si="712"/>
        <v>-3.7651232909387648E-2</v>
      </c>
      <c r="BP86" s="11">
        <f t="shared" si="712"/>
        <v>-2.807807081696238E-2</v>
      </c>
      <c r="BQ86" s="11">
        <f t="shared" si="712"/>
        <v>-9.3286838083447218E-3</v>
      </c>
      <c r="BR86" s="11">
        <f t="shared" si="712"/>
        <v>1.8656187904252972E-2</v>
      </c>
      <c r="BS86" s="11">
        <f t="shared" si="712"/>
        <v>-9.2152120311232346E-3</v>
      </c>
      <c r="BT86" s="11">
        <f t="shared" si="712"/>
        <v>-9.1152254576719344E-3</v>
      </c>
      <c r="BU86" s="11">
        <f t="shared" si="712"/>
        <v>0</v>
      </c>
      <c r="BV86" s="11">
        <f t="shared" si="712"/>
        <v>2.7200276332214487E-2</v>
      </c>
      <c r="BW86" s="11">
        <f t="shared" si="712"/>
        <v>2.7034533932533231E-2</v>
      </c>
      <c r="BX86" s="11">
        <f t="shared" si="712"/>
        <v>0</v>
      </c>
      <c r="BY86" s="11">
        <f t="shared" si="712"/>
        <v>2.6869002857836777E-2</v>
      </c>
      <c r="BZ86" s="11">
        <f t="shared" si="712"/>
        <v>4.4879938763288482E-2</v>
      </c>
      <c r="CA86" s="11">
        <f t="shared" si="712"/>
        <v>9.0638500553586465E-3</v>
      </c>
      <c r="CB86" s="11">
        <f t="shared" si="712"/>
        <v>0.2216193737286446</v>
      </c>
      <c r="CC86" s="11">
        <f t="shared" si="712"/>
        <v>-0.12782682737354276</v>
      </c>
      <c r="CD86" s="11">
        <f t="shared" si="712"/>
        <v>-6.5544527697945096E-2</v>
      </c>
      <c r="CE86" s="11">
        <f t="shared" si="712"/>
        <v>-0.16584889178042839</v>
      </c>
      <c r="CF86" s="11">
        <f t="shared" si="712"/>
        <v>0.9084846696879284</v>
      </c>
      <c r="CG86" s="11">
        <f t="shared" si="712"/>
        <v>-0.54861520932240804</v>
      </c>
      <c r="CH86" s="11">
        <f t="shared" si="712"/>
        <v>-0.12977296870239402</v>
      </c>
      <c r="CI86" s="11">
        <f t="shared" si="712"/>
        <v>0</v>
      </c>
      <c r="CJ86" s="11">
        <f t="shared" si="712"/>
        <v>-1.8837999243559177E-2</v>
      </c>
      <c r="CK86" s="11">
        <f t="shared" si="712"/>
        <v>-6.4783825589199193E-2</v>
      </c>
      <c r="CL86" s="11">
        <f t="shared" si="712"/>
        <v>-3.7066567389024807E-2</v>
      </c>
      <c r="CM86" s="11">
        <f t="shared" si="712"/>
        <v>-1.8508256082642807E-2</v>
      </c>
      <c r="CN86" s="11">
        <f t="shared" ref="CN86:DS86" si="713">CM23/CM$7*CN55</f>
        <v>-2.753635169903134E-2</v>
      </c>
      <c r="CO86" s="11">
        <f t="shared" si="713"/>
        <v>-9.1338855468173948E-3</v>
      </c>
      <c r="CP86" s="11">
        <f t="shared" si="713"/>
        <v>-1.8149117196886159E-2</v>
      </c>
      <c r="CQ86" s="11">
        <f t="shared" si="713"/>
        <v>-3.5807664890095257E-2</v>
      </c>
      <c r="CR86" s="11">
        <f t="shared" si="713"/>
        <v>-7.0499912796056663E-2</v>
      </c>
      <c r="CS86" s="11">
        <f t="shared" si="713"/>
        <v>-4.4059517586731135E-2</v>
      </c>
      <c r="CT86" s="11">
        <f t="shared" si="713"/>
        <v>-2.6385750311618734E-2</v>
      </c>
      <c r="CU86" s="11">
        <f t="shared" si="713"/>
        <v>8.8003314748999664E-3</v>
      </c>
      <c r="CV86" s="11">
        <f t="shared" si="713"/>
        <v>-1.7367840644047994E-2</v>
      </c>
      <c r="CW86" s="11">
        <f t="shared" si="713"/>
        <v>-5.1475248612039455E-2</v>
      </c>
      <c r="CX86" s="11">
        <f t="shared" si="713"/>
        <v>-3.4081403505168764E-2</v>
      </c>
      <c r="CY86" s="11">
        <f t="shared" si="713"/>
        <v>8.5641631393133747E-3</v>
      </c>
      <c r="CZ86" s="11">
        <f t="shared" si="713"/>
        <v>1.7039942602130032E-2</v>
      </c>
      <c r="DA86" s="11">
        <f t="shared" si="713"/>
        <v>8.4304491542555125E-3</v>
      </c>
      <c r="DB86" s="11">
        <f t="shared" si="713"/>
        <v>8.348958358690723E-3</v>
      </c>
      <c r="DC86" s="11">
        <f t="shared" si="713"/>
        <v>0</v>
      </c>
      <c r="DD86" s="11">
        <f t="shared" si="713"/>
        <v>8.2250883732548456E-3</v>
      </c>
      <c r="DE86" s="11">
        <f t="shared" si="713"/>
        <v>8.145182602620064E-3</v>
      </c>
      <c r="DF86" s="11">
        <f t="shared" si="713"/>
        <v>3.258620236447142E-2</v>
      </c>
      <c r="DG86" s="11">
        <f t="shared" si="713"/>
        <v>1.6145623865328942E-2</v>
      </c>
      <c r="DH86" s="11">
        <f t="shared" si="713"/>
        <v>-2.3805007397075213E-2</v>
      </c>
      <c r="DI86" s="11">
        <f t="shared" si="713"/>
        <v>-2.3601605805665379E-2</v>
      </c>
      <c r="DJ86" s="11">
        <f t="shared" si="713"/>
        <v>-1.5707944667669529E-2</v>
      </c>
      <c r="DK86" s="11">
        <f t="shared" si="713"/>
        <v>-6.1713665856984595E-2</v>
      </c>
      <c r="DL86" s="11">
        <f t="shared" si="713"/>
        <v>-2.3223203178397402E-2</v>
      </c>
      <c r="DM86" s="11">
        <f t="shared" si="713"/>
        <v>-1.5451740704936779E-2</v>
      </c>
      <c r="DN86" s="11">
        <f t="shared" si="713"/>
        <v>-3.06119162951414E-2</v>
      </c>
      <c r="DO86" s="11">
        <f t="shared" si="713"/>
        <v>-4.5416004466486748E-2</v>
      </c>
      <c r="DP86" s="11">
        <f t="shared" si="713"/>
        <v>-2.2773459367941458E-2</v>
      </c>
      <c r="DQ86" s="11">
        <f t="shared" si="713"/>
        <v>2.2909411916451697E-2</v>
      </c>
      <c r="DR86" s="11">
        <f t="shared" si="713"/>
        <v>-1.4971644898739648E-2</v>
      </c>
      <c r="DS86" s="11">
        <f t="shared" si="713"/>
        <v>3.027997436760152E-2</v>
      </c>
      <c r="DT86" s="42">
        <f t="shared" ref="DT86:EY86" si="714">DS23/DS$7*DT55</f>
        <v>3.0193288491460121E-2</v>
      </c>
      <c r="DU86" s="42">
        <f t="shared" si="714"/>
        <v>0.41039302808213046</v>
      </c>
      <c r="DV86" s="42">
        <f t="shared" si="714"/>
        <v>-0.23642131899726543</v>
      </c>
      <c r="DW86" s="11">
        <f t="shared" si="714"/>
        <v>-7.9163662101777013E-2</v>
      </c>
      <c r="DX86" s="11">
        <f t="shared" si="714"/>
        <v>-8.0826958785051011E-3</v>
      </c>
      <c r="DY86" s="11">
        <f t="shared" si="714"/>
        <v>-4.7252312207789804E-2</v>
      </c>
      <c r="DZ86" s="11">
        <f t="shared" si="714"/>
        <v>-1.5570574948709597E-2</v>
      </c>
      <c r="EA86" s="11">
        <f t="shared" si="714"/>
        <v>-5.2903707052262959E-2</v>
      </c>
      <c r="EB86" s="11">
        <f t="shared" si="714"/>
        <v>-8.9221080533765637E-2</v>
      </c>
      <c r="EC86" s="11">
        <f t="shared" si="714"/>
        <v>-3.745140754757547E-2</v>
      </c>
      <c r="ED86" s="11">
        <f t="shared" si="714"/>
        <v>1.5048875074415087E-2</v>
      </c>
      <c r="EE86" s="11">
        <f t="shared" si="714"/>
        <v>3.0311373383132108E-2</v>
      </c>
      <c r="EF86" s="11">
        <f t="shared" si="714"/>
        <v>5.3287795079444866E-2</v>
      </c>
      <c r="EG86" s="11">
        <f t="shared" si="714"/>
        <v>3.770163700583417E-2</v>
      </c>
      <c r="EH86" s="11">
        <f t="shared" si="714"/>
        <v>1.5022323466952299E-2</v>
      </c>
      <c r="EI86" s="11">
        <f t="shared" si="714"/>
        <v>3.0176211085370681E-2</v>
      </c>
      <c r="EJ86" s="11">
        <f t="shared" si="714"/>
        <v>3.7681964742869334E-2</v>
      </c>
      <c r="EK86" s="11">
        <f t="shared" si="714"/>
        <v>7.4294939657554597E-3</v>
      </c>
      <c r="EL86" s="12">
        <f t="shared" si="714"/>
        <v>1.0537802480895099E-3</v>
      </c>
      <c r="EM86" s="12">
        <f t="shared" si="714"/>
        <v>1.5015405475372358E-4</v>
      </c>
      <c r="EN86" s="12">
        <f t="shared" si="714"/>
        <v>1.9978848076847956E-5</v>
      </c>
      <c r="EO86" s="12">
        <f t="shared" si="714"/>
        <v>4.4324166331598866E-6</v>
      </c>
      <c r="EP86" s="12">
        <f t="shared" si="714"/>
        <v>0</v>
      </c>
      <c r="EQ86" s="12">
        <f t="shared" si="714"/>
        <v>0</v>
      </c>
      <c r="ER86" s="12">
        <f t="shared" si="714"/>
        <v>0</v>
      </c>
      <c r="ES86" s="12">
        <f t="shared" si="714"/>
        <v>0</v>
      </c>
      <c r="ET86" s="12">
        <f t="shared" si="714"/>
        <v>0</v>
      </c>
      <c r="EU86" s="12">
        <f t="shared" si="714"/>
        <v>0</v>
      </c>
      <c r="EV86" s="12">
        <f t="shared" si="714"/>
        <v>0</v>
      </c>
      <c r="EW86" s="12">
        <f t="shared" si="714"/>
        <v>0</v>
      </c>
      <c r="EX86" s="12">
        <f t="shared" si="714"/>
        <v>0</v>
      </c>
      <c r="EY86" s="12">
        <f t="shared" si="714"/>
        <v>0</v>
      </c>
      <c r="EZ86" s="12">
        <f t="shared" ref="EZ86:FF86" si="715">EY23/EY$7*EZ55</f>
        <v>0</v>
      </c>
      <c r="FA86" s="12">
        <f t="shared" si="715"/>
        <v>0</v>
      </c>
      <c r="FB86" s="12">
        <f t="shared" si="715"/>
        <v>0</v>
      </c>
      <c r="FC86" s="12">
        <f t="shared" si="715"/>
        <v>0</v>
      </c>
      <c r="FD86" s="12">
        <f t="shared" si="715"/>
        <v>0</v>
      </c>
      <c r="FE86" s="12">
        <f t="shared" si="715"/>
        <v>0</v>
      </c>
      <c r="FF86" s="12">
        <f t="shared" si="715"/>
        <v>0</v>
      </c>
      <c r="FG86" s="12">
        <f t="shared" si="462"/>
        <v>0</v>
      </c>
      <c r="FH86" s="12">
        <f t="shared" si="463"/>
        <v>0</v>
      </c>
      <c r="FI86" s="12">
        <f t="shared" si="464"/>
        <v>0.5222520871425731</v>
      </c>
      <c r="FJ86" s="12">
        <f t="shared" si="465"/>
        <v>-0.34874483241844434</v>
      </c>
    </row>
    <row r="87" spans="2:166" x14ac:dyDescent="0.2">
      <c r="B87" s="23"/>
    </row>
    <row r="89" spans="2:166" x14ac:dyDescent="0.2">
      <c r="B89" s="22" t="s">
        <v>172</v>
      </c>
    </row>
    <row r="90" spans="2:166" x14ac:dyDescent="0.2">
      <c r="C90" s="14" t="str">
        <f t="shared" ref="C90:Z90" si="716">C4</f>
        <v>1990Q1</v>
      </c>
      <c r="D90" s="14" t="str">
        <f t="shared" si="716"/>
        <v>1990Q2</v>
      </c>
      <c r="E90" s="14" t="str">
        <f t="shared" si="716"/>
        <v>1990Q3</v>
      </c>
      <c r="F90" s="14" t="str">
        <f t="shared" si="716"/>
        <v>1990Q4</v>
      </c>
      <c r="G90" s="14" t="str">
        <f t="shared" si="716"/>
        <v>1991Q1</v>
      </c>
      <c r="H90" s="14" t="str">
        <f t="shared" si="716"/>
        <v>1991Q2</v>
      </c>
      <c r="I90" s="14" t="str">
        <f t="shared" si="716"/>
        <v>1991Q3</v>
      </c>
      <c r="J90" s="14" t="str">
        <f t="shared" si="716"/>
        <v>1991Q4</v>
      </c>
      <c r="K90" s="14" t="str">
        <f t="shared" si="716"/>
        <v>1992Q1</v>
      </c>
      <c r="L90" s="14" t="str">
        <f t="shared" si="716"/>
        <v>1992Q2</v>
      </c>
      <c r="M90" s="14" t="str">
        <f t="shared" si="716"/>
        <v>1992Q3</v>
      </c>
      <c r="N90" s="14" t="str">
        <f t="shared" si="716"/>
        <v>1992Q4</v>
      </c>
      <c r="O90" s="14" t="str">
        <f t="shared" si="716"/>
        <v>1993Q1</v>
      </c>
      <c r="P90" s="14" t="str">
        <f t="shared" si="716"/>
        <v>1993Q2</v>
      </c>
      <c r="Q90" s="14" t="str">
        <f t="shared" si="716"/>
        <v>1993Q3</v>
      </c>
      <c r="R90" s="14" t="str">
        <f t="shared" si="716"/>
        <v>1993Q4</v>
      </c>
      <c r="S90" s="14" t="str">
        <f t="shared" si="716"/>
        <v>1994Q1</v>
      </c>
      <c r="T90" s="14" t="str">
        <f t="shared" si="716"/>
        <v>1994Q2</v>
      </c>
      <c r="U90" s="14" t="str">
        <f t="shared" si="716"/>
        <v>1994Q3</v>
      </c>
      <c r="V90" s="14" t="str">
        <f t="shared" si="716"/>
        <v>1994Q4</v>
      </c>
      <c r="W90" s="14" t="str">
        <f t="shared" si="716"/>
        <v>1995Q1</v>
      </c>
      <c r="X90" s="14" t="str">
        <f t="shared" si="716"/>
        <v>1995Q2</v>
      </c>
      <c r="Y90" s="14" t="str">
        <f t="shared" si="716"/>
        <v>1995Q3</v>
      </c>
      <c r="Z90" s="14" t="str">
        <f t="shared" si="716"/>
        <v>1995Q4</v>
      </c>
      <c r="AA90" s="14" t="str">
        <f t="shared" ref="AA90:BF90" si="717">AA4</f>
        <v>1996Q1</v>
      </c>
      <c r="AB90" s="14" t="str">
        <f t="shared" si="717"/>
        <v>1996Q2</v>
      </c>
      <c r="AC90" s="14" t="str">
        <f t="shared" si="717"/>
        <v>1996Q3</v>
      </c>
      <c r="AD90" s="14" t="str">
        <f t="shared" si="717"/>
        <v>1996Q4</v>
      </c>
      <c r="AE90" s="14" t="str">
        <f t="shared" si="717"/>
        <v>1997Q1</v>
      </c>
      <c r="AF90" s="14" t="str">
        <f t="shared" si="717"/>
        <v>1997Q2</v>
      </c>
      <c r="AG90" s="14" t="str">
        <f t="shared" si="717"/>
        <v>1997Q3</v>
      </c>
      <c r="AH90" s="14" t="str">
        <f t="shared" si="717"/>
        <v>1997Q4</v>
      </c>
      <c r="AI90" s="14" t="str">
        <f t="shared" si="717"/>
        <v>1998Q1</v>
      </c>
      <c r="AJ90" s="14" t="str">
        <f t="shared" si="717"/>
        <v>1998Q2</v>
      </c>
      <c r="AK90" s="14" t="str">
        <f t="shared" si="717"/>
        <v>1998Q3</v>
      </c>
      <c r="AL90" s="14" t="str">
        <f t="shared" si="717"/>
        <v>1998Q4</v>
      </c>
      <c r="AM90" s="14" t="str">
        <f t="shared" si="717"/>
        <v>1999Q1</v>
      </c>
      <c r="AN90" s="14" t="str">
        <f t="shared" si="717"/>
        <v>1999Q2</v>
      </c>
      <c r="AO90" s="14" t="str">
        <f t="shared" si="717"/>
        <v>1999Q3</v>
      </c>
      <c r="AP90" s="14" t="str">
        <f t="shared" si="717"/>
        <v>1999Q4</v>
      </c>
      <c r="AQ90" s="14" t="str">
        <f t="shared" si="717"/>
        <v>2000Q1</v>
      </c>
      <c r="AR90" s="14" t="str">
        <f t="shared" si="717"/>
        <v>2000Q2</v>
      </c>
      <c r="AS90" s="14" t="str">
        <f t="shared" si="717"/>
        <v>2000Q3</v>
      </c>
      <c r="AT90" s="14" t="str">
        <f t="shared" si="717"/>
        <v>2000Q4</v>
      </c>
      <c r="AU90" s="14" t="str">
        <f t="shared" si="717"/>
        <v>2001Q1</v>
      </c>
      <c r="AV90" s="14" t="str">
        <f t="shared" si="717"/>
        <v>2001Q2</v>
      </c>
      <c r="AW90" s="14" t="str">
        <f t="shared" si="717"/>
        <v>2001Q3</v>
      </c>
      <c r="AX90" s="14" t="str">
        <f t="shared" si="717"/>
        <v>2001Q4</v>
      </c>
      <c r="AY90" s="14" t="str">
        <f t="shared" si="717"/>
        <v>2002Q1</v>
      </c>
      <c r="AZ90" s="14" t="str">
        <f t="shared" si="717"/>
        <v>2002Q2</v>
      </c>
      <c r="BA90" s="14" t="str">
        <f t="shared" si="717"/>
        <v>2002Q3</v>
      </c>
      <c r="BB90" s="14" t="str">
        <f t="shared" si="717"/>
        <v>2002Q4</v>
      </c>
      <c r="BC90" s="14" t="str">
        <f t="shared" si="717"/>
        <v>2003Q1</v>
      </c>
      <c r="BD90" s="14" t="str">
        <f t="shared" si="717"/>
        <v>2003Q2</v>
      </c>
      <c r="BE90" s="14" t="str">
        <f t="shared" si="717"/>
        <v>2003Q3</v>
      </c>
      <c r="BF90" s="14" t="str">
        <f t="shared" si="717"/>
        <v>2003Q4</v>
      </c>
      <c r="BG90" s="14" t="str">
        <f t="shared" ref="BG90:CL90" si="718">BG4</f>
        <v>2004Q1</v>
      </c>
      <c r="BH90" s="14" t="str">
        <f t="shared" si="718"/>
        <v>2004Q2</v>
      </c>
      <c r="BI90" s="14" t="str">
        <f t="shared" si="718"/>
        <v>2004Q3</v>
      </c>
      <c r="BJ90" s="14" t="str">
        <f t="shared" si="718"/>
        <v>2004Q4</v>
      </c>
      <c r="BK90" s="14" t="str">
        <f t="shared" si="718"/>
        <v>2005Q1</v>
      </c>
      <c r="BL90" s="14" t="str">
        <f t="shared" si="718"/>
        <v>2005Q2</v>
      </c>
      <c r="BM90" s="14" t="str">
        <f t="shared" si="718"/>
        <v>2005Q3</v>
      </c>
      <c r="BN90" s="14" t="str">
        <f t="shared" si="718"/>
        <v>2005Q4</v>
      </c>
      <c r="BO90" s="14" t="str">
        <f t="shared" si="718"/>
        <v>2006Q1</v>
      </c>
      <c r="BP90" s="14" t="str">
        <f t="shared" si="718"/>
        <v>2006Q2</v>
      </c>
      <c r="BQ90" s="14" t="str">
        <f t="shared" si="718"/>
        <v>2006Q3</v>
      </c>
      <c r="BR90" s="14" t="str">
        <f t="shared" si="718"/>
        <v>2006Q4</v>
      </c>
      <c r="BS90" s="14" t="str">
        <f t="shared" si="718"/>
        <v>2007Q1</v>
      </c>
      <c r="BT90" s="14" t="str">
        <f t="shared" si="718"/>
        <v>2007Q2</v>
      </c>
      <c r="BU90" s="14" t="str">
        <f t="shared" si="718"/>
        <v>2007Q3</v>
      </c>
      <c r="BV90" s="14" t="str">
        <f t="shared" si="718"/>
        <v>2007Q4</v>
      </c>
      <c r="BW90" s="14" t="str">
        <f t="shared" si="718"/>
        <v>2008Q1</v>
      </c>
      <c r="BX90" s="14" t="str">
        <f t="shared" si="718"/>
        <v>2008Q2</v>
      </c>
      <c r="BY90" s="14" t="str">
        <f t="shared" si="718"/>
        <v>2008Q3</v>
      </c>
      <c r="BZ90" s="14" t="str">
        <f t="shared" si="718"/>
        <v>2008Q4</v>
      </c>
      <c r="CA90" s="14" t="str">
        <f t="shared" si="718"/>
        <v>2009Q1</v>
      </c>
      <c r="CB90" s="14" t="str">
        <f t="shared" si="718"/>
        <v>2009Q2</v>
      </c>
      <c r="CC90" s="14" t="str">
        <f t="shared" si="718"/>
        <v>2009Q3</v>
      </c>
      <c r="CD90" s="14" t="str">
        <f t="shared" si="718"/>
        <v>2009Q4</v>
      </c>
      <c r="CE90" s="14" t="str">
        <f t="shared" si="718"/>
        <v>2010Q1</v>
      </c>
      <c r="CF90" s="14" t="str">
        <f t="shared" si="718"/>
        <v>2010Q2</v>
      </c>
      <c r="CG90" s="14" t="str">
        <f t="shared" si="718"/>
        <v>2010Q3</v>
      </c>
      <c r="CH90" s="14" t="str">
        <f t="shared" si="718"/>
        <v>2010Q4</v>
      </c>
      <c r="CI90" s="14" t="str">
        <f t="shared" si="718"/>
        <v>2011Q1</v>
      </c>
      <c r="CJ90" s="14" t="str">
        <f t="shared" si="718"/>
        <v>2011Q2</v>
      </c>
      <c r="CK90" s="14" t="str">
        <f t="shared" si="718"/>
        <v>2011Q3</v>
      </c>
      <c r="CL90" s="14" t="str">
        <f t="shared" si="718"/>
        <v>2011Q4</v>
      </c>
      <c r="CM90" s="14" t="str">
        <f t="shared" ref="CM90:DR90" si="719">CM4</f>
        <v>2012Q1</v>
      </c>
      <c r="CN90" s="14" t="str">
        <f t="shared" si="719"/>
        <v>2012Q2</v>
      </c>
      <c r="CO90" s="14" t="str">
        <f t="shared" si="719"/>
        <v>2012Q3</v>
      </c>
      <c r="CP90" s="14" t="str">
        <f t="shared" si="719"/>
        <v>2012Q4</v>
      </c>
      <c r="CQ90" s="14" t="str">
        <f t="shared" si="719"/>
        <v>2013Q1</v>
      </c>
      <c r="CR90" s="14" t="str">
        <f t="shared" si="719"/>
        <v>2013Q2</v>
      </c>
      <c r="CS90" s="14" t="str">
        <f t="shared" si="719"/>
        <v>2013Q3</v>
      </c>
      <c r="CT90" s="14" t="str">
        <f t="shared" si="719"/>
        <v>2013Q4</v>
      </c>
      <c r="CU90" s="14" t="str">
        <f t="shared" si="719"/>
        <v>2014Q1</v>
      </c>
      <c r="CV90" s="14" t="str">
        <f t="shared" si="719"/>
        <v>2014Q2</v>
      </c>
      <c r="CW90" s="14" t="str">
        <f t="shared" si="719"/>
        <v>2014Q3</v>
      </c>
      <c r="CX90" s="14" t="str">
        <f t="shared" si="719"/>
        <v>2014Q4</v>
      </c>
      <c r="CY90" s="14" t="str">
        <f t="shared" si="719"/>
        <v>2015Q1</v>
      </c>
      <c r="CZ90" s="14" t="str">
        <f t="shared" si="719"/>
        <v>2015Q2</v>
      </c>
      <c r="DA90" s="14" t="str">
        <f t="shared" si="719"/>
        <v>2015Q3</v>
      </c>
      <c r="DB90" s="14" t="str">
        <f t="shared" si="719"/>
        <v>2015Q4</v>
      </c>
      <c r="DC90" s="14" t="str">
        <f t="shared" si="719"/>
        <v>2016Q1</v>
      </c>
      <c r="DD90" s="14" t="str">
        <f t="shared" si="719"/>
        <v>2016Q2</v>
      </c>
      <c r="DE90" s="14" t="str">
        <f t="shared" si="719"/>
        <v>2016Q3</v>
      </c>
      <c r="DF90" s="14" t="str">
        <f t="shared" si="719"/>
        <v>2016Q4</v>
      </c>
      <c r="DG90" s="14" t="str">
        <f t="shared" si="719"/>
        <v>2017Q1</v>
      </c>
      <c r="DH90" s="14" t="str">
        <f t="shared" si="719"/>
        <v>2017Q2</v>
      </c>
      <c r="DI90" s="14" t="str">
        <f t="shared" si="719"/>
        <v>2017Q3</v>
      </c>
      <c r="DJ90" s="14" t="str">
        <f t="shared" si="719"/>
        <v>2017Q4</v>
      </c>
      <c r="DK90" s="14" t="str">
        <f t="shared" si="719"/>
        <v>2018Q1</v>
      </c>
      <c r="DL90" s="14" t="str">
        <f t="shared" si="719"/>
        <v>2018Q2</v>
      </c>
      <c r="DM90" s="14" t="str">
        <f t="shared" si="719"/>
        <v>2018Q3</v>
      </c>
      <c r="DN90" s="14" t="str">
        <f t="shared" si="719"/>
        <v>2018Q4</v>
      </c>
      <c r="DO90" s="14" t="str">
        <f t="shared" si="719"/>
        <v>2019Q1</v>
      </c>
      <c r="DP90" s="14" t="str">
        <f t="shared" si="719"/>
        <v>2019Q2</v>
      </c>
      <c r="DQ90" s="14" t="str">
        <f t="shared" si="719"/>
        <v>2019Q3</v>
      </c>
      <c r="DR90" s="14" t="str">
        <f t="shared" si="719"/>
        <v>2019Q4</v>
      </c>
      <c r="DS90" s="14" t="str">
        <f t="shared" ref="DS90:EX90" si="720">DS4</f>
        <v>2020Q1</v>
      </c>
      <c r="DT90" s="14" t="str">
        <f t="shared" si="720"/>
        <v>2020Q2</v>
      </c>
      <c r="DU90" s="14" t="str">
        <f t="shared" si="720"/>
        <v>2020Q3</v>
      </c>
      <c r="DV90" s="14" t="str">
        <f t="shared" si="720"/>
        <v>2020Q4</v>
      </c>
      <c r="DW90" s="14" t="str">
        <f t="shared" si="720"/>
        <v>2021Q1</v>
      </c>
      <c r="DX90" s="14" t="str">
        <f t="shared" si="720"/>
        <v>2021Q2</v>
      </c>
      <c r="DY90" s="14" t="str">
        <f t="shared" si="720"/>
        <v>2021Q3</v>
      </c>
      <c r="DZ90" s="14" t="str">
        <f t="shared" si="720"/>
        <v>2021Q4</v>
      </c>
      <c r="EA90" s="14" t="str">
        <f t="shared" si="720"/>
        <v>2022Q1</v>
      </c>
      <c r="EB90" s="14" t="str">
        <f t="shared" si="720"/>
        <v>2022Q2</v>
      </c>
      <c r="EC90" s="14" t="str">
        <f t="shared" si="720"/>
        <v>2022Q3</v>
      </c>
      <c r="ED90" s="14" t="str">
        <f t="shared" si="720"/>
        <v>2022Q4</v>
      </c>
      <c r="EE90" s="14" t="str">
        <f t="shared" si="720"/>
        <v>2023Q1</v>
      </c>
      <c r="EF90" s="14" t="str">
        <f t="shared" si="720"/>
        <v>2023Q2</v>
      </c>
      <c r="EG90" s="14" t="str">
        <f t="shared" si="720"/>
        <v>2023Q3</v>
      </c>
      <c r="EH90" s="14" t="str">
        <f t="shared" si="720"/>
        <v>2023Q4</v>
      </c>
      <c r="EI90" s="14" t="str">
        <f t="shared" si="720"/>
        <v>2024Q1</v>
      </c>
      <c r="EJ90" s="14" t="str">
        <f t="shared" si="720"/>
        <v>2024Q2</v>
      </c>
      <c r="EK90" s="14" t="str">
        <f t="shared" si="720"/>
        <v>2024Q3</v>
      </c>
      <c r="EL90" s="14" t="str">
        <f t="shared" si="720"/>
        <v>2024Q4</v>
      </c>
      <c r="EM90" s="14" t="str">
        <f t="shared" si="720"/>
        <v>2025Q1</v>
      </c>
      <c r="EN90" s="14" t="str">
        <f t="shared" si="720"/>
        <v>2025Q2</v>
      </c>
      <c r="EO90" s="14" t="str">
        <f t="shared" si="720"/>
        <v>2025Q3</v>
      </c>
      <c r="EP90" s="14" t="str">
        <f t="shared" si="720"/>
        <v>2025Q4</v>
      </c>
      <c r="EQ90" s="14" t="str">
        <f t="shared" si="720"/>
        <v>2026Q1</v>
      </c>
      <c r="ER90" s="14" t="str">
        <f t="shared" si="720"/>
        <v>2026Q2</v>
      </c>
      <c r="ES90" s="14" t="str">
        <f t="shared" si="720"/>
        <v>2026Q3</v>
      </c>
      <c r="ET90" s="14" t="str">
        <f t="shared" si="720"/>
        <v>2026Q4</v>
      </c>
      <c r="EU90" s="14" t="str">
        <f t="shared" si="720"/>
        <v>2027Q1</v>
      </c>
      <c r="EV90" s="14" t="str">
        <f t="shared" si="720"/>
        <v>2027Q2</v>
      </c>
      <c r="EW90" s="14" t="str">
        <f t="shared" si="720"/>
        <v>2027Q3</v>
      </c>
      <c r="EX90" s="14" t="str">
        <f t="shared" si="720"/>
        <v>2027Q4</v>
      </c>
      <c r="EY90" s="14" t="str">
        <f t="shared" ref="EY90:FF90" si="721">EY4</f>
        <v>2028Q1</v>
      </c>
      <c r="EZ90" s="14" t="str">
        <f t="shared" si="721"/>
        <v>2028Q2</v>
      </c>
      <c r="FA90" s="14" t="str">
        <f t="shared" si="721"/>
        <v>2028Q3</v>
      </c>
      <c r="FB90" s="14" t="str">
        <f t="shared" si="721"/>
        <v>2028Q4</v>
      </c>
      <c r="FC90" s="14" t="str">
        <f t="shared" si="721"/>
        <v>2029Q1</v>
      </c>
      <c r="FD90" s="14" t="str">
        <f t="shared" si="721"/>
        <v>2029Q2</v>
      </c>
      <c r="FE90" s="14" t="str">
        <f t="shared" si="721"/>
        <v>2029Q3</v>
      </c>
      <c r="FF90" s="14" t="str">
        <f t="shared" si="721"/>
        <v>2029Q4</v>
      </c>
      <c r="FG90" s="14" t="str">
        <f t="shared" ref="FG90:FJ90" si="722">FG4</f>
        <v>2030Q1</v>
      </c>
      <c r="FH90" s="14" t="str">
        <f t="shared" si="722"/>
        <v>2030Q2</v>
      </c>
      <c r="FI90" s="14" t="str">
        <f t="shared" si="722"/>
        <v>2030Q3</v>
      </c>
      <c r="FJ90" s="14" t="str">
        <f t="shared" si="722"/>
        <v>2030Q4</v>
      </c>
    </row>
    <row r="91" spans="2:166" x14ac:dyDescent="0.2">
      <c r="B91" t="str">
        <f t="shared" ref="B91:B104" si="723">B7</f>
        <v>Employment (thous.)</v>
      </c>
      <c r="C91" s="4"/>
      <c r="D91" s="4"/>
      <c r="E91" s="4"/>
      <c r="F91" s="4"/>
      <c r="G91" s="4">
        <f t="shared" ref="G91:G107" si="724">100*(G7/C7-1)</f>
        <v>0.99526641582716735</v>
      </c>
      <c r="H91" s="4">
        <f t="shared" ref="H91:H107" si="725">100*(H7/D7-1)</f>
        <v>0.41813314081160513</v>
      </c>
      <c r="I91" s="4">
        <f t="shared" ref="I91:I107" si="726">100*(I7/E7-1)</f>
        <v>-7.1558484152789426E-2</v>
      </c>
      <c r="J91" s="4">
        <f t="shared" ref="J91:J107" si="727">100*(J7/F7-1)</f>
        <v>0.54551449210202829</v>
      </c>
      <c r="K91" s="4">
        <f t="shared" ref="K91:K107" si="728">100*(K7/G7-1)</f>
        <v>1.6404278331931144</v>
      </c>
      <c r="L91" s="4">
        <f t="shared" ref="L91:L107" si="729">100*(L7/H7-1)</f>
        <v>1.4768438080402735</v>
      </c>
      <c r="M91" s="4">
        <f t="shared" ref="M91:M107" si="730">100*(M7/I7-1)</f>
        <v>0.82351186036104806</v>
      </c>
      <c r="N91" s="4">
        <f t="shared" ref="N91:N107" si="731">100*(N7/J7-1)</f>
        <v>1.1119391861678318</v>
      </c>
      <c r="O91" s="4">
        <f t="shared" ref="O91:O107" si="732">100*(O7/K7-1)</f>
        <v>0.54389595033996763</v>
      </c>
      <c r="P91" s="4">
        <f t="shared" ref="P91:P107" si="733">100*(P7/L7-1)</f>
        <v>0.72029520295202598</v>
      </c>
      <c r="Q91" s="4">
        <f t="shared" ref="Q91:Q107" si="734">100*(Q7/M7-1)</f>
        <v>2.2935101062413032</v>
      </c>
      <c r="R91" s="4">
        <f t="shared" ref="R91:R107" si="735">100*(R7/N7-1)</f>
        <v>0.61324370540716266</v>
      </c>
      <c r="S91" s="4">
        <f t="shared" ref="S91:S107" si="736">100*(S7/O7-1)</f>
        <v>0.89668959840063511</v>
      </c>
      <c r="T91" s="4">
        <f t="shared" ref="T91:T107" si="737">100*(T7/P7-1)</f>
        <v>0.99065037076115914</v>
      </c>
      <c r="U91" s="4">
        <f t="shared" ref="U91:U107" si="738">100*(U7/Q7-1)</f>
        <v>-2.3144130070007485E-2</v>
      </c>
      <c r="V91" s="4">
        <f t="shared" ref="V91:V107" si="739">100*(V7/R7-1)</f>
        <v>2.3383930141241294</v>
      </c>
      <c r="W91" s="4">
        <f t="shared" ref="W91:W107" si="740">100*(W7/S7-1)</f>
        <v>2.6486785745505337</v>
      </c>
      <c r="X91" s="4">
        <f t="shared" ref="X91:X107" si="741">100*(X7/T7-1)</f>
        <v>2.2230606262878316</v>
      </c>
      <c r="Y91" s="4">
        <f t="shared" ref="Y91:Y107" si="742">100*(Y7/U7-1)</f>
        <v>2.1181781353087459</v>
      </c>
      <c r="Z91" s="4">
        <f t="shared" ref="Z91:Z107" si="743">100*(Z7/V7-1)</f>
        <v>0.46959111212920845</v>
      </c>
      <c r="AA91" s="4">
        <f t="shared" ref="AA91:AA107" si="744">100*(AA7/W7-1)</f>
        <v>2.1006017940274901</v>
      </c>
      <c r="AB91" s="4">
        <f t="shared" ref="AB91:AB107" si="745">100*(AB7/X7-1)</f>
        <v>2.8589274053885338</v>
      </c>
      <c r="AC91" s="4">
        <f t="shared" ref="AC91:AC107" si="746">100*(AC7/Y7-1)</f>
        <v>3.8226126381411207</v>
      </c>
      <c r="AD91" s="4">
        <f t="shared" ref="AD91:AD107" si="747">100*(AD7/Z7-1)</f>
        <v>6.2585499316005544</v>
      </c>
      <c r="AE91" s="4">
        <f t="shared" ref="AE91:AE107" si="748">100*(AE7/AA7-1)</f>
        <v>4.8932384341636936</v>
      </c>
      <c r="AF91" s="4">
        <f t="shared" ref="AF91:AF107" si="749">100*(AF7/AB7-1)</f>
        <v>6.1413193486061113</v>
      </c>
      <c r="AG91" s="4">
        <f t="shared" ref="AG91:AG107" si="750">100*(AG7/AC7-1)</f>
        <v>6.1000573159748051</v>
      </c>
      <c r="AH91" s="4">
        <f t="shared" ref="AH91:AH107" si="751">100*(AH7/AD7-1)</f>
        <v>5.9382040553588533</v>
      </c>
      <c r="AI91" s="4">
        <f t="shared" ref="AI91:AI107" si="752">100*(AI7/AE7-1)</f>
        <v>5.600614927905001</v>
      </c>
      <c r="AJ91" s="4">
        <f t="shared" ref="AJ91:AJ107" si="753">100*(AJ7/AF7-1)</f>
        <v>4.9772461318424277</v>
      </c>
      <c r="AK91" s="4">
        <f t="shared" ref="AK91:AK107" si="754">100*(AK7/AG7-1)</f>
        <v>4.7615372742707107</v>
      </c>
      <c r="AL91" s="4">
        <f t="shared" ref="AL91:AL107" si="755">100*(AL7/AH7-1)</f>
        <v>3.9470352929262376</v>
      </c>
      <c r="AM91" s="4">
        <f t="shared" ref="AM91:AM107" si="756">100*(AM7/AI7-1)</f>
        <v>3.4311387766371437</v>
      </c>
      <c r="AN91" s="4">
        <f t="shared" ref="AN91:AN107" si="757">100*(AN7/AJ7-1)</f>
        <v>2.4375139339592122</v>
      </c>
      <c r="AO91" s="4">
        <f t="shared" ref="AO91:AO107" si="758">100*(AO7/AK7-1)</f>
        <v>2.3744628606507057</v>
      </c>
      <c r="AP91" s="4">
        <f t="shared" ref="AP91:AP107" si="759">100*(AP7/AL7-1)</f>
        <v>2.2675792191343636</v>
      </c>
      <c r="AQ91" s="4">
        <f t="shared" ref="AQ91:AQ107" si="760">100*(AQ7/AM7-1)</f>
        <v>2.3563385750339672</v>
      </c>
      <c r="AR91" s="4">
        <f t="shared" ref="AR91:AR107" si="761">100*(AR7/AN7-1)</f>
        <v>2.5560418832974552</v>
      </c>
      <c r="AS91" s="4">
        <f t="shared" ref="AS91:AS107" si="762">100*(AS7/AO7-1)</f>
        <v>2.1802743931689461</v>
      </c>
      <c r="AT91" s="4">
        <f t="shared" ref="AT91:AT107" si="763">100*(AT7/AP7-1)</f>
        <v>2.0005715918834044</v>
      </c>
      <c r="AU91" s="4">
        <f t="shared" ref="AU91:AU107" si="764">100*(AU7/AQ7-1)</f>
        <v>1.0028687261433245</v>
      </c>
      <c r="AV91" s="4">
        <f t="shared" ref="AV91:AV107" si="765">100*(AV7/AR7-1)</f>
        <v>-0.24050931384108631</v>
      </c>
      <c r="AW91" s="4">
        <f t="shared" ref="AW91:AW107" si="766">100*(AW7/AS7-1)</f>
        <v>-1.7135747987136352</v>
      </c>
      <c r="AX91" s="4">
        <f t="shared" ref="AX91:AX107" si="767">100*(AX7/AT7-1)</f>
        <v>-3.8432800971326952</v>
      </c>
      <c r="AY91" s="4">
        <f t="shared" ref="AY91:AY107" si="768">100*(AY7/AU7-1)</f>
        <v>-4.4551898971879282</v>
      </c>
      <c r="AZ91" s="4">
        <f t="shared" ref="AZ91:AZ107" si="769">100*(AZ7/AV7-1)</f>
        <v>-4.3703318521319918</v>
      </c>
      <c r="BA91" s="4">
        <f t="shared" ref="BA91:BA107" si="770">100*(BA7/AW7-1)</f>
        <v>-3.0808913090205836</v>
      </c>
      <c r="BB91" s="4">
        <f t="shared" ref="BB91:BB107" si="771">100*(BB7/AX7-1)</f>
        <v>-1.8406099752319105</v>
      </c>
      <c r="BC91" s="4">
        <f t="shared" ref="BC91:BC107" si="772">100*(BC7/AY7-1)</f>
        <v>-0.91145833333332593</v>
      </c>
      <c r="BD91" s="4">
        <f t="shared" ref="BD91:BD107" si="773">100*(BD7/AZ7-1)</f>
        <v>-0.66734224770755857</v>
      </c>
      <c r="BE91" s="4">
        <f t="shared" ref="BE91:BE107" si="774">100*(BE7/BA7-1)</f>
        <v>-1.0103250289544286</v>
      </c>
      <c r="BF91" s="4">
        <f t="shared" ref="BF91:BF107" si="775">100*(BF7/BB7-1)</f>
        <v>-0.41064714031268101</v>
      </c>
      <c r="BG91" s="4">
        <f t="shared" ref="BG91:BG107" si="776">100*(BG7/BC7-1)</f>
        <v>-0.16363771601418664</v>
      </c>
      <c r="BH91" s="4">
        <f t="shared" ref="BH91:BH107" si="777">100*(BH7/BD7-1)</f>
        <v>0.64694319341114248</v>
      </c>
      <c r="BI91" s="4">
        <f t="shared" ref="BI91:BI107" si="778">100*(BI7/BE7-1)</f>
        <v>0.98080704986183154</v>
      </c>
      <c r="BJ91" s="4">
        <f t="shared" ref="BJ91:BJ107" si="779">100*(BJ7/BF7-1)</f>
        <v>1.4630632420885137</v>
      </c>
      <c r="BK91" s="4">
        <f t="shared" ref="BK91:BK107" si="780">100*(BK7/BG7-1)</f>
        <v>1.9221695184642451</v>
      </c>
      <c r="BL91" s="4">
        <f t="shared" ref="BL91:BL107" si="781">100*(BL7/BH7-1)</f>
        <v>2.3659422977082123</v>
      </c>
      <c r="BM91" s="4">
        <f t="shared" ref="BM91:BM107" si="782">100*(BM7/BI7-1)</f>
        <v>2.7240231726858299</v>
      </c>
      <c r="BN91" s="4">
        <f t="shared" ref="BN91:BN107" si="783">100*(BN7/BJ7-1)</f>
        <v>3.1679193086395552</v>
      </c>
      <c r="BO91" s="4">
        <f t="shared" ref="BO91:BO107" si="784">100*(BO7/BK7-1)</f>
        <v>3.4794473818863914</v>
      </c>
      <c r="BP91" s="4">
        <f t="shared" ref="BP91:BP107" si="785">100*(BP7/BL7-1)</f>
        <v>3.3376805293918954</v>
      </c>
      <c r="BQ91" s="4">
        <f t="shared" ref="BQ91:BQ107" si="786">100*(BQ7/BM7-1)</f>
        <v>3.3429325653947739</v>
      </c>
      <c r="BR91" s="4">
        <f t="shared" ref="BR91:BR107" si="787">100*(BR7/BN7-1)</f>
        <v>2.7858854796991128</v>
      </c>
      <c r="BS91" s="4">
        <f t="shared" ref="BS91:BS107" si="788">100*(BS7/BO7-1)</f>
        <v>3.1105041324259952</v>
      </c>
      <c r="BT91" s="4">
        <f t="shared" ref="BT91:BT107" si="789">100*(BT7/BP7-1)</f>
        <v>3.0803028886603689</v>
      </c>
      <c r="BU91" s="4">
        <f t="shared" ref="BU91:BU107" si="790">100*(BU7/BQ7-1)</f>
        <v>3.1001091424192495</v>
      </c>
      <c r="BV91" s="4">
        <f t="shared" ref="BV91:BV107" si="791">100*(BV7/BR7-1)</f>
        <v>3.1259378968024887</v>
      </c>
      <c r="BW91" s="4">
        <f t="shared" ref="BW91:BW107" si="792">100*(BW7/BS7-1)</f>
        <v>2.6627083809088958</v>
      </c>
      <c r="BX91" s="4">
        <f t="shared" ref="BX91:BX107" si="793">100*(BX7/BT7-1)</f>
        <v>1.897700993062168</v>
      </c>
      <c r="BY91" s="4">
        <f t="shared" ref="BY91:BY107" si="794">100*(BY7/BU7-1)</f>
        <v>1.425739898193612</v>
      </c>
      <c r="BZ91" s="4">
        <f t="shared" ref="BZ91:BZ107" si="795">100*(BZ7/BV7-1)</f>
        <v>-0.99845530457361997</v>
      </c>
      <c r="CA91" s="4">
        <f t="shared" ref="CA91:CA107" si="796">100*(CA7/BW7-1)</f>
        <v>-3.1653171990390638</v>
      </c>
      <c r="CB91" s="4">
        <f t="shared" ref="CB91:CB107" si="797">100*(CB7/BX7-1)</f>
        <v>-5.2288454264290296</v>
      </c>
      <c r="CC91" s="4">
        <f t="shared" ref="CC91:CC107" si="798">100*(CC7/BY7-1)</f>
        <v>-6.48442184273057</v>
      </c>
      <c r="CD91" s="4">
        <f t="shared" ref="CD91:CD107" si="799">100*(CD7/BZ7-1)</f>
        <v>-5.4225176944124325</v>
      </c>
      <c r="CE91" s="4">
        <f t="shared" ref="CE91:CE107" si="800">100*(CE7/CA7-1)</f>
        <v>-4.3116716054487414</v>
      </c>
      <c r="CF91" s="4">
        <f t="shared" ref="CF91:CF107" si="801">100*(CF7/CB7-1)</f>
        <v>-1.7585049186485957</v>
      </c>
      <c r="CG91" s="4">
        <f t="shared" ref="CG91:CG107" si="802">100*(CG7/CC7-1)</f>
        <v>-0.46543658426538848</v>
      </c>
      <c r="CH91" s="4">
        <f t="shared" ref="CH91:CH107" si="803">100*(CH7/CD7-1)</f>
        <v>0.81052002390913369</v>
      </c>
      <c r="CI91" s="4">
        <f t="shared" ref="CI91:CI107" si="804">100*(CI7/CE7-1)</f>
        <v>1.5171884002304736</v>
      </c>
      <c r="CJ91" s="4">
        <f t="shared" ref="CJ91:CJ107" si="805">100*(CJ7/CF7-1)</f>
        <v>1.7660835484179183</v>
      </c>
      <c r="CK91" s="4">
        <f t="shared" ref="CK91:CK107" si="806">100*(CK7/CG7-1)</f>
        <v>2.1042586186329482</v>
      </c>
      <c r="CL91" s="4">
        <f t="shared" ref="CL91:CL107" si="807">100*(CL7/CH7-1)</f>
        <v>2.0728583625841956</v>
      </c>
      <c r="CM91" s="4">
        <f t="shared" ref="CM91:CM107" si="808">100*(CM7/CI7-1)</f>
        <v>2.3860196746121609</v>
      </c>
      <c r="CN91" s="4">
        <f t="shared" ref="CN91:CN107" si="809">100*(CN7/CJ7-1)</f>
        <v>2.6184157997322544</v>
      </c>
      <c r="CO91" s="4">
        <f t="shared" ref="CO91:CO107" si="810">100*(CO7/CK7-1)</f>
        <v>2.5492441058952764</v>
      </c>
      <c r="CP91" s="4">
        <f t="shared" ref="CP91:CP107" si="811">100*(CP7/CL7-1)</f>
        <v>2.92067475254425</v>
      </c>
      <c r="CQ91" s="4">
        <f t="shared" ref="CQ91:CQ107" si="812">100*(CQ7/CM7-1)</f>
        <v>3.0094463819664519</v>
      </c>
      <c r="CR91" s="4">
        <f t="shared" ref="CR91:CR107" si="813">100*(CR7/CN7-1)</f>
        <v>2.7323904984210001</v>
      </c>
      <c r="CS91" s="4">
        <f t="shared" ref="CS91:CS107" si="814">100*(CS7/CO7-1)</f>
        <v>2.9324644549763024</v>
      </c>
      <c r="CT91" s="4">
        <f t="shared" ref="CT91:CT107" si="815">100*(CT7/CP7-1)</f>
        <v>2.8445648493057973</v>
      </c>
      <c r="CU91" s="4">
        <f t="shared" ref="CU91:CU107" si="816">100*(CU7/CQ7-1)</f>
        <v>2.8161434977578503</v>
      </c>
      <c r="CV91" s="4">
        <f t="shared" ref="CV91:CV107" si="817">100*(CV7/CR7-1)</f>
        <v>2.4659182036888438</v>
      </c>
      <c r="CW91" s="4">
        <f t="shared" ref="CW91:CW107" si="818">100*(CW7/CS7-1)</f>
        <v>2.9817376867736556</v>
      </c>
      <c r="CX91" s="4">
        <f t="shared" ref="CX91:CX107" si="819">100*(CX7/CT7-1)</f>
        <v>2.7614970914279224</v>
      </c>
      <c r="CY91" s="4">
        <f t="shared" ref="CY91:CY107" si="820">100*(CY7/CU7-1)</f>
        <v>2.8502267969295225</v>
      </c>
      <c r="CZ91" s="4">
        <f t="shared" ref="CZ91:CZ107" si="821">100*(CZ7/CV7-1)</f>
        <v>3.3826822322224226</v>
      </c>
      <c r="DA91" s="4">
        <f t="shared" ref="DA91:DA107" si="822">100*(DA7/CW7-1)</f>
        <v>3.2178324233696154</v>
      </c>
      <c r="DB91" s="4">
        <f t="shared" ref="DB91:DB107" si="823">100*(DB7/CX7-1)</f>
        <v>3.2512336316835144</v>
      </c>
      <c r="DC91" s="4">
        <f t="shared" ref="DC91:DC107" si="824">100*(DC7/CY7-1)</f>
        <v>3.3479634459215868</v>
      </c>
      <c r="DD91" s="4">
        <f t="shared" ref="DD91:DD107" si="825">100*(DD7/CZ7-1)</f>
        <v>3.5012091262748291</v>
      </c>
      <c r="DE91" s="4">
        <f t="shared" ref="DE91:DE107" si="826">100*(DE7/DA7-1)</f>
        <v>3.1799912534621555</v>
      </c>
      <c r="DF91" s="4">
        <f t="shared" ref="DF91:DF107" si="827">100*(DF7/DB7-1)</f>
        <v>2.9730009310023897</v>
      </c>
      <c r="DG91" s="4">
        <f t="shared" ref="DG91:DG107" si="828">100*(DG7/DC7-1)</f>
        <v>2.7286529071437249</v>
      </c>
      <c r="DH91" s="4">
        <f t="shared" ref="DH91:DH107" si="829">100*(DH7/DD7-1)</f>
        <v>2.6046322633076047</v>
      </c>
      <c r="DI91" s="4">
        <f t="shared" ref="DI91:DI107" si="830">100*(DI7/DE7-1)</f>
        <v>2.3291486699229091</v>
      </c>
      <c r="DJ91" s="4">
        <f t="shared" ref="DJ91:DJ107" si="831">100*(DJ7/DF7-1)</f>
        <v>2.3065177208068999</v>
      </c>
      <c r="DK91" s="4">
        <f t="shared" ref="DK91:DK107" si="832">100*(DK7/DG7-1)</f>
        <v>2.4884166799808316</v>
      </c>
      <c r="DL91" s="4">
        <f t="shared" ref="DL91:DL107" si="833">100*(DL7/DH7-1)</f>
        <v>2.0474436655974149</v>
      </c>
      <c r="DM91" s="4">
        <f t="shared" ref="DM91:DM107" si="834">100*(DM7/DI7-1)</f>
        <v>2.1420118343195238</v>
      </c>
      <c r="DN91" s="4">
        <f t="shared" ref="DN91:DN107" si="835">100*(DN7/DJ7-1)</f>
        <v>2.3409269442262293</v>
      </c>
      <c r="DO91" s="4">
        <f t="shared" ref="DO91:DO107" si="836">100*(DO7/DK7-1)</f>
        <v>1.9583771775985026</v>
      </c>
      <c r="DP91" s="4">
        <f t="shared" ref="DP91:DP107" si="837">100*(DP7/DL7-1)</f>
        <v>2.3595156783607463</v>
      </c>
      <c r="DQ91" s="4">
        <f t="shared" ref="DQ91:DQ107" si="838">100*(DQ7/DM7-1)</f>
        <v>2.699571312710014</v>
      </c>
      <c r="DR91" s="4">
        <f t="shared" ref="DR91:DR107" si="839">100*(DR7/DN7-1)</f>
        <v>2.3564630027632871</v>
      </c>
      <c r="DS91" s="4">
        <f t="shared" ref="DS91:DS107" si="840">100*(DS7/DO7-1)</f>
        <v>2.2303766985837914</v>
      </c>
      <c r="DT91" s="4">
        <f t="shared" ref="DT91:DT107" si="841">100*(DT7/DP7-1)</f>
        <v>-9.9996208674552722</v>
      </c>
      <c r="DU91" s="4">
        <f t="shared" ref="DU91:DU107" si="842">100*(DU7/DQ7-1)</f>
        <v>-7.840703971119134</v>
      </c>
      <c r="DV91" s="4">
        <f t="shared" ref="DV91:DV107" si="843">100*(DV7/DR7-1)</f>
        <v>-7.4090738657668016</v>
      </c>
      <c r="DW91" s="4">
        <f t="shared" ref="DW91:DW107" si="844">100*(DW7/DS7-1)</f>
        <v>-7.6948962422882854</v>
      </c>
      <c r="DX91" s="4">
        <f t="shared" ref="DX91:DX107" si="845">100*(DX7/DT7-1)</f>
        <v>5.5016113065273764</v>
      </c>
      <c r="DY91" s="4">
        <f t="shared" ref="DY91:DY107" si="846">100*(DY7/DU7-1)</f>
        <v>4.3354959807401894</v>
      </c>
      <c r="DZ91" s="4">
        <f t="shared" ref="DZ91:DZ107" si="847">100*(DZ7/DV7-1)</f>
        <v>5.4162954563861776</v>
      </c>
      <c r="EA91" s="4">
        <f t="shared" ref="EA91:EA107" si="848">100*(EA7/DW7-1)</f>
        <v>5.8978409689310229</v>
      </c>
      <c r="EB91" s="4">
        <f t="shared" ref="EB91:EB107" si="849">100*(EB7/DX7-1)</f>
        <v>5.3325081355187987</v>
      </c>
      <c r="EC91" s="4">
        <f t="shared" ref="EC91:EC107" si="850">100*(EC7/DY7-1)</f>
        <v>4.4603922642210581</v>
      </c>
      <c r="ED91" s="4">
        <f t="shared" ref="ED91:ED107" si="851">100*(ED7/DZ7-1)</f>
        <v>2.377888327603106</v>
      </c>
      <c r="EE91" s="4">
        <f t="shared" ref="EE91:EE107" si="852">100*(EE7/EA7-1)</f>
        <v>2.2070917645258703</v>
      </c>
      <c r="EF91" s="4">
        <f t="shared" ref="EF91:EF107" si="853">100*(EF7/EB7-1)</f>
        <v>1.7532221379833013</v>
      </c>
      <c r="EG91" s="4">
        <f t="shared" ref="EG91:EG107" si="854">100*(EG7/EC7-1)</f>
        <v>0.16286035192811799</v>
      </c>
      <c r="EH91" s="4">
        <f t="shared" ref="EH91:EH107" si="855">100*(EH7/ED7-1)</f>
        <v>0.42025477946003864</v>
      </c>
      <c r="EI91" s="4">
        <f t="shared" ref="EI91:EI107" si="856">100*(EI7/EE7-1)</f>
        <v>0.49026946107784131</v>
      </c>
      <c r="EJ91" s="4">
        <f t="shared" ref="EJ91:EJ107" si="857">100*(EJ7/EF7-1)</f>
        <v>0.52156095743689512</v>
      </c>
      <c r="EK91" s="4">
        <f t="shared" ref="EK91:EK107" si="858">100*(EK7/EG7-1)</f>
        <v>0.69897396602314199</v>
      </c>
      <c r="EL91" s="10">
        <f t="shared" ref="EL91:EL107" si="859">100*(EL7/EH7-1)</f>
        <v>4.2055114432515417E-2</v>
      </c>
      <c r="EM91" s="10">
        <f t="shared" ref="EM91:EM107" si="860">100*(EM7/EI7-1)</f>
        <v>0.66200513947338724</v>
      </c>
      <c r="EN91" s="10">
        <f t="shared" ref="EN91:EN107" si="861">100*(EN7/EJ7-1)</f>
        <v>0.33653293801538808</v>
      </c>
      <c r="EO91" s="10">
        <f t="shared" ref="EO91:EO107" si="862">100*(EO7/EK7-1)</f>
        <v>0.6298138490377081</v>
      </c>
      <c r="EP91" s="10">
        <f t="shared" ref="EP91:EP107" si="863">100*(EP7/EL7-1)</f>
        <v>1.4363693101696162</v>
      </c>
      <c r="EQ91" s="10">
        <f t="shared" ref="EQ91:EQ107" si="864">100*(EQ7/EM7-1)</f>
        <v>0.59242462333171098</v>
      </c>
      <c r="ER91" s="10">
        <f t="shared" ref="ER91:ER107" si="865">100*(ER7/EN7-1)</f>
        <v>0.45714773279434961</v>
      </c>
      <c r="ES91" s="10">
        <f t="shared" ref="ES91:ES107" si="866">100*(ES7/EO7-1)</f>
        <v>0.23708810437410577</v>
      </c>
      <c r="ET91" s="10">
        <f t="shared" ref="ET91:ET107" si="867">100*(ET7/EP7-1)</f>
        <v>-6.4289679131535049E-2</v>
      </c>
      <c r="EU91" s="10">
        <f t="shared" ref="EU91:EU107" si="868">100*(EU7/EQ7-1)</f>
        <v>-0.27253789049053179</v>
      </c>
      <c r="EV91" s="10">
        <f t="shared" ref="EV91:EV107" si="869">100*(EV7/ER7-1)</f>
        <v>-0.41877672852258518</v>
      </c>
      <c r="EW91" s="10">
        <f t="shared" ref="EW91:EW107" si="870">100*(EW7/ES7-1)</f>
        <v>-0.43242825521767614</v>
      </c>
      <c r="EX91" s="10">
        <f t="shared" ref="EX91:EX107" si="871">100*(EX7/ET7-1)</f>
        <v>-0.30280906669702956</v>
      </c>
      <c r="EY91" s="10">
        <f t="shared" ref="EY91:EY107" si="872">100*(EY7/EU7-1)</f>
        <v>-9.1942475653505884E-2</v>
      </c>
      <c r="EZ91" s="10">
        <f t="shared" ref="EZ91:EZ107" si="873">100*(EZ7/EV7-1)</f>
        <v>0.20298580207083194</v>
      </c>
      <c r="FA91" s="10">
        <f t="shared" ref="FA91:FA107" si="874">100*(FA7/EW7-1)</f>
        <v>0.55677027779192922</v>
      </c>
      <c r="FB91" s="10">
        <f t="shared" ref="FB91:FB107" si="875">100*(FB7/EX7-1)</f>
        <v>0.84532948392161966</v>
      </c>
      <c r="FC91" s="10">
        <f t="shared" ref="FC91:FC107" si="876">100*(FC7/EY7-1)</f>
        <v>1.0149004147309793</v>
      </c>
      <c r="FD91" s="10">
        <f t="shared" ref="FD91:FD107" si="877">100*(FD7/EZ7-1)</f>
        <v>1.1159014155349478</v>
      </c>
      <c r="FE91" s="10">
        <f t="shared" ref="FE91:FE107" si="878">100*(FE7/FA7-1)</f>
        <v>1.1497712862056586</v>
      </c>
      <c r="FF91" s="10">
        <f t="shared" ref="FF91:FF107" si="879">100*(FF7/FB7-1)</f>
        <v>1.1471222173298434</v>
      </c>
      <c r="FG91" s="10">
        <f t="shared" ref="FG91:FG107" si="880">100*(FG7/FC7-1)</f>
        <v>1.1266121769273996</v>
      </c>
      <c r="FH91" s="10">
        <f t="shared" ref="FH91:FH107" si="881">100*(FH7/FD7-1)</f>
        <v>1.0516568556121486</v>
      </c>
      <c r="FI91" s="10">
        <f t="shared" ref="FI91:FI107" si="882">100*(FI7/FE7-1)</f>
        <v>1.1754548714935531</v>
      </c>
      <c r="FJ91" s="10">
        <f t="shared" ref="FJ91:FJ107" si="883">100*(FJ7/FF7-1)</f>
        <v>1.0147666150913892</v>
      </c>
    </row>
    <row r="92" spans="2:166" x14ac:dyDescent="0.2">
      <c r="B92" t="str">
        <f t="shared" si="723"/>
        <v xml:space="preserve"> Goods producing</v>
      </c>
      <c r="C92" s="4"/>
      <c r="D92" s="4"/>
      <c r="E92" s="4"/>
      <c r="F92" s="4"/>
      <c r="G92" s="4">
        <f t="shared" si="724"/>
        <v>-2.3300504443910519</v>
      </c>
      <c r="H92" s="4">
        <f t="shared" si="725"/>
        <v>-3.0568209062574736</v>
      </c>
      <c r="I92" s="4">
        <f t="shared" si="726"/>
        <v>-2.7559055118109965</v>
      </c>
      <c r="J92" s="4">
        <f t="shared" si="727"/>
        <v>-1.2187690432663101</v>
      </c>
      <c r="K92" s="4">
        <f t="shared" si="728"/>
        <v>-0.31972454500738268</v>
      </c>
      <c r="L92" s="4">
        <f t="shared" si="729"/>
        <v>0.24731049833066621</v>
      </c>
      <c r="M92" s="4">
        <f t="shared" si="730"/>
        <v>-1.3863329652803236</v>
      </c>
      <c r="N92" s="4">
        <f t="shared" si="731"/>
        <v>-2.2578655151141103</v>
      </c>
      <c r="O92" s="4">
        <f t="shared" si="732"/>
        <v>-4.095731556871451</v>
      </c>
      <c r="P92" s="4">
        <f t="shared" si="733"/>
        <v>-5.5754286419143924</v>
      </c>
      <c r="Q92" s="4">
        <f t="shared" si="734"/>
        <v>-4.2672306543916623</v>
      </c>
      <c r="R92" s="4">
        <f t="shared" si="735"/>
        <v>-5.9075990911386045</v>
      </c>
      <c r="S92" s="4">
        <f t="shared" si="736"/>
        <v>-5.4412143040905576</v>
      </c>
      <c r="T92" s="4">
        <f t="shared" si="737"/>
        <v>-4.5460483344219487</v>
      </c>
      <c r="U92" s="4">
        <f t="shared" si="738"/>
        <v>-5.3021442495126747</v>
      </c>
      <c r="V92" s="4">
        <f t="shared" si="739"/>
        <v>-2.0660048296216815</v>
      </c>
      <c r="W92" s="4">
        <f t="shared" si="740"/>
        <v>0.61216161066521835</v>
      </c>
      <c r="X92" s="4">
        <f t="shared" si="741"/>
        <v>0.15054057752836858</v>
      </c>
      <c r="Y92" s="4">
        <f t="shared" si="742"/>
        <v>-1.4134760532454882</v>
      </c>
      <c r="Z92" s="4">
        <f t="shared" si="743"/>
        <v>-8.5068493150684983</v>
      </c>
      <c r="AA92" s="4">
        <f t="shared" si="744"/>
        <v>-2.3255813953488524</v>
      </c>
      <c r="AB92" s="4">
        <f t="shared" si="745"/>
        <v>0.46460781634327653</v>
      </c>
      <c r="AC92" s="4">
        <f t="shared" si="746"/>
        <v>4.5796213808463104</v>
      </c>
      <c r="AD92" s="4">
        <f t="shared" si="747"/>
        <v>16.080251534660881</v>
      </c>
      <c r="AE92" s="4">
        <f t="shared" si="748"/>
        <v>10.825027685492806</v>
      </c>
      <c r="AF92" s="4">
        <f t="shared" si="749"/>
        <v>11.479869423286182</v>
      </c>
      <c r="AG92" s="4">
        <f t="shared" si="750"/>
        <v>11.806202582190872</v>
      </c>
      <c r="AH92" s="4">
        <f t="shared" si="751"/>
        <v>11.788984909067457</v>
      </c>
      <c r="AI92" s="4">
        <f t="shared" si="752"/>
        <v>8.4436672495628251</v>
      </c>
      <c r="AJ92" s="4">
        <f t="shared" si="753"/>
        <v>7.4182528062469499</v>
      </c>
      <c r="AK92" s="4">
        <f t="shared" si="754"/>
        <v>5.3809523809523752</v>
      </c>
      <c r="AL92" s="4">
        <f t="shared" si="755"/>
        <v>1.9960770739587019</v>
      </c>
      <c r="AM92" s="4">
        <f t="shared" si="756"/>
        <v>-0.1958074176457214</v>
      </c>
      <c r="AN92" s="4">
        <f t="shared" si="757"/>
        <v>-2.5329395729213999</v>
      </c>
      <c r="AO92" s="4">
        <f t="shared" si="758"/>
        <v>-4.2702214188883758</v>
      </c>
      <c r="AP92" s="4">
        <f t="shared" si="759"/>
        <v>-4.7624434389140324</v>
      </c>
      <c r="AQ92" s="4">
        <f t="shared" si="760"/>
        <v>-4.9047893825735596</v>
      </c>
      <c r="AR92" s="4">
        <f t="shared" si="761"/>
        <v>-3.146486423493744</v>
      </c>
      <c r="AS92" s="4">
        <f t="shared" si="762"/>
        <v>-2.478168515459056</v>
      </c>
      <c r="AT92" s="4">
        <f t="shared" si="763"/>
        <v>-1.852951656966384</v>
      </c>
      <c r="AU92" s="4">
        <f t="shared" si="764"/>
        <v>-0.66747572815533118</v>
      </c>
      <c r="AV92" s="4">
        <f t="shared" si="765"/>
        <v>-2.815545662375174</v>
      </c>
      <c r="AW92" s="4">
        <f t="shared" si="766"/>
        <v>-3.2671829622458848</v>
      </c>
      <c r="AX92" s="4">
        <f t="shared" si="767"/>
        <v>-6.5714631489773527</v>
      </c>
      <c r="AY92" s="4">
        <f t="shared" si="768"/>
        <v>-8.8943188759926688</v>
      </c>
      <c r="AZ92" s="4">
        <f t="shared" si="769"/>
        <v>-9.7189550575708878</v>
      </c>
      <c r="BA92" s="4">
        <f t="shared" si="770"/>
        <v>-10.257693269952473</v>
      </c>
      <c r="BB92" s="4">
        <f t="shared" si="771"/>
        <v>-9.0932642487046795</v>
      </c>
      <c r="BC92" s="4">
        <f t="shared" si="772"/>
        <v>-8.0863618076974735</v>
      </c>
      <c r="BD92" s="4">
        <f t="shared" si="773"/>
        <v>-7.4053757542512315</v>
      </c>
      <c r="BE92" s="4">
        <f t="shared" si="774"/>
        <v>-6.8302202397546585</v>
      </c>
      <c r="BF92" s="4">
        <f t="shared" si="775"/>
        <v>-5.2009119407238629</v>
      </c>
      <c r="BG92" s="4">
        <f t="shared" si="776"/>
        <v>-2.9471841260577558</v>
      </c>
      <c r="BH92" s="4">
        <f t="shared" si="777"/>
        <v>-1.4366113744075926</v>
      </c>
      <c r="BI92" s="4">
        <f t="shared" si="778"/>
        <v>0.10472770795930675</v>
      </c>
      <c r="BJ92" s="4">
        <f t="shared" si="779"/>
        <v>2.1343754697129125</v>
      </c>
      <c r="BK92" s="4">
        <f t="shared" si="780"/>
        <v>3.3674082982561471</v>
      </c>
      <c r="BL92" s="4">
        <f t="shared" si="781"/>
        <v>5.4395191585274283</v>
      </c>
      <c r="BM92" s="4">
        <f t="shared" si="782"/>
        <v>5.0216709012105731</v>
      </c>
      <c r="BN92" s="4">
        <f t="shared" si="783"/>
        <v>7.3730684326710705</v>
      </c>
      <c r="BO92" s="4">
        <f t="shared" si="784"/>
        <v>8.216986620127976</v>
      </c>
      <c r="BP92" s="4">
        <f t="shared" si="785"/>
        <v>7.7098475131822664</v>
      </c>
      <c r="BQ92" s="4">
        <f t="shared" si="786"/>
        <v>8.5527252027892473</v>
      </c>
      <c r="BR92" s="4">
        <f t="shared" si="787"/>
        <v>5.6332236842105532</v>
      </c>
      <c r="BS92" s="4">
        <f t="shared" si="788"/>
        <v>5.6578416879452087</v>
      </c>
      <c r="BT92" s="4">
        <f t="shared" si="789"/>
        <v>5.7819528975919576</v>
      </c>
      <c r="BU92" s="4">
        <f t="shared" si="790"/>
        <v>6.0435238594651386</v>
      </c>
      <c r="BV92" s="4">
        <f t="shared" si="791"/>
        <v>5.3717399766445961</v>
      </c>
      <c r="BW92" s="4">
        <f t="shared" si="792"/>
        <v>3.357924192317463</v>
      </c>
      <c r="BX92" s="4">
        <f t="shared" si="793"/>
        <v>0.98811757348342688</v>
      </c>
      <c r="BY92" s="4">
        <f t="shared" si="794"/>
        <v>-0.92718506613920226</v>
      </c>
      <c r="BZ92" s="4">
        <f t="shared" si="795"/>
        <v>-7.1542913434305966</v>
      </c>
      <c r="CA92" s="4">
        <f t="shared" si="796"/>
        <v>-9.4511444745262185</v>
      </c>
      <c r="CB92" s="4">
        <f t="shared" si="797"/>
        <v>-13.153331681942026</v>
      </c>
      <c r="CC92" s="4">
        <f t="shared" si="798"/>
        <v>-15.435487896181687</v>
      </c>
      <c r="CD92" s="4">
        <f t="shared" si="799"/>
        <v>-12.387267904509303</v>
      </c>
      <c r="CE92" s="4">
        <f t="shared" si="800"/>
        <v>-11.280239195433539</v>
      </c>
      <c r="CF92" s="4">
        <f t="shared" si="801"/>
        <v>-7.5156873930405155</v>
      </c>
      <c r="CG92" s="4">
        <f t="shared" si="802"/>
        <v>-4.2054006197432496</v>
      </c>
      <c r="CH92" s="4">
        <f t="shared" si="803"/>
        <v>-1.4380865879503268</v>
      </c>
      <c r="CI92" s="4">
        <f t="shared" si="804"/>
        <v>-7.6593137254898913E-2</v>
      </c>
      <c r="CJ92" s="4">
        <f t="shared" si="805"/>
        <v>2.0971472629144117</v>
      </c>
      <c r="CK92" s="4">
        <f t="shared" si="806"/>
        <v>3.558225508317947</v>
      </c>
      <c r="CL92" s="4">
        <f t="shared" si="807"/>
        <v>4.4847181692520222</v>
      </c>
      <c r="CM92" s="4">
        <f t="shared" si="808"/>
        <v>5.1510041391997552</v>
      </c>
      <c r="CN92" s="4">
        <f t="shared" si="809"/>
        <v>5.2711070835221419</v>
      </c>
      <c r="CO92" s="4">
        <f t="shared" si="810"/>
        <v>5.0870147255689391</v>
      </c>
      <c r="CP92" s="4">
        <f t="shared" si="811"/>
        <v>5.2770836395707788</v>
      </c>
      <c r="CQ92" s="4">
        <f t="shared" si="812"/>
        <v>5.467269281236331</v>
      </c>
      <c r="CR92" s="4">
        <f t="shared" si="813"/>
        <v>4.3185078909612651</v>
      </c>
      <c r="CS92" s="4">
        <f t="shared" si="814"/>
        <v>3.6376503892427525</v>
      </c>
      <c r="CT92" s="4">
        <f t="shared" si="815"/>
        <v>2.4434515498463982</v>
      </c>
      <c r="CU92" s="4">
        <f t="shared" si="816"/>
        <v>1.7694221730716331</v>
      </c>
      <c r="CV92" s="4">
        <f t="shared" si="817"/>
        <v>1.7191583000962796</v>
      </c>
      <c r="CW92" s="4">
        <f t="shared" si="818"/>
        <v>2.4993171264681813</v>
      </c>
      <c r="CX92" s="4">
        <f t="shared" si="819"/>
        <v>3.570941801826355</v>
      </c>
      <c r="CY92" s="4">
        <f t="shared" si="820"/>
        <v>4.4009779951100114</v>
      </c>
      <c r="CZ92" s="4">
        <f t="shared" si="821"/>
        <v>4.2996214169821467</v>
      </c>
      <c r="DA92" s="4">
        <f t="shared" si="822"/>
        <v>3.5842771485676161</v>
      </c>
      <c r="DB92" s="4">
        <f t="shared" si="823"/>
        <v>2.5003289906566639</v>
      </c>
      <c r="DC92" s="4">
        <f t="shared" si="824"/>
        <v>2.0426749934946642</v>
      </c>
      <c r="DD92" s="4">
        <f t="shared" si="825"/>
        <v>2.1389681099299951</v>
      </c>
      <c r="DE92" s="4">
        <f t="shared" si="826"/>
        <v>1.2091587342423438</v>
      </c>
      <c r="DF92" s="4">
        <f t="shared" si="827"/>
        <v>0.39799717550390579</v>
      </c>
      <c r="DG92" s="4">
        <f t="shared" si="828"/>
        <v>-0.43350758638276421</v>
      </c>
      <c r="DH92" s="4">
        <f t="shared" si="829"/>
        <v>-0.95189744891484018</v>
      </c>
      <c r="DI92" s="4">
        <f t="shared" si="830"/>
        <v>-1.626842907981696</v>
      </c>
      <c r="DJ92" s="4">
        <f t="shared" si="831"/>
        <v>-0.92071611253196073</v>
      </c>
      <c r="DK92" s="4">
        <f t="shared" si="832"/>
        <v>0.20489179152258785</v>
      </c>
      <c r="DL92" s="4">
        <f t="shared" si="833"/>
        <v>0.9610456176319726</v>
      </c>
      <c r="DM92" s="4">
        <f t="shared" si="834"/>
        <v>2.6744186046511631</v>
      </c>
      <c r="DN92" s="4">
        <f t="shared" si="835"/>
        <v>4.026845637583909</v>
      </c>
      <c r="DO92" s="4">
        <f t="shared" si="836"/>
        <v>3.0926517571884915</v>
      </c>
      <c r="DP92" s="4">
        <f t="shared" si="837"/>
        <v>3.3379870541946799</v>
      </c>
      <c r="DQ92" s="4">
        <f t="shared" si="838"/>
        <v>2.6173398766830225</v>
      </c>
      <c r="DR92" s="4">
        <f t="shared" si="839"/>
        <v>1.1414392059553302</v>
      </c>
      <c r="DS92" s="4">
        <f t="shared" si="840"/>
        <v>0.86773273831659559</v>
      </c>
      <c r="DT92" s="4">
        <f t="shared" si="841"/>
        <v>-9.3957258658805998</v>
      </c>
      <c r="DU92" s="4">
        <f t="shared" si="842"/>
        <v>-8.8779889638258673</v>
      </c>
      <c r="DV92" s="4">
        <f t="shared" si="843"/>
        <v>-9.5927379784102271</v>
      </c>
      <c r="DW92" s="4">
        <f t="shared" si="844"/>
        <v>-10.298635860882388</v>
      </c>
      <c r="DX92" s="4">
        <f t="shared" si="845"/>
        <v>-1.2064524874610405</v>
      </c>
      <c r="DY92" s="4">
        <f t="shared" si="846"/>
        <v>-1.8301709056654625</v>
      </c>
      <c r="DZ92" s="4">
        <f t="shared" si="847"/>
        <v>0.13568521031208647</v>
      </c>
      <c r="EA92" s="4">
        <f t="shared" si="848"/>
        <v>0.86313193588163362</v>
      </c>
      <c r="EB92" s="4">
        <f t="shared" si="849"/>
        <v>1.9346871569703605</v>
      </c>
      <c r="EC92" s="4">
        <f t="shared" si="850"/>
        <v>3.5366689513365523</v>
      </c>
      <c r="ED92" s="4">
        <f t="shared" si="851"/>
        <v>2.7777777777777901</v>
      </c>
      <c r="EE92" s="4">
        <f t="shared" si="852"/>
        <v>2.9611518609073739</v>
      </c>
      <c r="EF92" s="4">
        <f t="shared" si="853"/>
        <v>2.2479472338134299</v>
      </c>
      <c r="EG92" s="4">
        <f t="shared" si="854"/>
        <v>0.51635111876076056</v>
      </c>
      <c r="EH92" s="4">
        <f t="shared" si="855"/>
        <v>0.8437705998681766</v>
      </c>
      <c r="EI92" s="4">
        <f t="shared" si="856"/>
        <v>5.2770448548811189E-2</v>
      </c>
      <c r="EJ92" s="4">
        <f t="shared" si="857"/>
        <v>-3.9494470774104062E-2</v>
      </c>
      <c r="EK92" s="4">
        <f t="shared" si="858"/>
        <v>-0.25026343519496397</v>
      </c>
      <c r="EL92" s="10">
        <f t="shared" si="859"/>
        <v>-5.6847692508824821</v>
      </c>
      <c r="EM92" s="10">
        <f t="shared" si="860"/>
        <v>-1.5324367088607738</v>
      </c>
      <c r="EN92" s="10">
        <f t="shared" si="861"/>
        <v>-1.8967206637692469</v>
      </c>
      <c r="EO92" s="10">
        <f t="shared" si="862"/>
        <v>-1.2048461640036812</v>
      </c>
      <c r="EP92" s="10">
        <f t="shared" si="863"/>
        <v>4.136358268142204</v>
      </c>
      <c r="EQ92" s="10">
        <f t="shared" si="864"/>
        <v>0.81964117850283902</v>
      </c>
      <c r="ER92" s="10">
        <f t="shared" si="865"/>
        <v>1.186188931588239</v>
      </c>
      <c r="ES92" s="10">
        <f t="shared" si="866"/>
        <v>0.83884039537771571</v>
      </c>
      <c r="ET92" s="10">
        <f t="shared" si="867"/>
        <v>0.43519027295031432</v>
      </c>
      <c r="EU92" s="10">
        <f t="shared" si="868"/>
        <v>0.26573288923652516</v>
      </c>
      <c r="EV92" s="10">
        <f t="shared" si="869"/>
        <v>0.12000253139667905</v>
      </c>
      <c r="EW92" s="10">
        <f t="shared" si="870"/>
        <v>7.9130314107667132E-3</v>
      </c>
      <c r="EX92" s="10">
        <f t="shared" si="871"/>
        <v>3.522736760912526E-2</v>
      </c>
      <c r="EY92" s="10">
        <f t="shared" si="872"/>
        <v>0.11922115205784678</v>
      </c>
      <c r="EZ92" s="10">
        <f t="shared" si="873"/>
        <v>0.27752357221060286</v>
      </c>
      <c r="FA92" s="10">
        <f t="shared" si="874"/>
        <v>0.53140350165683525</v>
      </c>
      <c r="FB92" s="10">
        <f t="shared" si="875"/>
        <v>0.7475826478472003</v>
      </c>
      <c r="FC92" s="10">
        <f t="shared" si="876"/>
        <v>0.91512353274598723</v>
      </c>
      <c r="FD92" s="10">
        <f t="shared" si="877"/>
        <v>1.1146733543632159</v>
      </c>
      <c r="FE92" s="10">
        <f t="shared" si="878"/>
        <v>1.2067696486675494</v>
      </c>
      <c r="FF92" s="10">
        <f t="shared" si="879"/>
        <v>1.2230623110046857</v>
      </c>
      <c r="FG92" s="10">
        <f t="shared" si="880"/>
        <v>1.1581242352167509</v>
      </c>
      <c r="FH92" s="10">
        <f t="shared" si="881"/>
        <v>1.0466721033812076</v>
      </c>
      <c r="FI92" s="10">
        <f t="shared" si="882"/>
        <v>0.9344976288778728</v>
      </c>
      <c r="FJ92" s="10">
        <f t="shared" si="883"/>
        <v>0.79702640944083747</v>
      </c>
    </row>
    <row r="93" spans="2:166" x14ac:dyDescent="0.2">
      <c r="B93" t="str">
        <f t="shared" si="723"/>
        <v xml:space="preserve">   Natural resources</v>
      </c>
      <c r="C93" s="4"/>
      <c r="D93" s="4"/>
      <c r="E93" s="4"/>
      <c r="F93" s="4"/>
      <c r="G93" s="4">
        <f t="shared" si="724"/>
        <v>-1.7543859649122751</v>
      </c>
      <c r="H93" s="4">
        <f t="shared" si="725"/>
        <v>-8.3333333333333375</v>
      </c>
      <c r="I93" s="4">
        <f t="shared" si="726"/>
        <v>-11.66666666666667</v>
      </c>
      <c r="J93" s="4">
        <f t="shared" si="727"/>
        <v>-11.475409836065564</v>
      </c>
      <c r="K93" s="4">
        <f t="shared" si="728"/>
        <v>-10.71428571428571</v>
      </c>
      <c r="L93" s="4">
        <f t="shared" si="729"/>
        <v>-16.36363636363636</v>
      </c>
      <c r="M93" s="4">
        <f t="shared" si="730"/>
        <v>-15.094339622641506</v>
      </c>
      <c r="N93" s="4">
        <f t="shared" si="731"/>
        <v>-11.111111111111105</v>
      </c>
      <c r="O93" s="4">
        <f t="shared" si="732"/>
        <v>-2.0000000000000018</v>
      </c>
      <c r="P93" s="4">
        <f t="shared" si="733"/>
        <v>6.5217391304347672</v>
      </c>
      <c r="Q93" s="4">
        <f t="shared" si="734"/>
        <v>6.6666666666666652</v>
      </c>
      <c r="R93" s="4">
        <f t="shared" si="735"/>
        <v>2.0833333333333259</v>
      </c>
      <c r="S93" s="4">
        <f t="shared" si="736"/>
        <v>-2.0408163265306034</v>
      </c>
      <c r="T93" s="4">
        <f t="shared" si="737"/>
        <v>-4.0816326530612068</v>
      </c>
      <c r="U93" s="4">
        <f t="shared" si="738"/>
        <v>-6.25</v>
      </c>
      <c r="V93" s="4">
        <f t="shared" si="739"/>
        <v>-2.0408163265306034</v>
      </c>
      <c r="W93" s="4">
        <f t="shared" si="740"/>
        <v>2.0833333333333259</v>
      </c>
      <c r="X93" s="4">
        <f t="shared" si="741"/>
        <v>2.1276595744680771</v>
      </c>
      <c r="Y93" s="4">
        <f t="shared" si="742"/>
        <v>6.6666666666666652</v>
      </c>
      <c r="Z93" s="4">
        <f t="shared" si="743"/>
        <v>0</v>
      </c>
      <c r="AA93" s="4">
        <f t="shared" si="744"/>
        <v>2.0408163265306145</v>
      </c>
      <c r="AB93" s="4">
        <f t="shared" si="745"/>
        <v>-2.0833333333333259</v>
      </c>
      <c r="AC93" s="4">
        <f t="shared" si="746"/>
        <v>0</v>
      </c>
      <c r="AD93" s="4">
        <f t="shared" si="747"/>
        <v>6.25</v>
      </c>
      <c r="AE93" s="4">
        <f t="shared" si="748"/>
        <v>8.0000000000000071</v>
      </c>
      <c r="AF93" s="4">
        <f t="shared" si="749"/>
        <v>14.893617021276583</v>
      </c>
      <c r="AG93" s="4">
        <f t="shared" si="750"/>
        <v>16.66666666666665</v>
      </c>
      <c r="AH93" s="4">
        <f t="shared" si="751"/>
        <v>15.68627450980391</v>
      </c>
      <c r="AI93" s="4">
        <f t="shared" si="752"/>
        <v>-3.7037037037036979</v>
      </c>
      <c r="AJ93" s="4">
        <f t="shared" si="753"/>
        <v>-1.8518518518518601</v>
      </c>
      <c r="AK93" s="4">
        <f t="shared" si="754"/>
        <v>1.7857142857142794</v>
      </c>
      <c r="AL93" s="4">
        <f t="shared" si="755"/>
        <v>15.25423728813562</v>
      </c>
      <c r="AM93" s="4">
        <f t="shared" si="756"/>
        <v>21.153846153846146</v>
      </c>
      <c r="AN93" s="4">
        <f t="shared" si="757"/>
        <v>18.867924528301906</v>
      </c>
      <c r="AO93" s="4">
        <f t="shared" si="758"/>
        <v>12.280701754385959</v>
      </c>
      <c r="AP93" s="4">
        <f t="shared" si="759"/>
        <v>-7.3529411764705843</v>
      </c>
      <c r="AQ93" s="4">
        <f t="shared" si="760"/>
        <v>0</v>
      </c>
      <c r="AR93" s="4">
        <f t="shared" si="761"/>
        <v>1.5873015873015817</v>
      </c>
      <c r="AS93" s="4">
        <f t="shared" si="762"/>
        <v>0</v>
      </c>
      <c r="AT93" s="4">
        <f t="shared" si="763"/>
        <v>0</v>
      </c>
      <c r="AU93" s="4">
        <f t="shared" si="764"/>
        <v>4.7619047619047672</v>
      </c>
      <c r="AV93" s="4">
        <f t="shared" si="765"/>
        <v>-4.6875</v>
      </c>
      <c r="AW93" s="4">
        <f t="shared" si="766"/>
        <v>-10.9375</v>
      </c>
      <c r="AX93" s="4">
        <f t="shared" si="767"/>
        <v>-17.460317460317466</v>
      </c>
      <c r="AY93" s="4">
        <f t="shared" si="768"/>
        <v>-22.727272727272741</v>
      </c>
      <c r="AZ93" s="4">
        <f t="shared" si="769"/>
        <v>-21.311475409836056</v>
      </c>
      <c r="BA93" s="4">
        <f t="shared" si="770"/>
        <v>-15.78947368421052</v>
      </c>
      <c r="BB93" s="4">
        <f t="shared" si="771"/>
        <v>-13.461538461538469</v>
      </c>
      <c r="BC93" s="4">
        <f t="shared" si="772"/>
        <v>-9.8039215686274375</v>
      </c>
      <c r="BD93" s="4">
        <f t="shared" si="773"/>
        <v>-16.666666666666675</v>
      </c>
      <c r="BE93" s="4">
        <f t="shared" si="774"/>
        <v>-22.916666666666664</v>
      </c>
      <c r="BF93" s="4">
        <f t="shared" si="775"/>
        <v>-13.33333333333333</v>
      </c>
      <c r="BG93" s="4">
        <f t="shared" si="776"/>
        <v>-19.565217391304344</v>
      </c>
      <c r="BH93" s="4">
        <f t="shared" si="777"/>
        <v>-5.0000000000000044</v>
      </c>
      <c r="BI93" s="4">
        <f t="shared" si="778"/>
        <v>-2.7027027027027084</v>
      </c>
      <c r="BJ93" s="4">
        <f t="shared" si="779"/>
        <v>-7.6923076923076987</v>
      </c>
      <c r="BK93" s="4">
        <f t="shared" si="780"/>
        <v>-8.1081081081081141</v>
      </c>
      <c r="BL93" s="4">
        <f t="shared" si="781"/>
        <v>-13.15789473684209</v>
      </c>
      <c r="BM93" s="4">
        <f t="shared" si="782"/>
        <v>-8.333333333333325</v>
      </c>
      <c r="BN93" s="4">
        <f t="shared" si="783"/>
        <v>-8.333333333333325</v>
      </c>
      <c r="BO93" s="4">
        <f t="shared" si="784"/>
        <v>-2.9411764705882248</v>
      </c>
      <c r="BP93" s="4">
        <f t="shared" si="785"/>
        <v>0</v>
      </c>
      <c r="BQ93" s="4">
        <f t="shared" si="786"/>
        <v>0</v>
      </c>
      <c r="BR93" s="4">
        <f t="shared" si="787"/>
        <v>0</v>
      </c>
      <c r="BS93" s="4">
        <f t="shared" si="788"/>
        <v>-3.0303030303030165</v>
      </c>
      <c r="BT93" s="4">
        <f t="shared" si="789"/>
        <v>0</v>
      </c>
      <c r="BU93" s="4">
        <f t="shared" si="790"/>
        <v>3.0303030303030276</v>
      </c>
      <c r="BV93" s="4">
        <f t="shared" si="791"/>
        <v>0</v>
      </c>
      <c r="BW93" s="4">
        <f t="shared" si="792"/>
        <v>-6.2500000000000222</v>
      </c>
      <c r="BX93" s="4">
        <f t="shared" si="793"/>
        <v>-9.0909090909090935</v>
      </c>
      <c r="BY93" s="4">
        <f t="shared" si="794"/>
        <v>-11.764705882352944</v>
      </c>
      <c r="BZ93" s="4">
        <f t="shared" si="795"/>
        <v>-15.151515151515172</v>
      </c>
      <c r="CA93" s="4">
        <f t="shared" si="796"/>
        <v>-13.33333333333333</v>
      </c>
      <c r="CB93" s="4">
        <f t="shared" si="797"/>
        <v>-19.999999999999996</v>
      </c>
      <c r="CC93" s="4">
        <f t="shared" si="798"/>
        <v>-19.999999999999996</v>
      </c>
      <c r="CD93" s="4">
        <f t="shared" si="799"/>
        <v>-21.428571428571431</v>
      </c>
      <c r="CE93" s="4">
        <f t="shared" si="800"/>
        <v>-7.6923076923076872</v>
      </c>
      <c r="CF93" s="4">
        <f t="shared" si="801"/>
        <v>-4.1666666666666625</v>
      </c>
      <c r="CG93" s="4">
        <f t="shared" si="802"/>
        <v>0</v>
      </c>
      <c r="CH93" s="4">
        <f t="shared" si="803"/>
        <v>0</v>
      </c>
      <c r="CI93" s="4">
        <f t="shared" si="804"/>
        <v>-12.500000000000011</v>
      </c>
      <c r="CJ93" s="4">
        <f t="shared" si="805"/>
        <v>-8.6956521739130608</v>
      </c>
      <c r="CK93" s="4">
        <f t="shared" si="806"/>
        <v>-12.500000000000011</v>
      </c>
      <c r="CL93" s="4">
        <f t="shared" si="807"/>
        <v>4.5454545454545636</v>
      </c>
      <c r="CM93" s="4">
        <f t="shared" si="808"/>
        <v>4.7619047619047672</v>
      </c>
      <c r="CN93" s="4">
        <f t="shared" si="809"/>
        <v>0</v>
      </c>
      <c r="CO93" s="4">
        <f t="shared" si="810"/>
        <v>0</v>
      </c>
      <c r="CP93" s="4">
        <f t="shared" si="811"/>
        <v>-8.6956521739130608</v>
      </c>
      <c r="CQ93" s="4">
        <f t="shared" si="812"/>
        <v>0</v>
      </c>
      <c r="CR93" s="4">
        <f t="shared" si="813"/>
        <v>9.5238095238095344</v>
      </c>
      <c r="CS93" s="4">
        <f t="shared" si="814"/>
        <v>9.5238095238095344</v>
      </c>
      <c r="CT93" s="4">
        <f t="shared" si="815"/>
        <v>0</v>
      </c>
      <c r="CU93" s="4">
        <f t="shared" si="816"/>
        <v>-4.5454545454545414</v>
      </c>
      <c r="CV93" s="4">
        <f t="shared" si="817"/>
        <v>-8.6956521739130608</v>
      </c>
      <c r="CW93" s="4">
        <f t="shared" si="818"/>
        <v>-8.6956521739130608</v>
      </c>
      <c r="CX93" s="4">
        <f t="shared" si="819"/>
        <v>9.5238095238095344</v>
      </c>
      <c r="CY93" s="4">
        <f t="shared" si="820"/>
        <v>14.285714285714302</v>
      </c>
      <c r="CZ93" s="4">
        <f t="shared" si="821"/>
        <v>14.285714285714302</v>
      </c>
      <c r="DA93" s="4">
        <f t="shared" si="822"/>
        <v>14.285714285714302</v>
      </c>
      <c r="DB93" s="4">
        <f t="shared" si="823"/>
        <v>4.3478260869565188</v>
      </c>
      <c r="DC93" s="4">
        <f t="shared" si="824"/>
        <v>-8.3333333333333481</v>
      </c>
      <c r="DD93" s="4">
        <f t="shared" si="825"/>
        <v>0</v>
      </c>
      <c r="DE93" s="4">
        <f t="shared" si="826"/>
        <v>0</v>
      </c>
      <c r="DF93" s="4">
        <f t="shared" si="827"/>
        <v>0</v>
      </c>
      <c r="DG93" s="4">
        <f t="shared" si="828"/>
        <v>9.0909090909091042</v>
      </c>
      <c r="DH93" s="4">
        <f t="shared" si="829"/>
        <v>0</v>
      </c>
      <c r="DI93" s="4">
        <f t="shared" si="830"/>
        <v>0</v>
      </c>
      <c r="DJ93" s="4">
        <f t="shared" si="831"/>
        <v>0</v>
      </c>
      <c r="DK93" s="4">
        <f t="shared" si="832"/>
        <v>0</v>
      </c>
      <c r="DL93" s="4">
        <f t="shared" si="833"/>
        <v>0</v>
      </c>
      <c r="DM93" s="4">
        <f t="shared" si="834"/>
        <v>0</v>
      </c>
      <c r="DN93" s="4">
        <f t="shared" si="835"/>
        <v>0</v>
      </c>
      <c r="DO93" s="4">
        <f t="shared" si="836"/>
        <v>0</v>
      </c>
      <c r="DP93" s="4">
        <f t="shared" si="837"/>
        <v>0</v>
      </c>
      <c r="DQ93" s="4">
        <f t="shared" si="838"/>
        <v>0</v>
      </c>
      <c r="DR93" s="4">
        <f t="shared" si="839"/>
        <v>0</v>
      </c>
      <c r="DS93" s="4">
        <f t="shared" si="840"/>
        <v>0</v>
      </c>
      <c r="DT93" s="4">
        <f t="shared" si="841"/>
        <v>-12.500000000000011</v>
      </c>
      <c r="DU93" s="4">
        <f t="shared" si="842"/>
        <v>-4.1666666666666625</v>
      </c>
      <c r="DV93" s="4">
        <f t="shared" si="843"/>
        <v>-4.1666666666666625</v>
      </c>
      <c r="DW93" s="4">
        <f t="shared" si="844"/>
        <v>-12.500000000000011</v>
      </c>
      <c r="DX93" s="4">
        <f t="shared" si="845"/>
        <v>9.5238095238095344</v>
      </c>
      <c r="DY93" s="4">
        <f t="shared" si="846"/>
        <v>-8.6956521739130608</v>
      </c>
      <c r="DZ93" s="4">
        <f t="shared" si="847"/>
        <v>0</v>
      </c>
      <c r="EA93" s="4">
        <f t="shared" si="848"/>
        <v>4.7619047619047672</v>
      </c>
      <c r="EB93" s="4">
        <f t="shared" si="849"/>
        <v>-8.6956521739130608</v>
      </c>
      <c r="EC93" s="4">
        <f t="shared" si="850"/>
        <v>0</v>
      </c>
      <c r="ED93" s="4">
        <f t="shared" si="851"/>
        <v>-8.6956521739130608</v>
      </c>
      <c r="EE93" s="4">
        <f t="shared" si="852"/>
        <v>-4.5454545454545414</v>
      </c>
      <c r="EF93" s="4">
        <f t="shared" si="853"/>
        <v>0</v>
      </c>
      <c r="EG93" s="4">
        <f t="shared" si="854"/>
        <v>0</v>
      </c>
      <c r="EH93" s="4">
        <f t="shared" si="855"/>
        <v>0</v>
      </c>
      <c r="EI93" s="4">
        <f t="shared" si="856"/>
        <v>-9.5238095238095237</v>
      </c>
      <c r="EJ93" s="4">
        <f t="shared" si="857"/>
        <v>-4.7619047619047556</v>
      </c>
      <c r="EK93" s="4">
        <f t="shared" si="858"/>
        <v>-14.285714285714279</v>
      </c>
      <c r="EL93" s="10">
        <f t="shared" si="859"/>
        <v>-10.08201428571428</v>
      </c>
      <c r="EM93" s="10">
        <f t="shared" si="860"/>
        <v>3.1001947368421101</v>
      </c>
      <c r="EN93" s="10">
        <f t="shared" si="861"/>
        <v>0.7427150000000049</v>
      </c>
      <c r="EO93" s="10">
        <f t="shared" si="862"/>
        <v>14.380300000000013</v>
      </c>
      <c r="EP93" s="10">
        <f t="shared" si="863"/>
        <v>10.854113248279118</v>
      </c>
      <c r="EQ93" s="10">
        <f t="shared" si="864"/>
        <v>8.2235895516456381</v>
      </c>
      <c r="ER93" s="10">
        <f t="shared" si="865"/>
        <v>6.2484915162352106</v>
      </c>
      <c r="ES93" s="10">
        <f t="shared" si="866"/>
        <v>4.7581911687006651</v>
      </c>
      <c r="ET93" s="10">
        <f t="shared" si="867"/>
        <v>3.6293944273297685</v>
      </c>
      <c r="EU93" s="10">
        <f t="shared" si="868"/>
        <v>2.7719204551291732</v>
      </c>
      <c r="EV93" s="10">
        <f t="shared" si="869"/>
        <v>2.1191055125807878</v>
      </c>
      <c r="EW93" s="10">
        <f t="shared" si="870"/>
        <v>1.6212421571643709</v>
      </c>
      <c r="EX93" s="10">
        <f t="shared" si="871"/>
        <v>1.2410582456652941</v>
      </c>
      <c r="EY93" s="10">
        <f t="shared" si="872"/>
        <v>0.95043948153088476</v>
      </c>
      <c r="EZ93" s="10">
        <f t="shared" si="873"/>
        <v>0.7281403178265311</v>
      </c>
      <c r="FA93" s="10">
        <f t="shared" si="874"/>
        <v>0.55795840113792572</v>
      </c>
      <c r="FB93" s="10">
        <f t="shared" si="875"/>
        <v>0.42763933932215004</v>
      </c>
      <c r="FC93" s="10">
        <f t="shared" si="876"/>
        <v>0.32781559070436117</v>
      </c>
      <c r="FD93" s="10">
        <f t="shared" si="877"/>
        <v>0.25131751987057527</v>
      </c>
      <c r="FE93" s="10">
        <f t="shared" si="878"/>
        <v>0.1926855445687492</v>
      </c>
      <c r="FF93" s="10">
        <f t="shared" si="879"/>
        <v>0.14774761736224828</v>
      </c>
      <c r="FG93" s="10">
        <f t="shared" si="880"/>
        <v>0.11330150722002053</v>
      </c>
      <c r="FH93" s="10">
        <f t="shared" si="881"/>
        <v>8.687836376770619E-2</v>
      </c>
      <c r="FI93" s="10">
        <f t="shared" si="882"/>
        <v>6.6622822038953089E-2</v>
      </c>
      <c r="FJ93" s="10">
        <f t="shared" si="883"/>
        <v>5.1096163468611344E-2</v>
      </c>
    </row>
    <row r="94" spans="2:166" x14ac:dyDescent="0.2">
      <c r="B94" t="str">
        <f t="shared" si="723"/>
        <v xml:space="preserve">   Construction</v>
      </c>
      <c r="C94" s="4"/>
      <c r="D94" s="4"/>
      <c r="E94" s="4"/>
      <c r="F94" s="4"/>
      <c r="G94" s="4">
        <f t="shared" si="724"/>
        <v>-2.6415094339622636</v>
      </c>
      <c r="H94" s="4">
        <f t="shared" si="725"/>
        <v>-6.6492146596858648</v>
      </c>
      <c r="I94" s="4">
        <f t="shared" si="726"/>
        <v>-5.392670157068058</v>
      </c>
      <c r="J94" s="4">
        <f t="shared" si="727"/>
        <v>0.33076074972437919</v>
      </c>
      <c r="K94" s="4">
        <f t="shared" si="728"/>
        <v>1.9379844961240345</v>
      </c>
      <c r="L94" s="4">
        <f t="shared" si="729"/>
        <v>5.4402692091979787</v>
      </c>
      <c r="M94" s="4">
        <f t="shared" si="730"/>
        <v>2.9883785279468666</v>
      </c>
      <c r="N94" s="4">
        <f t="shared" si="731"/>
        <v>1.0439560439560402</v>
      </c>
      <c r="O94" s="4">
        <f t="shared" si="732"/>
        <v>-2.172732210755024</v>
      </c>
      <c r="P94" s="4">
        <f t="shared" si="733"/>
        <v>-7.2340425531914887</v>
      </c>
      <c r="Q94" s="4">
        <f t="shared" si="734"/>
        <v>-6.0720042987640994</v>
      </c>
      <c r="R94" s="4">
        <f t="shared" si="735"/>
        <v>-4.9483414899401783</v>
      </c>
      <c r="S94" s="4">
        <f t="shared" si="736"/>
        <v>-3.331482509716821</v>
      </c>
      <c r="T94" s="4">
        <f t="shared" si="737"/>
        <v>-0.74541284403669694</v>
      </c>
      <c r="U94" s="4">
        <f t="shared" si="738"/>
        <v>-1.1441647597253968</v>
      </c>
      <c r="V94" s="4">
        <f t="shared" si="739"/>
        <v>-5.7208237986261512E-2</v>
      </c>
      <c r="W94" s="4">
        <f t="shared" si="740"/>
        <v>0.97645031591040432</v>
      </c>
      <c r="X94" s="4">
        <f t="shared" si="741"/>
        <v>1.3287117273252491</v>
      </c>
      <c r="Y94" s="4">
        <f t="shared" si="742"/>
        <v>1.736111111111116</v>
      </c>
      <c r="Z94" s="4">
        <f t="shared" si="743"/>
        <v>-1.0303377218088161</v>
      </c>
      <c r="AA94" s="4">
        <f t="shared" si="744"/>
        <v>0.4550625711035261</v>
      </c>
      <c r="AB94" s="4">
        <f t="shared" si="745"/>
        <v>2.109464082098067</v>
      </c>
      <c r="AC94" s="4">
        <f t="shared" si="746"/>
        <v>3.5267349260523329</v>
      </c>
      <c r="AD94" s="4">
        <f t="shared" si="747"/>
        <v>8.5598611914401435</v>
      </c>
      <c r="AE94" s="4">
        <f t="shared" si="748"/>
        <v>10.305775764439407</v>
      </c>
      <c r="AF94" s="4">
        <f t="shared" si="749"/>
        <v>9.8269123394751468</v>
      </c>
      <c r="AG94" s="4">
        <f t="shared" si="750"/>
        <v>9.285714285714274</v>
      </c>
      <c r="AH94" s="4">
        <f t="shared" si="751"/>
        <v>10.122535961640921</v>
      </c>
      <c r="AI94" s="4">
        <f t="shared" si="752"/>
        <v>6.4168377823408784</v>
      </c>
      <c r="AJ94" s="4">
        <f t="shared" si="753"/>
        <v>8.2358922216573482</v>
      </c>
      <c r="AK94" s="4">
        <f t="shared" si="754"/>
        <v>9.5525389643036807</v>
      </c>
      <c r="AL94" s="4">
        <f t="shared" si="755"/>
        <v>8.0309627479438817</v>
      </c>
      <c r="AM94" s="4">
        <f t="shared" si="756"/>
        <v>9.1654606849975728</v>
      </c>
      <c r="AN94" s="4">
        <f t="shared" si="757"/>
        <v>8.642555190230139</v>
      </c>
      <c r="AO94" s="4">
        <f t="shared" si="758"/>
        <v>8.6278109224414923</v>
      </c>
      <c r="AP94" s="4">
        <f t="shared" si="759"/>
        <v>7.9713390058217426</v>
      </c>
      <c r="AQ94" s="4">
        <f t="shared" si="760"/>
        <v>8.6610693769332734</v>
      </c>
      <c r="AR94" s="4">
        <f t="shared" si="761"/>
        <v>7.7821011673151697</v>
      </c>
      <c r="AS94" s="4">
        <f t="shared" si="762"/>
        <v>5.4921841994085341</v>
      </c>
      <c r="AT94" s="4">
        <f t="shared" si="763"/>
        <v>5.3919535462463752</v>
      </c>
      <c r="AU94" s="4">
        <f t="shared" si="764"/>
        <v>3.2126880845872119</v>
      </c>
      <c r="AV94" s="4">
        <f t="shared" si="765"/>
        <v>-1.1231448054552784</v>
      </c>
      <c r="AW94" s="4">
        <f t="shared" si="766"/>
        <v>-2.9235082098518217</v>
      </c>
      <c r="AX94" s="4">
        <f t="shared" si="767"/>
        <v>-8.658008658008665</v>
      </c>
      <c r="AY94" s="4">
        <f t="shared" si="768"/>
        <v>-8.7076438140267882</v>
      </c>
      <c r="AZ94" s="4">
        <f t="shared" si="769"/>
        <v>-7.9918864097362814</v>
      </c>
      <c r="BA94" s="4">
        <f t="shared" si="770"/>
        <v>-6.3118811881188064</v>
      </c>
      <c r="BB94" s="4">
        <f t="shared" si="771"/>
        <v>-3.3606204222317859</v>
      </c>
      <c r="BC94" s="4">
        <f t="shared" si="772"/>
        <v>-4.3590850237375971</v>
      </c>
      <c r="BD94" s="4">
        <f t="shared" si="773"/>
        <v>-2.0723104056437514</v>
      </c>
      <c r="BE94" s="4">
        <f t="shared" si="774"/>
        <v>-1.9815059445178362</v>
      </c>
      <c r="BF94" s="4">
        <f t="shared" si="775"/>
        <v>0.40124832813195344</v>
      </c>
      <c r="BG94" s="4">
        <f t="shared" si="776"/>
        <v>2.8429602888086825</v>
      </c>
      <c r="BH94" s="4">
        <f t="shared" si="777"/>
        <v>2.611436289959479</v>
      </c>
      <c r="BI94" s="4">
        <f t="shared" si="778"/>
        <v>3.0098831985624352</v>
      </c>
      <c r="BJ94" s="4">
        <f t="shared" si="779"/>
        <v>4.2628774422735383</v>
      </c>
      <c r="BK94" s="4">
        <f t="shared" si="780"/>
        <v>4.3878894251864864</v>
      </c>
      <c r="BL94" s="4">
        <f t="shared" si="781"/>
        <v>6.7573497147871864</v>
      </c>
      <c r="BM94" s="4">
        <f t="shared" si="782"/>
        <v>9.2891408634975914</v>
      </c>
      <c r="BN94" s="4">
        <f t="shared" si="783"/>
        <v>10.008517887563873</v>
      </c>
      <c r="BO94" s="4">
        <f t="shared" si="784"/>
        <v>11.433375367801602</v>
      </c>
      <c r="BP94" s="4">
        <f t="shared" si="785"/>
        <v>12.124948623099074</v>
      </c>
      <c r="BQ94" s="4">
        <f t="shared" si="786"/>
        <v>9.8962490023942529</v>
      </c>
      <c r="BR94" s="4">
        <f t="shared" si="787"/>
        <v>7.7429345722028975</v>
      </c>
      <c r="BS94" s="4">
        <f t="shared" si="788"/>
        <v>8.9400226329687129</v>
      </c>
      <c r="BT94" s="4">
        <f t="shared" si="789"/>
        <v>9.5674486803519088</v>
      </c>
      <c r="BU94" s="4">
        <f t="shared" si="790"/>
        <v>9.3681917211329022</v>
      </c>
      <c r="BV94" s="4">
        <f t="shared" si="791"/>
        <v>8.1925979159180429</v>
      </c>
      <c r="BW94" s="4">
        <f t="shared" si="792"/>
        <v>3.5318559556786866</v>
      </c>
      <c r="BX94" s="4">
        <f t="shared" si="793"/>
        <v>-1.5055202408832513</v>
      </c>
      <c r="BY94" s="4">
        <f t="shared" si="794"/>
        <v>-4.116865869853914</v>
      </c>
      <c r="BZ94" s="4">
        <f t="shared" si="795"/>
        <v>-9.6645632680172451</v>
      </c>
      <c r="CA94" s="4">
        <f t="shared" si="796"/>
        <v>-17.357859531772579</v>
      </c>
      <c r="CB94" s="4">
        <f t="shared" si="797"/>
        <v>-22.180706521739111</v>
      </c>
      <c r="CC94" s="4">
        <f t="shared" si="798"/>
        <v>-25.380886426592809</v>
      </c>
      <c r="CD94" s="4">
        <f t="shared" si="799"/>
        <v>-24.448529411764717</v>
      </c>
      <c r="CE94" s="4">
        <f t="shared" si="800"/>
        <v>-19.142047753945768</v>
      </c>
      <c r="CF94" s="4">
        <f t="shared" si="801"/>
        <v>-14.535137494543882</v>
      </c>
      <c r="CG94" s="4">
        <f t="shared" si="802"/>
        <v>-9.4663573085846835</v>
      </c>
      <c r="CH94" s="4">
        <f t="shared" si="803"/>
        <v>-5.9367396593673956</v>
      </c>
      <c r="CI94" s="4">
        <f t="shared" si="804"/>
        <v>-5.6056056056056125</v>
      </c>
      <c r="CJ94" s="4">
        <f t="shared" si="805"/>
        <v>-3.5240040858018351</v>
      </c>
      <c r="CK94" s="4">
        <f t="shared" si="806"/>
        <v>-2.7678113787801051</v>
      </c>
      <c r="CL94" s="4">
        <f t="shared" si="807"/>
        <v>-1.8623900672529836</v>
      </c>
      <c r="CM94" s="4">
        <f t="shared" si="808"/>
        <v>0.90137857900316476</v>
      </c>
      <c r="CN94" s="4">
        <f t="shared" si="809"/>
        <v>3.5468501852832235</v>
      </c>
      <c r="CO94" s="4">
        <f t="shared" si="810"/>
        <v>5.0079072219293419</v>
      </c>
      <c r="CP94" s="4">
        <f t="shared" si="811"/>
        <v>8.0126515550869684</v>
      </c>
      <c r="CQ94" s="4">
        <f t="shared" si="812"/>
        <v>10.089332632685233</v>
      </c>
      <c r="CR94" s="4">
        <f t="shared" si="813"/>
        <v>8.7423312883435642</v>
      </c>
      <c r="CS94" s="4">
        <f t="shared" si="814"/>
        <v>9.7389558232931819</v>
      </c>
      <c r="CT94" s="4">
        <f t="shared" si="815"/>
        <v>7.7598828696925359</v>
      </c>
      <c r="CU94" s="4">
        <f t="shared" si="816"/>
        <v>7.3031026252983411</v>
      </c>
      <c r="CV94" s="4">
        <f t="shared" si="817"/>
        <v>7.1462153267512818</v>
      </c>
      <c r="CW94" s="4">
        <f t="shared" si="818"/>
        <v>8.4172003659652503</v>
      </c>
      <c r="CX94" s="4">
        <f t="shared" si="819"/>
        <v>11.458333333333348</v>
      </c>
      <c r="CY94" s="4">
        <f t="shared" si="820"/>
        <v>12.633451957295371</v>
      </c>
      <c r="CZ94" s="4">
        <f t="shared" si="821"/>
        <v>12.900394910048263</v>
      </c>
      <c r="DA94" s="4">
        <f t="shared" si="822"/>
        <v>9.7046413502109843</v>
      </c>
      <c r="DB94" s="4">
        <f t="shared" si="823"/>
        <v>7.0702966273872292</v>
      </c>
      <c r="DC94" s="4">
        <f t="shared" si="824"/>
        <v>6.8720379146919308</v>
      </c>
      <c r="DD94" s="4">
        <f t="shared" si="825"/>
        <v>7.2289156626506257</v>
      </c>
      <c r="DE94" s="4">
        <f t="shared" si="826"/>
        <v>7.6538461538461444</v>
      </c>
      <c r="DF94" s="4">
        <f t="shared" si="827"/>
        <v>7.2865275142314889</v>
      </c>
      <c r="DG94" s="4">
        <f t="shared" si="828"/>
        <v>6.0606060606060552</v>
      </c>
      <c r="DH94" s="4">
        <f t="shared" si="829"/>
        <v>4.9655672345052304</v>
      </c>
      <c r="DI94" s="4">
        <f t="shared" si="830"/>
        <v>3.9657020364415985</v>
      </c>
      <c r="DJ94" s="4">
        <f t="shared" si="831"/>
        <v>3.9971701450300712</v>
      </c>
      <c r="DK94" s="4">
        <f t="shared" si="832"/>
        <v>4.878048780487787</v>
      </c>
      <c r="DL94" s="4">
        <f t="shared" si="833"/>
        <v>5.0759668508287614</v>
      </c>
      <c r="DM94" s="4">
        <f t="shared" si="834"/>
        <v>5.7044673539518698</v>
      </c>
      <c r="DN94" s="4">
        <f t="shared" si="835"/>
        <v>5.8843537414966063</v>
      </c>
      <c r="DO94" s="4">
        <f t="shared" si="836"/>
        <v>1.9933554817275656</v>
      </c>
      <c r="DP94" s="4">
        <f t="shared" si="837"/>
        <v>2.3660860992441357</v>
      </c>
      <c r="DQ94" s="4">
        <f t="shared" si="838"/>
        <v>1.4629388816645106</v>
      </c>
      <c r="DR94" s="4">
        <f t="shared" si="839"/>
        <v>0.38548024413749271</v>
      </c>
      <c r="DS94" s="4">
        <f t="shared" si="840"/>
        <v>2.2149837133550676</v>
      </c>
      <c r="DT94" s="4">
        <f t="shared" si="841"/>
        <v>-11.13964686998392</v>
      </c>
      <c r="DU94" s="4">
        <f t="shared" si="842"/>
        <v>-3.8449214995193826</v>
      </c>
      <c r="DV94" s="4">
        <f t="shared" si="843"/>
        <v>-1.7600000000000393</v>
      </c>
      <c r="DW94" s="4">
        <f t="shared" si="844"/>
        <v>-1.6889738687062006</v>
      </c>
      <c r="DX94" s="4">
        <f t="shared" si="845"/>
        <v>12.680635838150289</v>
      </c>
      <c r="DY94" s="4">
        <f t="shared" si="846"/>
        <v>4.1986004665111709</v>
      </c>
      <c r="DZ94" s="4">
        <f t="shared" si="847"/>
        <v>2.6384364820846828</v>
      </c>
      <c r="EA94" s="4">
        <f t="shared" si="848"/>
        <v>0.71312803889791443</v>
      </c>
      <c r="EB94" s="4">
        <f t="shared" si="849"/>
        <v>0.92978518756010597</v>
      </c>
      <c r="EC94" s="4">
        <f t="shared" si="850"/>
        <v>2.3984649824112525</v>
      </c>
      <c r="ED94" s="4">
        <f t="shared" si="851"/>
        <v>1.4915899714376568</v>
      </c>
      <c r="EE94" s="4">
        <f t="shared" si="852"/>
        <v>2.6392018023817299</v>
      </c>
      <c r="EF94" s="4">
        <f t="shared" si="853"/>
        <v>0.73062261753493729</v>
      </c>
      <c r="EG94" s="4">
        <f t="shared" si="854"/>
        <v>-2.404747033104282</v>
      </c>
      <c r="EH94" s="4">
        <f t="shared" si="855"/>
        <v>-1.5009380863039379</v>
      </c>
      <c r="EI94" s="4">
        <f t="shared" si="856"/>
        <v>-4.7350266541235309</v>
      </c>
      <c r="EJ94" s="4">
        <f t="shared" si="857"/>
        <v>-4.6988331756543822</v>
      </c>
      <c r="EK94" s="4">
        <f t="shared" si="858"/>
        <v>-3.4880000000000355</v>
      </c>
      <c r="EL94" s="10">
        <f t="shared" si="859"/>
        <v>-4.5947619047619011</v>
      </c>
      <c r="EM94" s="10">
        <f t="shared" si="860"/>
        <v>-0.69782751810402166</v>
      </c>
      <c r="EN94" s="10">
        <f t="shared" si="861"/>
        <v>-0.31204500330905827</v>
      </c>
      <c r="EO94" s="10">
        <f t="shared" si="862"/>
        <v>-0.23905835543763798</v>
      </c>
      <c r="EP94" s="10">
        <f t="shared" si="863"/>
        <v>-4.9413279694132672E-2</v>
      </c>
      <c r="EQ94" s="10">
        <f t="shared" si="864"/>
        <v>-0.74893595863165796</v>
      </c>
      <c r="ER94" s="10">
        <f t="shared" si="865"/>
        <v>-0.95272806938925259</v>
      </c>
      <c r="ES94" s="10">
        <f t="shared" si="866"/>
        <v>-1.2719432064052349</v>
      </c>
      <c r="ET94" s="10">
        <f t="shared" si="867"/>
        <v>-1.536883526756283</v>
      </c>
      <c r="EU94" s="10">
        <f t="shared" si="868"/>
        <v>-1.5438115632721461</v>
      </c>
      <c r="EV94" s="10">
        <f t="shared" si="869"/>
        <v>-1.4639117462418971</v>
      </c>
      <c r="EW94" s="10">
        <f t="shared" si="870"/>
        <v>-1.1057256340884947</v>
      </c>
      <c r="EX94" s="10">
        <f t="shared" si="871"/>
        <v>-0.59309942732919119</v>
      </c>
      <c r="EY94" s="10">
        <f t="shared" si="872"/>
        <v>-4.3321171790378088E-2</v>
      </c>
      <c r="EZ94" s="10">
        <f t="shared" si="873"/>
        <v>0.54238383188660588</v>
      </c>
      <c r="FA94" s="10">
        <f t="shared" si="874"/>
        <v>1.13464253914346</v>
      </c>
      <c r="FB94" s="10">
        <f t="shared" si="875"/>
        <v>1.6565706615935927</v>
      </c>
      <c r="FC94" s="10">
        <f t="shared" si="876"/>
        <v>1.9891681692776553</v>
      </c>
      <c r="FD94" s="10">
        <f t="shared" si="877"/>
        <v>2.335235581143924</v>
      </c>
      <c r="FE94" s="10">
        <f t="shared" si="878"/>
        <v>2.3476490893893143</v>
      </c>
      <c r="FF94" s="10">
        <f t="shared" si="879"/>
        <v>2.3008666216850715</v>
      </c>
      <c r="FG94" s="10">
        <f t="shared" si="880"/>
        <v>2.2167696673797366</v>
      </c>
      <c r="FH94" s="10">
        <f t="shared" si="881"/>
        <v>1.9577762153296208</v>
      </c>
      <c r="FI94" s="10">
        <f t="shared" si="882"/>
        <v>1.8997913347178486</v>
      </c>
      <c r="FJ94" s="10">
        <f t="shared" si="883"/>
        <v>1.6167867956851767</v>
      </c>
    </row>
    <row r="95" spans="2:166" x14ac:dyDescent="0.2">
      <c r="B95" t="str">
        <f t="shared" si="723"/>
        <v xml:space="preserve">   Manufacturing</v>
      </c>
      <c r="C95" s="4"/>
      <c r="D95" s="4"/>
      <c r="E95" s="4"/>
      <c r="F95" s="4"/>
      <c r="G95" s="4">
        <f t="shared" si="724"/>
        <v>-2.2450888681010195</v>
      </c>
      <c r="H95" s="4">
        <f t="shared" si="725"/>
        <v>-1.9303201506591261</v>
      </c>
      <c r="I95" s="4">
        <f t="shared" si="726"/>
        <v>-1.8870867124142099</v>
      </c>
      <c r="J95" s="4">
        <f t="shared" si="727"/>
        <v>-1.5639810426540168</v>
      </c>
      <c r="K95" s="4">
        <f t="shared" si="728"/>
        <v>-0.87719298245614308</v>
      </c>
      <c r="L95" s="4">
        <f t="shared" si="729"/>
        <v>-1.0881741078572538</v>
      </c>
      <c r="M95" s="4">
        <f t="shared" si="730"/>
        <v>-2.5274201239866345</v>
      </c>
      <c r="N95" s="4">
        <f t="shared" si="731"/>
        <v>-3.1455625100304752</v>
      </c>
      <c r="O95" s="4">
        <f t="shared" si="732"/>
        <v>-4.682220434432816</v>
      </c>
      <c r="P95" s="4">
        <f t="shared" si="733"/>
        <v>-5.1609771881572346</v>
      </c>
      <c r="Q95" s="4">
        <f t="shared" si="734"/>
        <v>-3.7997390737116943</v>
      </c>
      <c r="R95" s="4">
        <f t="shared" si="735"/>
        <v>-6.263463131731573</v>
      </c>
      <c r="S95" s="4">
        <f t="shared" si="736"/>
        <v>-6.1107359891964919</v>
      </c>
      <c r="T95" s="4">
        <f t="shared" si="737"/>
        <v>-5.6806550665302051</v>
      </c>
      <c r="U95" s="4">
        <f t="shared" si="738"/>
        <v>-6.5265299203254852</v>
      </c>
      <c r="V95" s="4">
        <f t="shared" si="739"/>
        <v>-2.6869365388014876</v>
      </c>
      <c r="W95" s="4">
        <f t="shared" si="740"/>
        <v>0.48543689320388328</v>
      </c>
      <c r="X95" s="4">
        <f t="shared" si="741"/>
        <v>-0.23512389220475827</v>
      </c>
      <c r="Y95" s="4">
        <f t="shared" si="742"/>
        <v>-2.4664490388102811</v>
      </c>
      <c r="Z95" s="4">
        <f t="shared" si="743"/>
        <v>-10.953678474114458</v>
      </c>
      <c r="AA95" s="4">
        <f t="shared" si="744"/>
        <v>-3.2385042046877976</v>
      </c>
      <c r="AB95" s="4">
        <f t="shared" si="745"/>
        <v>-3.6258158085566983E-2</v>
      </c>
      <c r="AC95" s="4">
        <f t="shared" si="746"/>
        <v>4.9646708813685159</v>
      </c>
      <c r="AD95" s="4">
        <f t="shared" si="747"/>
        <v>18.829049367605077</v>
      </c>
      <c r="AE95" s="4">
        <f t="shared" si="748"/>
        <v>11.020710059171602</v>
      </c>
      <c r="AF95" s="4">
        <f t="shared" si="749"/>
        <v>11.987667754805953</v>
      </c>
      <c r="AG95" s="4">
        <f t="shared" si="750"/>
        <v>12.577502214348968</v>
      </c>
      <c r="AH95" s="4">
        <f t="shared" si="751"/>
        <v>12.291845493562214</v>
      </c>
      <c r="AI95" s="4">
        <f t="shared" si="752"/>
        <v>9.210526315789469</v>
      </c>
      <c r="AJ95" s="4">
        <f t="shared" si="753"/>
        <v>7.2388663967611455</v>
      </c>
      <c r="AK95" s="4">
        <f t="shared" si="754"/>
        <v>4.1070023603462014</v>
      </c>
      <c r="AL95" s="4">
        <f t="shared" si="755"/>
        <v>-3.057636447023615E-2</v>
      </c>
      <c r="AM95" s="4">
        <f t="shared" si="756"/>
        <v>-3.3246911697422776</v>
      </c>
      <c r="AN95" s="4">
        <f t="shared" si="757"/>
        <v>-6.2971911809121099</v>
      </c>
      <c r="AO95" s="4">
        <f t="shared" si="758"/>
        <v>-8.6608222490931031</v>
      </c>
      <c r="AP95" s="4">
        <f t="shared" si="759"/>
        <v>-9.083957791711283</v>
      </c>
      <c r="AQ95" s="4">
        <f t="shared" si="760"/>
        <v>-9.7964978703265473</v>
      </c>
      <c r="AR95" s="4">
        <f t="shared" si="761"/>
        <v>-7.2683319903303678</v>
      </c>
      <c r="AS95" s="4">
        <f t="shared" si="762"/>
        <v>-5.6263445308621591</v>
      </c>
      <c r="AT95" s="4">
        <f t="shared" si="763"/>
        <v>-4.8107653490327866</v>
      </c>
      <c r="AU95" s="4">
        <f t="shared" si="764"/>
        <v>-2.3959426372857529</v>
      </c>
      <c r="AV95" s="4">
        <f t="shared" si="765"/>
        <v>-3.5279805352798066</v>
      </c>
      <c r="AW95" s="4">
        <f t="shared" si="766"/>
        <v>-3.3315798702437172</v>
      </c>
      <c r="AX95" s="4">
        <f t="shared" si="767"/>
        <v>-5.5133415797844147</v>
      </c>
      <c r="AY95" s="4">
        <f t="shared" si="768"/>
        <v>-8.8156244400645072</v>
      </c>
      <c r="AZ95" s="4">
        <f t="shared" si="769"/>
        <v>-10.358493965051341</v>
      </c>
      <c r="BA95" s="4">
        <f t="shared" si="770"/>
        <v>-11.935425358244157</v>
      </c>
      <c r="BB95" s="4">
        <f t="shared" si="771"/>
        <v>-11.53918084907426</v>
      </c>
      <c r="BC95" s="4">
        <f t="shared" si="772"/>
        <v>-9.7661623108665765</v>
      </c>
      <c r="BD95" s="4">
        <f t="shared" si="773"/>
        <v>-9.7467845659163892</v>
      </c>
      <c r="BE95" s="4">
        <f t="shared" si="774"/>
        <v>-8.9392378990731167</v>
      </c>
      <c r="BF95" s="4">
        <f t="shared" si="775"/>
        <v>-7.7801268498942866</v>
      </c>
      <c r="BG95" s="4">
        <f t="shared" si="776"/>
        <v>-5.5749128919860613</v>
      </c>
      <c r="BH95" s="4">
        <f t="shared" si="777"/>
        <v>-3.4068136272545235</v>
      </c>
      <c r="BI95" s="4">
        <f t="shared" si="778"/>
        <v>-1.3345396969011603</v>
      </c>
      <c r="BJ95" s="4">
        <f t="shared" si="779"/>
        <v>1.1233379183860581</v>
      </c>
      <c r="BK95" s="4">
        <f t="shared" si="780"/>
        <v>2.9289667896678973</v>
      </c>
      <c r="BL95" s="4">
        <f t="shared" si="781"/>
        <v>4.9100968188105165</v>
      </c>
      <c r="BM95" s="4">
        <f t="shared" si="782"/>
        <v>2.8885832187069971</v>
      </c>
      <c r="BN95" s="4">
        <f t="shared" si="783"/>
        <v>6.0983903876671963</v>
      </c>
      <c r="BO95" s="4">
        <f t="shared" si="784"/>
        <v>6.5874971991933817</v>
      </c>
      <c r="BP95" s="4">
        <f t="shared" si="785"/>
        <v>5.4054054054053946</v>
      </c>
      <c r="BQ95" s="4">
        <f t="shared" si="786"/>
        <v>7.8654188948306558</v>
      </c>
      <c r="BR95" s="4">
        <f t="shared" si="787"/>
        <v>4.5085470085470147</v>
      </c>
      <c r="BS95" s="4">
        <f t="shared" si="788"/>
        <v>3.8890056758461355</v>
      </c>
      <c r="BT95" s="4">
        <f t="shared" si="789"/>
        <v>3.6689597665207518</v>
      </c>
      <c r="BU95" s="4">
        <f t="shared" si="790"/>
        <v>4.1726915926461494</v>
      </c>
      <c r="BV95" s="4">
        <f t="shared" si="791"/>
        <v>3.8029032917603622</v>
      </c>
      <c r="BW95" s="4">
        <f t="shared" si="792"/>
        <v>3.3184945366248497</v>
      </c>
      <c r="BX95" s="4">
        <f t="shared" si="793"/>
        <v>2.5537904685300816</v>
      </c>
      <c r="BY95" s="4">
        <f t="shared" si="794"/>
        <v>1.0509617291294848</v>
      </c>
      <c r="BZ95" s="4">
        <f t="shared" si="795"/>
        <v>-5.6135513098286349</v>
      </c>
      <c r="CA95" s="4">
        <f t="shared" si="796"/>
        <v>-4.7982765374069869</v>
      </c>
      <c r="CB95" s="4">
        <f t="shared" si="797"/>
        <v>-7.9019607843137329</v>
      </c>
      <c r="CC95" s="4">
        <f t="shared" si="798"/>
        <v>-9.7723704866562127</v>
      </c>
      <c r="CD95" s="4">
        <f t="shared" si="799"/>
        <v>-5.4883138564273848</v>
      </c>
      <c r="CE95" s="4">
        <f t="shared" si="800"/>
        <v>-7.3030240691215891</v>
      </c>
      <c r="CF95" s="4">
        <f t="shared" si="801"/>
        <v>-4.1090057483500146</v>
      </c>
      <c r="CG95" s="4">
        <f t="shared" si="802"/>
        <v>-1.7616354936929035</v>
      </c>
      <c r="CH95" s="4">
        <f t="shared" si="803"/>
        <v>0.59615809229411898</v>
      </c>
      <c r="CI95" s="4">
        <f t="shared" si="804"/>
        <v>2.4411895250776805</v>
      </c>
      <c r="CJ95" s="4">
        <f t="shared" si="805"/>
        <v>4.5959147424511571</v>
      </c>
      <c r="CK95" s="4">
        <f t="shared" si="806"/>
        <v>6.3759132167367616</v>
      </c>
      <c r="CL95" s="4">
        <f t="shared" si="807"/>
        <v>7.1773485513608515</v>
      </c>
      <c r="CM95" s="4">
        <f t="shared" si="808"/>
        <v>6.8890814558058899</v>
      </c>
      <c r="CN95" s="4">
        <f t="shared" si="809"/>
        <v>5.9859902356187655</v>
      </c>
      <c r="CO95" s="4">
        <f t="shared" si="810"/>
        <v>5.1404786680541159</v>
      </c>
      <c r="CP95" s="4">
        <f t="shared" si="811"/>
        <v>4.2801556420233533</v>
      </c>
      <c r="CQ95" s="4">
        <f t="shared" si="812"/>
        <v>3.7089582488852857</v>
      </c>
      <c r="CR95" s="4">
        <f t="shared" si="813"/>
        <v>2.5635890246344939</v>
      </c>
      <c r="CS95" s="4">
        <f t="shared" si="814"/>
        <v>1.2074425969912816</v>
      </c>
      <c r="CT95" s="4">
        <f t="shared" si="815"/>
        <v>0.31421838177532191</v>
      </c>
      <c r="CU95" s="4">
        <f t="shared" si="816"/>
        <v>-0.46902481923001282</v>
      </c>
      <c r="CV95" s="4">
        <f t="shared" si="817"/>
        <v>-0.48818590119117378</v>
      </c>
      <c r="CW95" s="4">
        <f t="shared" si="818"/>
        <v>1.9557989438689916E-2</v>
      </c>
      <c r="CX95" s="4">
        <f t="shared" si="819"/>
        <v>0.13703993735318942</v>
      </c>
      <c r="CY95" s="4">
        <f t="shared" si="820"/>
        <v>0.72648733555860101</v>
      </c>
      <c r="CZ95" s="4">
        <f t="shared" si="821"/>
        <v>0.41208791208791062</v>
      </c>
      <c r="DA95" s="4">
        <f t="shared" si="822"/>
        <v>0.70394994133748945</v>
      </c>
      <c r="DB95" s="4">
        <f t="shared" si="823"/>
        <v>0.29325513196480912</v>
      </c>
      <c r="DC95" s="4">
        <f t="shared" si="824"/>
        <v>-0.29239766081871066</v>
      </c>
      <c r="DD95" s="4">
        <f t="shared" si="825"/>
        <v>-0.41039671682625567</v>
      </c>
      <c r="DE95" s="4">
        <f t="shared" si="826"/>
        <v>-2.038834951456292</v>
      </c>
      <c r="DF95" s="4">
        <f t="shared" si="827"/>
        <v>-3.1384015594541959</v>
      </c>
      <c r="DG95" s="4">
        <f t="shared" si="828"/>
        <v>-3.910068426197455</v>
      </c>
      <c r="DH95" s="4">
        <f t="shared" si="829"/>
        <v>-4.1601255886970172</v>
      </c>
      <c r="DI95" s="4">
        <f t="shared" si="830"/>
        <v>-4.7373637264618633</v>
      </c>
      <c r="DJ95" s="4">
        <f t="shared" si="831"/>
        <v>-3.7230831153149624</v>
      </c>
      <c r="DK95" s="4">
        <f t="shared" si="832"/>
        <v>-2.5228891149542298</v>
      </c>
      <c r="DL95" s="4">
        <f t="shared" si="833"/>
        <v>-1.4742014742014753</v>
      </c>
      <c r="DM95" s="4">
        <f t="shared" si="834"/>
        <v>0.85310029130254428</v>
      </c>
      <c r="DN95" s="4">
        <f t="shared" si="835"/>
        <v>2.9055183946488539</v>
      </c>
      <c r="DO95" s="4">
        <f t="shared" si="836"/>
        <v>3.7987893967856623</v>
      </c>
      <c r="DP95" s="4">
        <f t="shared" si="837"/>
        <v>3.9692435577722174</v>
      </c>
      <c r="DQ95" s="4">
        <f t="shared" si="838"/>
        <v>3.3629048896224534</v>
      </c>
      <c r="DR95" s="4">
        <f t="shared" si="839"/>
        <v>1.6250253910217394</v>
      </c>
      <c r="DS95" s="4">
        <f t="shared" si="840"/>
        <v>4.0217172732748274E-2</v>
      </c>
      <c r="DT95" s="4">
        <f t="shared" si="841"/>
        <v>-8.2950229862082665</v>
      </c>
      <c r="DU95" s="4">
        <f t="shared" si="842"/>
        <v>-12.035928143712571</v>
      </c>
      <c r="DV95" s="4">
        <f t="shared" si="843"/>
        <v>-14.511293224065568</v>
      </c>
      <c r="DW95" s="4">
        <f t="shared" si="844"/>
        <v>-15.718592964824118</v>
      </c>
      <c r="DX95" s="4">
        <f t="shared" si="845"/>
        <v>-9.6338273757628716</v>
      </c>
      <c r="DY95" s="4">
        <f t="shared" si="846"/>
        <v>-5.8997050147492791</v>
      </c>
      <c r="DZ95" s="4">
        <f t="shared" si="847"/>
        <v>-1.6600420855740095</v>
      </c>
      <c r="EA95" s="4">
        <f t="shared" si="848"/>
        <v>0.95397090388744665</v>
      </c>
      <c r="EB95" s="4">
        <f t="shared" si="849"/>
        <v>2.7496382054992941</v>
      </c>
      <c r="EC95" s="4">
        <f t="shared" si="850"/>
        <v>4.4128285507595955</v>
      </c>
      <c r="ED95" s="4">
        <f t="shared" si="851"/>
        <v>3.8040893961008182</v>
      </c>
      <c r="EE95" s="4">
        <f t="shared" si="852"/>
        <v>3.2364753130167845</v>
      </c>
      <c r="EF95" s="4">
        <f t="shared" si="853"/>
        <v>3.3802816901408406</v>
      </c>
      <c r="EG95" s="4">
        <f t="shared" si="854"/>
        <v>2.6789838337182292</v>
      </c>
      <c r="EH95" s="4">
        <f t="shared" si="855"/>
        <v>2.5652771415483278</v>
      </c>
      <c r="EI95" s="4">
        <f t="shared" si="856"/>
        <v>3.5926773455377203</v>
      </c>
      <c r="EJ95" s="4">
        <f t="shared" si="857"/>
        <v>3.3378746594005415</v>
      </c>
      <c r="EK95" s="4">
        <f t="shared" si="858"/>
        <v>2.0917678812415685</v>
      </c>
      <c r="EL95" s="10">
        <f t="shared" si="859"/>
        <v>-6.4308843233586543</v>
      </c>
      <c r="EM95" s="10">
        <f t="shared" si="860"/>
        <v>-2.1119946984758053</v>
      </c>
      <c r="EN95" s="10">
        <f t="shared" si="861"/>
        <v>-2.9605800922874015</v>
      </c>
      <c r="EO95" s="10">
        <f t="shared" si="862"/>
        <v>-1.908393919365492</v>
      </c>
      <c r="EP95" s="10">
        <f t="shared" si="863"/>
        <v>7.1082392109832471</v>
      </c>
      <c r="EQ95" s="10">
        <f t="shared" si="864"/>
        <v>1.8548130496300219</v>
      </c>
      <c r="ER95" s="10">
        <f t="shared" si="865"/>
        <v>2.6221258511719414</v>
      </c>
      <c r="ES95" s="10">
        <f t="shared" si="866"/>
        <v>2.2471137895299975</v>
      </c>
      <c r="ET95" s="10">
        <f t="shared" si="867"/>
        <v>1.7402941534298444</v>
      </c>
      <c r="EU95" s="10">
        <f t="shared" si="868"/>
        <v>1.4544096221539293</v>
      </c>
      <c r="EV95" s="10">
        <f t="shared" si="869"/>
        <v>1.1534479654303098</v>
      </c>
      <c r="EW95" s="10">
        <f t="shared" si="870"/>
        <v>0.72693077188699107</v>
      </c>
      <c r="EX95" s="10">
        <f t="shared" si="871"/>
        <v>0.4364686186750566</v>
      </c>
      <c r="EY95" s="10">
        <f t="shared" si="872"/>
        <v>0.21979677806094333</v>
      </c>
      <c r="EZ95" s="10">
        <f t="shared" si="873"/>
        <v>0.10542414075398465</v>
      </c>
      <c r="FA95" s="10">
        <f t="shared" si="874"/>
        <v>0.144847226738265</v>
      </c>
      <c r="FB95" s="10">
        <f t="shared" si="875"/>
        <v>0.16635800268345324</v>
      </c>
      <c r="FC95" s="10">
        <f t="shared" si="876"/>
        <v>0.22840109428572397</v>
      </c>
      <c r="FD95" s="10">
        <f t="shared" si="877"/>
        <v>0.33260901966629675</v>
      </c>
      <c r="FE95" s="10">
        <f t="shared" si="878"/>
        <v>0.47350235607925839</v>
      </c>
      <c r="FF95" s="10">
        <f t="shared" si="879"/>
        <v>0.5269812575187327</v>
      </c>
      <c r="FG95" s="10">
        <f t="shared" si="880"/>
        <v>0.47141415768634509</v>
      </c>
      <c r="FH95" s="10">
        <f t="shared" si="881"/>
        <v>0.4526938804231273</v>
      </c>
      <c r="FI95" s="10">
        <f t="shared" si="882"/>
        <v>0.30247683795967539</v>
      </c>
      <c r="FJ95" s="10">
        <f t="shared" si="883"/>
        <v>0.25778905604898483</v>
      </c>
    </row>
    <row r="96" spans="2:166" x14ac:dyDescent="0.2">
      <c r="B96" t="str">
        <f t="shared" si="723"/>
        <v xml:space="preserve">      Aerospace</v>
      </c>
      <c r="C96" s="4"/>
      <c r="D96" s="4"/>
      <c r="E96" s="4"/>
      <c r="F96" s="4"/>
      <c r="G96" s="4">
        <f t="shared" si="724"/>
        <v>-1.4022787028921901</v>
      </c>
      <c r="H96" s="4">
        <f t="shared" si="725"/>
        <v>0.20814748736246447</v>
      </c>
      <c r="I96" s="4">
        <f t="shared" si="726"/>
        <v>1.4934289127837674</v>
      </c>
      <c r="J96" s="4">
        <f t="shared" si="727"/>
        <v>1.0460251046025215</v>
      </c>
      <c r="K96" s="4">
        <f t="shared" si="728"/>
        <v>-0.23703703703704671</v>
      </c>
      <c r="L96" s="4">
        <f t="shared" si="729"/>
        <v>-2.0474777448071246</v>
      </c>
      <c r="M96" s="4">
        <f t="shared" si="730"/>
        <v>-4.4143613890523792</v>
      </c>
      <c r="N96" s="4">
        <f t="shared" si="731"/>
        <v>-5.3238686779059403</v>
      </c>
      <c r="O96" s="4">
        <f t="shared" si="732"/>
        <v>-6.6825066825066841</v>
      </c>
      <c r="P96" s="4">
        <f t="shared" si="733"/>
        <v>-7.9672826416237292</v>
      </c>
      <c r="Q96" s="4">
        <f t="shared" si="734"/>
        <v>-8.497536945812822</v>
      </c>
      <c r="R96" s="4">
        <f t="shared" si="735"/>
        <v>-11.715089034676662</v>
      </c>
      <c r="S96" s="4">
        <f t="shared" si="736"/>
        <v>-13.01718650541056</v>
      </c>
      <c r="T96" s="4">
        <f t="shared" si="737"/>
        <v>-12.310730743910481</v>
      </c>
      <c r="U96" s="4">
        <f t="shared" si="738"/>
        <v>-11.170928667563928</v>
      </c>
      <c r="V96" s="4">
        <f t="shared" si="739"/>
        <v>-6.12172682236376</v>
      </c>
      <c r="W96" s="4">
        <f t="shared" si="740"/>
        <v>-3.768752286864252</v>
      </c>
      <c r="X96" s="4">
        <f t="shared" si="741"/>
        <v>-3.6411411411411465</v>
      </c>
      <c r="Y96" s="4">
        <f t="shared" si="742"/>
        <v>-10.757575757575754</v>
      </c>
      <c r="Z96" s="4">
        <f t="shared" si="743"/>
        <v>-28.75989445910291</v>
      </c>
      <c r="AA96" s="4">
        <f t="shared" si="744"/>
        <v>-10.380228136882119</v>
      </c>
      <c r="AB96" s="4">
        <f t="shared" si="745"/>
        <v>-5.9602649006622492</v>
      </c>
      <c r="AC96" s="4">
        <f t="shared" si="746"/>
        <v>7.6400679117147652</v>
      </c>
      <c r="AD96" s="4">
        <f t="shared" si="747"/>
        <v>43.650793650793652</v>
      </c>
      <c r="AE96" s="4">
        <f t="shared" si="748"/>
        <v>21.552821383114139</v>
      </c>
      <c r="AF96" s="4">
        <f t="shared" si="749"/>
        <v>22.618061309030679</v>
      </c>
      <c r="AG96" s="4">
        <f t="shared" si="750"/>
        <v>22.436908517350162</v>
      </c>
      <c r="AH96" s="4">
        <f t="shared" si="751"/>
        <v>19.373848987108634</v>
      </c>
      <c r="AI96" s="4">
        <f t="shared" si="752"/>
        <v>13.123909249563681</v>
      </c>
      <c r="AJ96" s="4">
        <f t="shared" si="753"/>
        <v>10.067567567567547</v>
      </c>
      <c r="AK96" s="4">
        <f t="shared" si="754"/>
        <v>4.4444444444444287</v>
      </c>
      <c r="AL96" s="4">
        <f t="shared" si="755"/>
        <v>-1.4501697007096248</v>
      </c>
      <c r="AM96" s="4">
        <f t="shared" si="756"/>
        <v>-5.7389694538722669</v>
      </c>
      <c r="AN96" s="4">
        <f t="shared" si="757"/>
        <v>-11.141804788213626</v>
      </c>
      <c r="AO96" s="4">
        <f t="shared" si="758"/>
        <v>-15.448658649398695</v>
      </c>
      <c r="AP96" s="4">
        <f t="shared" si="759"/>
        <v>-17.094552285535393</v>
      </c>
      <c r="AQ96" s="4">
        <f t="shared" si="760"/>
        <v>-20.458265139116182</v>
      </c>
      <c r="AR96" s="4">
        <f t="shared" si="761"/>
        <v>-13.298791018998269</v>
      </c>
      <c r="AS96" s="4">
        <f t="shared" si="762"/>
        <v>-9.6280087527352407</v>
      </c>
      <c r="AT96" s="4">
        <f t="shared" si="763"/>
        <v>-6.3066465256797493</v>
      </c>
      <c r="AU96" s="4">
        <f t="shared" si="764"/>
        <v>2.9218106995884785</v>
      </c>
      <c r="AV96" s="4">
        <f t="shared" si="765"/>
        <v>-3.9840637450216931E-2</v>
      </c>
      <c r="AW96" s="4">
        <f t="shared" si="766"/>
        <v>1.9774011299435124</v>
      </c>
      <c r="AX96" s="4">
        <f t="shared" si="767"/>
        <v>0.12091898428052694</v>
      </c>
      <c r="AY96" s="4">
        <f t="shared" si="768"/>
        <v>-7.7968812475009859</v>
      </c>
      <c r="AZ96" s="4">
        <f t="shared" si="769"/>
        <v>-11.717815862893577</v>
      </c>
      <c r="BA96" s="4">
        <f t="shared" si="770"/>
        <v>-16.026909378709931</v>
      </c>
      <c r="BB96" s="4">
        <f t="shared" si="771"/>
        <v>-16.586151368760071</v>
      </c>
      <c r="BC96" s="4">
        <f t="shared" si="772"/>
        <v>-14.310494362532522</v>
      </c>
      <c r="BD96" s="4">
        <f t="shared" si="773"/>
        <v>-14.040632054176061</v>
      </c>
      <c r="BE96" s="4">
        <f t="shared" si="774"/>
        <v>-13.524976437323277</v>
      </c>
      <c r="BF96" s="4">
        <f t="shared" si="775"/>
        <v>-13.513513513513509</v>
      </c>
      <c r="BG96" s="4">
        <f t="shared" si="776"/>
        <v>-10.779352226720661</v>
      </c>
      <c r="BH96" s="4">
        <f t="shared" si="777"/>
        <v>-8.0882352941176627</v>
      </c>
      <c r="BI96" s="4">
        <f t="shared" si="778"/>
        <v>-4.4141689373297099</v>
      </c>
      <c r="BJ96" s="4">
        <f t="shared" si="779"/>
        <v>0</v>
      </c>
      <c r="BK96" s="4">
        <f t="shared" si="780"/>
        <v>4.254112308564939</v>
      </c>
      <c r="BL96" s="4">
        <f t="shared" si="781"/>
        <v>7.4857142857142955</v>
      </c>
      <c r="BM96" s="4">
        <f t="shared" si="782"/>
        <v>2.4515393386544959</v>
      </c>
      <c r="BN96" s="4">
        <f t="shared" si="783"/>
        <v>10.9375</v>
      </c>
      <c r="BO96" s="4">
        <f t="shared" si="784"/>
        <v>10.881392818280755</v>
      </c>
      <c r="BP96" s="4">
        <f t="shared" si="785"/>
        <v>9.5162147793726568</v>
      </c>
      <c r="BQ96" s="4">
        <f t="shared" si="786"/>
        <v>17.36227045075125</v>
      </c>
      <c r="BR96" s="4">
        <f t="shared" si="787"/>
        <v>8.9034205231388377</v>
      </c>
      <c r="BS96" s="4">
        <f t="shared" si="788"/>
        <v>8.5377821393523021</v>
      </c>
      <c r="BT96" s="4">
        <f t="shared" si="789"/>
        <v>8.8834951456310698</v>
      </c>
      <c r="BU96" s="4">
        <f t="shared" si="790"/>
        <v>9.1512565196775864</v>
      </c>
      <c r="BV96" s="4">
        <f t="shared" si="791"/>
        <v>8.5912240184757405</v>
      </c>
      <c r="BW96" s="4">
        <f t="shared" si="792"/>
        <v>8.0470162748643723</v>
      </c>
      <c r="BX96" s="4">
        <f t="shared" si="793"/>
        <v>7.0441373160945231</v>
      </c>
      <c r="BY96" s="4">
        <f t="shared" si="794"/>
        <v>5.8644656820156404</v>
      </c>
      <c r="BZ96" s="4">
        <f t="shared" si="795"/>
        <v>-6.3377286261165349</v>
      </c>
      <c r="CA96" s="4">
        <f t="shared" si="796"/>
        <v>1.464435146443499</v>
      </c>
      <c r="CB96" s="4">
        <f t="shared" si="797"/>
        <v>-1.2494793835901685</v>
      </c>
      <c r="CC96" s="4">
        <f t="shared" si="798"/>
        <v>-3.8572014772261021</v>
      </c>
      <c r="CD96" s="4">
        <f t="shared" si="799"/>
        <v>5.3587647593096976</v>
      </c>
      <c r="CE96" s="4">
        <f t="shared" si="800"/>
        <v>-4.9072164948453452</v>
      </c>
      <c r="CF96" s="4">
        <f t="shared" si="801"/>
        <v>-3.5006326444538161</v>
      </c>
      <c r="CG96" s="4">
        <f t="shared" si="802"/>
        <v>-1.9206145966709331</v>
      </c>
      <c r="CH96" s="4">
        <f t="shared" si="803"/>
        <v>-8.6206896551721535E-2</v>
      </c>
      <c r="CI96" s="4">
        <f t="shared" si="804"/>
        <v>2.0815264527319854</v>
      </c>
      <c r="CJ96" s="4">
        <f t="shared" si="805"/>
        <v>5.6381118881118741</v>
      </c>
      <c r="CK96" s="4">
        <f t="shared" si="806"/>
        <v>9.2689295039164676</v>
      </c>
      <c r="CL96" s="4">
        <f t="shared" si="807"/>
        <v>10.785159620362395</v>
      </c>
      <c r="CM96" s="4">
        <f t="shared" si="808"/>
        <v>10.577740016992344</v>
      </c>
      <c r="CN96" s="4">
        <f t="shared" si="809"/>
        <v>9.3090608191973558</v>
      </c>
      <c r="CO96" s="4">
        <f t="shared" si="810"/>
        <v>8.0047789725209206</v>
      </c>
      <c r="CP96" s="4">
        <f t="shared" si="811"/>
        <v>6.7757009345794428</v>
      </c>
      <c r="CQ96" s="4">
        <f t="shared" si="812"/>
        <v>5.608912792931231</v>
      </c>
      <c r="CR96" s="4">
        <f t="shared" si="813"/>
        <v>3.6336109008327178</v>
      </c>
      <c r="CS96" s="4">
        <f t="shared" si="814"/>
        <v>0.58997050147493457</v>
      </c>
      <c r="CT96" s="4">
        <f t="shared" si="815"/>
        <v>-2.0058351568198463</v>
      </c>
      <c r="CU96" s="4">
        <f t="shared" si="816"/>
        <v>-3.1284103310294631</v>
      </c>
      <c r="CV96" s="4">
        <f t="shared" si="817"/>
        <v>-2.8853177501826255</v>
      </c>
      <c r="CW96" s="4">
        <f t="shared" si="818"/>
        <v>-1.9061583577712593</v>
      </c>
      <c r="CX96" s="4">
        <f t="shared" si="819"/>
        <v>-1.0420543356903456</v>
      </c>
      <c r="CY96" s="4">
        <f t="shared" si="820"/>
        <v>-0.48817123544874219</v>
      </c>
      <c r="CZ96" s="4">
        <f t="shared" si="821"/>
        <v>-0.52651372696502774</v>
      </c>
      <c r="DA96" s="4">
        <f t="shared" si="822"/>
        <v>-0.78475336322870737</v>
      </c>
      <c r="DB96" s="4">
        <f t="shared" si="823"/>
        <v>-1.1658518239940019</v>
      </c>
      <c r="DC96" s="4">
        <f t="shared" si="824"/>
        <v>-1.4716981132075424</v>
      </c>
      <c r="DD96" s="4">
        <f t="shared" si="825"/>
        <v>-2.3818525519848865</v>
      </c>
      <c r="DE96" s="4">
        <f t="shared" si="826"/>
        <v>-4.3314500941619478</v>
      </c>
      <c r="DF96" s="4">
        <f t="shared" si="827"/>
        <v>-6.354642313546421</v>
      </c>
      <c r="DG96" s="4">
        <f t="shared" si="828"/>
        <v>-7.2386058981233177</v>
      </c>
      <c r="DH96" s="4">
        <f t="shared" si="829"/>
        <v>-8.2106893880712573</v>
      </c>
      <c r="DI96" s="4">
        <f t="shared" si="830"/>
        <v>-8.858267716535428</v>
      </c>
      <c r="DJ96" s="4">
        <f t="shared" si="831"/>
        <v>-7.5579032913449806</v>
      </c>
      <c r="DK96" s="4">
        <f t="shared" si="832"/>
        <v>-5.6151940545004049</v>
      </c>
      <c r="DL96" s="4">
        <f t="shared" si="833"/>
        <v>-2.7848101265822822</v>
      </c>
      <c r="DM96" s="4">
        <f t="shared" si="834"/>
        <v>1.4686825053995545</v>
      </c>
      <c r="DN96" s="4">
        <f t="shared" si="835"/>
        <v>5.0989010989010985</v>
      </c>
      <c r="DO96" s="4">
        <f t="shared" si="836"/>
        <v>6.0804899387576494</v>
      </c>
      <c r="DP96" s="4">
        <f t="shared" si="837"/>
        <v>6.6840277777777901</v>
      </c>
      <c r="DQ96" s="4">
        <f t="shared" si="838"/>
        <v>5.7045551298424924</v>
      </c>
      <c r="DR96" s="4">
        <f t="shared" si="839"/>
        <v>3.178586365537428</v>
      </c>
      <c r="DS96" s="4">
        <f t="shared" si="840"/>
        <v>1.7731958762886579</v>
      </c>
      <c r="DT96" s="4">
        <f t="shared" si="841"/>
        <v>-5.6956875508543554</v>
      </c>
      <c r="DU96" s="4">
        <f t="shared" si="842"/>
        <v>-13.894482480869918</v>
      </c>
      <c r="DV96" s="4">
        <f t="shared" si="843"/>
        <v>-19.335224969598709</v>
      </c>
      <c r="DW96" s="4">
        <f t="shared" si="844"/>
        <v>-22.568881685575359</v>
      </c>
      <c r="DX96" s="4">
        <f t="shared" si="845"/>
        <v>-19.154443485763583</v>
      </c>
      <c r="DY96" s="4">
        <f t="shared" si="846"/>
        <v>-12.58185219831619</v>
      </c>
      <c r="DZ96" s="4">
        <f t="shared" si="847"/>
        <v>-4.9246231155778863</v>
      </c>
      <c r="EA96" s="4">
        <f t="shared" si="848"/>
        <v>0.57561486132913231</v>
      </c>
      <c r="EB96" s="4">
        <f t="shared" si="849"/>
        <v>4.7491995731056669</v>
      </c>
      <c r="EC96" s="4">
        <f t="shared" si="850"/>
        <v>9.4703049759229607</v>
      </c>
      <c r="ED96" s="4">
        <f t="shared" si="851"/>
        <v>10.042283298097265</v>
      </c>
      <c r="EE96" s="4">
        <f t="shared" si="852"/>
        <v>9.2091571279916842</v>
      </c>
      <c r="EF96" s="4">
        <f t="shared" si="853"/>
        <v>9.4243504839531145</v>
      </c>
      <c r="EG96" s="4">
        <f t="shared" si="854"/>
        <v>9.139784946236551</v>
      </c>
      <c r="EH96" s="4">
        <f t="shared" si="855"/>
        <v>7.2526416906820268</v>
      </c>
      <c r="EI96" s="4">
        <f t="shared" si="856"/>
        <v>9.7665555026202888</v>
      </c>
      <c r="EJ96" s="4">
        <f t="shared" si="857"/>
        <v>8.6126629422718981</v>
      </c>
      <c r="EK96" s="4">
        <f t="shared" si="858"/>
        <v>6.0456784594715707</v>
      </c>
      <c r="EL96" s="10">
        <f t="shared" si="859"/>
        <v>-9.1368786386027736</v>
      </c>
      <c r="EM96" s="10">
        <f t="shared" si="860"/>
        <v>-1.5573046875000052</v>
      </c>
      <c r="EN96" s="10">
        <f t="shared" si="861"/>
        <v>-3.491697385340764</v>
      </c>
      <c r="EO96" s="10">
        <f t="shared" si="862"/>
        <v>-3.6390498310810759</v>
      </c>
      <c r="EP96" s="10">
        <f t="shared" si="863"/>
        <v>14.401045651902301</v>
      </c>
      <c r="EQ96" s="10">
        <f t="shared" si="864"/>
        <v>4.0785149037769086</v>
      </c>
      <c r="ER96" s="10">
        <f t="shared" si="865"/>
        <v>6.3492846025697824</v>
      </c>
      <c r="ES96" s="10">
        <f t="shared" si="866"/>
        <v>6.2965194605218322</v>
      </c>
      <c r="ET96" s="10">
        <f t="shared" si="867"/>
        <v>5.467930806698984</v>
      </c>
      <c r="EU96" s="10">
        <f t="shared" si="868"/>
        <v>4.538865189659691</v>
      </c>
      <c r="EV96" s="10">
        <f t="shared" si="869"/>
        <v>3.5303848790181336</v>
      </c>
      <c r="EW96" s="10">
        <f t="shared" si="870"/>
        <v>2.551462521382164</v>
      </c>
      <c r="EX96" s="10">
        <f t="shared" si="871"/>
        <v>1.8313199446735373</v>
      </c>
      <c r="EY96" s="10">
        <f t="shared" si="872"/>
        <v>1.2418940510239507</v>
      </c>
      <c r="EZ96" s="10">
        <f t="shared" si="873"/>
        <v>0.89122754535222448</v>
      </c>
      <c r="FA96" s="10">
        <f t="shared" si="874"/>
        <v>0.77220738470800132</v>
      </c>
      <c r="FB96" s="10">
        <f t="shared" si="875"/>
        <v>0.65757852541539208</v>
      </c>
      <c r="FC96" s="10">
        <f t="shared" si="876"/>
        <v>0.54345189636000324</v>
      </c>
      <c r="FD96" s="10">
        <f t="shared" si="877"/>
        <v>0.43028254496777496</v>
      </c>
      <c r="FE96" s="10">
        <f t="shared" si="878"/>
        <v>0.31697162598880446</v>
      </c>
      <c r="FF96" s="10">
        <f t="shared" si="879"/>
        <v>9.2870081236218205E-2</v>
      </c>
      <c r="FG96" s="10">
        <f t="shared" si="880"/>
        <v>-0.11026690849827991</v>
      </c>
      <c r="FH96" s="10">
        <f t="shared" si="881"/>
        <v>-0.17916020787408504</v>
      </c>
      <c r="FI96" s="10">
        <f t="shared" si="882"/>
        <v>-0.3525731805293475</v>
      </c>
      <c r="FJ96" s="10">
        <f t="shared" si="883"/>
        <v>-0.28856417970026804</v>
      </c>
    </row>
    <row r="97" spans="2:166" x14ac:dyDescent="0.2">
      <c r="B97" t="str">
        <f t="shared" si="723"/>
        <v xml:space="preserve"> Services providing</v>
      </c>
      <c r="C97" s="4"/>
      <c r="D97" s="4"/>
      <c r="E97" s="4"/>
      <c r="F97" s="4"/>
      <c r="G97" s="4">
        <f t="shared" si="724"/>
        <v>2.1193666260657773</v>
      </c>
      <c r="H97" s="4">
        <f t="shared" si="725"/>
        <v>1.5822657724589462</v>
      </c>
      <c r="I97" s="4">
        <f t="shared" si="726"/>
        <v>0.82283261120164042</v>
      </c>
      <c r="J97" s="4">
        <f t="shared" si="727"/>
        <v>1.1209158120677465</v>
      </c>
      <c r="K97" s="4">
        <f t="shared" si="728"/>
        <v>2.2741730279898231</v>
      </c>
      <c r="L97" s="4">
        <f t="shared" si="729"/>
        <v>1.8699347697173296</v>
      </c>
      <c r="M97" s="4">
        <f t="shared" si="730"/>
        <v>1.5336697681753941</v>
      </c>
      <c r="N97" s="4">
        <f t="shared" si="731"/>
        <v>2.1855345911949708</v>
      </c>
      <c r="O97" s="4">
        <f t="shared" si="732"/>
        <v>2.0059088788680013</v>
      </c>
      <c r="P97" s="4">
        <f t="shared" si="733"/>
        <v>2.7010245265445265</v>
      </c>
      <c r="Q97" s="4">
        <f t="shared" si="734"/>
        <v>4.3412417970721817</v>
      </c>
      <c r="R97" s="4">
        <f t="shared" si="735"/>
        <v>2.6004000615479361</v>
      </c>
      <c r="S97" s="4">
        <f t="shared" si="736"/>
        <v>2.774390243902447</v>
      </c>
      <c r="T97" s="4">
        <f t="shared" si="737"/>
        <v>2.5922007255139157</v>
      </c>
      <c r="U97" s="4">
        <f t="shared" si="738"/>
        <v>1.4885936511480846</v>
      </c>
      <c r="V97" s="4">
        <f t="shared" si="739"/>
        <v>3.5692861427714329</v>
      </c>
      <c r="W97" s="4">
        <f t="shared" si="740"/>
        <v>3.2037970928507908</v>
      </c>
      <c r="X97" s="4">
        <f t="shared" si="741"/>
        <v>2.7808471454880301</v>
      </c>
      <c r="Y97" s="4">
        <f t="shared" si="742"/>
        <v>3.0618605845036617</v>
      </c>
      <c r="Z97" s="4">
        <f t="shared" si="743"/>
        <v>2.8417318273964653</v>
      </c>
      <c r="AA97" s="4">
        <f t="shared" si="744"/>
        <v>3.2768036792181654</v>
      </c>
      <c r="AB97" s="4">
        <f t="shared" si="745"/>
        <v>3.4868303171474935</v>
      </c>
      <c r="AC97" s="4">
        <f t="shared" si="746"/>
        <v>3.6291183377215042</v>
      </c>
      <c r="AD97" s="4">
        <f t="shared" si="747"/>
        <v>3.9494526382484407</v>
      </c>
      <c r="AE97" s="4">
        <f t="shared" si="748"/>
        <v>3.4024492067909806</v>
      </c>
      <c r="AF97" s="4">
        <f t="shared" si="749"/>
        <v>4.7821871320728349</v>
      </c>
      <c r="AG97" s="4">
        <f t="shared" si="750"/>
        <v>4.6281672732266799</v>
      </c>
      <c r="AH97" s="4">
        <f t="shared" si="751"/>
        <v>4.4021536690257879</v>
      </c>
      <c r="AI97" s="4">
        <f t="shared" si="752"/>
        <v>4.8348025031963004</v>
      </c>
      <c r="AJ97" s="4">
        <f t="shared" si="753"/>
        <v>4.316071251528486</v>
      </c>
      <c r="AK97" s="4">
        <f t="shared" si="754"/>
        <v>4.5907987136575512</v>
      </c>
      <c r="AL97" s="4">
        <f t="shared" si="755"/>
        <v>4.4954753332684616</v>
      </c>
      <c r="AM97" s="4">
        <f t="shared" si="756"/>
        <v>4.4417343303700507</v>
      </c>
      <c r="AN97" s="4">
        <f t="shared" si="757"/>
        <v>3.8238555361951532</v>
      </c>
      <c r="AO97" s="4">
        <f t="shared" si="758"/>
        <v>4.2198726194584646</v>
      </c>
      <c r="AP97" s="4">
        <f t="shared" si="759"/>
        <v>4.1965421982183004</v>
      </c>
      <c r="AQ97" s="4">
        <f t="shared" si="760"/>
        <v>4.2897090003994665</v>
      </c>
      <c r="AR97" s="4">
        <f t="shared" si="761"/>
        <v>4.0491883315024957</v>
      </c>
      <c r="AS97" s="4">
        <f t="shared" si="762"/>
        <v>3.3686555481967639</v>
      </c>
      <c r="AT97" s="4">
        <f t="shared" si="763"/>
        <v>2.9670231463552632</v>
      </c>
      <c r="AU97" s="4">
        <f t="shared" si="764"/>
        <v>1.4084092047496721</v>
      </c>
      <c r="AV97" s="4">
        <f t="shared" si="765"/>
        <v>0.38710812633799829</v>
      </c>
      <c r="AW97" s="4">
        <f t="shared" si="766"/>
        <v>-1.3396627544631112</v>
      </c>
      <c r="AX97" s="4">
        <f t="shared" si="767"/>
        <v>-3.1910892521336387</v>
      </c>
      <c r="AY97" s="4">
        <f t="shared" si="768"/>
        <v>-3.3994828137257738</v>
      </c>
      <c r="AZ97" s="4">
        <f t="shared" si="769"/>
        <v>-3.1082936519529092</v>
      </c>
      <c r="BA97" s="4">
        <f t="shared" si="770"/>
        <v>-1.3873719632789272</v>
      </c>
      <c r="BB97" s="4">
        <f t="shared" si="771"/>
        <v>-0.16735401350786994</v>
      </c>
      <c r="BC97" s="4">
        <f t="shared" si="772"/>
        <v>0.69780732096129672</v>
      </c>
      <c r="BD97" s="4">
        <f t="shared" si="773"/>
        <v>0.81406217022943483</v>
      </c>
      <c r="BE97" s="4">
        <f t="shared" si="774"/>
        <v>0.23947076959918157</v>
      </c>
      <c r="BF97" s="4">
        <f t="shared" si="775"/>
        <v>0.59570137101121468</v>
      </c>
      <c r="BG97" s="4">
        <f t="shared" si="776"/>
        <v>0.40622479763432473</v>
      </c>
      <c r="BH97" s="4">
        <f t="shared" si="777"/>
        <v>1.0676795167030573</v>
      </c>
      <c r="BI97" s="4">
        <f t="shared" si="778"/>
        <v>1.1556723504643429</v>
      </c>
      <c r="BJ97" s="4">
        <f t="shared" si="779"/>
        <v>1.3301592024996145</v>
      </c>
      <c r="BK97" s="4">
        <f t="shared" si="780"/>
        <v>1.6361743269373674</v>
      </c>
      <c r="BL97" s="4">
        <f t="shared" si="781"/>
        <v>1.7606675741255851</v>
      </c>
      <c r="BM97" s="4">
        <f t="shared" si="782"/>
        <v>2.2701777174233939</v>
      </c>
      <c r="BN97" s="4">
        <f t="shared" si="783"/>
        <v>2.3287912604252448</v>
      </c>
      <c r="BO97" s="4">
        <f t="shared" si="784"/>
        <v>2.5259768769208213</v>
      </c>
      <c r="BP97" s="4">
        <f t="shared" si="785"/>
        <v>2.4455494489517005</v>
      </c>
      <c r="BQ97" s="4">
        <f t="shared" si="786"/>
        <v>2.2861761394798341</v>
      </c>
      <c r="BR97" s="4">
        <f t="shared" si="787"/>
        <v>2.1896972305926354</v>
      </c>
      <c r="BS97" s="4">
        <f t="shared" si="788"/>
        <v>2.5693730729702047</v>
      </c>
      <c r="BT97" s="4">
        <f t="shared" si="789"/>
        <v>2.5007096224808567</v>
      </c>
      <c r="BU97" s="4">
        <f t="shared" si="790"/>
        <v>2.4664879356568248</v>
      </c>
      <c r="BV97" s="4">
        <f t="shared" si="791"/>
        <v>2.6398562120871549</v>
      </c>
      <c r="BW97" s="4">
        <f t="shared" si="792"/>
        <v>2.5105767089734998</v>
      </c>
      <c r="BX97" s="4">
        <f t="shared" si="793"/>
        <v>2.0990833817950305</v>
      </c>
      <c r="BY97" s="4">
        <f t="shared" si="794"/>
        <v>1.9499297694786533</v>
      </c>
      <c r="BZ97" s="4">
        <f t="shared" si="795"/>
        <v>0.36937725730548099</v>
      </c>
      <c r="CA97" s="4">
        <f t="shared" si="796"/>
        <v>-1.7784414879174482</v>
      </c>
      <c r="CB97" s="4">
        <f t="shared" si="797"/>
        <v>-3.4934497816593968</v>
      </c>
      <c r="CC97" s="4">
        <f t="shared" si="798"/>
        <v>-4.5465596887916515</v>
      </c>
      <c r="CD97" s="4">
        <f t="shared" si="799"/>
        <v>-3.9909494861380068</v>
      </c>
      <c r="CE97" s="4">
        <f t="shared" si="800"/>
        <v>-2.8942639944713133</v>
      </c>
      <c r="CF97" s="4">
        <f t="shared" si="801"/>
        <v>-0.62392850116633758</v>
      </c>
      <c r="CG97" s="4">
        <f t="shared" si="802"/>
        <v>0.25188203996151515</v>
      </c>
      <c r="CH97" s="4">
        <f t="shared" si="803"/>
        <v>1.2322893892501297</v>
      </c>
      <c r="CI97" s="4">
        <f t="shared" si="804"/>
        <v>1.8133682532452733</v>
      </c>
      <c r="CJ97" s="4">
        <f t="shared" si="805"/>
        <v>1.7053649707287954</v>
      </c>
      <c r="CK97" s="4">
        <f t="shared" si="806"/>
        <v>1.8377890071422653</v>
      </c>
      <c r="CL97" s="4">
        <f t="shared" si="807"/>
        <v>1.6324012004599986</v>
      </c>
      <c r="CM97" s="4">
        <f t="shared" si="808"/>
        <v>1.8817279463162251</v>
      </c>
      <c r="CN97" s="4">
        <f t="shared" si="809"/>
        <v>2.1300261387019459</v>
      </c>
      <c r="CO97" s="4">
        <f t="shared" si="810"/>
        <v>2.0762876309807554</v>
      </c>
      <c r="CP97" s="4">
        <f t="shared" si="811"/>
        <v>2.4782668690492393</v>
      </c>
      <c r="CQ97" s="4">
        <f t="shared" si="812"/>
        <v>2.54679181074704</v>
      </c>
      <c r="CR97" s="4">
        <f t="shared" si="813"/>
        <v>2.4313874972772931</v>
      </c>
      <c r="CS97" s="4">
        <f t="shared" si="814"/>
        <v>2.7971648154686113</v>
      </c>
      <c r="CT97" s="4">
        <f t="shared" si="815"/>
        <v>2.9219292812323383</v>
      </c>
      <c r="CU97" s="4">
        <f t="shared" si="816"/>
        <v>3.0187871326874616</v>
      </c>
      <c r="CV97" s="4">
        <f t="shared" si="817"/>
        <v>2.6102442784615043</v>
      </c>
      <c r="CW97" s="4">
        <f t="shared" si="818"/>
        <v>3.0750534964203657</v>
      </c>
      <c r="CX97" s="4">
        <f t="shared" si="819"/>
        <v>2.6061018368307876</v>
      </c>
      <c r="CY97" s="4">
        <f t="shared" si="820"/>
        <v>2.5536447238530657</v>
      </c>
      <c r="CZ97" s="4">
        <f t="shared" si="821"/>
        <v>3.2070046369453209</v>
      </c>
      <c r="DA97" s="4">
        <f t="shared" si="822"/>
        <v>3.1473460286542077</v>
      </c>
      <c r="DB97" s="4">
        <f t="shared" si="823"/>
        <v>3.3967460600805799</v>
      </c>
      <c r="DC97" s="4">
        <f t="shared" si="824"/>
        <v>3.6020974238163861</v>
      </c>
      <c r="DD97" s="4">
        <f t="shared" si="825"/>
        <v>3.7649657388117763</v>
      </c>
      <c r="DE97" s="4">
        <f t="shared" si="826"/>
        <v>3.5606907690396206</v>
      </c>
      <c r="DF97" s="4">
        <f t="shared" si="827"/>
        <v>3.4676663542642983</v>
      </c>
      <c r="DG97" s="4">
        <f t="shared" si="828"/>
        <v>3.3350448666226606</v>
      </c>
      <c r="DH97" s="4">
        <f t="shared" si="829"/>
        <v>3.2824556735444155</v>
      </c>
      <c r="DI97" s="4">
        <f t="shared" si="830"/>
        <v>3.0759633379720652</v>
      </c>
      <c r="DJ97" s="4">
        <f t="shared" si="831"/>
        <v>2.908085430968721</v>
      </c>
      <c r="DK97" s="4">
        <f t="shared" si="832"/>
        <v>2.9103471121311841</v>
      </c>
      <c r="DL97" s="4">
        <f t="shared" si="833"/>
        <v>2.2460068387278209</v>
      </c>
      <c r="DM97" s="4">
        <f t="shared" si="834"/>
        <v>2.0460893854748585</v>
      </c>
      <c r="DN97" s="4">
        <f t="shared" si="835"/>
        <v>2.0383581951264551</v>
      </c>
      <c r="DO97" s="4">
        <f t="shared" si="836"/>
        <v>1.7543052905065304</v>
      </c>
      <c r="DP97" s="4">
        <f t="shared" si="837"/>
        <v>2.1829259912499621</v>
      </c>
      <c r="DQ97" s="4">
        <f t="shared" si="838"/>
        <v>2.714477976231211</v>
      </c>
      <c r="DR97" s="4">
        <f t="shared" si="839"/>
        <v>2.5787705439026753</v>
      </c>
      <c r="DS97" s="4">
        <f t="shared" si="840"/>
        <v>2.4787599421547402</v>
      </c>
      <c r="DT97" s="4">
        <f t="shared" si="841"/>
        <v>-10.109840842860351</v>
      </c>
      <c r="DU97" s="4">
        <f t="shared" si="842"/>
        <v>-7.6528459437251612</v>
      </c>
      <c r="DV97" s="4">
        <f t="shared" si="843"/>
        <v>-7.0151367619722294</v>
      </c>
      <c r="DW97" s="4">
        <f t="shared" si="844"/>
        <v>-7.2277467863206439</v>
      </c>
      <c r="DX97" s="4">
        <f t="shared" si="845"/>
        <v>6.7356608478803093</v>
      </c>
      <c r="DY97" s="4">
        <f t="shared" si="846"/>
        <v>5.437318134814717</v>
      </c>
      <c r="DZ97" s="4">
        <f t="shared" si="847"/>
        <v>6.3425198724356147</v>
      </c>
      <c r="EA97" s="4">
        <f t="shared" si="848"/>
        <v>6.7712418300653665</v>
      </c>
      <c r="EB97" s="4">
        <f t="shared" si="849"/>
        <v>5.9110768439989858</v>
      </c>
      <c r="EC97" s="4">
        <f t="shared" si="850"/>
        <v>4.6140863059939807</v>
      </c>
      <c r="ED97" s="4">
        <f t="shared" si="851"/>
        <v>2.3118411923998217</v>
      </c>
      <c r="EE97" s="4">
        <f t="shared" si="852"/>
        <v>2.0835188318048203</v>
      </c>
      <c r="EF97" s="4">
        <f t="shared" si="853"/>
        <v>1.6721448898104896</v>
      </c>
      <c r="EG97" s="4">
        <f t="shared" si="854"/>
        <v>0.1046504022499839</v>
      </c>
      <c r="EH97" s="4">
        <f t="shared" si="855"/>
        <v>0.34998687549214758</v>
      </c>
      <c r="EI97" s="4">
        <f t="shared" si="856"/>
        <v>0.56258177060619641</v>
      </c>
      <c r="EJ97" s="4">
        <f t="shared" si="857"/>
        <v>0.61402937794268198</v>
      </c>
      <c r="EK97" s="4">
        <f t="shared" si="858"/>
        <v>0.85592943482521999</v>
      </c>
      <c r="EL97" s="10">
        <f t="shared" si="859"/>
        <v>0.99686110384515914</v>
      </c>
      <c r="EM97" s="10">
        <f t="shared" si="860"/>
        <v>1.0228761004380083</v>
      </c>
      <c r="EN97" s="10">
        <f t="shared" si="861"/>
        <v>0.70223410678857956</v>
      </c>
      <c r="EO97" s="10">
        <f t="shared" si="862"/>
        <v>0.92983933661570095</v>
      </c>
      <c r="EP97" s="10">
        <f t="shared" si="863"/>
        <v>1.0159643211408165</v>
      </c>
      <c r="EQ97" s="10">
        <f t="shared" si="864"/>
        <v>0.55595943569537454</v>
      </c>
      <c r="ER97" s="10">
        <f t="shared" si="865"/>
        <v>0.34080951414248162</v>
      </c>
      <c r="ES97" s="10">
        <f t="shared" si="866"/>
        <v>0.1407616275972412</v>
      </c>
      <c r="ET97" s="10">
        <f t="shared" si="867"/>
        <v>-0.1444105798536599</v>
      </c>
      <c r="EU97" s="10">
        <f t="shared" si="868"/>
        <v>-0.35898503161770901</v>
      </c>
      <c r="EV97" s="10">
        <f t="shared" si="869"/>
        <v>-0.50541234258685286</v>
      </c>
      <c r="EW97" s="10">
        <f t="shared" si="870"/>
        <v>-0.50341442403467607</v>
      </c>
      <c r="EX97" s="10">
        <f t="shared" si="871"/>
        <v>-0.35740832745997375</v>
      </c>
      <c r="EY97" s="10">
        <f t="shared" si="872"/>
        <v>-0.12609100531548734</v>
      </c>
      <c r="EZ97" s="10">
        <f t="shared" si="873"/>
        <v>0.19092676378813511</v>
      </c>
      <c r="FA97" s="10">
        <f t="shared" si="874"/>
        <v>0.56091250872902787</v>
      </c>
      <c r="FB97" s="10">
        <f t="shared" si="875"/>
        <v>0.8612303953968059</v>
      </c>
      <c r="FC97" s="10">
        <f t="shared" si="876"/>
        <v>1.0311076105959938</v>
      </c>
      <c r="FD97" s="10">
        <f t="shared" si="877"/>
        <v>1.116080890655291</v>
      </c>
      <c r="FE97" s="10">
        <f t="shared" si="878"/>
        <v>1.1404875980061346</v>
      </c>
      <c r="FF97" s="10">
        <f t="shared" si="879"/>
        <v>1.1347763244539344</v>
      </c>
      <c r="FG97" s="10">
        <f t="shared" si="880"/>
        <v>1.1214708030987008</v>
      </c>
      <c r="FH97" s="10">
        <f t="shared" si="881"/>
        <v>1.0525025359785056</v>
      </c>
      <c r="FI97" s="10">
        <f t="shared" si="882"/>
        <v>1.2145284842558057</v>
      </c>
      <c r="FJ97" s="10">
        <f t="shared" si="883"/>
        <v>1.0500489437620386</v>
      </c>
    </row>
    <row r="98" spans="2:166" x14ac:dyDescent="0.2">
      <c r="B98" t="str">
        <f t="shared" si="723"/>
        <v xml:space="preserve">   Wholesale and retail trade</v>
      </c>
      <c r="C98" s="4"/>
      <c r="D98" s="4"/>
      <c r="E98" s="4"/>
      <c r="F98" s="4"/>
      <c r="G98" s="4">
        <f t="shared" si="724"/>
        <v>-0.47232193463064842</v>
      </c>
      <c r="H98" s="4">
        <f t="shared" si="725"/>
        <v>-0.64114652083725465</v>
      </c>
      <c r="I98" s="4">
        <f t="shared" si="726"/>
        <v>-1.2589252160841835</v>
      </c>
      <c r="J98" s="4">
        <f t="shared" si="727"/>
        <v>-2.7142591559769502</v>
      </c>
      <c r="K98" s="4">
        <f t="shared" si="728"/>
        <v>0.37965072133638866</v>
      </c>
      <c r="L98" s="4">
        <f t="shared" si="729"/>
        <v>0.45549440121466223</v>
      </c>
      <c r="M98" s="4">
        <f t="shared" si="730"/>
        <v>0.11417697431019835</v>
      </c>
      <c r="N98" s="4">
        <f t="shared" si="731"/>
        <v>0.7070514045480536</v>
      </c>
      <c r="O98" s="4">
        <f t="shared" si="732"/>
        <v>0.11346444780635512</v>
      </c>
      <c r="P98" s="4">
        <f t="shared" si="733"/>
        <v>0.3400717929340713</v>
      </c>
      <c r="Q98" s="4">
        <f t="shared" si="734"/>
        <v>2.8891845656719317</v>
      </c>
      <c r="R98" s="4">
        <f t="shared" si="735"/>
        <v>1.0056925996205113</v>
      </c>
      <c r="S98" s="4">
        <f t="shared" si="736"/>
        <v>0.92557612391386268</v>
      </c>
      <c r="T98" s="4">
        <f t="shared" si="737"/>
        <v>1.0732442101299311</v>
      </c>
      <c r="U98" s="4">
        <f t="shared" si="738"/>
        <v>0.20321448365046013</v>
      </c>
      <c r="V98" s="4">
        <f t="shared" si="739"/>
        <v>2.2355814390381479</v>
      </c>
      <c r="W98" s="4">
        <f t="shared" si="740"/>
        <v>2.5828186412127918</v>
      </c>
      <c r="X98" s="4">
        <f t="shared" si="741"/>
        <v>2.7011922503725749</v>
      </c>
      <c r="Y98" s="4">
        <f t="shared" si="742"/>
        <v>2.710176991150437</v>
      </c>
      <c r="Z98" s="4">
        <f t="shared" si="743"/>
        <v>3.2892319000367598</v>
      </c>
      <c r="AA98" s="4">
        <f t="shared" si="744"/>
        <v>4.2145593869731934</v>
      </c>
      <c r="AB98" s="4">
        <f t="shared" si="745"/>
        <v>4.3714855795392804</v>
      </c>
      <c r="AC98" s="4">
        <f t="shared" si="746"/>
        <v>3.7874708310895899</v>
      </c>
      <c r="AD98" s="4">
        <f t="shared" si="747"/>
        <v>3.6826187511119102</v>
      </c>
      <c r="AE98" s="4">
        <f t="shared" si="748"/>
        <v>1.5231092436974736</v>
      </c>
      <c r="AF98" s="4">
        <f t="shared" si="749"/>
        <v>3.4063260340632784</v>
      </c>
      <c r="AG98" s="4">
        <f t="shared" si="750"/>
        <v>3.7703216879972246</v>
      </c>
      <c r="AH98" s="4">
        <f t="shared" si="751"/>
        <v>4.6842827728208691</v>
      </c>
      <c r="AI98" s="4">
        <f t="shared" si="752"/>
        <v>4.8801517503017866</v>
      </c>
      <c r="AJ98" s="4">
        <f t="shared" si="753"/>
        <v>3.4789915966386475</v>
      </c>
      <c r="AK98" s="4">
        <f t="shared" si="754"/>
        <v>3.5499999999999865</v>
      </c>
      <c r="AL98" s="4">
        <f t="shared" si="755"/>
        <v>3.6879200131126</v>
      </c>
      <c r="AM98" s="4">
        <f t="shared" si="756"/>
        <v>4.4886550476817</v>
      </c>
      <c r="AN98" s="4">
        <f t="shared" si="757"/>
        <v>3.7680688647068417</v>
      </c>
      <c r="AO98" s="4">
        <f t="shared" si="758"/>
        <v>4.2974408498309913</v>
      </c>
      <c r="AP98" s="4">
        <f t="shared" si="759"/>
        <v>3.8729054694909948</v>
      </c>
      <c r="AQ98" s="4">
        <f t="shared" si="760"/>
        <v>3.8709677419354716</v>
      </c>
      <c r="AR98" s="4">
        <f t="shared" si="761"/>
        <v>3.8347159179840329</v>
      </c>
      <c r="AS98" s="4">
        <f t="shared" si="762"/>
        <v>2.3919753086419471</v>
      </c>
      <c r="AT98" s="4">
        <f t="shared" si="763"/>
        <v>1.7196773702632839</v>
      </c>
      <c r="AU98" s="4">
        <f t="shared" si="764"/>
        <v>0.39387971519466713</v>
      </c>
      <c r="AV98" s="4">
        <f t="shared" si="765"/>
        <v>-1.1456135061802875</v>
      </c>
      <c r="AW98" s="4">
        <f t="shared" si="766"/>
        <v>-2.969103240391846</v>
      </c>
      <c r="AX98" s="4">
        <f t="shared" si="767"/>
        <v>-6.2836624775583498</v>
      </c>
      <c r="AY98" s="4">
        <f t="shared" si="768"/>
        <v>-7.409084050098091</v>
      </c>
      <c r="AZ98" s="4">
        <f t="shared" si="769"/>
        <v>-7.9444952729490703</v>
      </c>
      <c r="BA98" s="4">
        <f t="shared" si="770"/>
        <v>-3.3084808946877931</v>
      </c>
      <c r="BB98" s="4">
        <f t="shared" si="771"/>
        <v>-1.3250319284802137</v>
      </c>
      <c r="BC98" s="4">
        <f t="shared" si="772"/>
        <v>0.84745762711864181</v>
      </c>
      <c r="BD98" s="4">
        <f t="shared" si="773"/>
        <v>1.8552261056816288</v>
      </c>
      <c r="BE98" s="4">
        <f t="shared" si="774"/>
        <v>-0.96385542168674343</v>
      </c>
      <c r="BF98" s="4">
        <f t="shared" si="775"/>
        <v>-0.19414334250121845</v>
      </c>
      <c r="BG98" s="4">
        <f t="shared" si="776"/>
        <v>-0.46864899806075</v>
      </c>
      <c r="BH98" s="4">
        <f t="shared" si="777"/>
        <v>0.71556350626118537</v>
      </c>
      <c r="BI98" s="4">
        <f t="shared" si="778"/>
        <v>0.389294403892948</v>
      </c>
      <c r="BJ98" s="4">
        <f t="shared" si="779"/>
        <v>0.40525206678554415</v>
      </c>
      <c r="BK98" s="4">
        <f t="shared" si="780"/>
        <v>0.94171131677218689</v>
      </c>
      <c r="BL98" s="4">
        <f t="shared" si="781"/>
        <v>1.0980138866461875</v>
      </c>
      <c r="BM98" s="4">
        <f t="shared" si="782"/>
        <v>1.9066084989497467</v>
      </c>
      <c r="BN98" s="4">
        <f t="shared" si="783"/>
        <v>2.4701323861801683</v>
      </c>
      <c r="BO98" s="4">
        <f t="shared" si="784"/>
        <v>2.2518899790896052</v>
      </c>
      <c r="BP98" s="4">
        <f t="shared" si="785"/>
        <v>1.5812170579779572</v>
      </c>
      <c r="BQ98" s="4">
        <f t="shared" si="786"/>
        <v>0.9830347233233061</v>
      </c>
      <c r="BR98" s="4">
        <f t="shared" si="787"/>
        <v>0.36237592563419518</v>
      </c>
      <c r="BS98" s="4">
        <f t="shared" si="788"/>
        <v>1.321378008494567</v>
      </c>
      <c r="BT98" s="4">
        <f t="shared" si="789"/>
        <v>1.5251572327044105</v>
      </c>
      <c r="BU98" s="4">
        <f t="shared" si="790"/>
        <v>1.8684251844873545</v>
      </c>
      <c r="BV98" s="4">
        <f t="shared" si="791"/>
        <v>2.4803767660910303</v>
      </c>
      <c r="BW98" s="4">
        <f t="shared" si="792"/>
        <v>2.3443564663871985</v>
      </c>
      <c r="BX98" s="4">
        <f t="shared" si="793"/>
        <v>1.1770171906458016</v>
      </c>
      <c r="BY98" s="4">
        <f t="shared" si="794"/>
        <v>0.70900123304562523</v>
      </c>
      <c r="BZ98" s="4">
        <f t="shared" si="795"/>
        <v>-1.7003676470588203</v>
      </c>
      <c r="CA98" s="4">
        <f t="shared" si="796"/>
        <v>-5.3094660194174859</v>
      </c>
      <c r="CB98" s="4">
        <f t="shared" si="797"/>
        <v>-6.8115720189805495</v>
      </c>
      <c r="CC98" s="4">
        <f t="shared" si="798"/>
        <v>-7.5451484542393699</v>
      </c>
      <c r="CD98" s="4">
        <f t="shared" si="799"/>
        <v>-6.9502882967118591</v>
      </c>
      <c r="CE98" s="4">
        <f t="shared" si="800"/>
        <v>-5.4629926305671201</v>
      </c>
      <c r="CF98" s="4">
        <f t="shared" si="801"/>
        <v>-2.7595269382391541</v>
      </c>
      <c r="CG98" s="4">
        <f t="shared" si="802"/>
        <v>-2.2678364509187254</v>
      </c>
      <c r="CH98" s="4">
        <f t="shared" si="803"/>
        <v>-0.45218556355719475</v>
      </c>
      <c r="CI98" s="4">
        <f t="shared" si="804"/>
        <v>1.1015082189459457</v>
      </c>
      <c r="CJ98" s="4">
        <f t="shared" si="805"/>
        <v>1.1655405405405217</v>
      </c>
      <c r="CK98" s="4">
        <f t="shared" si="806"/>
        <v>1.5074525745257361</v>
      </c>
      <c r="CL98" s="4">
        <f t="shared" si="807"/>
        <v>0.89165545087483977</v>
      </c>
      <c r="CM98" s="4">
        <f t="shared" si="808"/>
        <v>0.97217566208516182</v>
      </c>
      <c r="CN98" s="4">
        <f t="shared" si="809"/>
        <v>1.4359659375521749</v>
      </c>
      <c r="CO98" s="4">
        <f t="shared" si="810"/>
        <v>1.9689637910895952</v>
      </c>
      <c r="CP98" s="4">
        <f t="shared" si="811"/>
        <v>2.5346006336501636</v>
      </c>
      <c r="CQ98" s="4">
        <f t="shared" si="812"/>
        <v>2.7556440903054646</v>
      </c>
      <c r="CR98" s="4">
        <f t="shared" si="813"/>
        <v>2.5185185185185199</v>
      </c>
      <c r="CS98" s="4">
        <f t="shared" si="814"/>
        <v>2.7000490918016595</v>
      </c>
      <c r="CT98" s="4">
        <f t="shared" si="815"/>
        <v>3.2362985851357884</v>
      </c>
      <c r="CU98" s="4">
        <f t="shared" si="816"/>
        <v>2.7786752827140271</v>
      </c>
      <c r="CV98" s="4">
        <f t="shared" si="817"/>
        <v>1.9910083493898556</v>
      </c>
      <c r="CW98" s="4">
        <f t="shared" si="818"/>
        <v>2.0873167622689426</v>
      </c>
      <c r="CX98" s="4">
        <f t="shared" si="819"/>
        <v>1.4020163831127697</v>
      </c>
      <c r="CY98" s="4">
        <f t="shared" si="820"/>
        <v>1.7761710154039934</v>
      </c>
      <c r="CZ98" s="4">
        <f t="shared" si="821"/>
        <v>2.4716624685138688</v>
      </c>
      <c r="DA98" s="4">
        <f t="shared" si="822"/>
        <v>2.2787576088653339</v>
      </c>
      <c r="DB98" s="4">
        <f t="shared" si="823"/>
        <v>1.7865465278856796</v>
      </c>
      <c r="DC98" s="4">
        <f t="shared" si="824"/>
        <v>1.1428571428571344</v>
      </c>
      <c r="DD98" s="4">
        <f t="shared" si="825"/>
        <v>1.2444307881394723</v>
      </c>
      <c r="DE98" s="4">
        <f t="shared" si="826"/>
        <v>0.65618800549365197</v>
      </c>
      <c r="DF98" s="4">
        <f t="shared" si="827"/>
        <v>1.0683760683760646</v>
      </c>
      <c r="DG98" s="4">
        <f t="shared" si="828"/>
        <v>1.389525118338697</v>
      </c>
      <c r="DH98" s="4">
        <f t="shared" si="829"/>
        <v>1.0925644916540245</v>
      </c>
      <c r="DI98" s="4">
        <f t="shared" si="830"/>
        <v>1.1370527592480251</v>
      </c>
      <c r="DJ98" s="4">
        <f t="shared" si="831"/>
        <v>0.66445182724250706</v>
      </c>
      <c r="DK98" s="4">
        <f t="shared" si="832"/>
        <v>0.78313253012045614</v>
      </c>
      <c r="DL98" s="4">
        <f t="shared" si="833"/>
        <v>-4.5031522065430707E-2</v>
      </c>
      <c r="DM98" s="4">
        <f t="shared" si="834"/>
        <v>-0.19487333233396686</v>
      </c>
      <c r="DN98" s="4">
        <f t="shared" si="835"/>
        <v>-0.60006000600059117</v>
      </c>
      <c r="DO98" s="4">
        <f t="shared" si="836"/>
        <v>-1.4943215780027774E-2</v>
      </c>
      <c r="DP98" s="4">
        <f t="shared" si="837"/>
        <v>-0.72082895329629304</v>
      </c>
      <c r="DQ98" s="4">
        <f t="shared" si="838"/>
        <v>-1.321718233703828</v>
      </c>
      <c r="DR98" s="4">
        <f t="shared" si="839"/>
        <v>-1.1017204950196091</v>
      </c>
      <c r="DS98" s="4">
        <f t="shared" si="840"/>
        <v>-2.0176356299506759</v>
      </c>
      <c r="DT98" s="4">
        <f t="shared" si="841"/>
        <v>-12.222054152170614</v>
      </c>
      <c r="DU98" s="4">
        <f t="shared" si="842"/>
        <v>-5.9208523592085278</v>
      </c>
      <c r="DV98" s="4">
        <f t="shared" si="843"/>
        <v>-4.0286891500076472</v>
      </c>
      <c r="DW98" s="4">
        <f t="shared" si="844"/>
        <v>-2.7150701647346009</v>
      </c>
      <c r="DX98" s="4">
        <f t="shared" si="845"/>
        <v>11.735309322764076</v>
      </c>
      <c r="DY98" s="4">
        <f t="shared" si="846"/>
        <v>5.5816210969098945</v>
      </c>
      <c r="DZ98" s="4">
        <f t="shared" si="847"/>
        <v>4.4522181586897913</v>
      </c>
      <c r="EA98" s="4">
        <f t="shared" si="848"/>
        <v>-0.32925682031984538</v>
      </c>
      <c r="EB98" s="4">
        <f t="shared" si="849"/>
        <v>-1.9740900678593354</v>
      </c>
      <c r="EC98" s="4">
        <f t="shared" si="850"/>
        <v>-2.1452650934722706</v>
      </c>
      <c r="ED98" s="4">
        <f t="shared" si="851"/>
        <v>-3.7448622316943125</v>
      </c>
      <c r="EE98" s="4">
        <f t="shared" si="852"/>
        <v>1.2741859367626285</v>
      </c>
      <c r="EF98" s="4">
        <f t="shared" si="853"/>
        <v>1.3215859030836885</v>
      </c>
      <c r="EG98" s="4">
        <f t="shared" si="854"/>
        <v>3.1318509238986714E-2</v>
      </c>
      <c r="EH98" s="4">
        <f t="shared" si="855"/>
        <v>-0.72750276767358235</v>
      </c>
      <c r="EI98" s="4">
        <f t="shared" si="856"/>
        <v>-1.3824168996582786</v>
      </c>
      <c r="EJ98" s="4">
        <f t="shared" si="857"/>
        <v>-1.366459627329164</v>
      </c>
      <c r="EK98" s="4">
        <f t="shared" si="858"/>
        <v>-1.3149655604258181</v>
      </c>
      <c r="EL98" s="10">
        <f t="shared" si="859"/>
        <v>0.67946471244224593</v>
      </c>
      <c r="EM98" s="10">
        <f t="shared" si="860"/>
        <v>-0.2818711608127189</v>
      </c>
      <c r="EN98" s="10">
        <f t="shared" si="861"/>
        <v>-0.1285264483627313</v>
      </c>
      <c r="EO98" s="10">
        <f t="shared" si="862"/>
        <v>0.29860406091370972</v>
      </c>
      <c r="EP98" s="10">
        <f t="shared" si="863"/>
        <v>-0.25463435475066021</v>
      </c>
      <c r="EQ98" s="10">
        <f t="shared" si="864"/>
        <v>-1.0224283158198011</v>
      </c>
      <c r="ER98" s="10">
        <f t="shared" si="865"/>
        <v>-1.2190416019581818</v>
      </c>
      <c r="ES98" s="10">
        <f t="shared" si="866"/>
        <v>-0.60433439235378916</v>
      </c>
      <c r="ET98" s="10">
        <f t="shared" si="867"/>
        <v>-0.34618544003243157</v>
      </c>
      <c r="EU98" s="10">
        <f t="shared" si="868"/>
        <v>0.20404147662451688</v>
      </c>
      <c r="EV98" s="10">
        <f t="shared" si="869"/>
        <v>0.33104593280270933</v>
      </c>
      <c r="EW98" s="10">
        <f t="shared" si="870"/>
        <v>9.3561847006373711E-3</v>
      </c>
      <c r="EX98" s="10">
        <f t="shared" si="871"/>
        <v>-0.21419238248789885</v>
      </c>
      <c r="EY98" s="10">
        <f t="shared" si="872"/>
        <v>-0.57031522852024619</v>
      </c>
      <c r="EZ98" s="10">
        <f t="shared" si="873"/>
        <v>-0.9553624980854214</v>
      </c>
      <c r="FA98" s="10">
        <f t="shared" si="874"/>
        <v>-1.1634472787743766</v>
      </c>
      <c r="FB98" s="10">
        <f t="shared" si="875"/>
        <v>-1.0821627173382975</v>
      </c>
      <c r="FC98" s="10">
        <f t="shared" si="876"/>
        <v>-0.92950128680958644</v>
      </c>
      <c r="FD98" s="10">
        <f t="shared" si="877"/>
        <v>-0.73155092167707103</v>
      </c>
      <c r="FE98" s="10">
        <f t="shared" si="878"/>
        <v>-0.54875374995412285</v>
      </c>
      <c r="FF98" s="10">
        <f t="shared" si="879"/>
        <v>-0.37681148200903181</v>
      </c>
      <c r="FG98" s="10">
        <f t="shared" si="880"/>
        <v>-0.11092400129597557</v>
      </c>
      <c r="FH98" s="10">
        <f t="shared" si="881"/>
        <v>1.2618039331391273E-3</v>
      </c>
      <c r="FI98" s="10">
        <f t="shared" si="882"/>
        <v>0.16252866831865109</v>
      </c>
      <c r="FJ98" s="10">
        <f t="shared" si="883"/>
        <v>0.21126473267967238</v>
      </c>
    </row>
    <row r="99" spans="2:166" x14ac:dyDescent="0.2">
      <c r="B99" t="str">
        <f t="shared" si="723"/>
        <v xml:space="preserve">   Transportation and public utilities</v>
      </c>
      <c r="C99" s="4"/>
      <c r="D99" s="4"/>
      <c r="E99" s="4"/>
      <c r="F99" s="4"/>
      <c r="G99" s="4">
        <f t="shared" si="724"/>
        <v>4.793608521970727</v>
      </c>
      <c r="H99" s="4">
        <f t="shared" si="725"/>
        <v>0.3207184092366866</v>
      </c>
      <c r="I99" s="4">
        <f t="shared" si="726"/>
        <v>1.2125079770261671</v>
      </c>
      <c r="J99" s="4">
        <f t="shared" si="727"/>
        <v>2.4901703800786379</v>
      </c>
      <c r="K99" s="4">
        <f t="shared" si="728"/>
        <v>-2.2236340533672294</v>
      </c>
      <c r="L99" s="4">
        <f t="shared" si="729"/>
        <v>-1.2787723785166238</v>
      </c>
      <c r="M99" s="4">
        <f t="shared" si="730"/>
        <v>-3.9092055485498212</v>
      </c>
      <c r="N99" s="4">
        <f t="shared" si="731"/>
        <v>-3.4526854219948833</v>
      </c>
      <c r="O99" s="4">
        <f t="shared" si="732"/>
        <v>-0.77972709551656916</v>
      </c>
      <c r="P99" s="4">
        <f t="shared" si="733"/>
        <v>-2.9792746113989632</v>
      </c>
      <c r="Q99" s="4">
        <f t="shared" si="734"/>
        <v>0</v>
      </c>
      <c r="R99" s="4">
        <f t="shared" si="735"/>
        <v>-4.9668874172185458</v>
      </c>
      <c r="S99" s="4">
        <f t="shared" si="736"/>
        <v>-1.3097576948264522</v>
      </c>
      <c r="T99" s="4">
        <f t="shared" si="737"/>
        <v>0.8678237650200149</v>
      </c>
      <c r="U99" s="4">
        <f t="shared" si="738"/>
        <v>-0.85301837270340686</v>
      </c>
      <c r="V99" s="4">
        <f t="shared" si="739"/>
        <v>5.505226480836245</v>
      </c>
      <c r="W99" s="4">
        <f t="shared" si="740"/>
        <v>6.6357000663574972E-2</v>
      </c>
      <c r="X99" s="4">
        <f t="shared" si="741"/>
        <v>-0.33090668431501324</v>
      </c>
      <c r="Y99" s="4">
        <f t="shared" si="742"/>
        <v>1.588352084712108</v>
      </c>
      <c r="Z99" s="4">
        <f t="shared" si="743"/>
        <v>1.2549537648612885</v>
      </c>
      <c r="AA99" s="4">
        <f t="shared" si="744"/>
        <v>4.1777188328912418</v>
      </c>
      <c r="AB99" s="4">
        <f t="shared" si="745"/>
        <v>0.26560424966799445</v>
      </c>
      <c r="AC99" s="4">
        <f t="shared" si="746"/>
        <v>3.5830618892508159</v>
      </c>
      <c r="AD99" s="4">
        <f t="shared" si="747"/>
        <v>6.1969993476842733</v>
      </c>
      <c r="AE99" s="4">
        <f t="shared" si="748"/>
        <v>4.1374920432845297</v>
      </c>
      <c r="AF99" s="4">
        <f t="shared" si="749"/>
        <v>9.27152317880795</v>
      </c>
      <c r="AG99" s="4">
        <f t="shared" si="750"/>
        <v>2.0125786163522008</v>
      </c>
      <c r="AH99" s="4">
        <f t="shared" si="751"/>
        <v>-5.0982800982800942</v>
      </c>
      <c r="AI99" s="4">
        <f t="shared" si="752"/>
        <v>3.117359413202947</v>
      </c>
      <c r="AJ99" s="4">
        <f t="shared" si="753"/>
        <v>3.0909090909090997</v>
      </c>
      <c r="AK99" s="4">
        <f t="shared" si="754"/>
        <v>5.6103575832305852</v>
      </c>
      <c r="AL99" s="4">
        <f t="shared" si="755"/>
        <v>10.161812297734629</v>
      </c>
      <c r="AM99" s="4">
        <f t="shared" si="756"/>
        <v>2.6081802015412103</v>
      </c>
      <c r="AN99" s="4">
        <f t="shared" si="757"/>
        <v>0.47031158142269991</v>
      </c>
      <c r="AO99" s="4">
        <f t="shared" si="758"/>
        <v>-0.46701692936368389</v>
      </c>
      <c r="AP99" s="4">
        <f t="shared" si="759"/>
        <v>1.3513513513513598</v>
      </c>
      <c r="AQ99" s="4">
        <f t="shared" si="760"/>
        <v>-1.675332177931832</v>
      </c>
      <c r="AR99" s="4">
        <f t="shared" si="761"/>
        <v>-1.0532475131656005</v>
      </c>
      <c r="AS99" s="4">
        <f t="shared" si="762"/>
        <v>-0.99706744868035546</v>
      </c>
      <c r="AT99" s="4">
        <f t="shared" si="763"/>
        <v>-0.98550724637680442</v>
      </c>
      <c r="AU99" s="4">
        <f t="shared" si="764"/>
        <v>0.58754406580492358</v>
      </c>
      <c r="AV99" s="4">
        <f t="shared" si="765"/>
        <v>-1.0053222945002993</v>
      </c>
      <c r="AW99" s="4">
        <f t="shared" si="766"/>
        <v>-3.2582938388625582</v>
      </c>
      <c r="AX99" s="4">
        <f t="shared" si="767"/>
        <v>-8.2552693208430945</v>
      </c>
      <c r="AY99" s="4">
        <f t="shared" si="768"/>
        <v>-8.8200934579439227</v>
      </c>
      <c r="AZ99" s="4">
        <f t="shared" si="769"/>
        <v>-7.7060931899641583</v>
      </c>
      <c r="BA99" s="4">
        <f t="shared" si="770"/>
        <v>-4.3478260869565073</v>
      </c>
      <c r="BB99" s="4">
        <f t="shared" si="771"/>
        <v>-1.9783024888321621</v>
      </c>
      <c r="BC99" s="4">
        <f t="shared" si="772"/>
        <v>-1.3452914798206317</v>
      </c>
      <c r="BD99" s="4">
        <f t="shared" si="773"/>
        <v>-1.8770226537216828</v>
      </c>
      <c r="BE99" s="4">
        <f t="shared" si="774"/>
        <v>-2.9449423815621101</v>
      </c>
      <c r="BF99" s="4">
        <f t="shared" si="775"/>
        <v>-2.018229166666663</v>
      </c>
      <c r="BG99" s="4">
        <f t="shared" si="776"/>
        <v>-2.4025974025973951</v>
      </c>
      <c r="BH99" s="4">
        <f t="shared" si="777"/>
        <v>0.39577836411610612</v>
      </c>
      <c r="BI99" s="4">
        <f t="shared" si="778"/>
        <v>0.461741424802109</v>
      </c>
      <c r="BJ99" s="4">
        <f t="shared" si="779"/>
        <v>2.0598006644518163</v>
      </c>
      <c r="BK99" s="4">
        <f t="shared" si="780"/>
        <v>1.0645375914837052</v>
      </c>
      <c r="BL99" s="4">
        <f t="shared" si="781"/>
        <v>-1.0512483574244391</v>
      </c>
      <c r="BM99" s="4">
        <f t="shared" si="782"/>
        <v>-1.9697964543663793</v>
      </c>
      <c r="BN99" s="4">
        <f t="shared" si="783"/>
        <v>-2.1484375</v>
      </c>
      <c r="BO99" s="4">
        <f t="shared" si="784"/>
        <v>-0.13166556945357621</v>
      </c>
      <c r="BP99" s="4">
        <f t="shared" si="785"/>
        <v>0.86321381142098197</v>
      </c>
      <c r="BQ99" s="4">
        <f t="shared" si="786"/>
        <v>2.009377093101139</v>
      </c>
      <c r="BR99" s="4">
        <f t="shared" si="787"/>
        <v>1.3306719893546148</v>
      </c>
      <c r="BS99" s="4">
        <f t="shared" si="788"/>
        <v>1.911667765326297</v>
      </c>
      <c r="BT99" s="4">
        <f t="shared" si="789"/>
        <v>2.501645819618159</v>
      </c>
      <c r="BU99" s="4">
        <f t="shared" si="790"/>
        <v>2.2324359816152217</v>
      </c>
      <c r="BV99" s="4">
        <f t="shared" si="791"/>
        <v>2.5607353906762942</v>
      </c>
      <c r="BW99" s="4">
        <f t="shared" si="792"/>
        <v>0.84087968952135661</v>
      </c>
      <c r="BX99" s="4">
        <f t="shared" si="793"/>
        <v>0.12845215157355483</v>
      </c>
      <c r="BY99" s="4">
        <f t="shared" si="794"/>
        <v>-1.1560693641618491</v>
      </c>
      <c r="BZ99" s="4">
        <f t="shared" si="795"/>
        <v>-3.3930857874519993</v>
      </c>
      <c r="CA99" s="4">
        <f t="shared" si="796"/>
        <v>-4.6183450930083474</v>
      </c>
      <c r="CB99" s="4">
        <f t="shared" si="797"/>
        <v>-7.6972418216805671</v>
      </c>
      <c r="CC99" s="4">
        <f t="shared" si="798"/>
        <v>-7.7322936972059715</v>
      </c>
      <c r="CD99" s="4">
        <f t="shared" si="799"/>
        <v>-6.9582504970178931</v>
      </c>
      <c r="CE99" s="4">
        <f t="shared" si="800"/>
        <v>-6.254203093476784</v>
      </c>
      <c r="CF99" s="4">
        <f t="shared" si="801"/>
        <v>-3.4746351633078598</v>
      </c>
      <c r="CG99" s="4">
        <f t="shared" si="802"/>
        <v>-1.4788732394366289</v>
      </c>
      <c r="CH99" s="4">
        <f t="shared" si="803"/>
        <v>0.64102564102566095</v>
      </c>
      <c r="CI99" s="4">
        <f t="shared" si="804"/>
        <v>2.0086083213773254</v>
      </c>
      <c r="CJ99" s="4">
        <f t="shared" si="805"/>
        <v>3.3837293016558689</v>
      </c>
      <c r="CK99" s="4">
        <f t="shared" si="806"/>
        <v>3.7884203002144456</v>
      </c>
      <c r="CL99" s="4">
        <f t="shared" si="807"/>
        <v>2.26468506723283</v>
      </c>
      <c r="CM99" s="4">
        <f t="shared" si="808"/>
        <v>2.2503516174402272</v>
      </c>
      <c r="CN99" s="4">
        <f t="shared" si="809"/>
        <v>2.1587743732590425</v>
      </c>
      <c r="CO99" s="4">
        <f t="shared" si="810"/>
        <v>1.1019283746556363</v>
      </c>
      <c r="CP99" s="4">
        <f t="shared" si="811"/>
        <v>1.2456747404844259</v>
      </c>
      <c r="CQ99" s="4">
        <f t="shared" si="812"/>
        <v>0.55020632737277086</v>
      </c>
      <c r="CR99" s="4">
        <f t="shared" si="813"/>
        <v>1.0906612133606108</v>
      </c>
      <c r="CS99" s="4">
        <f t="shared" si="814"/>
        <v>2.1798365122615904</v>
      </c>
      <c r="CT99" s="4">
        <f t="shared" si="815"/>
        <v>3.8961038961038863</v>
      </c>
      <c r="CU99" s="4">
        <f t="shared" si="816"/>
        <v>6.6347469220246147</v>
      </c>
      <c r="CV99" s="4">
        <f t="shared" si="817"/>
        <v>7.3499662845583069</v>
      </c>
      <c r="CW99" s="4">
        <f t="shared" si="818"/>
        <v>7.4666666666666659</v>
      </c>
      <c r="CX99" s="4">
        <f t="shared" si="819"/>
        <v>7.4342105263157876</v>
      </c>
      <c r="CY99" s="4">
        <f t="shared" si="820"/>
        <v>6.6709429121231567</v>
      </c>
      <c r="CZ99" s="4">
        <f t="shared" si="821"/>
        <v>4.8994974874371877</v>
      </c>
      <c r="DA99" s="4">
        <f t="shared" si="822"/>
        <v>4.9007444168734482</v>
      </c>
      <c r="DB99" s="4">
        <f t="shared" si="823"/>
        <v>5.9399877526025824</v>
      </c>
      <c r="DC99" s="4">
        <f t="shared" si="824"/>
        <v>4.4497895369813412</v>
      </c>
      <c r="DD99" s="4">
        <f t="shared" si="825"/>
        <v>5.8083832335329433</v>
      </c>
      <c r="DE99" s="4">
        <f t="shared" si="826"/>
        <v>6.3276167947959649</v>
      </c>
      <c r="DF99" s="4">
        <f t="shared" si="827"/>
        <v>5.0867052023121362</v>
      </c>
      <c r="DG99" s="4">
        <f t="shared" si="828"/>
        <v>6.2751871042026508</v>
      </c>
      <c r="DH99" s="4">
        <f t="shared" si="829"/>
        <v>5.8856819468025012</v>
      </c>
      <c r="DI99" s="4">
        <f t="shared" si="830"/>
        <v>5.3948832035595196</v>
      </c>
      <c r="DJ99" s="4">
        <f t="shared" si="831"/>
        <v>5.6105610561056007</v>
      </c>
      <c r="DK99" s="4">
        <f t="shared" si="832"/>
        <v>5.1462621885157267</v>
      </c>
      <c r="DL99" s="4">
        <f t="shared" si="833"/>
        <v>3.848209513629075</v>
      </c>
      <c r="DM99" s="4">
        <f t="shared" si="834"/>
        <v>2.6385224274406482</v>
      </c>
      <c r="DN99" s="4">
        <f t="shared" si="835"/>
        <v>2.4479166666666607</v>
      </c>
      <c r="DO99" s="4">
        <f t="shared" si="836"/>
        <v>2.1123132405976186</v>
      </c>
      <c r="DP99" s="4">
        <f t="shared" si="837"/>
        <v>3.242408646423045</v>
      </c>
      <c r="DQ99" s="4">
        <f t="shared" si="838"/>
        <v>4.3187660668380312</v>
      </c>
      <c r="DR99" s="4">
        <f t="shared" si="839"/>
        <v>4.0162684290798278</v>
      </c>
      <c r="DS99" s="4">
        <f t="shared" si="840"/>
        <v>3.9858728557013112</v>
      </c>
      <c r="DT99" s="4">
        <f t="shared" si="841"/>
        <v>-6.2811565304087713</v>
      </c>
      <c r="DU99" s="4">
        <f t="shared" si="842"/>
        <v>-6.6535239034007043</v>
      </c>
      <c r="DV99" s="4">
        <f t="shared" si="843"/>
        <v>-5.1319648093841597</v>
      </c>
      <c r="DW99" s="4">
        <f t="shared" si="844"/>
        <v>-5.6283357593401195</v>
      </c>
      <c r="DX99" s="4">
        <f t="shared" si="845"/>
        <v>2.0744680851063846</v>
      </c>
      <c r="DY99" s="4">
        <f t="shared" si="846"/>
        <v>3.3262935586061193</v>
      </c>
      <c r="DZ99" s="4">
        <f t="shared" si="847"/>
        <v>5.6156620298815074</v>
      </c>
      <c r="EA99" s="4">
        <f t="shared" si="848"/>
        <v>9.4601542416452347</v>
      </c>
      <c r="EB99" s="4">
        <f t="shared" si="849"/>
        <v>11.776967170401242</v>
      </c>
      <c r="EC99" s="4">
        <f t="shared" si="850"/>
        <v>11.139499233520688</v>
      </c>
      <c r="ED99" s="4">
        <f t="shared" si="851"/>
        <v>7.0731707317073012</v>
      </c>
      <c r="EE99" s="4">
        <f t="shared" si="852"/>
        <v>2.4894316580554188</v>
      </c>
      <c r="EF99" s="4">
        <f t="shared" si="853"/>
        <v>1.2121212121211977</v>
      </c>
      <c r="EG99" s="4">
        <f t="shared" si="854"/>
        <v>-0.41379310344826781</v>
      </c>
      <c r="EH99" s="4">
        <f t="shared" si="855"/>
        <v>-1.3667425968109326</v>
      </c>
      <c r="EI99" s="4">
        <f t="shared" si="856"/>
        <v>-0.87076076993585216</v>
      </c>
      <c r="EJ99" s="4">
        <f t="shared" si="857"/>
        <v>0.27637033625058649</v>
      </c>
      <c r="EK99" s="4">
        <f t="shared" si="858"/>
        <v>1.2465373961218829</v>
      </c>
      <c r="EL99" s="10">
        <f t="shared" si="859"/>
        <v>1.0248960739029922</v>
      </c>
      <c r="EM99" s="10">
        <f t="shared" si="860"/>
        <v>0.91307905686548452</v>
      </c>
      <c r="EN99" s="10">
        <f t="shared" si="861"/>
        <v>-1.4809370693613655E-2</v>
      </c>
      <c r="EO99" s="10">
        <f t="shared" si="862"/>
        <v>-1.075198358413143</v>
      </c>
      <c r="EP99" s="10">
        <f t="shared" si="863"/>
        <v>-1.2748418175109744</v>
      </c>
      <c r="EQ99" s="10">
        <f t="shared" si="864"/>
        <v>-1.4371000543855206</v>
      </c>
      <c r="ER99" s="10">
        <f t="shared" si="865"/>
        <v>-1.7438825115855594</v>
      </c>
      <c r="ES99" s="10">
        <f t="shared" si="866"/>
        <v>-2.3535681803378949</v>
      </c>
      <c r="ET99" s="10">
        <f t="shared" si="867"/>
        <v>-2.5447345160653057</v>
      </c>
      <c r="EU99" s="10">
        <f t="shared" si="868"/>
        <v>-2.8479884740113093</v>
      </c>
      <c r="EV99" s="10">
        <f t="shared" si="869"/>
        <v>-3.0252082216134069</v>
      </c>
      <c r="EW99" s="10">
        <f t="shared" si="870"/>
        <v>-2.7676146585137729</v>
      </c>
      <c r="EX99" s="10">
        <f t="shared" si="871"/>
        <v>-2.5222951692802087</v>
      </c>
      <c r="EY99" s="10">
        <f t="shared" si="872"/>
        <v>-2.0200845840447124</v>
      </c>
      <c r="EZ99" s="10">
        <f t="shared" si="873"/>
        <v>-1.3184985551235706</v>
      </c>
      <c r="FA99" s="10">
        <f t="shared" si="874"/>
        <v>-0.56850059279497378</v>
      </c>
      <c r="FB99" s="10">
        <f t="shared" si="875"/>
        <v>4.0496683264623634E-2</v>
      </c>
      <c r="FC99" s="10">
        <f t="shared" si="876"/>
        <v>0.47026974368964414</v>
      </c>
      <c r="FD99" s="10">
        <f t="shared" si="877"/>
        <v>0.77889362161200904</v>
      </c>
      <c r="FE99" s="10">
        <f t="shared" si="878"/>
        <v>1.0244116232208889</v>
      </c>
      <c r="FF99" s="10">
        <f t="shared" si="879"/>
        <v>1.1933864357550616</v>
      </c>
      <c r="FG99" s="10">
        <f t="shared" si="880"/>
        <v>1.3388259676422987</v>
      </c>
      <c r="FH99" s="10">
        <f t="shared" si="881"/>
        <v>1.4551634171730887</v>
      </c>
      <c r="FI99" s="10">
        <f t="shared" si="882"/>
        <v>1.4997646694453914</v>
      </c>
      <c r="FJ99" s="10">
        <f t="shared" si="883"/>
        <v>1.5036121073712883</v>
      </c>
    </row>
    <row r="100" spans="2:166" x14ac:dyDescent="0.2">
      <c r="B100" t="str">
        <f t="shared" si="723"/>
        <v xml:space="preserve">   Information</v>
      </c>
      <c r="C100" s="4"/>
      <c r="D100" s="4"/>
      <c r="E100" s="4"/>
      <c r="F100" s="4"/>
      <c r="G100" s="4">
        <f t="shared" si="724"/>
        <v>1.682439537329139</v>
      </c>
      <c r="H100" s="4">
        <f t="shared" si="725"/>
        <v>4.0084388185654074</v>
      </c>
      <c r="I100" s="4">
        <f t="shared" si="726"/>
        <v>4.4791666666666563</v>
      </c>
      <c r="J100" s="4">
        <f t="shared" si="727"/>
        <v>8.2191780821917924</v>
      </c>
      <c r="K100" s="4">
        <f t="shared" si="728"/>
        <v>7.6525336091003204</v>
      </c>
      <c r="L100" s="4">
        <f t="shared" si="729"/>
        <v>5.9837728194726214</v>
      </c>
      <c r="M100" s="4">
        <f t="shared" si="730"/>
        <v>5.5832502492522362</v>
      </c>
      <c r="N100" s="4">
        <f t="shared" si="731"/>
        <v>5.5501460564751692</v>
      </c>
      <c r="O100" s="4">
        <f t="shared" si="732"/>
        <v>6.1479346781940336</v>
      </c>
      <c r="P100" s="4">
        <f t="shared" si="733"/>
        <v>8.0382775119617111</v>
      </c>
      <c r="Q100" s="4">
        <f t="shared" si="734"/>
        <v>10.292728989612865</v>
      </c>
      <c r="R100" s="4">
        <f t="shared" si="735"/>
        <v>6.9188191881918826</v>
      </c>
      <c r="S100" s="4">
        <f t="shared" si="736"/>
        <v>6.5158371040723972</v>
      </c>
      <c r="T100" s="4">
        <f t="shared" si="737"/>
        <v>6.0230292294065624</v>
      </c>
      <c r="U100" s="4">
        <f t="shared" si="738"/>
        <v>2.9965753424657571</v>
      </c>
      <c r="V100" s="4">
        <f t="shared" si="739"/>
        <v>10.871440897325279</v>
      </c>
      <c r="W100" s="4">
        <f t="shared" si="740"/>
        <v>10.875106202208995</v>
      </c>
      <c r="X100" s="4">
        <f t="shared" si="741"/>
        <v>13.199665831244767</v>
      </c>
      <c r="Y100" s="4">
        <f t="shared" si="742"/>
        <v>16.126350789692424</v>
      </c>
      <c r="Z100" s="4">
        <f t="shared" si="743"/>
        <v>12.996108949416341</v>
      </c>
      <c r="AA100" s="4">
        <f t="shared" si="744"/>
        <v>12.79693486590039</v>
      </c>
      <c r="AB100" s="4">
        <f t="shared" si="745"/>
        <v>11.439114391143912</v>
      </c>
      <c r="AC100" s="4">
        <f t="shared" si="746"/>
        <v>7.0866141732283561</v>
      </c>
      <c r="AD100" s="4">
        <f t="shared" si="747"/>
        <v>4.889807162534443</v>
      </c>
      <c r="AE100" s="4">
        <f t="shared" si="748"/>
        <v>5.6385869565217295</v>
      </c>
      <c r="AF100" s="4">
        <f t="shared" si="749"/>
        <v>5.2980132450331174</v>
      </c>
      <c r="AG100" s="4">
        <f t="shared" si="750"/>
        <v>9.6256684491978781</v>
      </c>
      <c r="AH100" s="4">
        <f t="shared" si="751"/>
        <v>8.470124753775444</v>
      </c>
      <c r="AI100" s="4">
        <f t="shared" si="752"/>
        <v>7.9099678456591604</v>
      </c>
      <c r="AJ100" s="4">
        <f t="shared" si="753"/>
        <v>6.2893081761006275</v>
      </c>
      <c r="AK100" s="4">
        <f t="shared" si="754"/>
        <v>5.9146341463414576</v>
      </c>
      <c r="AL100" s="4">
        <f t="shared" si="755"/>
        <v>7.0217917675544639</v>
      </c>
      <c r="AM100" s="4">
        <f t="shared" si="756"/>
        <v>10.429082240762799</v>
      </c>
      <c r="AN100" s="4">
        <f t="shared" si="757"/>
        <v>11.065088757396445</v>
      </c>
      <c r="AO100" s="4">
        <f t="shared" si="758"/>
        <v>14.622913068508915</v>
      </c>
      <c r="AP100" s="4">
        <f t="shared" si="759"/>
        <v>13.574660633484182</v>
      </c>
      <c r="AQ100" s="4">
        <f t="shared" si="760"/>
        <v>15.650296815974096</v>
      </c>
      <c r="AR100" s="4">
        <f t="shared" si="761"/>
        <v>18.700053276505059</v>
      </c>
      <c r="AS100" s="4">
        <f t="shared" si="762"/>
        <v>17.327975891511805</v>
      </c>
      <c r="AT100" s="4">
        <f t="shared" si="763"/>
        <v>18.177290836653381</v>
      </c>
      <c r="AU100" s="4">
        <f t="shared" si="764"/>
        <v>10.639290713952398</v>
      </c>
      <c r="AV100" s="4">
        <f t="shared" si="765"/>
        <v>4.3087971274685888</v>
      </c>
      <c r="AW100" s="4">
        <f t="shared" si="766"/>
        <v>-2.4828767123287521</v>
      </c>
      <c r="AX100" s="4">
        <f t="shared" si="767"/>
        <v>-4.9726085124315089</v>
      </c>
      <c r="AY100" s="4">
        <f t="shared" si="768"/>
        <v>-6.8325601012231063</v>
      </c>
      <c r="AZ100" s="4">
        <f t="shared" si="769"/>
        <v>-5.6798623063683333</v>
      </c>
      <c r="BA100" s="4">
        <f t="shared" si="770"/>
        <v>-4.302019315188776</v>
      </c>
      <c r="BB100" s="4">
        <f t="shared" si="771"/>
        <v>-3.5033259423503438</v>
      </c>
      <c r="BC100" s="4">
        <f t="shared" si="772"/>
        <v>-2.3992756903576495</v>
      </c>
      <c r="BD100" s="4">
        <f t="shared" si="773"/>
        <v>-2.5547445255474366</v>
      </c>
      <c r="BE100" s="4">
        <f t="shared" si="774"/>
        <v>-1.4220183486238325</v>
      </c>
      <c r="BF100" s="4">
        <f t="shared" si="775"/>
        <v>-0.59742647058823595</v>
      </c>
      <c r="BG100" s="4">
        <f t="shared" si="776"/>
        <v>0.74211502782932648</v>
      </c>
      <c r="BH100" s="4">
        <f t="shared" si="777"/>
        <v>2.1067415730336991</v>
      </c>
      <c r="BI100" s="4">
        <f t="shared" si="778"/>
        <v>1.3029315960911836</v>
      </c>
      <c r="BJ100" s="4">
        <f t="shared" si="779"/>
        <v>1.4794267221451829</v>
      </c>
      <c r="BK100" s="4">
        <f t="shared" si="780"/>
        <v>1.9797421731123199</v>
      </c>
      <c r="BL100" s="4">
        <f t="shared" si="781"/>
        <v>1.7881705639614776</v>
      </c>
      <c r="BM100" s="4">
        <f t="shared" si="782"/>
        <v>2.5723472668810476</v>
      </c>
      <c r="BN100" s="4">
        <f t="shared" si="783"/>
        <v>2.1412300683371299</v>
      </c>
      <c r="BO100" s="4">
        <f t="shared" si="784"/>
        <v>1.9413092550790045</v>
      </c>
      <c r="BP100" s="4">
        <f t="shared" si="785"/>
        <v>4.1891891891891797</v>
      </c>
      <c r="BQ100" s="4">
        <f t="shared" si="786"/>
        <v>6.0008956560680726</v>
      </c>
      <c r="BR100" s="4">
        <f t="shared" si="787"/>
        <v>6.8242640499553975</v>
      </c>
      <c r="BS100" s="4">
        <f t="shared" si="788"/>
        <v>7.1744906997342817</v>
      </c>
      <c r="BT100" s="4">
        <f t="shared" si="789"/>
        <v>5.7933419801124098</v>
      </c>
      <c r="BU100" s="4">
        <f t="shared" si="790"/>
        <v>3.7177862272919082</v>
      </c>
      <c r="BV100" s="4">
        <f t="shared" si="791"/>
        <v>3.2150313152400578</v>
      </c>
      <c r="BW100" s="4">
        <f t="shared" si="792"/>
        <v>3.6363636363636154</v>
      </c>
      <c r="BX100" s="4">
        <f t="shared" si="793"/>
        <v>3.8823048630976853</v>
      </c>
      <c r="BY100" s="4">
        <f t="shared" si="794"/>
        <v>5.3360488798370742</v>
      </c>
      <c r="BZ100" s="4">
        <f t="shared" si="795"/>
        <v>5.4611650485437035</v>
      </c>
      <c r="CA100" s="4">
        <f t="shared" si="796"/>
        <v>3.5087719298245723</v>
      </c>
      <c r="CB100" s="4">
        <f t="shared" si="797"/>
        <v>0.78678206136899576</v>
      </c>
      <c r="CC100" s="4">
        <f t="shared" si="798"/>
        <v>-2.0494972931167865</v>
      </c>
      <c r="CD100" s="4">
        <f t="shared" si="799"/>
        <v>-2.9919447640966768</v>
      </c>
      <c r="CE100" s="4">
        <f t="shared" si="800"/>
        <v>-2.3882896764252703</v>
      </c>
      <c r="CF100" s="4">
        <f t="shared" si="801"/>
        <v>-1.0928961748633781</v>
      </c>
      <c r="CG100" s="4">
        <f t="shared" si="802"/>
        <v>0.27635215159889093</v>
      </c>
      <c r="CH100" s="4">
        <f t="shared" si="803"/>
        <v>1.3444049031237748</v>
      </c>
      <c r="CI100" s="4">
        <f t="shared" si="804"/>
        <v>0.98658247829517265</v>
      </c>
      <c r="CJ100" s="4">
        <f t="shared" si="805"/>
        <v>1.3812154696132728</v>
      </c>
      <c r="CK100" s="4">
        <f t="shared" si="806"/>
        <v>1.9291338582677175</v>
      </c>
      <c r="CL100" s="4">
        <f t="shared" si="807"/>
        <v>1.1705033164260525</v>
      </c>
      <c r="CM100" s="4">
        <f t="shared" si="808"/>
        <v>1.9148104728409665</v>
      </c>
      <c r="CN100" s="4">
        <f t="shared" si="809"/>
        <v>1.8684312962242045</v>
      </c>
      <c r="CO100" s="4">
        <f t="shared" si="810"/>
        <v>0.19312475859405431</v>
      </c>
      <c r="CP100" s="4">
        <f t="shared" si="811"/>
        <v>0.3085229463941408</v>
      </c>
      <c r="CQ100" s="4">
        <f t="shared" si="812"/>
        <v>0.34509202453987253</v>
      </c>
      <c r="CR100" s="4">
        <f t="shared" si="813"/>
        <v>0.64959877722583492</v>
      </c>
      <c r="CS100" s="4">
        <f t="shared" si="814"/>
        <v>2.1588280647648395</v>
      </c>
      <c r="CT100" s="4">
        <f t="shared" si="815"/>
        <v>2.9988465974625012</v>
      </c>
      <c r="CU100" s="4">
        <f t="shared" si="816"/>
        <v>3.3244172716851317</v>
      </c>
      <c r="CV100" s="4">
        <f t="shared" si="817"/>
        <v>3.796507213363709</v>
      </c>
      <c r="CW100" s="4">
        <f t="shared" si="818"/>
        <v>4.9811320754716837</v>
      </c>
      <c r="CX100" s="4">
        <f t="shared" si="819"/>
        <v>3.6207540126912852</v>
      </c>
      <c r="CY100" s="4">
        <f t="shared" si="820"/>
        <v>2.4408284023668347</v>
      </c>
      <c r="CZ100" s="4">
        <f t="shared" si="821"/>
        <v>2.5603511338698093</v>
      </c>
      <c r="DA100" s="4">
        <f t="shared" si="822"/>
        <v>2.8756290438533672</v>
      </c>
      <c r="DB100" s="4">
        <f t="shared" si="823"/>
        <v>5.2233429394813014</v>
      </c>
      <c r="DC100" s="4">
        <f t="shared" si="824"/>
        <v>7.148014440433248</v>
      </c>
      <c r="DD100" s="4">
        <f t="shared" si="825"/>
        <v>8.3452211126961338</v>
      </c>
      <c r="DE100" s="4">
        <f t="shared" si="826"/>
        <v>8.3857442348008284</v>
      </c>
      <c r="DF100" s="4">
        <f t="shared" si="827"/>
        <v>7.9767203012666821</v>
      </c>
      <c r="DG100" s="4">
        <f t="shared" si="828"/>
        <v>7.7493261455525486</v>
      </c>
      <c r="DH100" s="4">
        <f t="shared" si="829"/>
        <v>6.6820276497695508</v>
      </c>
      <c r="DI100" s="4">
        <f t="shared" si="830"/>
        <v>5.6415215989683798</v>
      </c>
      <c r="DJ100" s="4">
        <f t="shared" si="831"/>
        <v>5.0729232720355233</v>
      </c>
      <c r="DK100" s="4">
        <f t="shared" si="832"/>
        <v>4.7842401500938214</v>
      </c>
      <c r="DL100" s="4">
        <f t="shared" si="833"/>
        <v>6.6337550138846124</v>
      </c>
      <c r="DM100" s="4">
        <f t="shared" si="834"/>
        <v>8.1782117790662578</v>
      </c>
      <c r="DN100" s="4">
        <f t="shared" si="835"/>
        <v>8.539529269764623</v>
      </c>
      <c r="DO100" s="4">
        <f t="shared" si="836"/>
        <v>9.6090719188302032</v>
      </c>
      <c r="DP100" s="4">
        <f t="shared" si="837"/>
        <v>8.5648148148148131</v>
      </c>
      <c r="DQ100" s="4">
        <f t="shared" si="838"/>
        <v>8.6600846262341094</v>
      </c>
      <c r="DR100" s="4">
        <f t="shared" si="839"/>
        <v>7.4228523769808152</v>
      </c>
      <c r="DS100" s="4">
        <f t="shared" si="840"/>
        <v>6.7791995643887715</v>
      </c>
      <c r="DT100" s="4">
        <f t="shared" si="841"/>
        <v>4.584221748400874</v>
      </c>
      <c r="DU100" s="4">
        <f t="shared" si="842"/>
        <v>2.1287642782969796</v>
      </c>
      <c r="DV100" s="4">
        <f t="shared" si="843"/>
        <v>3.6749482401656319</v>
      </c>
      <c r="DW100" s="4">
        <f t="shared" si="844"/>
        <v>2.6007139214686337</v>
      </c>
      <c r="DX100" s="4">
        <f t="shared" si="845"/>
        <v>3.8735983690111997</v>
      </c>
      <c r="DY100" s="4">
        <f t="shared" si="846"/>
        <v>5.134722928317248</v>
      </c>
      <c r="DZ100" s="4">
        <f t="shared" si="847"/>
        <v>6.5901148277583754</v>
      </c>
      <c r="EA100" s="4">
        <f t="shared" si="848"/>
        <v>6.2624254473161001</v>
      </c>
      <c r="EB100" s="4">
        <f t="shared" si="849"/>
        <v>7.5809617271835217</v>
      </c>
      <c r="EC100" s="4">
        <f t="shared" si="850"/>
        <v>5.6576402321083075</v>
      </c>
      <c r="ED100" s="4">
        <f t="shared" si="851"/>
        <v>1.7330210772833476</v>
      </c>
      <c r="EE100" s="4">
        <f t="shared" si="852"/>
        <v>0.44434050514499113</v>
      </c>
      <c r="EF100" s="4">
        <f t="shared" si="853"/>
        <v>-3.7400228050171291</v>
      </c>
      <c r="EG100" s="4">
        <f t="shared" si="854"/>
        <v>-5.8810068649885583</v>
      </c>
      <c r="EH100" s="4">
        <f t="shared" si="855"/>
        <v>-4.1436464088397624</v>
      </c>
      <c r="EI100" s="4">
        <f t="shared" si="856"/>
        <v>-6.6821885913853301</v>
      </c>
      <c r="EJ100" s="4">
        <f t="shared" si="857"/>
        <v>-5.0935797204453852</v>
      </c>
      <c r="EK100" s="4">
        <f t="shared" si="858"/>
        <v>-3.768538779479691</v>
      </c>
      <c r="EL100" s="10">
        <f t="shared" si="859"/>
        <v>-5.3252161383285372</v>
      </c>
      <c r="EM100" s="10">
        <f t="shared" si="860"/>
        <v>0.93682634730538616</v>
      </c>
      <c r="EN100" s="10">
        <f t="shared" si="861"/>
        <v>1.8890913629555639</v>
      </c>
      <c r="EO100" s="10">
        <f t="shared" si="862"/>
        <v>3.7179130874178901</v>
      </c>
      <c r="EP100" s="10">
        <f t="shared" si="863"/>
        <v>5.3285705806164874</v>
      </c>
      <c r="EQ100" s="10">
        <f t="shared" si="864"/>
        <v>3.7328441041856397</v>
      </c>
      <c r="ER100" s="10">
        <f t="shared" si="865"/>
        <v>3.6438699093534366</v>
      </c>
      <c r="ES100" s="10">
        <f t="shared" si="866"/>
        <v>3.2700592304066411</v>
      </c>
      <c r="ET100" s="10">
        <f t="shared" si="867"/>
        <v>1.5865813939374585</v>
      </c>
      <c r="EU100" s="10">
        <f t="shared" si="868"/>
        <v>3.6458415245621545E-2</v>
      </c>
      <c r="EV100" s="10">
        <f t="shared" si="869"/>
        <v>-1.1406701197614888</v>
      </c>
      <c r="EW100" s="10">
        <f t="shared" si="870"/>
        <v>-1.6039549030097522</v>
      </c>
      <c r="EX100" s="10">
        <f t="shared" si="871"/>
        <v>-1.0232791017219522</v>
      </c>
      <c r="EY100" s="10">
        <f t="shared" si="872"/>
        <v>-6.4457853710675472E-2</v>
      </c>
      <c r="EZ100" s="10">
        <f t="shared" si="873"/>
        <v>0.81790407954944744</v>
      </c>
      <c r="FA100" s="10">
        <f t="shared" si="874"/>
        <v>1.6672108487370441</v>
      </c>
      <c r="FB100" s="10">
        <f t="shared" si="875"/>
        <v>2.1139917222350091</v>
      </c>
      <c r="FC100" s="10">
        <f t="shared" si="876"/>
        <v>2.2667044224297772</v>
      </c>
      <c r="FD100" s="10">
        <f t="shared" si="877"/>
        <v>2.3477839529318922</v>
      </c>
      <c r="FE100" s="10">
        <f t="shared" si="878"/>
        <v>2.3275949882856306</v>
      </c>
      <c r="FF100" s="10">
        <f t="shared" si="879"/>
        <v>2.1911195552740903</v>
      </c>
      <c r="FG100" s="10">
        <f t="shared" si="880"/>
        <v>1.9714563605076618</v>
      </c>
      <c r="FH100" s="10">
        <f t="shared" si="881"/>
        <v>1.5443706767701348</v>
      </c>
      <c r="FI100" s="10">
        <f t="shared" si="882"/>
        <v>1.4375563408712599</v>
      </c>
      <c r="FJ100" s="10">
        <f t="shared" si="883"/>
        <v>1.1890612971152015</v>
      </c>
    </row>
    <row r="101" spans="2:166" x14ac:dyDescent="0.2">
      <c r="B101" t="str">
        <f t="shared" si="723"/>
        <v xml:space="preserve">   Financial activities</v>
      </c>
      <c r="C101" s="4"/>
      <c r="D101" s="4"/>
      <c r="E101" s="4"/>
      <c r="F101" s="4"/>
      <c r="G101" s="4">
        <f t="shared" si="724"/>
        <v>0.14177693761816546</v>
      </c>
      <c r="H101" s="4">
        <f t="shared" si="725"/>
        <v>0.28182245185532917</v>
      </c>
      <c r="I101" s="4">
        <f t="shared" si="726"/>
        <v>-0.42253521126760507</v>
      </c>
      <c r="J101" s="4">
        <f t="shared" si="727"/>
        <v>0</v>
      </c>
      <c r="K101" s="4">
        <f t="shared" si="728"/>
        <v>0.99103350637090859</v>
      </c>
      <c r="L101" s="4">
        <f t="shared" si="729"/>
        <v>0.42154566744729838</v>
      </c>
      <c r="M101" s="4">
        <f t="shared" si="730"/>
        <v>2.0273455917020344</v>
      </c>
      <c r="N101" s="4">
        <f t="shared" si="731"/>
        <v>4.1568256967406736</v>
      </c>
      <c r="O101" s="4">
        <f t="shared" si="732"/>
        <v>3.4112149532710356</v>
      </c>
      <c r="P101" s="4">
        <f t="shared" si="733"/>
        <v>3.4048507462686395</v>
      </c>
      <c r="Q101" s="4">
        <f t="shared" si="734"/>
        <v>5.2680221811460148</v>
      </c>
      <c r="R101" s="4">
        <f t="shared" si="735"/>
        <v>2.7210884353741527</v>
      </c>
      <c r="S101" s="4">
        <f t="shared" si="736"/>
        <v>5.6032535020334562</v>
      </c>
      <c r="T101" s="4">
        <f t="shared" si="737"/>
        <v>3.2476319350473792</v>
      </c>
      <c r="U101" s="4">
        <f t="shared" si="738"/>
        <v>-0.70237050043897575</v>
      </c>
      <c r="V101" s="4">
        <f t="shared" si="739"/>
        <v>-2.1633554083885342</v>
      </c>
      <c r="W101" s="4">
        <f t="shared" si="740"/>
        <v>-5.5626872058194383</v>
      </c>
      <c r="X101" s="4">
        <f t="shared" si="741"/>
        <v>-4.2376583660987404</v>
      </c>
      <c r="Y101" s="4">
        <f t="shared" si="742"/>
        <v>-1.7683465959328126</v>
      </c>
      <c r="Z101" s="4">
        <f t="shared" si="743"/>
        <v>1.3537906137184086</v>
      </c>
      <c r="AA101" s="4">
        <f t="shared" si="744"/>
        <v>2.6280018124150484</v>
      </c>
      <c r="AB101" s="4">
        <f t="shared" si="745"/>
        <v>3.8321167883211826</v>
      </c>
      <c r="AC101" s="4">
        <f t="shared" si="746"/>
        <v>2.7452745274527457</v>
      </c>
      <c r="AD101" s="4">
        <f t="shared" si="747"/>
        <v>1.8699910952804988</v>
      </c>
      <c r="AE101" s="4">
        <f t="shared" si="748"/>
        <v>1.1479028697571669</v>
      </c>
      <c r="AF101" s="4">
        <f t="shared" si="749"/>
        <v>2.0650263620386689</v>
      </c>
      <c r="AG101" s="4">
        <f t="shared" si="750"/>
        <v>2.803328953131845</v>
      </c>
      <c r="AH101" s="4">
        <f t="shared" si="751"/>
        <v>5.2447552447552503</v>
      </c>
      <c r="AI101" s="4">
        <f t="shared" si="752"/>
        <v>4.321257092972508</v>
      </c>
      <c r="AJ101" s="4">
        <f t="shared" si="753"/>
        <v>7.4042186827378398</v>
      </c>
      <c r="AK101" s="4">
        <f t="shared" si="754"/>
        <v>8.2658713250958638</v>
      </c>
      <c r="AL101" s="4">
        <f t="shared" si="755"/>
        <v>8.9285714285714413</v>
      </c>
      <c r="AM101" s="4">
        <f t="shared" si="756"/>
        <v>10.292887029288721</v>
      </c>
      <c r="AN101" s="4">
        <f t="shared" si="757"/>
        <v>6.3727454909819681</v>
      </c>
      <c r="AO101" s="4">
        <f t="shared" si="758"/>
        <v>5.1554506099960484</v>
      </c>
      <c r="AP101" s="4">
        <f t="shared" si="759"/>
        <v>1.4487228364468141</v>
      </c>
      <c r="AQ101" s="4">
        <f t="shared" si="760"/>
        <v>1.4036418816388396</v>
      </c>
      <c r="AR101" s="4">
        <f t="shared" si="761"/>
        <v>0.15071590052750938</v>
      </c>
      <c r="AS101" s="4">
        <f t="shared" si="762"/>
        <v>-1.0853293413173537</v>
      </c>
      <c r="AT101" s="4">
        <f t="shared" si="763"/>
        <v>-0.30063885757234399</v>
      </c>
      <c r="AU101" s="4">
        <f t="shared" si="764"/>
        <v>1.0101010101010166</v>
      </c>
      <c r="AV101" s="4">
        <f t="shared" si="765"/>
        <v>1.5048908954100826</v>
      </c>
      <c r="AW101" s="4">
        <f t="shared" si="766"/>
        <v>3.9349224366250324</v>
      </c>
      <c r="AX101" s="4">
        <f t="shared" si="767"/>
        <v>2.7892951375801056</v>
      </c>
      <c r="AY101" s="4">
        <f t="shared" si="768"/>
        <v>-0.33333333333332993</v>
      </c>
      <c r="AZ101" s="4">
        <f t="shared" si="769"/>
        <v>-7.4128984432908496E-2</v>
      </c>
      <c r="BA101" s="4">
        <f t="shared" si="770"/>
        <v>-1.7109574080815371</v>
      </c>
      <c r="BB101" s="4">
        <f t="shared" si="771"/>
        <v>-0.36670333700037361</v>
      </c>
      <c r="BC101" s="4">
        <f t="shared" si="772"/>
        <v>2.4897807506503167</v>
      </c>
      <c r="BD101" s="4">
        <f t="shared" si="773"/>
        <v>2.8931750741839846</v>
      </c>
      <c r="BE101" s="4">
        <f t="shared" si="774"/>
        <v>3.5555555555555562</v>
      </c>
      <c r="BF101" s="4">
        <f t="shared" si="775"/>
        <v>2.3555391976444628</v>
      </c>
      <c r="BG101" s="4">
        <f t="shared" si="776"/>
        <v>0.58013052936911613</v>
      </c>
      <c r="BH101" s="4">
        <f t="shared" si="777"/>
        <v>-0.75702956020188283</v>
      </c>
      <c r="BI101" s="4">
        <f t="shared" si="778"/>
        <v>-1.7882689556509512</v>
      </c>
      <c r="BJ101" s="4">
        <f t="shared" si="779"/>
        <v>-1.4023732470334394</v>
      </c>
      <c r="BK101" s="4">
        <f t="shared" si="780"/>
        <v>-1.4780100937274887</v>
      </c>
      <c r="BL101" s="4">
        <f t="shared" si="781"/>
        <v>-0.21794406102435548</v>
      </c>
      <c r="BM101" s="4">
        <f t="shared" si="782"/>
        <v>1.7844136926438825</v>
      </c>
      <c r="BN101" s="4">
        <f t="shared" si="783"/>
        <v>2.6987600291757952</v>
      </c>
      <c r="BO101" s="4">
        <f t="shared" si="784"/>
        <v>3.4028540065861757</v>
      </c>
      <c r="BP101" s="4">
        <f t="shared" si="785"/>
        <v>2.7666545322169611</v>
      </c>
      <c r="BQ101" s="4">
        <f t="shared" si="786"/>
        <v>0.67978533094810167</v>
      </c>
      <c r="BR101" s="4">
        <f t="shared" si="787"/>
        <v>-0.31960227272728181</v>
      </c>
      <c r="BS101" s="4">
        <f t="shared" si="788"/>
        <v>-0.49539985845720169</v>
      </c>
      <c r="BT101" s="4">
        <f t="shared" si="789"/>
        <v>-0.38965639390720064</v>
      </c>
      <c r="BU101" s="4">
        <f t="shared" si="790"/>
        <v>-0.71073205401562811</v>
      </c>
      <c r="BV101" s="4">
        <f t="shared" si="791"/>
        <v>-0.42750267189167745</v>
      </c>
      <c r="BW101" s="4">
        <f t="shared" si="792"/>
        <v>-0.53342816500711043</v>
      </c>
      <c r="BX101" s="4">
        <f t="shared" si="793"/>
        <v>-1.3513513513513153</v>
      </c>
      <c r="BY101" s="4">
        <f t="shared" si="794"/>
        <v>-1.9327129563350254</v>
      </c>
      <c r="BZ101" s="4">
        <f t="shared" si="795"/>
        <v>-4.0787119856887433</v>
      </c>
      <c r="CA101" s="4">
        <f t="shared" si="796"/>
        <v>-6.6499821237039569</v>
      </c>
      <c r="CB101" s="4">
        <f t="shared" si="797"/>
        <v>-7.8586878154289996</v>
      </c>
      <c r="CC101" s="4">
        <f t="shared" si="798"/>
        <v>-8.9051094890510782</v>
      </c>
      <c r="CD101" s="4">
        <f t="shared" si="799"/>
        <v>-8.7653860499813607</v>
      </c>
      <c r="CE101" s="4">
        <f t="shared" si="800"/>
        <v>-7.6599004212945072</v>
      </c>
      <c r="CF101" s="4">
        <f t="shared" si="801"/>
        <v>-5.8685446009389626</v>
      </c>
      <c r="CG101" s="4">
        <f t="shared" si="802"/>
        <v>-3.8862179487179516</v>
      </c>
      <c r="CH101" s="4">
        <f t="shared" si="803"/>
        <v>-2.0850367947669479</v>
      </c>
      <c r="CI101" s="4">
        <f t="shared" si="804"/>
        <v>-1.2028204064703507</v>
      </c>
      <c r="CJ101" s="4">
        <f t="shared" si="805"/>
        <v>-1.7040731504571971</v>
      </c>
      <c r="CK101" s="4">
        <f t="shared" si="806"/>
        <v>-2.4176740308461953</v>
      </c>
      <c r="CL101" s="4">
        <f t="shared" si="807"/>
        <v>-2.5469728601252739</v>
      </c>
      <c r="CM101" s="4">
        <f t="shared" si="808"/>
        <v>-2.5608732157850644</v>
      </c>
      <c r="CN101" s="4">
        <f t="shared" si="809"/>
        <v>-1.5221987315010455</v>
      </c>
      <c r="CO101" s="4">
        <f t="shared" si="810"/>
        <v>-0.21358393848781576</v>
      </c>
      <c r="CP101" s="4">
        <f t="shared" si="811"/>
        <v>0.85689802913453406</v>
      </c>
      <c r="CQ101" s="4">
        <f t="shared" si="812"/>
        <v>2.8436018957346265</v>
      </c>
      <c r="CR101" s="4">
        <f t="shared" si="813"/>
        <v>3.3490768570201723</v>
      </c>
      <c r="CS101" s="4">
        <f t="shared" si="814"/>
        <v>3.4246575342465668</v>
      </c>
      <c r="CT101" s="4">
        <f t="shared" si="815"/>
        <v>2.8462192013593901</v>
      </c>
      <c r="CU101" s="4">
        <f t="shared" si="816"/>
        <v>1.2149141181398981</v>
      </c>
      <c r="CV101" s="4">
        <f t="shared" si="817"/>
        <v>0.49854590776898799</v>
      </c>
      <c r="CW101" s="4">
        <f t="shared" si="818"/>
        <v>0.7864238410596025</v>
      </c>
      <c r="CX101" s="4">
        <f t="shared" si="819"/>
        <v>1.1152416356877248</v>
      </c>
      <c r="CY101" s="4">
        <f t="shared" si="820"/>
        <v>1.490066225165565</v>
      </c>
      <c r="CZ101" s="4">
        <f t="shared" si="821"/>
        <v>1.5708970649028764</v>
      </c>
      <c r="DA101" s="4">
        <f t="shared" si="822"/>
        <v>1.2731006160164204</v>
      </c>
      <c r="DB101" s="4">
        <f t="shared" si="823"/>
        <v>0.85784313725489891</v>
      </c>
      <c r="DC101" s="4">
        <f t="shared" si="824"/>
        <v>1.5497553017944421</v>
      </c>
      <c r="DD101" s="4">
        <f t="shared" si="825"/>
        <v>1.424501424501412</v>
      </c>
      <c r="DE101" s="4">
        <f t="shared" si="826"/>
        <v>1.6626115166261002</v>
      </c>
      <c r="DF101" s="4">
        <f t="shared" si="827"/>
        <v>1.2150668286755817</v>
      </c>
      <c r="DG101" s="4">
        <f t="shared" si="828"/>
        <v>0.60240963855422436</v>
      </c>
      <c r="DH101" s="4">
        <f t="shared" si="829"/>
        <v>1.2439807383627599</v>
      </c>
      <c r="DI101" s="4">
        <f t="shared" si="830"/>
        <v>1.1567610690067731</v>
      </c>
      <c r="DJ101" s="4">
        <f t="shared" si="831"/>
        <v>2.0408163265306145</v>
      </c>
      <c r="DK101" s="4">
        <f t="shared" si="832"/>
        <v>3.1936127744510934</v>
      </c>
      <c r="DL101" s="4">
        <f t="shared" si="833"/>
        <v>3.2104637336504149</v>
      </c>
      <c r="DM101" s="4">
        <f t="shared" si="834"/>
        <v>2.7208201892744643</v>
      </c>
      <c r="DN101" s="4">
        <f t="shared" si="835"/>
        <v>2.1176470588235352</v>
      </c>
      <c r="DO101" s="4">
        <f t="shared" si="836"/>
        <v>1.5860735009671112</v>
      </c>
      <c r="DP101" s="4">
        <f t="shared" si="837"/>
        <v>1.5745007680491696</v>
      </c>
      <c r="DQ101" s="4">
        <f t="shared" si="838"/>
        <v>2.3032629558541018</v>
      </c>
      <c r="DR101" s="4">
        <f t="shared" si="839"/>
        <v>2.4961597542242808</v>
      </c>
      <c r="DS101" s="4">
        <f t="shared" si="840"/>
        <v>0.72353389185073613</v>
      </c>
      <c r="DT101" s="4">
        <f t="shared" si="841"/>
        <v>-3.4782608695652306</v>
      </c>
      <c r="DU101" s="4">
        <f t="shared" si="842"/>
        <v>-4.2026266416510305</v>
      </c>
      <c r="DV101" s="4">
        <f t="shared" si="843"/>
        <v>-2.9973772948669986</v>
      </c>
      <c r="DW101" s="4">
        <f t="shared" si="844"/>
        <v>-1.8147448015122802</v>
      </c>
      <c r="DX101" s="4">
        <f t="shared" si="845"/>
        <v>1.9584802193497897</v>
      </c>
      <c r="DY101" s="4">
        <f t="shared" si="846"/>
        <v>2.2718370544457578</v>
      </c>
      <c r="DZ101" s="4">
        <f t="shared" si="847"/>
        <v>2.5492468134414858</v>
      </c>
      <c r="EA101" s="4">
        <f t="shared" si="848"/>
        <v>3.7350789372352589</v>
      </c>
      <c r="EB101" s="4">
        <f t="shared" si="849"/>
        <v>3.1886285055704899</v>
      </c>
      <c r="EC101" s="4">
        <f t="shared" si="850"/>
        <v>2.6043661432401333</v>
      </c>
      <c r="ED101" s="4">
        <f t="shared" si="851"/>
        <v>0.45197740112994378</v>
      </c>
      <c r="EE101" s="4">
        <f t="shared" si="852"/>
        <v>-1.1878247958426069</v>
      </c>
      <c r="EF101" s="4">
        <f t="shared" si="853"/>
        <v>-1.0052122114668549</v>
      </c>
      <c r="EG101" s="4">
        <f t="shared" si="854"/>
        <v>-1.903695408734607</v>
      </c>
      <c r="EH101" s="4">
        <f t="shared" si="855"/>
        <v>-1.1998500187476724</v>
      </c>
      <c r="EI101" s="4">
        <f t="shared" si="856"/>
        <v>-2.2915101427498086</v>
      </c>
      <c r="EJ101" s="4">
        <f t="shared" si="857"/>
        <v>-3.6479879654005232</v>
      </c>
      <c r="EK101" s="4">
        <f t="shared" si="858"/>
        <v>-3.1582952815829568</v>
      </c>
      <c r="EL101" s="10">
        <f t="shared" si="859"/>
        <v>-3.3977115749525444</v>
      </c>
      <c r="EM101" s="10">
        <f t="shared" si="860"/>
        <v>-1.8594579008073819</v>
      </c>
      <c r="EN101" s="10">
        <f t="shared" si="861"/>
        <v>-0.38586651053864607</v>
      </c>
      <c r="EO101" s="10">
        <f t="shared" si="862"/>
        <v>0.3094734774066854</v>
      </c>
      <c r="EP101" s="10">
        <f t="shared" si="863"/>
        <v>0.16588290187475874</v>
      </c>
      <c r="EQ101" s="10">
        <f t="shared" si="864"/>
        <v>0.19144919045432918</v>
      </c>
      <c r="ER101" s="10">
        <f t="shared" si="865"/>
        <v>0.10188024116946082</v>
      </c>
      <c r="ES101" s="10">
        <f t="shared" si="866"/>
        <v>0.10344802867634506</v>
      </c>
      <c r="ET101" s="10">
        <f t="shared" si="867"/>
        <v>3.4239418960591017E-2</v>
      </c>
      <c r="EU101" s="10">
        <f t="shared" si="868"/>
        <v>-0.1005504350401587</v>
      </c>
      <c r="EV101" s="10">
        <f t="shared" si="869"/>
        <v>-4.0407651078933071E-2</v>
      </c>
      <c r="EW101" s="10">
        <f t="shared" si="870"/>
        <v>-0.20448699812992688</v>
      </c>
      <c r="EX101" s="10">
        <f t="shared" si="871"/>
        <v>-0.29353486979242227</v>
      </c>
      <c r="EY101" s="10">
        <f t="shared" si="872"/>
        <v>-0.44674439731895443</v>
      </c>
      <c r="EZ101" s="10">
        <f t="shared" si="873"/>
        <v>-0.74887165860400007</v>
      </c>
      <c r="FA101" s="10">
        <f t="shared" si="874"/>
        <v>-0.94257467764563563</v>
      </c>
      <c r="FB101" s="10">
        <f t="shared" si="875"/>
        <v>-0.81233418230420851</v>
      </c>
      <c r="FC101" s="10">
        <f t="shared" si="876"/>
        <v>-0.83991707924178094</v>
      </c>
      <c r="FD101" s="10">
        <f t="shared" si="877"/>
        <v>-0.59784386082922802</v>
      </c>
      <c r="FE101" s="10">
        <f t="shared" si="878"/>
        <v>-0.26692101966514503</v>
      </c>
      <c r="FF101" s="10">
        <f t="shared" si="879"/>
        <v>-0.2908991351046275</v>
      </c>
      <c r="FG101" s="10">
        <f t="shared" si="880"/>
        <v>-0.44158347253868691</v>
      </c>
      <c r="FH101" s="10">
        <f t="shared" si="881"/>
        <v>-0.65117745639508007</v>
      </c>
      <c r="FI101" s="10">
        <f t="shared" si="882"/>
        <v>-0.76866142771105928</v>
      </c>
      <c r="FJ101" s="10">
        <f t="shared" si="883"/>
        <v>-0.91485648783757867</v>
      </c>
    </row>
    <row r="102" spans="2:166" x14ac:dyDescent="0.2">
      <c r="B102" t="str">
        <f t="shared" si="723"/>
        <v xml:space="preserve">   Professional and business services</v>
      </c>
      <c r="C102" s="4"/>
      <c r="D102" s="4"/>
      <c r="E102" s="4"/>
      <c r="F102" s="4"/>
      <c r="G102" s="4">
        <f t="shared" si="724"/>
        <v>2.3510114816839733</v>
      </c>
      <c r="H102" s="4">
        <f t="shared" si="725"/>
        <v>-0.48270313757039496</v>
      </c>
      <c r="I102" s="4">
        <f t="shared" si="726"/>
        <v>-1.6644649933949984</v>
      </c>
      <c r="J102" s="4">
        <f t="shared" si="727"/>
        <v>-0.63711176002122505</v>
      </c>
      <c r="K102" s="4">
        <f t="shared" si="728"/>
        <v>2.8846153846153966</v>
      </c>
      <c r="L102" s="4">
        <f t="shared" si="729"/>
        <v>2.2365939099973087</v>
      </c>
      <c r="M102" s="4">
        <f t="shared" si="730"/>
        <v>2.6867275658237766E-2</v>
      </c>
      <c r="N102" s="4">
        <f t="shared" si="731"/>
        <v>-0.18701576275717002</v>
      </c>
      <c r="O102" s="4">
        <f t="shared" si="732"/>
        <v>0.9605399792315561</v>
      </c>
      <c r="P102" s="4">
        <f t="shared" si="733"/>
        <v>3.4264628360569205</v>
      </c>
      <c r="Q102" s="4">
        <f t="shared" si="734"/>
        <v>8.0042976094547349</v>
      </c>
      <c r="R102" s="4">
        <f t="shared" si="735"/>
        <v>7.1199143468950954</v>
      </c>
      <c r="S102" s="4">
        <f t="shared" si="736"/>
        <v>4.9884289020313721</v>
      </c>
      <c r="T102" s="4">
        <f t="shared" si="737"/>
        <v>6.34556574923546</v>
      </c>
      <c r="U102" s="4">
        <f t="shared" si="738"/>
        <v>5.7448395921412487</v>
      </c>
      <c r="V102" s="4">
        <f t="shared" si="739"/>
        <v>8.8205897051474089</v>
      </c>
      <c r="W102" s="4">
        <f t="shared" si="740"/>
        <v>6.7107518981141423</v>
      </c>
      <c r="X102" s="4">
        <f t="shared" si="741"/>
        <v>3.6903906062784708</v>
      </c>
      <c r="Y102" s="4">
        <f t="shared" si="742"/>
        <v>2.7516462841016054</v>
      </c>
      <c r="Z102" s="4">
        <f t="shared" si="743"/>
        <v>2.502870264064283</v>
      </c>
      <c r="AA102" s="4">
        <f t="shared" si="744"/>
        <v>5.4165710351158802</v>
      </c>
      <c r="AB102" s="4">
        <f t="shared" si="745"/>
        <v>6.2861104691472214</v>
      </c>
      <c r="AC102" s="4">
        <f t="shared" si="746"/>
        <v>7.3243305104143008</v>
      </c>
      <c r="AD102" s="4">
        <f t="shared" si="747"/>
        <v>7.9301075268817245</v>
      </c>
      <c r="AE102" s="4">
        <f t="shared" si="748"/>
        <v>7.5332026997604995</v>
      </c>
      <c r="AF102" s="4">
        <f t="shared" si="749"/>
        <v>10.37181996086105</v>
      </c>
      <c r="AG102" s="4">
        <f t="shared" si="750"/>
        <v>8.8505011729579799</v>
      </c>
      <c r="AH102" s="4">
        <f t="shared" si="751"/>
        <v>8.1154005811540095</v>
      </c>
      <c r="AI102" s="4">
        <f t="shared" si="752"/>
        <v>7.9773233448066305</v>
      </c>
      <c r="AJ102" s="4">
        <f t="shared" si="753"/>
        <v>5.1615445232466639</v>
      </c>
      <c r="AK102" s="4">
        <f t="shared" si="754"/>
        <v>5.6230407523511161</v>
      </c>
      <c r="AL102" s="4">
        <f t="shared" si="755"/>
        <v>4.2426569399117042</v>
      </c>
      <c r="AM102" s="4">
        <f t="shared" si="756"/>
        <v>3.2252015750984464</v>
      </c>
      <c r="AN102" s="4">
        <f t="shared" si="757"/>
        <v>5.6200824278756167</v>
      </c>
      <c r="AO102" s="4">
        <f t="shared" si="758"/>
        <v>6.6406974587274847</v>
      </c>
      <c r="AP102" s="4">
        <f t="shared" si="759"/>
        <v>8.2136279926335209</v>
      </c>
      <c r="AQ102" s="4">
        <f t="shared" si="760"/>
        <v>8.4105358764759544</v>
      </c>
      <c r="AR102" s="4">
        <f t="shared" si="761"/>
        <v>6.6867683575735803</v>
      </c>
      <c r="AS102" s="4">
        <f t="shared" si="762"/>
        <v>6.7316054966081174</v>
      </c>
      <c r="AT102" s="4">
        <f t="shared" si="763"/>
        <v>4.7821647379169496</v>
      </c>
      <c r="AU102" s="4">
        <f t="shared" si="764"/>
        <v>-0.21782841823058119</v>
      </c>
      <c r="AV102" s="4">
        <f t="shared" si="765"/>
        <v>-3.0091438071487953</v>
      </c>
      <c r="AW102" s="4">
        <f t="shared" si="766"/>
        <v>-8.4093872229465294</v>
      </c>
      <c r="AX102" s="4">
        <f t="shared" si="767"/>
        <v>-11.222998213415625</v>
      </c>
      <c r="AY102" s="4">
        <f t="shared" si="768"/>
        <v>-9.017632241813601</v>
      </c>
      <c r="AZ102" s="4">
        <f t="shared" si="769"/>
        <v>-7.5419952005485014</v>
      </c>
      <c r="BA102" s="4">
        <f t="shared" si="770"/>
        <v>-4.0035587188612221</v>
      </c>
      <c r="BB102" s="4">
        <f t="shared" si="771"/>
        <v>-1.4818880351262331</v>
      </c>
      <c r="BC102" s="4">
        <f t="shared" si="772"/>
        <v>-1.0520487264673362</v>
      </c>
      <c r="BD102" s="4">
        <f t="shared" si="773"/>
        <v>-1.427512050426416</v>
      </c>
      <c r="BE102" s="4">
        <f t="shared" si="774"/>
        <v>-1.6496756255792389</v>
      </c>
      <c r="BF102" s="4">
        <f t="shared" si="775"/>
        <v>-0.79851439182915263</v>
      </c>
      <c r="BG102" s="4">
        <f t="shared" si="776"/>
        <v>0.98862152583474305</v>
      </c>
      <c r="BH102" s="4">
        <f t="shared" si="777"/>
        <v>2.9151777318036531</v>
      </c>
      <c r="BI102" s="4">
        <f t="shared" si="778"/>
        <v>4.1839427063701473</v>
      </c>
      <c r="BJ102" s="4">
        <f t="shared" si="779"/>
        <v>5.0542867839760142</v>
      </c>
      <c r="BK102" s="4">
        <f t="shared" si="780"/>
        <v>5.0978943479867089</v>
      </c>
      <c r="BL102" s="4">
        <f t="shared" si="781"/>
        <v>5.2083333333333259</v>
      </c>
      <c r="BM102" s="4">
        <f t="shared" si="782"/>
        <v>6.0057887120115838</v>
      </c>
      <c r="BN102" s="4">
        <f t="shared" si="783"/>
        <v>5.7911617961511341</v>
      </c>
      <c r="BO102" s="4">
        <f t="shared" si="784"/>
        <v>5.5184534270650065</v>
      </c>
      <c r="BP102" s="4">
        <f t="shared" si="785"/>
        <v>6.3401076949800128</v>
      </c>
      <c r="BQ102" s="4">
        <f t="shared" si="786"/>
        <v>6.1774744027303541</v>
      </c>
      <c r="BR102" s="4">
        <f t="shared" si="787"/>
        <v>6.097355566784568</v>
      </c>
      <c r="BS102" s="4">
        <f t="shared" si="788"/>
        <v>6.4956695536309228</v>
      </c>
      <c r="BT102" s="4">
        <f t="shared" si="789"/>
        <v>5.29238810846131</v>
      </c>
      <c r="BU102" s="4">
        <f t="shared" si="790"/>
        <v>4.5001607200257032</v>
      </c>
      <c r="BV102" s="4">
        <f t="shared" si="791"/>
        <v>4.1593903794252984</v>
      </c>
      <c r="BW102" s="4">
        <f t="shared" si="792"/>
        <v>3.8004379105411212</v>
      </c>
      <c r="BX102" s="4">
        <f t="shared" si="793"/>
        <v>3.4284827800186157</v>
      </c>
      <c r="BY102" s="4">
        <f t="shared" si="794"/>
        <v>1.9532451553368357</v>
      </c>
      <c r="BZ102" s="4">
        <f t="shared" si="795"/>
        <v>-1.249809480262154</v>
      </c>
      <c r="CA102" s="4">
        <f t="shared" si="796"/>
        <v>-5.1529305409070076</v>
      </c>
      <c r="CB102" s="4">
        <f t="shared" si="797"/>
        <v>-9.82450877456127</v>
      </c>
      <c r="CC102" s="4">
        <f t="shared" si="798"/>
        <v>-10.740684869512741</v>
      </c>
      <c r="CD102" s="4">
        <f t="shared" si="799"/>
        <v>-8.6433091526470047</v>
      </c>
      <c r="CE102" s="4">
        <f t="shared" si="800"/>
        <v>-5.3534551231136041</v>
      </c>
      <c r="CF102" s="4">
        <f t="shared" si="801"/>
        <v>1.6633399866949894E-2</v>
      </c>
      <c r="CG102" s="4">
        <f t="shared" si="802"/>
        <v>2.6026702720973516</v>
      </c>
      <c r="CH102" s="4">
        <f t="shared" si="803"/>
        <v>3.9026862645717086</v>
      </c>
      <c r="CI102" s="4">
        <f t="shared" si="804"/>
        <v>4.6156428331654897</v>
      </c>
      <c r="CJ102" s="4">
        <f t="shared" si="805"/>
        <v>4.922667553633775</v>
      </c>
      <c r="CK102" s="4">
        <f t="shared" si="806"/>
        <v>5.5180365672870879</v>
      </c>
      <c r="CL102" s="4">
        <f t="shared" si="807"/>
        <v>5.5121951219512244</v>
      </c>
      <c r="CM102" s="4">
        <f t="shared" si="808"/>
        <v>5.3425316861864358</v>
      </c>
      <c r="CN102" s="4">
        <f t="shared" si="809"/>
        <v>6.1974956411475546</v>
      </c>
      <c r="CO102" s="4">
        <f t="shared" si="810"/>
        <v>5.2763034655010976</v>
      </c>
      <c r="CP102" s="4">
        <f t="shared" si="811"/>
        <v>5.8714748035136433</v>
      </c>
      <c r="CQ102" s="4">
        <f t="shared" si="812"/>
        <v>6.0310691440755182</v>
      </c>
      <c r="CR102" s="4">
        <f t="shared" si="813"/>
        <v>4.8656716417910584</v>
      </c>
      <c r="CS102" s="4">
        <f t="shared" si="814"/>
        <v>5.2194543297745977</v>
      </c>
      <c r="CT102" s="4">
        <f t="shared" si="815"/>
        <v>4.6288209606986985</v>
      </c>
      <c r="CU102" s="4">
        <f t="shared" si="816"/>
        <v>4.3234702671646197</v>
      </c>
      <c r="CV102" s="4">
        <f t="shared" si="817"/>
        <v>3.871335041275259</v>
      </c>
      <c r="CW102" s="4">
        <f t="shared" si="818"/>
        <v>5.0028184892897398</v>
      </c>
      <c r="CX102" s="4">
        <f t="shared" si="819"/>
        <v>4.9109627156371793</v>
      </c>
      <c r="CY102" s="4">
        <f t="shared" si="820"/>
        <v>4.7776400936252017</v>
      </c>
      <c r="CZ102" s="4">
        <f t="shared" si="821"/>
        <v>5.8098109070978232</v>
      </c>
      <c r="DA102" s="4">
        <f t="shared" si="822"/>
        <v>5.2073547174875889</v>
      </c>
      <c r="DB102" s="4">
        <f t="shared" si="823"/>
        <v>5.0523803209123308</v>
      </c>
      <c r="DC102" s="4">
        <f t="shared" si="824"/>
        <v>5.3613666228646606</v>
      </c>
      <c r="DD102" s="4">
        <f t="shared" si="825"/>
        <v>5.3483553483553603</v>
      </c>
      <c r="DE102" s="4">
        <f t="shared" si="826"/>
        <v>5.0899349406811956</v>
      </c>
      <c r="DF102" s="4">
        <f t="shared" si="827"/>
        <v>4.7462761928805941</v>
      </c>
      <c r="DG102" s="4">
        <f t="shared" si="828"/>
        <v>5.1134946370666068</v>
      </c>
      <c r="DH102" s="4">
        <f t="shared" si="829"/>
        <v>5.6545789797172619</v>
      </c>
      <c r="DI102" s="4">
        <f t="shared" si="830"/>
        <v>5.7416848749696658</v>
      </c>
      <c r="DJ102" s="4">
        <f t="shared" si="831"/>
        <v>5.567606652205348</v>
      </c>
      <c r="DK102" s="4">
        <f t="shared" si="832"/>
        <v>5.1020408163265252</v>
      </c>
      <c r="DL102" s="4">
        <f t="shared" si="833"/>
        <v>3.2344386271087711</v>
      </c>
      <c r="DM102" s="4">
        <f t="shared" si="834"/>
        <v>2.6632992767764874</v>
      </c>
      <c r="DN102" s="4">
        <f t="shared" si="835"/>
        <v>3.356164383561655</v>
      </c>
      <c r="DO102" s="4">
        <f t="shared" si="836"/>
        <v>2.3255813953488413</v>
      </c>
      <c r="DP102" s="4">
        <f t="shared" si="837"/>
        <v>4.2375746647131729</v>
      </c>
      <c r="DQ102" s="4">
        <f t="shared" si="838"/>
        <v>5.2890528905289003</v>
      </c>
      <c r="DR102" s="4">
        <f t="shared" si="839"/>
        <v>5.4782416611442564</v>
      </c>
      <c r="DS102" s="4">
        <f t="shared" si="840"/>
        <v>6.608561341571062</v>
      </c>
      <c r="DT102" s="4">
        <f t="shared" si="841"/>
        <v>-0.87577035355175248</v>
      </c>
      <c r="DU102" s="4">
        <f t="shared" si="842"/>
        <v>-0.83899745114698332</v>
      </c>
      <c r="DV102" s="4">
        <f t="shared" si="843"/>
        <v>0.6701570680628155</v>
      </c>
      <c r="DW102" s="4">
        <f t="shared" si="844"/>
        <v>-0.93138776777398347</v>
      </c>
      <c r="DX102" s="4">
        <f t="shared" si="845"/>
        <v>4.4611692844677364</v>
      </c>
      <c r="DY102" s="4">
        <f t="shared" si="846"/>
        <v>4.8730855735246825</v>
      </c>
      <c r="DZ102" s="4">
        <f t="shared" si="847"/>
        <v>5.3255668816309498</v>
      </c>
      <c r="EA102" s="4">
        <f t="shared" si="848"/>
        <v>10.425154079181031</v>
      </c>
      <c r="EB102" s="4">
        <f t="shared" si="849"/>
        <v>11.76777696564686</v>
      </c>
      <c r="EC102" s="4">
        <f t="shared" si="850"/>
        <v>9.0482026143790861</v>
      </c>
      <c r="ED102" s="4">
        <f t="shared" si="851"/>
        <v>5.1846731187043194</v>
      </c>
      <c r="EE102" s="4">
        <f t="shared" si="852"/>
        <v>-0.11351811559927594</v>
      </c>
      <c r="EF102" s="4">
        <f t="shared" si="853"/>
        <v>-2.2795216741405055</v>
      </c>
      <c r="EG102" s="4">
        <f t="shared" si="854"/>
        <v>-2.4068177561341053</v>
      </c>
      <c r="EH102" s="4">
        <f t="shared" si="855"/>
        <v>-2.0561449629142636</v>
      </c>
      <c r="EI102" s="4">
        <f t="shared" si="856"/>
        <v>-1.5531773842220042</v>
      </c>
      <c r="EJ102" s="4">
        <f t="shared" si="857"/>
        <v>-0.62141491395794057</v>
      </c>
      <c r="EK102" s="4">
        <f t="shared" si="858"/>
        <v>-0.16313213703099683</v>
      </c>
      <c r="EL102" s="10">
        <f t="shared" si="859"/>
        <v>-0.27047546012269885</v>
      </c>
      <c r="EM102" s="10">
        <f t="shared" si="860"/>
        <v>-0.14121212121211979</v>
      </c>
      <c r="EN102" s="10">
        <f t="shared" si="861"/>
        <v>-0.41546897546896888</v>
      </c>
      <c r="EO102" s="10">
        <f t="shared" si="862"/>
        <v>-0.83996539792388081</v>
      </c>
      <c r="EP102" s="10">
        <f t="shared" si="863"/>
        <v>-1.3267576489477184</v>
      </c>
      <c r="EQ102" s="10">
        <f t="shared" si="864"/>
        <v>-1.4281928275628353</v>
      </c>
      <c r="ER102" s="10">
        <f t="shared" si="865"/>
        <v>-1.7407677032774571</v>
      </c>
      <c r="ES102" s="10">
        <f t="shared" si="866"/>
        <v>-2.5456618016964971</v>
      </c>
      <c r="ET102" s="10">
        <f t="shared" si="867"/>
        <v>-2.8383505502909689</v>
      </c>
      <c r="EU102" s="10">
        <f t="shared" si="868"/>
        <v>-3.1968604593205496</v>
      </c>
      <c r="EV102" s="10">
        <f t="shared" si="869"/>
        <v>-3.4123798088621315</v>
      </c>
      <c r="EW102" s="10">
        <f t="shared" si="870"/>
        <v>-2.974522338607255</v>
      </c>
      <c r="EX102" s="10">
        <f t="shared" si="871"/>
        <v>-2.4708019240908707</v>
      </c>
      <c r="EY102" s="10">
        <f t="shared" si="872"/>
        <v>-1.6403288653720649</v>
      </c>
      <c r="EZ102" s="10">
        <f t="shared" si="873"/>
        <v>-0.48945917646640025</v>
      </c>
      <c r="FA102" s="10">
        <f t="shared" si="874"/>
        <v>0.76232254350263595</v>
      </c>
      <c r="FB102" s="10">
        <f t="shared" si="875"/>
        <v>1.7939075605632793</v>
      </c>
      <c r="FC102" s="10">
        <f t="shared" si="876"/>
        <v>2.5039592030416058</v>
      </c>
      <c r="FD102" s="10">
        <f t="shared" si="877"/>
        <v>2.9711459090895342</v>
      </c>
      <c r="FE102" s="10">
        <f t="shared" si="878"/>
        <v>3.3042061023736302</v>
      </c>
      <c r="FF102" s="10">
        <f t="shared" si="879"/>
        <v>3.5029562422821847</v>
      </c>
      <c r="FG102" s="10">
        <f t="shared" si="880"/>
        <v>3.6360708757145588</v>
      </c>
      <c r="FH102" s="10">
        <f t="shared" si="881"/>
        <v>3.7304127923367014</v>
      </c>
      <c r="FI102" s="10">
        <f t="shared" si="882"/>
        <v>3.7088182374161338</v>
      </c>
      <c r="FJ102" s="10">
        <f t="shared" si="883"/>
        <v>3.6159005373432862</v>
      </c>
    </row>
    <row r="103" spans="2:166" x14ac:dyDescent="0.2">
      <c r="B103" t="str">
        <f t="shared" si="723"/>
        <v xml:space="preserve">   Other services</v>
      </c>
      <c r="C103" s="4"/>
      <c r="D103" s="4"/>
      <c r="E103" s="4"/>
      <c r="F103" s="4"/>
      <c r="G103" s="4">
        <f t="shared" si="724"/>
        <v>3.5201893211063373</v>
      </c>
      <c r="H103" s="4">
        <f t="shared" si="725"/>
        <v>2.9265437518290804</v>
      </c>
      <c r="I103" s="4">
        <f t="shared" si="726"/>
        <v>1.8521198090001301</v>
      </c>
      <c r="J103" s="4">
        <f t="shared" si="727"/>
        <v>2.2282921219091367</v>
      </c>
      <c r="K103" s="4">
        <f t="shared" si="728"/>
        <v>2.0860122874696074</v>
      </c>
      <c r="L103" s="4">
        <f t="shared" si="729"/>
        <v>2.2035825988057978</v>
      </c>
      <c r="M103" s="4">
        <f t="shared" si="730"/>
        <v>3.4521949140502883</v>
      </c>
      <c r="N103" s="4">
        <f t="shared" si="731"/>
        <v>3.5016172127689593</v>
      </c>
      <c r="O103" s="4">
        <f t="shared" si="732"/>
        <v>3.6389083275017775</v>
      </c>
      <c r="P103" s="4">
        <f t="shared" si="733"/>
        <v>4.8546390318542132</v>
      </c>
      <c r="Q103" s="4">
        <f t="shared" si="734"/>
        <v>4.3806646525679893</v>
      </c>
      <c r="R103" s="4">
        <f t="shared" si="735"/>
        <v>3.0298913043478093</v>
      </c>
      <c r="S103" s="4">
        <f t="shared" si="736"/>
        <v>2.9169480081026267</v>
      </c>
      <c r="T103" s="4">
        <f t="shared" si="737"/>
        <v>1.7776598567259327</v>
      </c>
      <c r="U103" s="4">
        <f t="shared" si="738"/>
        <v>1.6182081305091467</v>
      </c>
      <c r="V103" s="4">
        <f t="shared" si="739"/>
        <v>2.901226427535275</v>
      </c>
      <c r="W103" s="4">
        <f t="shared" si="740"/>
        <v>4.2645322136202646</v>
      </c>
      <c r="X103" s="4">
        <f t="shared" si="741"/>
        <v>3.8451511991657972</v>
      </c>
      <c r="Y103" s="4">
        <f t="shared" si="742"/>
        <v>3.6121180735370073</v>
      </c>
      <c r="Z103" s="4">
        <f t="shared" si="743"/>
        <v>2.870690759964134</v>
      </c>
      <c r="AA103" s="4">
        <f t="shared" si="744"/>
        <v>0.69217216209411792</v>
      </c>
      <c r="AB103" s="4">
        <f t="shared" si="745"/>
        <v>1.7698004267603817</v>
      </c>
      <c r="AC103" s="4">
        <f t="shared" si="746"/>
        <v>2.2366612520305029</v>
      </c>
      <c r="AD103" s="4">
        <f t="shared" si="747"/>
        <v>3.625264731531086</v>
      </c>
      <c r="AE103" s="4">
        <f t="shared" si="748"/>
        <v>4.661917260342463</v>
      </c>
      <c r="AF103" s="4">
        <f t="shared" si="749"/>
        <v>4.020720276270362</v>
      </c>
      <c r="AG103" s="4">
        <f t="shared" si="750"/>
        <v>4.2410168662918579</v>
      </c>
      <c r="AH103" s="4">
        <f t="shared" si="751"/>
        <v>4.1235874008175077</v>
      </c>
      <c r="AI103" s="4">
        <f t="shared" si="752"/>
        <v>3.7735849056603765</v>
      </c>
      <c r="AJ103" s="4">
        <f t="shared" si="753"/>
        <v>4.801991937396255</v>
      </c>
      <c r="AK103" s="4">
        <f t="shared" si="754"/>
        <v>4.4436627975143583</v>
      </c>
      <c r="AL103" s="4">
        <f t="shared" si="755"/>
        <v>3.463803255975062</v>
      </c>
      <c r="AM103" s="4">
        <f t="shared" si="756"/>
        <v>4.0391254315304881</v>
      </c>
      <c r="AN103" s="4">
        <f t="shared" si="757"/>
        <v>2.251385903382741</v>
      </c>
      <c r="AO103" s="4">
        <f t="shared" si="758"/>
        <v>2.2114952851369551</v>
      </c>
      <c r="AP103" s="4">
        <f t="shared" si="759"/>
        <v>2.7229103894654605</v>
      </c>
      <c r="AQ103" s="4">
        <f t="shared" si="760"/>
        <v>2.8426059064262876</v>
      </c>
      <c r="AR103" s="4">
        <f t="shared" si="761"/>
        <v>2.5558751936269219</v>
      </c>
      <c r="AS103" s="4">
        <f t="shared" si="762"/>
        <v>2.4601867105985553</v>
      </c>
      <c r="AT103" s="4">
        <f t="shared" si="763"/>
        <v>2.2705051602390114</v>
      </c>
      <c r="AU103" s="4">
        <f t="shared" si="764"/>
        <v>0.66681006668101173</v>
      </c>
      <c r="AV103" s="4">
        <f t="shared" si="765"/>
        <v>1.4241018448591936</v>
      </c>
      <c r="AW103" s="4">
        <f t="shared" si="766"/>
        <v>0.6753135384285569</v>
      </c>
      <c r="AX103" s="4">
        <f t="shared" si="767"/>
        <v>-0.58423624389206674</v>
      </c>
      <c r="AY103" s="4">
        <f t="shared" si="768"/>
        <v>0.27777777777777679</v>
      </c>
      <c r="AZ103" s="4">
        <f t="shared" si="769"/>
        <v>0.35102648654397051</v>
      </c>
      <c r="BA103" s="4">
        <f t="shared" si="770"/>
        <v>0.83049403747870176</v>
      </c>
      <c r="BB103" s="4">
        <f t="shared" si="771"/>
        <v>1.4958863126402377</v>
      </c>
      <c r="BC103" s="4">
        <f t="shared" si="772"/>
        <v>1.7046665246111203</v>
      </c>
      <c r="BD103" s="4">
        <f t="shared" si="773"/>
        <v>1.5687937248251238</v>
      </c>
      <c r="BE103" s="4">
        <f t="shared" si="774"/>
        <v>1.7106652587117077</v>
      </c>
      <c r="BF103" s="4">
        <f t="shared" si="775"/>
        <v>2.1054847878724026</v>
      </c>
      <c r="BG103" s="4">
        <f t="shared" si="776"/>
        <v>1.2780222082547699</v>
      </c>
      <c r="BH103" s="4">
        <f t="shared" si="777"/>
        <v>1.6280525986224204</v>
      </c>
      <c r="BI103" s="4">
        <f t="shared" si="778"/>
        <v>1.3704318936877291</v>
      </c>
      <c r="BJ103" s="4">
        <f t="shared" si="779"/>
        <v>1.2372409526755446</v>
      </c>
      <c r="BK103" s="4">
        <f t="shared" si="780"/>
        <v>2.0997103847745002</v>
      </c>
      <c r="BL103" s="4">
        <f t="shared" si="781"/>
        <v>2.3824193879646627</v>
      </c>
      <c r="BM103" s="4">
        <f t="shared" si="782"/>
        <v>2.591151167554262</v>
      </c>
      <c r="BN103" s="4">
        <f t="shared" si="783"/>
        <v>2.3831347387717638</v>
      </c>
      <c r="BO103" s="4">
        <f t="shared" si="784"/>
        <v>2.3807111741465103</v>
      </c>
      <c r="BP103" s="4">
        <f t="shared" si="785"/>
        <v>1.7352056168505658</v>
      </c>
      <c r="BQ103" s="4">
        <f t="shared" si="786"/>
        <v>1.7470300489168533</v>
      </c>
      <c r="BR103" s="4">
        <f t="shared" si="787"/>
        <v>1.9695613249776311</v>
      </c>
      <c r="BS103" s="4">
        <f t="shared" si="788"/>
        <v>2.3847219473579928</v>
      </c>
      <c r="BT103" s="4">
        <f t="shared" si="789"/>
        <v>2.6126392586019787</v>
      </c>
      <c r="BU103" s="4">
        <f t="shared" si="790"/>
        <v>2.8846153846153744</v>
      </c>
      <c r="BV103" s="4">
        <f t="shared" si="791"/>
        <v>3.3069944395668793</v>
      </c>
      <c r="BW103" s="4">
        <f t="shared" si="792"/>
        <v>3.083019232627815</v>
      </c>
      <c r="BX103" s="4">
        <f t="shared" si="793"/>
        <v>2.9688700999231488</v>
      </c>
      <c r="BY103" s="4">
        <f t="shared" si="794"/>
        <v>3.0040053404539524</v>
      </c>
      <c r="BZ103" s="4">
        <f t="shared" si="795"/>
        <v>1.8319169027384286</v>
      </c>
      <c r="CA103" s="4">
        <f t="shared" si="796"/>
        <v>0.90943183948997142</v>
      </c>
      <c r="CB103" s="4">
        <f t="shared" si="797"/>
        <v>-7.4647755901835477E-2</v>
      </c>
      <c r="CC103" s="4">
        <f t="shared" si="798"/>
        <v>-0.50921210998983168</v>
      </c>
      <c r="CD103" s="4">
        <f t="shared" si="799"/>
        <v>9.2729970326388411E-3</v>
      </c>
      <c r="CE103" s="4">
        <f t="shared" si="800"/>
        <v>0.18582179689679013</v>
      </c>
      <c r="CF103" s="4">
        <f t="shared" si="801"/>
        <v>1.335325427210754</v>
      </c>
      <c r="CG103" s="4">
        <f t="shared" si="802"/>
        <v>1.7029592406476945</v>
      </c>
      <c r="CH103" s="4">
        <f t="shared" si="803"/>
        <v>2.6054705609642959</v>
      </c>
      <c r="CI103" s="4">
        <f t="shared" si="804"/>
        <v>3.0510989520541543</v>
      </c>
      <c r="CJ103" s="4">
        <f t="shared" si="805"/>
        <v>3.3265757464061796</v>
      </c>
      <c r="CK103" s="4">
        <f t="shared" si="806"/>
        <v>3.0469393357123176</v>
      </c>
      <c r="CL103" s="4">
        <f t="shared" si="807"/>
        <v>2.3043556840773638</v>
      </c>
      <c r="CM103" s="4">
        <f t="shared" si="808"/>
        <v>2.5377969762419017</v>
      </c>
      <c r="CN103" s="4">
        <f t="shared" si="809"/>
        <v>2.2830643003656448</v>
      </c>
      <c r="CO103" s="4">
        <f t="shared" si="810"/>
        <v>2.113301367430287</v>
      </c>
      <c r="CP103" s="4">
        <f t="shared" si="811"/>
        <v>2.3849483261195958</v>
      </c>
      <c r="CQ103" s="4">
        <f t="shared" si="812"/>
        <v>2.0098297349482097</v>
      </c>
      <c r="CR103" s="4">
        <f t="shared" si="813"/>
        <v>2.1361932164966291</v>
      </c>
      <c r="CS103" s="4">
        <f t="shared" si="814"/>
        <v>2.4347826086956514</v>
      </c>
      <c r="CT103" s="4">
        <f t="shared" si="815"/>
        <v>2.4588042446725966</v>
      </c>
      <c r="CU103" s="4">
        <f t="shared" si="816"/>
        <v>3.1403252172416796</v>
      </c>
      <c r="CV103" s="4">
        <f t="shared" si="817"/>
        <v>2.4244493768140751</v>
      </c>
      <c r="CW103" s="4">
        <f t="shared" si="818"/>
        <v>2.6400679117147829</v>
      </c>
      <c r="CX103" s="4">
        <f t="shared" si="819"/>
        <v>1.9366790165038728</v>
      </c>
      <c r="CY103" s="4">
        <f t="shared" si="820"/>
        <v>1.6433099766433035</v>
      </c>
      <c r="CZ103" s="4">
        <f t="shared" si="821"/>
        <v>2.6004334055675926</v>
      </c>
      <c r="DA103" s="4">
        <f t="shared" si="822"/>
        <v>2.704490943677107</v>
      </c>
      <c r="DB103" s="4">
        <f t="shared" si="823"/>
        <v>3.3454485379150745</v>
      </c>
      <c r="DC103" s="4">
        <f t="shared" si="824"/>
        <v>4.0131308986458558</v>
      </c>
      <c r="DD103" s="4">
        <f t="shared" si="825"/>
        <v>3.9642567018684183</v>
      </c>
      <c r="DE103" s="4">
        <f t="shared" si="826"/>
        <v>3.7767756482525394</v>
      </c>
      <c r="DF103" s="4">
        <f t="shared" si="827"/>
        <v>3.5968347853888583</v>
      </c>
      <c r="DG103" s="4">
        <f t="shared" si="828"/>
        <v>2.856241123560066</v>
      </c>
      <c r="DH103" s="4">
        <f t="shared" si="829"/>
        <v>2.8520081262697117</v>
      </c>
      <c r="DI103" s="4">
        <f t="shared" si="830"/>
        <v>2.5917591371149129</v>
      </c>
      <c r="DJ103" s="4">
        <f t="shared" si="831"/>
        <v>2.677262556901483</v>
      </c>
      <c r="DK103" s="4">
        <f t="shared" si="832"/>
        <v>3.2602025161092341</v>
      </c>
      <c r="DL103" s="4">
        <f t="shared" si="833"/>
        <v>2.9172680999772105</v>
      </c>
      <c r="DM103" s="4">
        <f t="shared" si="834"/>
        <v>2.9271613342409797</v>
      </c>
      <c r="DN103" s="4">
        <f t="shared" si="835"/>
        <v>2.9155395250976879</v>
      </c>
      <c r="DO103" s="4">
        <f t="shared" si="836"/>
        <v>2.4812421068271195</v>
      </c>
      <c r="DP103" s="4">
        <f t="shared" si="837"/>
        <v>2.4876356388868315</v>
      </c>
      <c r="DQ103" s="4">
        <f t="shared" si="838"/>
        <v>2.5720164609053464</v>
      </c>
      <c r="DR103" s="4">
        <f t="shared" si="839"/>
        <v>2.3583528037383061</v>
      </c>
      <c r="DS103" s="4">
        <f t="shared" si="840"/>
        <v>0.95686843059079596</v>
      </c>
      <c r="DT103" s="4">
        <f t="shared" si="841"/>
        <v>-23.681936041486608</v>
      </c>
      <c r="DU103" s="4">
        <f t="shared" si="842"/>
        <v>-18.648803553517691</v>
      </c>
      <c r="DV103" s="4">
        <f t="shared" si="843"/>
        <v>-17.954205007489843</v>
      </c>
      <c r="DW103" s="4">
        <f t="shared" si="844"/>
        <v>-17.656350972930291</v>
      </c>
      <c r="DX103" s="4">
        <f t="shared" si="845"/>
        <v>12.750094375235953</v>
      </c>
      <c r="DY103" s="4">
        <f t="shared" si="846"/>
        <v>9.6873623954205179</v>
      </c>
      <c r="DZ103" s="4">
        <f t="shared" si="847"/>
        <v>10.963310728568953</v>
      </c>
      <c r="EA103" s="4">
        <f t="shared" si="848"/>
        <v>12.103243808859453</v>
      </c>
      <c r="EB103" s="4">
        <f t="shared" si="849"/>
        <v>9.0399263413409194</v>
      </c>
      <c r="EC103" s="4">
        <f t="shared" si="850"/>
        <v>6.3348052990766623</v>
      </c>
      <c r="ED103" s="4">
        <f t="shared" si="851"/>
        <v>4.442529185928068</v>
      </c>
      <c r="EE103" s="4">
        <f t="shared" si="852"/>
        <v>5.1415681393901513</v>
      </c>
      <c r="EF103" s="4">
        <f t="shared" si="853"/>
        <v>4.9512550855914439</v>
      </c>
      <c r="EG103" s="4">
        <f t="shared" si="854"/>
        <v>3.9036544850498345</v>
      </c>
      <c r="EH103" s="4">
        <f t="shared" si="855"/>
        <v>4.4336084021005417</v>
      </c>
      <c r="EI103" s="4">
        <f t="shared" si="856"/>
        <v>2.8704594214692625</v>
      </c>
      <c r="EJ103" s="4">
        <f t="shared" si="857"/>
        <v>2.6550614394382777</v>
      </c>
      <c r="EK103" s="4">
        <f t="shared" si="858"/>
        <v>2.2309425187122978</v>
      </c>
      <c r="EL103" s="10">
        <f t="shared" si="859"/>
        <v>1.4869118597801823</v>
      </c>
      <c r="EM103" s="10">
        <f t="shared" si="860"/>
        <v>2.5619201725997964</v>
      </c>
      <c r="EN103" s="10">
        <f t="shared" si="861"/>
        <v>2.2680441752760849</v>
      </c>
      <c r="EO103" s="10">
        <f t="shared" si="862"/>
        <v>2.622497867500706</v>
      </c>
      <c r="EP103" s="10">
        <f t="shared" si="863"/>
        <v>2.8797720950173078</v>
      </c>
      <c r="EQ103" s="10">
        <f t="shared" si="864"/>
        <v>2.3933130615966913</v>
      </c>
      <c r="ER103" s="10">
        <f t="shared" si="865"/>
        <v>2.06726388041234</v>
      </c>
      <c r="ES103" s="10">
        <f t="shared" si="866"/>
        <v>1.8838558023369645</v>
      </c>
      <c r="ET103" s="10">
        <f t="shared" si="867"/>
        <v>1.5819980767599384</v>
      </c>
      <c r="EU103" s="10">
        <f t="shared" si="868"/>
        <v>1.4228815225503899</v>
      </c>
      <c r="EV103" s="10">
        <f t="shared" si="869"/>
        <v>1.3996752637074561</v>
      </c>
      <c r="EW103" s="10">
        <f t="shared" si="870"/>
        <v>1.3220359586274988</v>
      </c>
      <c r="EX103" s="10">
        <f t="shared" si="871"/>
        <v>1.3015493348092599</v>
      </c>
      <c r="EY103" s="10">
        <f t="shared" si="872"/>
        <v>1.2567311135850634</v>
      </c>
      <c r="EZ103" s="10">
        <f t="shared" si="873"/>
        <v>1.297595289535014</v>
      </c>
      <c r="FA103" s="10">
        <f t="shared" si="874"/>
        <v>1.3479845251014089</v>
      </c>
      <c r="FB103" s="10">
        <f t="shared" si="875"/>
        <v>1.2945545949547554</v>
      </c>
      <c r="FC103" s="10">
        <f t="shared" si="876"/>
        <v>1.1650154096428444</v>
      </c>
      <c r="FD103" s="10">
        <f t="shared" si="877"/>
        <v>0.91254878686015672</v>
      </c>
      <c r="FE103" s="10">
        <f t="shared" si="878"/>
        <v>0.59929466237860218</v>
      </c>
      <c r="FF103" s="10">
        <f t="shared" si="879"/>
        <v>0.39101460438655256</v>
      </c>
      <c r="FG103" s="10">
        <f t="shared" si="880"/>
        <v>0.21470994481966876</v>
      </c>
      <c r="FH103" s="10">
        <f t="shared" si="881"/>
        <v>4.8935896149226998E-2</v>
      </c>
      <c r="FI103" s="10">
        <f t="shared" si="882"/>
        <v>6.9556804888515344E-2</v>
      </c>
      <c r="FJ103" s="10">
        <f t="shared" si="883"/>
        <v>5.7692967690758934E-2</v>
      </c>
    </row>
    <row r="104" spans="2:166" x14ac:dyDescent="0.2">
      <c r="B104" t="str">
        <f t="shared" si="723"/>
        <v xml:space="preserve">      Leisure and Hospitality</v>
      </c>
      <c r="C104" s="4"/>
      <c r="D104" s="4"/>
      <c r="E104" s="4"/>
      <c r="F104" s="4"/>
      <c r="G104" s="4">
        <f t="shared" si="724"/>
        <v>3.1516499814608689</v>
      </c>
      <c r="H104" s="4">
        <f t="shared" si="725"/>
        <v>1.6146788990825778</v>
      </c>
      <c r="I104" s="4">
        <f t="shared" si="726"/>
        <v>-0.72886297376095754</v>
      </c>
      <c r="J104" s="4">
        <f t="shared" si="727"/>
        <v>0.36549707602338</v>
      </c>
      <c r="K104" s="4">
        <f t="shared" si="728"/>
        <v>-0.43134435657801173</v>
      </c>
      <c r="L104" s="4">
        <f t="shared" si="729"/>
        <v>0.57782592993858017</v>
      </c>
      <c r="M104" s="4">
        <f t="shared" si="730"/>
        <v>3.5976505139500681</v>
      </c>
      <c r="N104" s="4">
        <f t="shared" si="731"/>
        <v>3.3867443554260968</v>
      </c>
      <c r="O104" s="4">
        <f t="shared" si="732"/>
        <v>3.2851985559567032</v>
      </c>
      <c r="P104" s="4">
        <f t="shared" si="733"/>
        <v>3.6624775583482982</v>
      </c>
      <c r="Q104" s="4">
        <f t="shared" si="734"/>
        <v>3.9333805811481382</v>
      </c>
      <c r="R104" s="4">
        <f t="shared" si="735"/>
        <v>2.39520958083832</v>
      </c>
      <c r="S104" s="4">
        <f t="shared" si="736"/>
        <v>2.4117441454037269</v>
      </c>
      <c r="T104" s="4">
        <f t="shared" si="737"/>
        <v>2.8749567024593192</v>
      </c>
      <c r="U104" s="4">
        <f t="shared" si="738"/>
        <v>0.92055915444937408</v>
      </c>
      <c r="V104" s="4">
        <f t="shared" si="739"/>
        <v>3.7839697282421536</v>
      </c>
      <c r="W104" s="4">
        <f t="shared" si="740"/>
        <v>4.7098976109214874</v>
      </c>
      <c r="X104" s="4">
        <f t="shared" si="741"/>
        <v>3.8047138047138107</v>
      </c>
      <c r="Y104" s="4">
        <f t="shared" si="742"/>
        <v>3.7837837837837673</v>
      </c>
      <c r="Z104" s="4">
        <f t="shared" si="743"/>
        <v>4.0768975803778806</v>
      </c>
      <c r="AA104" s="4">
        <f t="shared" si="744"/>
        <v>1.2711864406779405</v>
      </c>
      <c r="AB104" s="4">
        <f t="shared" si="745"/>
        <v>3.0814142069412798</v>
      </c>
      <c r="AC104" s="4">
        <f t="shared" si="746"/>
        <v>5.1432291666666741</v>
      </c>
      <c r="AD104" s="4">
        <f t="shared" si="747"/>
        <v>3.5350318471337516</v>
      </c>
      <c r="AE104" s="4">
        <f t="shared" si="748"/>
        <v>4.6346958480849576</v>
      </c>
      <c r="AF104" s="4">
        <f t="shared" si="749"/>
        <v>2.1711768407803422</v>
      </c>
      <c r="AG104" s="4">
        <f t="shared" si="750"/>
        <v>2.1052631578947212</v>
      </c>
      <c r="AH104" s="4">
        <f t="shared" si="751"/>
        <v>3.5988926484158856</v>
      </c>
      <c r="AI104" s="4">
        <f t="shared" si="752"/>
        <v>3.291294986158122</v>
      </c>
      <c r="AJ104" s="4">
        <f t="shared" si="753"/>
        <v>4.9892208192177545</v>
      </c>
      <c r="AK104" s="4">
        <f t="shared" si="754"/>
        <v>4.4269254093389776</v>
      </c>
      <c r="AL104" s="4">
        <f t="shared" si="755"/>
        <v>1.4548693586698302</v>
      </c>
      <c r="AM104" s="4">
        <f t="shared" si="756"/>
        <v>5.6879094699225696</v>
      </c>
      <c r="AN104" s="4">
        <f t="shared" si="757"/>
        <v>4.3414491053094695</v>
      </c>
      <c r="AO104" s="4">
        <f t="shared" si="758"/>
        <v>3.7166085946573668</v>
      </c>
      <c r="AP104" s="4">
        <f t="shared" si="759"/>
        <v>5.9701492537313383</v>
      </c>
      <c r="AQ104" s="4">
        <f t="shared" si="760"/>
        <v>2.5922795153564326</v>
      </c>
      <c r="AR104" s="4">
        <f t="shared" si="761"/>
        <v>1.8273826258082604</v>
      </c>
      <c r="AS104" s="4">
        <f t="shared" si="762"/>
        <v>-0.16797312430011369</v>
      </c>
      <c r="AT104" s="4">
        <f t="shared" si="763"/>
        <v>0.69041701187515514</v>
      </c>
      <c r="AU104" s="4">
        <f t="shared" si="764"/>
        <v>-2.7464982147773487E-2</v>
      </c>
      <c r="AV104" s="4">
        <f t="shared" si="765"/>
        <v>8.28271673108949E-2</v>
      </c>
      <c r="AW104" s="4">
        <f t="shared" si="766"/>
        <v>0.81323611890073977</v>
      </c>
      <c r="AX104" s="4">
        <f t="shared" si="767"/>
        <v>-3.6204059243005848</v>
      </c>
      <c r="AY104" s="4">
        <f t="shared" si="768"/>
        <v>-3.9285714285714146</v>
      </c>
      <c r="AZ104" s="4">
        <f t="shared" si="769"/>
        <v>-2.8689655172413842</v>
      </c>
      <c r="BA104" s="4">
        <f t="shared" si="770"/>
        <v>-1.5855354659249032</v>
      </c>
      <c r="BB104" s="4">
        <f t="shared" si="771"/>
        <v>0.68298235628911907</v>
      </c>
      <c r="BC104" s="4">
        <f t="shared" si="772"/>
        <v>1.4297969688304102</v>
      </c>
      <c r="BD104" s="4">
        <f t="shared" si="773"/>
        <v>1.022436807725069</v>
      </c>
      <c r="BE104" s="4">
        <f t="shared" si="774"/>
        <v>1.6393442622950838</v>
      </c>
      <c r="BF104" s="4">
        <f t="shared" si="775"/>
        <v>3.3352176370831099</v>
      </c>
      <c r="BG104" s="4">
        <f t="shared" si="776"/>
        <v>2.9320552579644943</v>
      </c>
      <c r="BH104" s="4">
        <f t="shared" si="777"/>
        <v>3.8515603036266555</v>
      </c>
      <c r="BI104" s="4">
        <f t="shared" si="778"/>
        <v>2.4471635150166815</v>
      </c>
      <c r="BJ104" s="4">
        <f t="shared" si="779"/>
        <v>1.8052516411378505</v>
      </c>
      <c r="BK104" s="4">
        <f t="shared" si="780"/>
        <v>2.3829087921117376</v>
      </c>
      <c r="BL104" s="4">
        <f t="shared" si="781"/>
        <v>2.6529507309150047</v>
      </c>
      <c r="BM104" s="4">
        <f t="shared" si="782"/>
        <v>3.5016286644951045</v>
      </c>
      <c r="BN104" s="4">
        <f t="shared" si="783"/>
        <v>3.3315421816227708</v>
      </c>
      <c r="BO104" s="4">
        <f t="shared" si="784"/>
        <v>3.6650615302300737</v>
      </c>
      <c r="BP104" s="4">
        <f t="shared" si="785"/>
        <v>2.7162447257383926</v>
      </c>
      <c r="BQ104" s="4">
        <f t="shared" si="786"/>
        <v>3.3307107264621161</v>
      </c>
      <c r="BR104" s="4">
        <f t="shared" si="787"/>
        <v>3.4061362454498312</v>
      </c>
      <c r="BS104" s="4">
        <f t="shared" si="788"/>
        <v>3.6387096774193717</v>
      </c>
      <c r="BT104" s="4">
        <f t="shared" si="789"/>
        <v>3.7997432605904935</v>
      </c>
      <c r="BU104" s="4">
        <f t="shared" si="790"/>
        <v>3.4771573604060801</v>
      </c>
      <c r="BV104" s="4">
        <f t="shared" si="791"/>
        <v>3.1682172491828142</v>
      </c>
      <c r="BW104" s="4">
        <f t="shared" si="792"/>
        <v>2.9133466135458086</v>
      </c>
      <c r="BX104" s="4">
        <f t="shared" si="793"/>
        <v>1.9539945584961638</v>
      </c>
      <c r="BY104" s="4">
        <f t="shared" si="794"/>
        <v>1.2018641157713894</v>
      </c>
      <c r="BZ104" s="4">
        <f t="shared" si="795"/>
        <v>-0.99926882768706093</v>
      </c>
      <c r="CA104" s="4">
        <f t="shared" si="796"/>
        <v>-3.7986934430195851</v>
      </c>
      <c r="CB104" s="4">
        <f t="shared" si="797"/>
        <v>-5.240174672489073</v>
      </c>
      <c r="CC104" s="4">
        <f t="shared" si="798"/>
        <v>-5.3805138148327769</v>
      </c>
      <c r="CD104" s="4">
        <f t="shared" si="799"/>
        <v>-4.4066962087641599</v>
      </c>
      <c r="CE104" s="4">
        <f t="shared" si="800"/>
        <v>-2.5402414486921598</v>
      </c>
      <c r="CF104" s="4">
        <f t="shared" si="801"/>
        <v>-0.10240655401947407</v>
      </c>
      <c r="CG104" s="4">
        <f t="shared" si="802"/>
        <v>0.35860655737705027</v>
      </c>
      <c r="CH104" s="4">
        <f t="shared" si="803"/>
        <v>1.931496265773891</v>
      </c>
      <c r="CI104" s="4">
        <f t="shared" si="804"/>
        <v>2.2193548387096751</v>
      </c>
      <c r="CJ104" s="4">
        <f t="shared" si="805"/>
        <v>2.5371604305484352</v>
      </c>
      <c r="CK104" s="4">
        <f t="shared" si="806"/>
        <v>2.3481368044921069</v>
      </c>
      <c r="CL104" s="4">
        <f t="shared" si="807"/>
        <v>2.2991409802930685</v>
      </c>
      <c r="CM104" s="4">
        <f t="shared" si="808"/>
        <v>3.1305225953042193</v>
      </c>
      <c r="CN104" s="4">
        <f t="shared" si="809"/>
        <v>3.1492126968257761</v>
      </c>
      <c r="CO104" s="4">
        <f t="shared" si="810"/>
        <v>3.3416458852867592</v>
      </c>
      <c r="CP104" s="4">
        <f t="shared" si="811"/>
        <v>4.0750802667325337</v>
      </c>
      <c r="CQ104" s="4">
        <f t="shared" si="812"/>
        <v>3.9902080783353666</v>
      </c>
      <c r="CR104" s="4">
        <f t="shared" si="813"/>
        <v>4.1919069542040388</v>
      </c>
      <c r="CS104" s="4">
        <f t="shared" si="814"/>
        <v>4.8021235521235495</v>
      </c>
      <c r="CT104" s="4">
        <f t="shared" si="815"/>
        <v>4.0104413858566668</v>
      </c>
      <c r="CU104" s="4">
        <f t="shared" si="816"/>
        <v>4.2372881355932313</v>
      </c>
      <c r="CV104" s="4">
        <f t="shared" si="817"/>
        <v>3.2790697674418556</v>
      </c>
      <c r="CW104" s="4">
        <f t="shared" si="818"/>
        <v>3.0854248215519187</v>
      </c>
      <c r="CX104" s="4">
        <f t="shared" si="819"/>
        <v>2.5781428245494009</v>
      </c>
      <c r="CY104" s="4">
        <f t="shared" si="820"/>
        <v>2.9132791327913354</v>
      </c>
      <c r="CZ104" s="4">
        <f t="shared" si="821"/>
        <v>3.7378968700743087</v>
      </c>
      <c r="DA104" s="4">
        <f t="shared" si="822"/>
        <v>5.0033504578959276</v>
      </c>
      <c r="DB104" s="4">
        <f t="shared" si="823"/>
        <v>5.2713523131672435</v>
      </c>
      <c r="DC104" s="4">
        <f t="shared" si="824"/>
        <v>5.0252359008119418</v>
      </c>
      <c r="DD104" s="4">
        <f t="shared" si="825"/>
        <v>4.6885174734100143</v>
      </c>
      <c r="DE104" s="4">
        <f t="shared" si="826"/>
        <v>3.8289725590299861</v>
      </c>
      <c r="DF104" s="4">
        <f t="shared" si="827"/>
        <v>3.6763152334671423</v>
      </c>
      <c r="DG104" s="4">
        <f t="shared" si="828"/>
        <v>3.3221897200167216</v>
      </c>
      <c r="DH104" s="4">
        <f t="shared" si="829"/>
        <v>3.980924735641711</v>
      </c>
      <c r="DI104" s="4">
        <f t="shared" si="830"/>
        <v>2.8068018848596665</v>
      </c>
      <c r="DJ104" s="4">
        <f t="shared" si="831"/>
        <v>2.7715508457305971</v>
      </c>
      <c r="DK104" s="4">
        <f t="shared" si="832"/>
        <v>3.2962588473205212</v>
      </c>
      <c r="DL104" s="4">
        <f t="shared" si="833"/>
        <v>2.731804586241271</v>
      </c>
      <c r="DM104" s="4">
        <f t="shared" si="834"/>
        <v>2.5109605420486458</v>
      </c>
      <c r="DN104" s="4">
        <f t="shared" si="835"/>
        <v>2.8356137219908817</v>
      </c>
      <c r="DO104" s="4">
        <f t="shared" si="836"/>
        <v>1.4682850430697059</v>
      </c>
      <c r="DP104" s="4">
        <f t="shared" si="837"/>
        <v>1.1257763975155433</v>
      </c>
      <c r="DQ104" s="4">
        <f t="shared" si="838"/>
        <v>1.5940902021773118</v>
      </c>
      <c r="DR104" s="4">
        <f t="shared" si="839"/>
        <v>0.96413420748167056</v>
      </c>
      <c r="DS104" s="4">
        <f t="shared" si="840"/>
        <v>-0.25081998842371167</v>
      </c>
      <c r="DT104" s="4">
        <f t="shared" si="841"/>
        <v>-44.548944337811911</v>
      </c>
      <c r="DU104" s="4">
        <f t="shared" si="842"/>
        <v>-37.007271335629554</v>
      </c>
      <c r="DV104" s="4">
        <f t="shared" si="843"/>
        <v>-35.599694423223823</v>
      </c>
      <c r="DW104" s="4">
        <f t="shared" si="844"/>
        <v>-35.705996131528039</v>
      </c>
      <c r="DX104" s="4">
        <f t="shared" si="845"/>
        <v>28.106611284181394</v>
      </c>
      <c r="DY104" s="4">
        <f t="shared" si="846"/>
        <v>24.635479951397343</v>
      </c>
      <c r="DZ104" s="4">
        <f t="shared" si="847"/>
        <v>28.262158956109129</v>
      </c>
      <c r="EA104" s="4">
        <f t="shared" si="848"/>
        <v>32.460890493381456</v>
      </c>
      <c r="EB104" s="4">
        <f t="shared" si="849"/>
        <v>21.777897865441751</v>
      </c>
      <c r="EC104" s="4">
        <f t="shared" si="850"/>
        <v>12.941749939068959</v>
      </c>
      <c r="ED104" s="4">
        <f t="shared" si="851"/>
        <v>9.1791907514450877</v>
      </c>
      <c r="EE104" s="4">
        <f t="shared" si="852"/>
        <v>9.0392913922325846</v>
      </c>
      <c r="EF104" s="4">
        <f t="shared" si="853"/>
        <v>8.7197692478367053</v>
      </c>
      <c r="EG104" s="4">
        <f t="shared" si="854"/>
        <v>6.6896849374190825</v>
      </c>
      <c r="EH104" s="4">
        <f t="shared" si="855"/>
        <v>9.0851334180432008</v>
      </c>
      <c r="EI104" s="4">
        <f t="shared" si="856"/>
        <v>3.4784419912518239</v>
      </c>
      <c r="EJ104" s="4">
        <f t="shared" si="857"/>
        <v>2.4693877551020371</v>
      </c>
      <c r="EK104" s="4">
        <f t="shared" si="858"/>
        <v>1.1529126213592367</v>
      </c>
      <c r="EL104" s="10">
        <f t="shared" si="859"/>
        <v>-3.3062317996505497</v>
      </c>
      <c r="EM104" s="10">
        <f t="shared" si="860"/>
        <v>1.0606884057971167</v>
      </c>
      <c r="EN104" s="10">
        <f t="shared" si="861"/>
        <v>0.25425214100778248</v>
      </c>
      <c r="EO104" s="10">
        <f t="shared" si="862"/>
        <v>1.2007798440311745</v>
      </c>
      <c r="EP104" s="10">
        <f t="shared" si="863"/>
        <v>2.7307026969724646</v>
      </c>
      <c r="EQ104" s="10">
        <f t="shared" si="864"/>
        <v>2.0355946736457797</v>
      </c>
      <c r="ER104" s="10">
        <f t="shared" si="865"/>
        <v>1.8255318185231406</v>
      </c>
      <c r="ES104" s="10">
        <f t="shared" si="866"/>
        <v>1.571353459982916</v>
      </c>
      <c r="ET104" s="10">
        <f t="shared" si="867"/>
        <v>0.94584326159963261</v>
      </c>
      <c r="EU104" s="10">
        <f t="shared" si="868"/>
        <v>0.74003063891985299</v>
      </c>
      <c r="EV104" s="10">
        <f t="shared" si="869"/>
        <v>0.91919887764675412</v>
      </c>
      <c r="EW104" s="10">
        <f t="shared" si="870"/>
        <v>0.94454359023441459</v>
      </c>
      <c r="EX104" s="10">
        <f t="shared" si="871"/>
        <v>0.84259743276995369</v>
      </c>
      <c r="EY104" s="10">
        <f t="shared" si="872"/>
        <v>0.88608235107414668</v>
      </c>
      <c r="EZ104" s="10">
        <f t="shared" si="873"/>
        <v>1.0120295222640685</v>
      </c>
      <c r="FA104" s="10">
        <f t="shared" si="874"/>
        <v>1.1189730538800902</v>
      </c>
      <c r="FB104" s="10">
        <f t="shared" si="875"/>
        <v>0.99579140044938619</v>
      </c>
      <c r="FC104" s="10">
        <f t="shared" si="876"/>
        <v>0.71183604607747419</v>
      </c>
      <c r="FD104" s="10">
        <f t="shared" si="877"/>
        <v>0.16449370388147422</v>
      </c>
      <c r="FE104" s="10">
        <f t="shared" si="878"/>
        <v>-0.50592716341177901</v>
      </c>
      <c r="FF104" s="10">
        <f t="shared" si="879"/>
        <v>-0.99429938819365349</v>
      </c>
      <c r="FG104" s="10">
        <f t="shared" si="880"/>
        <v>-1.378538171690491</v>
      </c>
      <c r="FH104" s="10">
        <f t="shared" si="881"/>
        <v>-1.7359548726250007</v>
      </c>
      <c r="FI104" s="10">
        <f t="shared" si="882"/>
        <v>-1.7301865227152824</v>
      </c>
      <c r="FJ104" s="10">
        <f t="shared" si="883"/>
        <v>-1.88881611878845</v>
      </c>
    </row>
    <row r="105" spans="2:166" x14ac:dyDescent="0.2">
      <c r="B105" t="str">
        <f t="shared" ref="B105:B107" si="884">B21</f>
        <v xml:space="preserve">   Government</v>
      </c>
      <c r="C105" s="4"/>
      <c r="D105" s="4"/>
      <c r="E105" s="4"/>
      <c r="F105" s="4"/>
      <c r="G105" s="4">
        <f t="shared" si="724"/>
        <v>3.0351805012646338</v>
      </c>
      <c r="H105" s="4">
        <f t="shared" si="725"/>
        <v>4.4782905205728474</v>
      </c>
      <c r="I105" s="4">
        <f t="shared" si="726"/>
        <v>3.4805890227576963</v>
      </c>
      <c r="J105" s="4">
        <f t="shared" si="727"/>
        <v>4.054659498207891</v>
      </c>
      <c r="K105" s="4">
        <f t="shared" si="728"/>
        <v>5.3113144387413547</v>
      </c>
      <c r="L105" s="4">
        <f t="shared" si="729"/>
        <v>3.5465622280243636</v>
      </c>
      <c r="M105" s="4">
        <f t="shared" si="730"/>
        <v>2.1992238033635259</v>
      </c>
      <c r="N105" s="4">
        <f t="shared" si="731"/>
        <v>4.0043057050591857</v>
      </c>
      <c r="O105" s="4">
        <f t="shared" si="732"/>
        <v>1.8648018648018905</v>
      </c>
      <c r="P105" s="4">
        <f t="shared" si="733"/>
        <v>1.8491279680605155</v>
      </c>
      <c r="Q105" s="4">
        <f t="shared" si="734"/>
        <v>2.65822784810128</v>
      </c>
      <c r="R105" s="4">
        <f t="shared" si="735"/>
        <v>1.5317739598426749</v>
      </c>
      <c r="S105" s="4">
        <f t="shared" si="736"/>
        <v>1.9346785937174982</v>
      </c>
      <c r="T105" s="4">
        <f t="shared" si="737"/>
        <v>1.9187126057355064</v>
      </c>
      <c r="U105" s="4">
        <f t="shared" si="738"/>
        <v>0.59597205096588723</v>
      </c>
      <c r="V105" s="4">
        <f t="shared" si="739"/>
        <v>2.1202854230377044</v>
      </c>
      <c r="W105" s="4">
        <f t="shared" si="740"/>
        <v>2.6122448979591706</v>
      </c>
      <c r="X105" s="4">
        <f t="shared" si="741"/>
        <v>2.1255060728744946</v>
      </c>
      <c r="Y105" s="4">
        <f t="shared" si="742"/>
        <v>2.3289070480081664</v>
      </c>
      <c r="Z105" s="4">
        <f t="shared" si="743"/>
        <v>1.1379516869634898</v>
      </c>
      <c r="AA105" s="4">
        <f t="shared" si="744"/>
        <v>2.0286396181384392</v>
      </c>
      <c r="AB105" s="4">
        <f t="shared" si="745"/>
        <v>1.5064420218037666</v>
      </c>
      <c r="AC105" s="4">
        <f t="shared" si="746"/>
        <v>1.8965861449391275</v>
      </c>
      <c r="AD105" s="4">
        <f t="shared" si="747"/>
        <v>1.2238452427951074</v>
      </c>
      <c r="AE105" s="4">
        <f t="shared" si="748"/>
        <v>-3.8986354775827348E-2</v>
      </c>
      <c r="AF105" s="4">
        <f t="shared" si="749"/>
        <v>2.2456551454794083</v>
      </c>
      <c r="AG105" s="4">
        <f t="shared" si="750"/>
        <v>2.5078369905956022</v>
      </c>
      <c r="AH105" s="4">
        <f t="shared" si="751"/>
        <v>2.476599063962559</v>
      </c>
      <c r="AI105" s="4">
        <f t="shared" si="752"/>
        <v>3.3346333853354171</v>
      </c>
      <c r="AJ105" s="4">
        <f t="shared" si="753"/>
        <v>2.0817417876241473</v>
      </c>
      <c r="AK105" s="4">
        <f t="shared" si="754"/>
        <v>2.6376146788990695</v>
      </c>
      <c r="AL105" s="4">
        <f t="shared" si="755"/>
        <v>2.8924833491912327</v>
      </c>
      <c r="AM105" s="4">
        <f t="shared" si="756"/>
        <v>2.3211926778637482</v>
      </c>
      <c r="AN105" s="4">
        <f t="shared" si="757"/>
        <v>2.2825070159027128</v>
      </c>
      <c r="AO105" s="4">
        <f t="shared" si="758"/>
        <v>2.7188081936685426</v>
      </c>
      <c r="AP105" s="4">
        <f t="shared" si="759"/>
        <v>2.1453671167005695</v>
      </c>
      <c r="AQ105" s="4">
        <f t="shared" si="760"/>
        <v>2.4345260051641393</v>
      </c>
      <c r="AR105" s="4">
        <f t="shared" si="761"/>
        <v>2.5059447594658613</v>
      </c>
      <c r="AS105" s="4">
        <f t="shared" si="762"/>
        <v>0.97897026831035294</v>
      </c>
      <c r="AT105" s="4">
        <f t="shared" si="763"/>
        <v>0.95962339308346412</v>
      </c>
      <c r="AU105" s="4">
        <f t="shared" si="764"/>
        <v>2.4846957148001447</v>
      </c>
      <c r="AV105" s="4">
        <f t="shared" si="765"/>
        <v>2.4625267665953077</v>
      </c>
      <c r="AW105" s="4">
        <f t="shared" si="766"/>
        <v>3.5727109515260258</v>
      </c>
      <c r="AX105" s="4">
        <f t="shared" si="767"/>
        <v>4.4476327116212522</v>
      </c>
      <c r="AY105" s="4">
        <f t="shared" si="768"/>
        <v>2.7055516514406186</v>
      </c>
      <c r="AZ105" s="4">
        <f t="shared" si="769"/>
        <v>2.2117729014280663</v>
      </c>
      <c r="BA105" s="4">
        <f t="shared" si="770"/>
        <v>1.837406829606536</v>
      </c>
      <c r="BB105" s="4">
        <f t="shared" si="771"/>
        <v>1.5109890109890056</v>
      </c>
      <c r="BC105" s="4">
        <f t="shared" si="772"/>
        <v>1.436879917892564</v>
      </c>
      <c r="BD105" s="4">
        <f t="shared" si="773"/>
        <v>1.6016357130686831</v>
      </c>
      <c r="BE105" s="4">
        <f t="shared" si="774"/>
        <v>0.81702127659573076</v>
      </c>
      <c r="BF105" s="4">
        <f t="shared" si="775"/>
        <v>0.57510148849797549</v>
      </c>
      <c r="BG105" s="4">
        <f t="shared" si="776"/>
        <v>-8.4317032040470696E-2</v>
      </c>
      <c r="BH105" s="4">
        <f t="shared" si="777"/>
        <v>-0.46956230085528627</v>
      </c>
      <c r="BI105" s="4">
        <f t="shared" si="778"/>
        <v>0.40520006753332893</v>
      </c>
      <c r="BJ105" s="4">
        <f t="shared" si="779"/>
        <v>0.1345442314160783</v>
      </c>
      <c r="BK105" s="4">
        <f t="shared" si="780"/>
        <v>-8.4388185654005188E-2</v>
      </c>
      <c r="BL105" s="4">
        <f t="shared" si="781"/>
        <v>-0.11794439764110098</v>
      </c>
      <c r="BM105" s="4">
        <f t="shared" si="782"/>
        <v>-0.15133680847485564</v>
      </c>
      <c r="BN105" s="4">
        <f t="shared" si="783"/>
        <v>-0.11756802149814893</v>
      </c>
      <c r="BO105" s="4">
        <f t="shared" si="784"/>
        <v>0.67567567567567988</v>
      </c>
      <c r="BP105" s="4">
        <f t="shared" si="785"/>
        <v>0.3711201079622084</v>
      </c>
      <c r="BQ105" s="4">
        <f t="shared" si="786"/>
        <v>0.16840687100032614</v>
      </c>
      <c r="BR105" s="4">
        <f t="shared" si="787"/>
        <v>0.26904321506640017</v>
      </c>
      <c r="BS105" s="4">
        <f t="shared" si="788"/>
        <v>0.13422818791943847</v>
      </c>
      <c r="BT105" s="4">
        <f t="shared" si="789"/>
        <v>0.57142857142857828</v>
      </c>
      <c r="BU105" s="4">
        <f t="shared" si="790"/>
        <v>1.3281775386684735</v>
      </c>
      <c r="BV105" s="4">
        <f t="shared" si="791"/>
        <v>1.2912963273520095</v>
      </c>
      <c r="BW105" s="4">
        <f t="shared" si="792"/>
        <v>1.7258713136729442</v>
      </c>
      <c r="BX105" s="4">
        <f t="shared" si="793"/>
        <v>1.5541443850267456</v>
      </c>
      <c r="BY105" s="4">
        <f t="shared" si="794"/>
        <v>2.6713124274100108</v>
      </c>
      <c r="BZ105" s="4">
        <f t="shared" si="795"/>
        <v>2.7483443708609334</v>
      </c>
      <c r="CA105" s="4">
        <f t="shared" si="796"/>
        <v>1.8118926041838179</v>
      </c>
      <c r="CB105" s="4">
        <f t="shared" si="797"/>
        <v>2.2708573309198732</v>
      </c>
      <c r="CC105" s="4">
        <f t="shared" si="798"/>
        <v>-0.11312217194572316</v>
      </c>
      <c r="CD105" s="4">
        <f t="shared" si="799"/>
        <v>-0.66065098291976376</v>
      </c>
      <c r="CE105" s="4">
        <f t="shared" si="800"/>
        <v>-0.55007280375343193</v>
      </c>
      <c r="CF105" s="4">
        <f t="shared" si="801"/>
        <v>0.48270313757039496</v>
      </c>
      <c r="CG105" s="4">
        <f t="shared" si="802"/>
        <v>2.2204460492503131E-14</v>
      </c>
      <c r="CH105" s="4">
        <f t="shared" si="803"/>
        <v>-0.6974858069748513</v>
      </c>
      <c r="CI105" s="4">
        <f t="shared" si="804"/>
        <v>-0.91101350252156266</v>
      </c>
      <c r="CJ105" s="4">
        <f t="shared" si="805"/>
        <v>-2.6261008807045738</v>
      </c>
      <c r="CK105" s="4">
        <f t="shared" si="806"/>
        <v>-2.4267917812651807</v>
      </c>
      <c r="CL105" s="4">
        <f t="shared" si="807"/>
        <v>-1.0780790591310097</v>
      </c>
      <c r="CM105" s="4">
        <f t="shared" si="808"/>
        <v>-0.32835330815957908</v>
      </c>
      <c r="CN105" s="4">
        <f t="shared" si="809"/>
        <v>-0.16444663706626228</v>
      </c>
      <c r="CO105" s="4">
        <f t="shared" si="810"/>
        <v>0.64665892886752729</v>
      </c>
      <c r="CP105" s="4">
        <f t="shared" si="811"/>
        <v>0.80911492734476731</v>
      </c>
      <c r="CQ105" s="4">
        <f t="shared" si="812"/>
        <v>0.88947455114478657</v>
      </c>
      <c r="CR105" s="4">
        <f t="shared" si="813"/>
        <v>0.95536155493329833</v>
      </c>
      <c r="CS105" s="4">
        <f t="shared" si="814"/>
        <v>1.0708401976935678</v>
      </c>
      <c r="CT105" s="4">
        <f t="shared" si="815"/>
        <v>1.3267813267813677</v>
      </c>
      <c r="CU105" s="4">
        <f t="shared" si="816"/>
        <v>1.2571428571428678</v>
      </c>
      <c r="CV105" s="4">
        <f t="shared" si="817"/>
        <v>1.3215859030836885</v>
      </c>
      <c r="CW105" s="4">
        <f t="shared" si="818"/>
        <v>1.6951915240424054</v>
      </c>
      <c r="CX105" s="4">
        <f t="shared" si="819"/>
        <v>1.4064015518913342</v>
      </c>
      <c r="CY105" s="4">
        <f t="shared" si="820"/>
        <v>1.9348597226700903</v>
      </c>
      <c r="CZ105" s="4">
        <f t="shared" si="821"/>
        <v>2.5603864734299542</v>
      </c>
      <c r="DA105" s="4">
        <f t="shared" si="822"/>
        <v>2.8369931078698452</v>
      </c>
      <c r="DB105" s="4">
        <f t="shared" si="823"/>
        <v>2.6781444285031153</v>
      </c>
      <c r="DC105" s="4">
        <f t="shared" si="824"/>
        <v>2.230306864916165</v>
      </c>
      <c r="DD105" s="4">
        <f t="shared" si="825"/>
        <v>2.3865598995132631</v>
      </c>
      <c r="DE105" s="4">
        <f t="shared" si="826"/>
        <v>2.0885286783042023</v>
      </c>
      <c r="DF105" s="4">
        <f t="shared" si="827"/>
        <v>2.4685607824872058</v>
      </c>
      <c r="DG105" s="4">
        <f t="shared" si="828"/>
        <v>2.2744855330341984</v>
      </c>
      <c r="DH105" s="4">
        <f t="shared" si="829"/>
        <v>1.8708786995859539</v>
      </c>
      <c r="DI105" s="4">
        <f t="shared" si="830"/>
        <v>1.5114503816793912</v>
      </c>
      <c r="DJ105" s="4">
        <f t="shared" si="831"/>
        <v>0.8181818181818068</v>
      </c>
      <c r="DK105" s="4">
        <f t="shared" si="832"/>
        <v>-7.5642965204236745E-2</v>
      </c>
      <c r="DL105" s="4">
        <f t="shared" si="833"/>
        <v>-1.0236339003462325</v>
      </c>
      <c r="DM105" s="4">
        <f t="shared" si="834"/>
        <v>-1.7145435403820186</v>
      </c>
      <c r="DN105" s="4">
        <f t="shared" si="835"/>
        <v>-2.1941689209497794</v>
      </c>
      <c r="DO105" s="4">
        <f t="shared" si="836"/>
        <v>-2.7252081756245272</v>
      </c>
      <c r="DP105" s="4">
        <f t="shared" si="837"/>
        <v>-1.7034220532319511</v>
      </c>
      <c r="DQ105" s="4">
        <f t="shared" si="838"/>
        <v>6.1208875286911102E-2</v>
      </c>
      <c r="DR105" s="4">
        <f t="shared" si="839"/>
        <v>-0.32267977873386977</v>
      </c>
      <c r="DS105" s="4">
        <f t="shared" si="840"/>
        <v>2.3968871595330787</v>
      </c>
      <c r="DT105" s="4">
        <f t="shared" si="841"/>
        <v>-4.4406622311619852</v>
      </c>
      <c r="DU105" s="4">
        <f t="shared" si="842"/>
        <v>-3.2115002293928607</v>
      </c>
      <c r="DV105" s="4">
        <f t="shared" si="843"/>
        <v>-6.3203329736395979</v>
      </c>
      <c r="DW105" s="4">
        <f t="shared" si="844"/>
        <v>-7.432740538075711</v>
      </c>
      <c r="DX105" s="4">
        <f t="shared" si="845"/>
        <v>0.30764248704664432</v>
      </c>
      <c r="DY105" s="4">
        <f t="shared" si="846"/>
        <v>0.60041080739454689</v>
      </c>
      <c r="DZ105" s="4">
        <f t="shared" si="847"/>
        <v>2.8467994076024405</v>
      </c>
      <c r="EA105" s="4">
        <f t="shared" si="848"/>
        <v>-0.80459770114942319</v>
      </c>
      <c r="EB105" s="4">
        <f t="shared" si="849"/>
        <v>-2.6957223567393163</v>
      </c>
      <c r="EC105" s="4">
        <f t="shared" si="850"/>
        <v>-0.50259148735670722</v>
      </c>
      <c r="ED105" s="4">
        <f t="shared" si="851"/>
        <v>-0.70400000000000462</v>
      </c>
      <c r="EE105" s="4">
        <f t="shared" si="852"/>
        <v>2.7478894222810579</v>
      </c>
      <c r="EF105" s="4">
        <f t="shared" si="853"/>
        <v>7.2660915726609154</v>
      </c>
      <c r="EG105" s="4">
        <f t="shared" si="854"/>
        <v>1.6258879242304847</v>
      </c>
      <c r="EH105" s="4">
        <f t="shared" si="855"/>
        <v>1.2246213341926993</v>
      </c>
      <c r="EI105" s="4">
        <f t="shared" si="856"/>
        <v>7.8943128725632583</v>
      </c>
      <c r="EJ105" s="4">
        <f t="shared" si="857"/>
        <v>5.8614290133003344</v>
      </c>
      <c r="EK105" s="4">
        <f t="shared" si="858"/>
        <v>6.1820441130786108</v>
      </c>
      <c r="EL105" s="10">
        <f t="shared" si="859"/>
        <v>8.3568767908309702</v>
      </c>
      <c r="EM105" s="10">
        <f t="shared" si="860"/>
        <v>2.0773629983574571</v>
      </c>
      <c r="EN105" s="10">
        <f t="shared" si="861"/>
        <v>-9.9298758217669647E-2</v>
      </c>
      <c r="EO105" s="10">
        <f t="shared" si="862"/>
        <v>-1.7978349912228797E-2</v>
      </c>
      <c r="EP105" s="10">
        <f t="shared" si="863"/>
        <v>0.46425881437270888</v>
      </c>
      <c r="EQ105" s="10">
        <f t="shared" si="864"/>
        <v>9.0314375652522649E-2</v>
      </c>
      <c r="ER105" s="10">
        <f t="shared" si="865"/>
        <v>9.6384971314833479E-2</v>
      </c>
      <c r="ES105" s="10">
        <f t="shared" si="866"/>
        <v>0.1293971663425042</v>
      </c>
      <c r="ET105" s="10">
        <f t="shared" si="867"/>
        <v>5.6195868704356222E-2</v>
      </c>
      <c r="EU105" s="10">
        <f t="shared" si="868"/>
        <v>9.73357623428317E-3</v>
      </c>
      <c r="EV105" s="10">
        <f t="shared" si="869"/>
        <v>-2.2528070238492237E-2</v>
      </c>
      <c r="EW105" s="10">
        <f t="shared" si="870"/>
        <v>3.4630820114900374E-3</v>
      </c>
      <c r="EX105" s="10">
        <f t="shared" si="871"/>
        <v>6.475775251577609E-2</v>
      </c>
      <c r="EY105" s="10">
        <f t="shared" si="872"/>
        <v>0.14086007504645615</v>
      </c>
      <c r="EZ105" s="10">
        <f t="shared" si="873"/>
        <v>0.24343689228454313</v>
      </c>
      <c r="FA105" s="10">
        <f t="shared" si="874"/>
        <v>0.36939723418916159</v>
      </c>
      <c r="FB105" s="10">
        <f t="shared" si="875"/>
        <v>0.4721583851271749</v>
      </c>
      <c r="FC105" s="10">
        <f t="shared" si="876"/>
        <v>0.5358550039401111</v>
      </c>
      <c r="FD105" s="10">
        <f t="shared" si="877"/>
        <v>0.57315612403716631</v>
      </c>
      <c r="FE105" s="10">
        <f t="shared" si="878"/>
        <v>0.58125239386104255</v>
      </c>
      <c r="FF105" s="10">
        <f t="shared" si="879"/>
        <v>0.57713248797133243</v>
      </c>
      <c r="FG105" s="10">
        <f t="shared" si="880"/>
        <v>0.55768929299262471</v>
      </c>
      <c r="FH105" s="10">
        <f t="shared" si="881"/>
        <v>0.4895764439765582</v>
      </c>
      <c r="FI105" s="10">
        <f t="shared" si="882"/>
        <v>1.5051541020052017</v>
      </c>
      <c r="FJ105" s="10">
        <f t="shared" si="883"/>
        <v>0.66999234703279953</v>
      </c>
    </row>
    <row r="106" spans="2:166" x14ac:dyDescent="0.2">
      <c r="B106" t="str">
        <f t="shared" si="884"/>
        <v xml:space="preserve">      State and local</v>
      </c>
      <c r="C106" s="4"/>
      <c r="D106" s="4"/>
      <c r="E106" s="4"/>
      <c r="F106" s="4"/>
      <c r="G106" s="4">
        <f t="shared" si="724"/>
        <v>4.0584415584415501</v>
      </c>
      <c r="H106" s="4">
        <f t="shared" si="725"/>
        <v>6.1158798283261762</v>
      </c>
      <c r="I106" s="4">
        <f t="shared" si="726"/>
        <v>4.0720438527799496</v>
      </c>
      <c r="J106" s="4">
        <f t="shared" si="727"/>
        <v>4.3864229765012919</v>
      </c>
      <c r="K106" s="4">
        <f t="shared" si="728"/>
        <v>5.7982319292771756</v>
      </c>
      <c r="L106" s="4">
        <f t="shared" si="729"/>
        <v>3.8169868554094988</v>
      </c>
      <c r="M106" s="4">
        <f t="shared" si="730"/>
        <v>2.5081514923501524</v>
      </c>
      <c r="N106" s="4">
        <f t="shared" si="731"/>
        <v>4.4022011005502515</v>
      </c>
      <c r="O106" s="4">
        <f t="shared" si="732"/>
        <v>1.7449004669451984</v>
      </c>
      <c r="P106" s="4">
        <f t="shared" si="733"/>
        <v>1.753104455807164</v>
      </c>
      <c r="Q106" s="4">
        <f t="shared" si="734"/>
        <v>2.5691216050893084</v>
      </c>
      <c r="R106" s="4">
        <f t="shared" si="735"/>
        <v>1.4614278869190311</v>
      </c>
      <c r="S106" s="4">
        <f t="shared" si="736"/>
        <v>2.1739130434782705</v>
      </c>
      <c r="T106" s="4">
        <f t="shared" si="737"/>
        <v>2.1536252692031299</v>
      </c>
      <c r="U106" s="4">
        <f t="shared" si="738"/>
        <v>0.85877862595418186</v>
      </c>
      <c r="V106" s="4">
        <f t="shared" si="739"/>
        <v>2.573789846517105</v>
      </c>
      <c r="W106" s="4">
        <f t="shared" si="740"/>
        <v>3.3096926713947816</v>
      </c>
      <c r="X106" s="4">
        <f t="shared" si="741"/>
        <v>2.7641133754977787</v>
      </c>
      <c r="Y106" s="4">
        <f t="shared" si="742"/>
        <v>3.0037842951750049</v>
      </c>
      <c r="Z106" s="4">
        <f t="shared" si="743"/>
        <v>1.5883977900552626</v>
      </c>
      <c r="AA106" s="4">
        <f t="shared" si="744"/>
        <v>2.4713958810068881</v>
      </c>
      <c r="AB106" s="4">
        <f t="shared" si="745"/>
        <v>1.9603373603829466</v>
      </c>
      <c r="AC106" s="4">
        <f t="shared" si="746"/>
        <v>2.5028702640643052</v>
      </c>
      <c r="AD106" s="4">
        <f t="shared" si="747"/>
        <v>1.540901880806711</v>
      </c>
      <c r="AE106" s="4">
        <f t="shared" si="748"/>
        <v>4.4662795891015072E-2</v>
      </c>
      <c r="AF106" s="4">
        <f t="shared" si="749"/>
        <v>2.52626872345183</v>
      </c>
      <c r="AG106" s="4">
        <f t="shared" si="750"/>
        <v>2.4865591397849274</v>
      </c>
      <c r="AH106" s="4">
        <f t="shared" si="751"/>
        <v>2.7002901138138746</v>
      </c>
      <c r="AI106" s="4">
        <f t="shared" si="752"/>
        <v>3.3482142857142794</v>
      </c>
      <c r="AJ106" s="4">
        <f t="shared" si="753"/>
        <v>1.984300043610987</v>
      </c>
      <c r="AK106" s="4">
        <f t="shared" si="754"/>
        <v>2.6010928961748725</v>
      </c>
      <c r="AL106" s="4">
        <f t="shared" si="755"/>
        <v>2.5423728813559254</v>
      </c>
      <c r="AM106" s="4">
        <f t="shared" si="756"/>
        <v>1.9438444924406051</v>
      </c>
      <c r="AN106" s="4">
        <f t="shared" si="757"/>
        <v>2.1595039555270423</v>
      </c>
      <c r="AO106" s="4">
        <f t="shared" si="758"/>
        <v>2.8973157221985568</v>
      </c>
      <c r="AP106" s="4">
        <f t="shared" si="759"/>
        <v>2.3098114007205073</v>
      </c>
      <c r="AQ106" s="4">
        <f t="shared" si="760"/>
        <v>2.923728813559312</v>
      </c>
      <c r="AR106" s="4">
        <f t="shared" si="761"/>
        <v>1.2557555462536341</v>
      </c>
      <c r="AS106" s="4">
        <f t="shared" si="762"/>
        <v>0.64182194616977384</v>
      </c>
      <c r="AT106" s="4">
        <f t="shared" si="763"/>
        <v>1.0977630488815171</v>
      </c>
      <c r="AU106" s="4">
        <f t="shared" si="764"/>
        <v>2.5524907369287808</v>
      </c>
      <c r="AV106" s="4">
        <f t="shared" si="765"/>
        <v>4.0926002480363932</v>
      </c>
      <c r="AW106" s="4">
        <f t="shared" si="766"/>
        <v>4.0732359596790779</v>
      </c>
      <c r="AX106" s="4">
        <f t="shared" si="767"/>
        <v>4.6711739397664598</v>
      </c>
      <c r="AY106" s="4">
        <f t="shared" si="768"/>
        <v>3.0309112806101934</v>
      </c>
      <c r="AZ106" s="4">
        <f t="shared" si="769"/>
        <v>2.3828435266084247</v>
      </c>
      <c r="BA106" s="4">
        <f t="shared" si="770"/>
        <v>1.9964419845819315</v>
      </c>
      <c r="BB106" s="4">
        <f t="shared" si="771"/>
        <v>1.0569583088666956</v>
      </c>
      <c r="BC106" s="4">
        <f t="shared" si="772"/>
        <v>0.87668030391583329</v>
      </c>
      <c r="BD106" s="4">
        <f t="shared" si="773"/>
        <v>1.1442979053529978</v>
      </c>
      <c r="BE106" s="4">
        <f t="shared" si="774"/>
        <v>0.42635658914729202</v>
      </c>
      <c r="BF106" s="4">
        <f t="shared" si="775"/>
        <v>0.75537478210343512</v>
      </c>
      <c r="BG106" s="4">
        <f t="shared" si="776"/>
        <v>0.13518733101585134</v>
      </c>
      <c r="BH106" s="4">
        <f t="shared" si="777"/>
        <v>-0.40268456375840422</v>
      </c>
      <c r="BI106" s="4">
        <f t="shared" si="778"/>
        <v>0.52103434967192275</v>
      </c>
      <c r="BJ106" s="4">
        <f t="shared" si="779"/>
        <v>0.21145713187236126</v>
      </c>
      <c r="BK106" s="4">
        <f t="shared" si="780"/>
        <v>0.11571841851494291</v>
      </c>
      <c r="BL106" s="4">
        <f t="shared" si="781"/>
        <v>0.15402387370042625</v>
      </c>
      <c r="BM106" s="4">
        <f t="shared" si="782"/>
        <v>0</v>
      </c>
      <c r="BN106" s="4">
        <f t="shared" si="783"/>
        <v>0.32610780740456313</v>
      </c>
      <c r="BO106" s="4">
        <f t="shared" si="784"/>
        <v>1.0787902138316374</v>
      </c>
      <c r="BP106" s="4">
        <f t="shared" si="785"/>
        <v>0.73048827374087022</v>
      </c>
      <c r="BQ106" s="4">
        <f t="shared" si="786"/>
        <v>0.5759262814359678</v>
      </c>
      <c r="BR106" s="4">
        <f t="shared" si="787"/>
        <v>0.42065009560228184</v>
      </c>
      <c r="BS106" s="4">
        <f t="shared" si="788"/>
        <v>0.20964360587001352</v>
      </c>
      <c r="BT106" s="4">
        <f t="shared" si="789"/>
        <v>0.66793893129772908</v>
      </c>
      <c r="BU106" s="4">
        <f t="shared" si="790"/>
        <v>1.5079213590379892</v>
      </c>
      <c r="BV106" s="4">
        <f t="shared" si="791"/>
        <v>1.4470677837014501</v>
      </c>
      <c r="BW106" s="4">
        <f t="shared" si="792"/>
        <v>1.863826550019021</v>
      </c>
      <c r="BX106" s="4">
        <f t="shared" si="793"/>
        <v>1.6492890995260634</v>
      </c>
      <c r="BY106" s="4">
        <f t="shared" si="794"/>
        <v>2.8582173749529982</v>
      </c>
      <c r="BZ106" s="4">
        <f t="shared" si="795"/>
        <v>2.9091591591591692</v>
      </c>
      <c r="CA106" s="4">
        <f t="shared" si="796"/>
        <v>1.8857356235997047</v>
      </c>
      <c r="CB106" s="4">
        <f t="shared" si="797"/>
        <v>1.9768743006341127</v>
      </c>
      <c r="CC106" s="4">
        <f t="shared" si="798"/>
        <v>-0.40219378427790442</v>
      </c>
      <c r="CD106" s="4">
        <f t="shared" si="799"/>
        <v>-0.80248039394492654</v>
      </c>
      <c r="CE106" s="4">
        <f t="shared" si="800"/>
        <v>-0.32985156679493643</v>
      </c>
      <c r="CF106" s="4">
        <f t="shared" si="801"/>
        <v>-0.20117044623263469</v>
      </c>
      <c r="CG106" s="4">
        <f t="shared" si="802"/>
        <v>0.18355359765054313</v>
      </c>
      <c r="CH106" s="4">
        <f t="shared" si="803"/>
        <v>-0.47802904945760671</v>
      </c>
      <c r="CI106" s="4">
        <f t="shared" si="804"/>
        <v>-1.0479867622724792</v>
      </c>
      <c r="CJ106" s="4">
        <f t="shared" si="805"/>
        <v>-1.5209822246655791</v>
      </c>
      <c r="CK106" s="4">
        <f t="shared" si="806"/>
        <v>-2.3268596555515053</v>
      </c>
      <c r="CL106" s="4">
        <f t="shared" si="807"/>
        <v>-0.97912433031591695</v>
      </c>
      <c r="CM106" s="4">
        <f t="shared" si="808"/>
        <v>-9.2902266815308998E-2</v>
      </c>
      <c r="CN106" s="4">
        <f t="shared" si="809"/>
        <v>0.11164867882398344</v>
      </c>
      <c r="CO106" s="4">
        <f t="shared" si="810"/>
        <v>0.91915212905646637</v>
      </c>
      <c r="CP106" s="4">
        <f t="shared" si="811"/>
        <v>1.0634328358208656</v>
      </c>
      <c r="CQ106" s="4">
        <f t="shared" si="812"/>
        <v>1.1902547889157455</v>
      </c>
      <c r="CR106" s="4">
        <f t="shared" si="813"/>
        <v>1.3568773234200693</v>
      </c>
      <c r="CS106" s="4">
        <f t="shared" si="814"/>
        <v>1.5613382899628103</v>
      </c>
      <c r="CT106" s="4">
        <f t="shared" si="815"/>
        <v>1.86450064611412</v>
      </c>
      <c r="CU106" s="4">
        <f t="shared" si="816"/>
        <v>1.69086564969676</v>
      </c>
      <c r="CV106" s="4">
        <f t="shared" si="817"/>
        <v>1.6504676324958556</v>
      </c>
      <c r="CW106" s="4">
        <f t="shared" si="818"/>
        <v>2.0863836017569692</v>
      </c>
      <c r="CX106" s="4">
        <f t="shared" si="819"/>
        <v>1.7760057992025846</v>
      </c>
      <c r="CY106" s="4">
        <f t="shared" si="820"/>
        <v>2.3676125067775056</v>
      </c>
      <c r="CZ106" s="4">
        <f t="shared" si="821"/>
        <v>2.9947681760779554</v>
      </c>
      <c r="DA106" s="4">
        <f t="shared" si="822"/>
        <v>3.1731803513804335</v>
      </c>
      <c r="DB106" s="4">
        <f t="shared" si="823"/>
        <v>2.9024216524216495</v>
      </c>
      <c r="DC106" s="4">
        <f t="shared" si="824"/>
        <v>2.4187853107344504</v>
      </c>
      <c r="DD106" s="4">
        <f t="shared" si="825"/>
        <v>2.6099141706078077</v>
      </c>
      <c r="DE106" s="4">
        <f t="shared" si="826"/>
        <v>2.2762814943527054</v>
      </c>
      <c r="DF106" s="4">
        <f t="shared" si="827"/>
        <v>2.6475168714310549</v>
      </c>
      <c r="DG106" s="4">
        <f t="shared" si="828"/>
        <v>2.3961385967936621</v>
      </c>
      <c r="DH106" s="4">
        <f t="shared" si="829"/>
        <v>2.014339364970974</v>
      </c>
      <c r="DI106" s="4">
        <f t="shared" si="830"/>
        <v>1.6819571865443583</v>
      </c>
      <c r="DJ106" s="4">
        <f t="shared" si="831"/>
        <v>1.011463250168565</v>
      </c>
      <c r="DK106" s="4">
        <f t="shared" si="832"/>
        <v>0.18518518518519933</v>
      </c>
      <c r="DL106" s="4">
        <f t="shared" si="833"/>
        <v>-0.87014725568941298</v>
      </c>
      <c r="DM106" s="4">
        <f t="shared" si="834"/>
        <v>-1.6541353383458746</v>
      </c>
      <c r="DN106" s="4">
        <f t="shared" si="835"/>
        <v>-2.1528704939919652</v>
      </c>
      <c r="DO106" s="4">
        <f t="shared" si="836"/>
        <v>-2.7726432532347522</v>
      </c>
      <c r="DP106" s="4">
        <f t="shared" si="837"/>
        <v>-1.6374071573261428</v>
      </c>
      <c r="DQ106" s="4">
        <f t="shared" si="838"/>
        <v>0.23785253143049356</v>
      </c>
      <c r="DR106" s="4">
        <f t="shared" si="839"/>
        <v>-0.22172949002219333</v>
      </c>
      <c r="DS106" s="4">
        <f t="shared" si="840"/>
        <v>2.6270307639129076</v>
      </c>
      <c r="DT106" s="4">
        <f t="shared" si="841"/>
        <v>-5.0798009267204236</v>
      </c>
      <c r="DU106" s="4">
        <f t="shared" si="842"/>
        <v>-4.4067796610169356</v>
      </c>
      <c r="DV106" s="4">
        <f t="shared" si="843"/>
        <v>-7.367521367521368</v>
      </c>
      <c r="DW106" s="4">
        <f t="shared" si="844"/>
        <v>-8.3529808016167166</v>
      </c>
      <c r="DX106" s="4">
        <f t="shared" si="845"/>
        <v>0.30735852467909108</v>
      </c>
      <c r="DY106" s="4">
        <f t="shared" si="846"/>
        <v>1.524822695035466</v>
      </c>
      <c r="DZ106" s="4">
        <f t="shared" si="847"/>
        <v>3.5430891308359413</v>
      </c>
      <c r="EA106" s="4">
        <f t="shared" si="848"/>
        <v>-0.60639470782800631</v>
      </c>
      <c r="EB106" s="4">
        <f t="shared" si="849"/>
        <v>-2.5234318673395872</v>
      </c>
      <c r="EC106" s="4">
        <f t="shared" si="850"/>
        <v>-0.10478519035979073</v>
      </c>
      <c r="ED106" s="4">
        <f t="shared" si="851"/>
        <v>-0.39208697201924547</v>
      </c>
      <c r="EE106" s="4">
        <f t="shared" si="852"/>
        <v>3.2723239046034358</v>
      </c>
      <c r="EF106" s="4">
        <f t="shared" si="853"/>
        <v>7.9511834319526464</v>
      </c>
      <c r="EG106" s="4">
        <f t="shared" si="854"/>
        <v>1.4860139860140009</v>
      </c>
      <c r="EH106" s="4">
        <f t="shared" si="855"/>
        <v>1.0377527285739818</v>
      </c>
      <c r="EI106" s="4">
        <f t="shared" si="856"/>
        <v>8.4496956677408086</v>
      </c>
      <c r="EJ106" s="4">
        <f t="shared" si="857"/>
        <v>6.2178828365878624</v>
      </c>
      <c r="EK106" s="4">
        <f t="shared" si="858"/>
        <v>6.6494401378122348</v>
      </c>
      <c r="EL106" s="10">
        <f t="shared" si="859"/>
        <v>9.1170178856029729</v>
      </c>
      <c r="EM106" s="10">
        <f t="shared" si="860"/>
        <v>2.1947672499174509</v>
      </c>
      <c r="EN106" s="10">
        <f t="shared" si="861"/>
        <v>-0.12839864537977919</v>
      </c>
      <c r="EO106" s="10">
        <f t="shared" si="862"/>
        <v>-2.2516556291396483E-2</v>
      </c>
      <c r="EP106" s="10">
        <f t="shared" si="863"/>
        <v>0.51247695898528622</v>
      </c>
      <c r="EQ106" s="10">
        <f t="shared" si="864"/>
        <v>9.9677610528514649E-2</v>
      </c>
      <c r="ER106" s="10">
        <f t="shared" si="865"/>
        <v>0.10642595766408025</v>
      </c>
      <c r="ES106" s="10">
        <f t="shared" si="866"/>
        <v>0.14288470057706171</v>
      </c>
      <c r="ET106" s="10">
        <f t="shared" si="867"/>
        <v>6.2049763813698533E-2</v>
      </c>
      <c r="EU106" s="10">
        <f t="shared" si="868"/>
        <v>1.0746910263303988E-2</v>
      </c>
      <c r="EV106" s="10">
        <f t="shared" si="869"/>
        <v>-2.4872456077618121E-2</v>
      </c>
      <c r="EW106" s="10">
        <f t="shared" si="870"/>
        <v>3.8235365292793588E-3</v>
      </c>
      <c r="EX106" s="10">
        <f t="shared" si="871"/>
        <v>7.1499351568182767E-2</v>
      </c>
      <c r="EY106" s="10">
        <f t="shared" si="872"/>
        <v>0.15552302786345784</v>
      </c>
      <c r="EZ106" s="10">
        <f t="shared" si="873"/>
        <v>0.2687764789361502</v>
      </c>
      <c r="FA106" s="10">
        <f t="shared" si="874"/>
        <v>0.40784443544255033</v>
      </c>
      <c r="FB106" s="10">
        <f t="shared" si="875"/>
        <v>0.52127726474557878</v>
      </c>
      <c r="FC106" s="10">
        <f t="shared" si="876"/>
        <v>0.59154868315172138</v>
      </c>
      <c r="FD106" s="10">
        <f t="shared" si="877"/>
        <v>0.63265658805684577</v>
      </c>
      <c r="FE106" s="10">
        <f t="shared" si="878"/>
        <v>0.64150394089430574</v>
      </c>
      <c r="FF106" s="10">
        <f t="shared" si="879"/>
        <v>0.63686052879539101</v>
      </c>
      <c r="FG106" s="10">
        <f t="shared" si="880"/>
        <v>0.61531143925799281</v>
      </c>
      <c r="FH106" s="10">
        <f t="shared" si="881"/>
        <v>0.54008081784899797</v>
      </c>
      <c r="FI106" s="10">
        <f t="shared" si="882"/>
        <v>0.65968538744662908</v>
      </c>
      <c r="FJ106" s="10">
        <f t="shared" si="883"/>
        <v>0.60925575256784992</v>
      </c>
    </row>
    <row r="107" spans="2:166" x14ac:dyDescent="0.2">
      <c r="B107" t="str">
        <f t="shared" si="884"/>
        <v xml:space="preserve">      Federal</v>
      </c>
      <c r="C107" s="4"/>
      <c r="D107" s="4"/>
      <c r="E107" s="4"/>
      <c r="F107" s="4"/>
      <c r="G107" s="4">
        <f t="shared" si="724"/>
        <v>-2.7565084226646164</v>
      </c>
      <c r="H107" s="4">
        <f t="shared" si="725"/>
        <v>-4.6199701937406967</v>
      </c>
      <c r="I107" s="4">
        <f t="shared" si="726"/>
        <v>0</v>
      </c>
      <c r="J107" s="4">
        <f t="shared" si="727"/>
        <v>2.0504731861198611</v>
      </c>
      <c r="K107" s="4">
        <f t="shared" si="728"/>
        <v>2.3622047244094446</v>
      </c>
      <c r="L107" s="4">
        <f t="shared" si="729"/>
        <v>1.8750000000000044</v>
      </c>
      <c r="M107" s="4">
        <f t="shared" si="730"/>
        <v>0.30721966205837781</v>
      </c>
      <c r="N107" s="4">
        <f t="shared" si="731"/>
        <v>1.5455950540958385</v>
      </c>
      <c r="O107" s="4">
        <f t="shared" si="732"/>
        <v>2.6153846153846194</v>
      </c>
      <c r="P107" s="4">
        <f t="shared" si="733"/>
        <v>2.4539877300613355</v>
      </c>
      <c r="Q107" s="4">
        <f t="shared" si="734"/>
        <v>3.2159264931087339</v>
      </c>
      <c r="R107" s="4">
        <f t="shared" si="735"/>
        <v>1.9786910197869156</v>
      </c>
      <c r="S107" s="4">
        <f t="shared" si="736"/>
        <v>0.44977511244377322</v>
      </c>
      <c r="T107" s="4">
        <f t="shared" si="737"/>
        <v>0.44910179640720305</v>
      </c>
      <c r="U107" s="4">
        <f t="shared" si="738"/>
        <v>-1.0385756676557722</v>
      </c>
      <c r="V107" s="4">
        <f t="shared" si="739"/>
        <v>-0.74626865671640896</v>
      </c>
      <c r="W107" s="4">
        <f t="shared" si="740"/>
        <v>-1.7910447761193771</v>
      </c>
      <c r="X107" s="4">
        <f t="shared" si="741"/>
        <v>-1.9374068554396273</v>
      </c>
      <c r="Y107" s="4">
        <f t="shared" si="742"/>
        <v>-1.9490254872563728</v>
      </c>
      <c r="Z107" s="4">
        <f t="shared" si="743"/>
        <v>-1.8045112781954975</v>
      </c>
      <c r="AA107" s="4">
        <f t="shared" si="744"/>
        <v>-0.91185410334347905</v>
      </c>
      <c r="AB107" s="4">
        <f t="shared" si="745"/>
        <v>-1.5197568389057836</v>
      </c>
      <c r="AC107" s="4">
        <f t="shared" si="746"/>
        <v>-2.1406727828746308</v>
      </c>
      <c r="AD107" s="4">
        <f t="shared" si="747"/>
        <v>-0.91883614088822396</v>
      </c>
      <c r="AE107" s="4">
        <f t="shared" si="748"/>
        <v>-0.61349693251533388</v>
      </c>
      <c r="AF107" s="4">
        <f t="shared" si="749"/>
        <v>0.30864197530864335</v>
      </c>
      <c r="AG107" s="4">
        <f t="shared" si="750"/>
        <v>2.6562500000000044</v>
      </c>
      <c r="AH107" s="4">
        <f t="shared" si="751"/>
        <v>0.92735703245749868</v>
      </c>
      <c r="AI107" s="4">
        <f t="shared" si="752"/>
        <v>3.240740740740744</v>
      </c>
      <c r="AJ107" s="4">
        <f t="shared" si="753"/>
        <v>2.7692307692307683</v>
      </c>
      <c r="AK107" s="4">
        <f t="shared" si="754"/>
        <v>2.8919330289193468</v>
      </c>
      <c r="AL107" s="4">
        <f t="shared" si="755"/>
        <v>5.3598774885145639</v>
      </c>
      <c r="AM107" s="4">
        <f t="shared" si="756"/>
        <v>4.9327354260089606</v>
      </c>
      <c r="AN107" s="4">
        <f t="shared" si="757"/>
        <v>3.1437125748502881</v>
      </c>
      <c r="AO107" s="4">
        <f t="shared" si="758"/>
        <v>1.4792899408283988</v>
      </c>
      <c r="AP107" s="4">
        <f t="shared" si="759"/>
        <v>1.017441860465107</v>
      </c>
      <c r="AQ107" s="4">
        <f t="shared" si="760"/>
        <v>-0.85470085470085166</v>
      </c>
      <c r="AR107" s="4">
        <f t="shared" si="761"/>
        <v>11.175616835994218</v>
      </c>
      <c r="AS107" s="4">
        <f t="shared" si="762"/>
        <v>3.3527696793002937</v>
      </c>
      <c r="AT107" s="4">
        <f t="shared" si="763"/>
        <v>0</v>
      </c>
      <c r="AU107" s="4">
        <f t="shared" si="764"/>
        <v>2.0114942528735691</v>
      </c>
      <c r="AV107" s="4">
        <f t="shared" si="765"/>
        <v>-7.8328981723237545</v>
      </c>
      <c r="AW107" s="4">
        <f t="shared" si="766"/>
        <v>0.14104372355430161</v>
      </c>
      <c r="AX107" s="4">
        <f t="shared" si="767"/>
        <v>2.8776978417266008</v>
      </c>
      <c r="AY107" s="4">
        <f t="shared" si="768"/>
        <v>0.42253521126760507</v>
      </c>
      <c r="AZ107" s="4">
        <f t="shared" si="769"/>
        <v>0.99150141643058465</v>
      </c>
      <c r="BA107" s="4">
        <f t="shared" si="770"/>
        <v>0.70422535211267512</v>
      </c>
      <c r="BB107" s="4">
        <f t="shared" si="771"/>
        <v>4.7552447552447585</v>
      </c>
      <c r="BC107" s="4">
        <f t="shared" si="772"/>
        <v>5.4698457223001373</v>
      </c>
      <c r="BD107" s="4">
        <f t="shared" si="773"/>
        <v>4.9088359046283614</v>
      </c>
      <c r="BE107" s="4">
        <f t="shared" si="774"/>
        <v>3.6363636363636376</v>
      </c>
      <c r="BF107" s="4">
        <f t="shared" si="775"/>
        <v>-0.66755674232310547</v>
      </c>
      <c r="BG107" s="4">
        <f t="shared" si="776"/>
        <v>-1.5957446808510412</v>
      </c>
      <c r="BH107" s="4">
        <f t="shared" si="777"/>
        <v>-0.93582887700536244</v>
      </c>
      <c r="BI107" s="4">
        <f t="shared" si="778"/>
        <v>-0.40485829959513442</v>
      </c>
      <c r="BJ107" s="4">
        <f t="shared" si="779"/>
        <v>-0.40322580645162365</v>
      </c>
      <c r="BK107" s="4">
        <f t="shared" si="780"/>
        <v>-1.4864864864864935</v>
      </c>
      <c r="BL107" s="4">
        <f t="shared" si="781"/>
        <v>-2.0242914979757054</v>
      </c>
      <c r="BM107" s="4">
        <f t="shared" si="782"/>
        <v>-1.2195121951219523</v>
      </c>
      <c r="BN107" s="4">
        <f t="shared" si="783"/>
        <v>-3.238866396761142</v>
      </c>
      <c r="BO107" s="4">
        <f t="shared" si="784"/>
        <v>-2.1947873799725737</v>
      </c>
      <c r="BP107" s="4">
        <f t="shared" si="785"/>
        <v>-2.2038567493112837</v>
      </c>
      <c r="BQ107" s="4">
        <f t="shared" si="786"/>
        <v>-2.7434842249657088</v>
      </c>
      <c r="BR107" s="4">
        <f t="shared" si="787"/>
        <v>-0.83682008368201055</v>
      </c>
      <c r="BS107" s="4">
        <f t="shared" si="788"/>
        <v>-0.42075736325384305</v>
      </c>
      <c r="BT107" s="4">
        <f t="shared" si="789"/>
        <v>-0.14084507042254613</v>
      </c>
      <c r="BU107" s="4">
        <f t="shared" si="790"/>
        <v>0</v>
      </c>
      <c r="BV107" s="4">
        <f t="shared" si="791"/>
        <v>0.14064697609001975</v>
      </c>
      <c r="BW107" s="4">
        <f t="shared" si="792"/>
        <v>0.70422535211267512</v>
      </c>
      <c r="BX107" s="4">
        <f t="shared" si="793"/>
        <v>0.84626234132580969</v>
      </c>
      <c r="BY107" s="4">
        <f t="shared" si="794"/>
        <v>1.2693935119887367</v>
      </c>
      <c r="BZ107" s="4">
        <f t="shared" si="795"/>
        <v>1.5449438202247201</v>
      </c>
      <c r="CA107" s="4">
        <f t="shared" si="796"/>
        <v>1.2587412587412583</v>
      </c>
      <c r="CB107" s="4">
        <f t="shared" si="797"/>
        <v>4.4755244755244838</v>
      </c>
      <c r="CC107" s="4">
        <f t="shared" si="798"/>
        <v>2.089136490250687</v>
      </c>
      <c r="CD107" s="4">
        <f t="shared" si="799"/>
        <v>0.41493775933609811</v>
      </c>
      <c r="CE107" s="4">
        <f t="shared" si="800"/>
        <v>-2.2099447513812098</v>
      </c>
      <c r="CF107" s="4">
        <f t="shared" si="801"/>
        <v>5.4886211512717553</v>
      </c>
      <c r="CG107" s="4">
        <f t="shared" si="802"/>
        <v>-1.3642564802182955</v>
      </c>
      <c r="CH107" s="4">
        <f t="shared" si="803"/>
        <v>-2.3415977961432466</v>
      </c>
      <c r="CI107" s="4">
        <f t="shared" si="804"/>
        <v>0.14124293785309217</v>
      </c>
      <c r="CJ107" s="4">
        <f t="shared" si="805"/>
        <v>-10.279187817258894</v>
      </c>
      <c r="CK107" s="4">
        <f t="shared" si="806"/>
        <v>-3.1811894882434411</v>
      </c>
      <c r="CL107" s="4">
        <f t="shared" si="807"/>
        <v>-1.833568406205921</v>
      </c>
      <c r="CM107" s="4">
        <f t="shared" si="808"/>
        <v>-2.1156558533145242</v>
      </c>
      <c r="CN107" s="4">
        <f t="shared" si="809"/>
        <v>-2.2630834512022524</v>
      </c>
      <c r="CO107" s="4">
        <f t="shared" si="810"/>
        <v>-1.4285714285714235</v>
      </c>
      <c r="CP107" s="4">
        <f t="shared" si="811"/>
        <v>-1.1494252873562982</v>
      </c>
      <c r="CQ107" s="4">
        <f t="shared" si="812"/>
        <v>-1.4409221902017211</v>
      </c>
      <c r="CR107" s="4">
        <f t="shared" si="813"/>
        <v>-2.1707670043415228</v>
      </c>
      <c r="CS107" s="4">
        <f t="shared" si="814"/>
        <v>-2.753623188405796</v>
      </c>
      <c r="CT107" s="4">
        <f t="shared" si="815"/>
        <v>-2.9069767441860628</v>
      </c>
      <c r="CU107" s="4">
        <f t="shared" si="816"/>
        <v>-2.1929824561403466</v>
      </c>
      <c r="CV107" s="4">
        <f t="shared" si="817"/>
        <v>-1.3313609467455634</v>
      </c>
      <c r="CW107" s="4">
        <f t="shared" si="818"/>
        <v>-1.4903129657227954</v>
      </c>
      <c r="CX107" s="4">
        <f t="shared" si="819"/>
        <v>-1.646706586826352</v>
      </c>
      <c r="CY107" s="4">
        <f t="shared" si="820"/>
        <v>-1.6442451420029758</v>
      </c>
      <c r="CZ107" s="4">
        <f t="shared" si="821"/>
        <v>-1.0494752623688153</v>
      </c>
      <c r="DA107" s="4">
        <f t="shared" si="822"/>
        <v>0</v>
      </c>
      <c r="DB107" s="4">
        <f t="shared" si="823"/>
        <v>0.76103500761033338</v>
      </c>
      <c r="DC107" s="4">
        <f t="shared" si="824"/>
        <v>0.60790273556228236</v>
      </c>
      <c r="DD107" s="4">
        <f t="shared" si="825"/>
        <v>0.45454545454546302</v>
      </c>
      <c r="DE107" s="4">
        <f t="shared" si="826"/>
        <v>0.45385779122539827</v>
      </c>
      <c r="DF107" s="4">
        <f t="shared" si="827"/>
        <v>0.90634441087613649</v>
      </c>
      <c r="DG107" s="4">
        <f t="shared" si="828"/>
        <v>1.2084592145015227</v>
      </c>
      <c r="DH107" s="4">
        <f t="shared" si="829"/>
        <v>0.60331825037707176</v>
      </c>
      <c r="DI107" s="4">
        <f t="shared" si="830"/>
        <v>0</v>
      </c>
      <c r="DJ107" s="4">
        <f t="shared" si="831"/>
        <v>-0.89820359281438389</v>
      </c>
      <c r="DK107" s="4">
        <f t="shared" si="832"/>
        <v>-2.3880597014925287</v>
      </c>
      <c r="DL107" s="4">
        <f t="shared" si="833"/>
        <v>-2.3988005997001571</v>
      </c>
      <c r="DM107" s="4">
        <f t="shared" si="834"/>
        <v>-2.259036144578308</v>
      </c>
      <c r="DN107" s="4">
        <f t="shared" si="835"/>
        <v>-2.5679758308156941</v>
      </c>
      <c r="DO107" s="4">
        <f t="shared" si="836"/>
        <v>-2.2935779816513735</v>
      </c>
      <c r="DP107" s="4">
        <f t="shared" si="837"/>
        <v>-2.3041474654377891</v>
      </c>
      <c r="DQ107" s="4">
        <f t="shared" si="838"/>
        <v>-1.5408320493066174</v>
      </c>
      <c r="DR107" s="4">
        <f t="shared" si="839"/>
        <v>-1.2403100775193798</v>
      </c>
      <c r="DS107" s="4">
        <f t="shared" si="840"/>
        <v>0.3129890453834161</v>
      </c>
      <c r="DT107" s="4">
        <f t="shared" si="841"/>
        <v>1.4150943396226356</v>
      </c>
      <c r="DU107" s="4">
        <f t="shared" si="842"/>
        <v>7.8247261345852914</v>
      </c>
      <c r="DV107" s="4">
        <f t="shared" si="843"/>
        <v>3.2967032967033072</v>
      </c>
      <c r="DW107" s="4">
        <f t="shared" si="844"/>
        <v>1.0920436817472678</v>
      </c>
      <c r="DX107" s="4">
        <f t="shared" si="845"/>
        <v>0.31007751937983663</v>
      </c>
      <c r="DY107" s="4">
        <f t="shared" si="846"/>
        <v>-6.9666182873730058</v>
      </c>
      <c r="DZ107" s="4">
        <f t="shared" si="847"/>
        <v>-2.8875379939209855</v>
      </c>
      <c r="EA107" s="4">
        <f t="shared" si="848"/>
        <v>-2.4691358024691579</v>
      </c>
      <c r="EB107" s="4">
        <f t="shared" si="849"/>
        <v>-4.1731066460587112</v>
      </c>
      <c r="EC107" s="4">
        <f t="shared" si="850"/>
        <v>-4.0561622464898583</v>
      </c>
      <c r="ED107" s="4">
        <f t="shared" si="851"/>
        <v>-3.4428794992175438</v>
      </c>
      <c r="EE107" s="4">
        <f t="shared" si="852"/>
        <v>-1.7405063291139111</v>
      </c>
      <c r="EF107" s="4">
        <f t="shared" si="853"/>
        <v>1.2903225806451646</v>
      </c>
      <c r="EG107" s="4">
        <f t="shared" si="854"/>
        <v>2.9268292682926855</v>
      </c>
      <c r="EH107" s="4">
        <f t="shared" si="855"/>
        <v>2.9173419773095954</v>
      </c>
      <c r="EI107" s="4">
        <f t="shared" si="856"/>
        <v>2.898550724637694</v>
      </c>
      <c r="EJ107" s="4">
        <f t="shared" si="857"/>
        <v>2.5477707006369199</v>
      </c>
      <c r="EK107" s="4">
        <f t="shared" si="858"/>
        <v>1.8957345971563955</v>
      </c>
      <c r="EL107" s="10">
        <f t="shared" si="859"/>
        <v>1.5971496062991974</v>
      </c>
      <c r="EM107" s="10">
        <f t="shared" si="860"/>
        <v>0.96431924882629527</v>
      </c>
      <c r="EN107" s="10">
        <f t="shared" si="861"/>
        <v>0.18085403726708638</v>
      </c>
      <c r="EO107" s="10">
        <f t="shared" si="862"/>
        <v>2.5627906976755099E-2</v>
      </c>
      <c r="EP107" s="10">
        <f t="shared" si="863"/>
        <v>3.6271090127826255E-3</v>
      </c>
      <c r="EQ107" s="10">
        <f t="shared" si="864"/>
        <v>5.1149943733896919E-4</v>
      </c>
      <c r="ER107" s="10">
        <f t="shared" si="865"/>
        <v>9.299950849417371E-5</v>
      </c>
      <c r="ES107" s="10">
        <f t="shared" si="866"/>
        <v>0</v>
      </c>
      <c r="ET107" s="10">
        <f t="shared" si="867"/>
        <v>0</v>
      </c>
      <c r="EU107" s="10">
        <f t="shared" si="868"/>
        <v>0</v>
      </c>
      <c r="EV107" s="10">
        <f t="shared" si="869"/>
        <v>0</v>
      </c>
      <c r="EW107" s="10">
        <f t="shared" si="870"/>
        <v>0</v>
      </c>
      <c r="EX107" s="10">
        <f t="shared" si="871"/>
        <v>0</v>
      </c>
      <c r="EY107" s="10">
        <f t="shared" si="872"/>
        <v>0</v>
      </c>
      <c r="EZ107" s="10">
        <f t="shared" si="873"/>
        <v>0</v>
      </c>
      <c r="FA107" s="10">
        <f t="shared" si="874"/>
        <v>0</v>
      </c>
      <c r="FB107" s="10">
        <f t="shared" si="875"/>
        <v>0</v>
      </c>
      <c r="FC107" s="10">
        <f t="shared" si="876"/>
        <v>0</v>
      </c>
      <c r="FD107" s="10">
        <f t="shared" si="877"/>
        <v>0</v>
      </c>
      <c r="FE107" s="10">
        <f t="shared" si="878"/>
        <v>0</v>
      </c>
      <c r="FF107" s="10">
        <f t="shared" si="879"/>
        <v>0</v>
      </c>
      <c r="FG107" s="10">
        <f t="shared" si="880"/>
        <v>0</v>
      </c>
      <c r="FH107" s="10">
        <f t="shared" si="881"/>
        <v>0</v>
      </c>
      <c r="FI107" s="10">
        <f t="shared" si="882"/>
        <v>9.714022127352484</v>
      </c>
      <c r="FJ107" s="10">
        <f t="shared" si="883"/>
        <v>1.2607466644594778</v>
      </c>
    </row>
    <row r="108" spans="2:166" x14ac:dyDescent="0.2">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row>
    <row r="109" spans="2:166" x14ac:dyDescent="0.2">
      <c r="B109" t="str">
        <f>B25</f>
        <v>Personal income (mil. $2012)</v>
      </c>
      <c r="C109" s="4"/>
      <c r="D109" s="4"/>
      <c r="E109" s="4"/>
      <c r="F109" s="4"/>
      <c r="G109" s="4">
        <f t="shared" ref="G109:P112" si="885">100*(G25/C25-1)</f>
        <v>3.1850692684609605</v>
      </c>
      <c r="H109" s="4">
        <f t="shared" si="885"/>
        <v>2.589886873460534</v>
      </c>
      <c r="I109" s="4">
        <f t="shared" si="885"/>
        <v>2.6057337831784322</v>
      </c>
      <c r="J109" s="4">
        <f t="shared" si="885"/>
        <v>3.2791602372427953</v>
      </c>
      <c r="K109" s="4">
        <f t="shared" si="885"/>
        <v>4.0833599020735134</v>
      </c>
      <c r="L109" s="4">
        <f t="shared" si="885"/>
        <v>4.1651777882027563</v>
      </c>
      <c r="M109" s="4">
        <f t="shared" si="885"/>
        <v>4.593054070281144</v>
      </c>
      <c r="N109" s="4">
        <f t="shared" si="885"/>
        <v>6.0156059216305957</v>
      </c>
      <c r="O109" s="4">
        <f t="shared" si="885"/>
        <v>2.6214048570680992</v>
      </c>
      <c r="P109" s="4">
        <f t="shared" si="885"/>
        <v>2.4750042895609559</v>
      </c>
      <c r="Q109" s="4">
        <f t="shared" ref="Q109:Z112" si="886">100*(Q25/M25-1)</f>
        <v>0.64400458909299463</v>
      </c>
      <c r="R109" s="4">
        <f t="shared" si="886"/>
        <v>-1.3498138870658316</v>
      </c>
      <c r="S109" s="4">
        <f t="shared" si="886"/>
        <v>1.1125424408622964</v>
      </c>
      <c r="T109" s="4">
        <f t="shared" si="886"/>
        <v>2.0981614143255278</v>
      </c>
      <c r="U109" s="4">
        <f t="shared" si="886"/>
        <v>3.3884031633939937</v>
      </c>
      <c r="V109" s="4">
        <f t="shared" si="886"/>
        <v>5.1930834004777493</v>
      </c>
      <c r="W109" s="4">
        <f t="shared" si="886"/>
        <v>4.6436677551912497</v>
      </c>
      <c r="X109" s="4">
        <f t="shared" si="886"/>
        <v>3.7895271675891795</v>
      </c>
      <c r="Y109" s="4">
        <f t="shared" si="886"/>
        <v>4.3883362407537874</v>
      </c>
      <c r="Z109" s="4">
        <f t="shared" si="886"/>
        <v>2.8686756347941822</v>
      </c>
      <c r="AA109" s="4">
        <f t="shared" ref="AA109:AJ112" si="887">100*(AA25/W25-1)</f>
        <v>4.9853733800961697</v>
      </c>
      <c r="AB109" s="4">
        <f t="shared" si="887"/>
        <v>5.9086720537775195</v>
      </c>
      <c r="AC109" s="4">
        <f t="shared" si="887"/>
        <v>6.3782063049832027</v>
      </c>
      <c r="AD109" s="4">
        <f t="shared" si="887"/>
        <v>6.8670121447888866</v>
      </c>
      <c r="AE109" s="4">
        <f t="shared" si="887"/>
        <v>6.7939181221098544</v>
      </c>
      <c r="AF109" s="4">
        <f t="shared" si="887"/>
        <v>6.5879897724258507</v>
      </c>
      <c r="AG109" s="4">
        <f t="shared" si="887"/>
        <v>6.3014599160024387</v>
      </c>
      <c r="AH109" s="4">
        <f t="shared" si="887"/>
        <v>7.4218158995903893</v>
      </c>
      <c r="AI109" s="4">
        <f t="shared" si="887"/>
        <v>10.505465233196333</v>
      </c>
      <c r="AJ109" s="4">
        <f t="shared" si="887"/>
        <v>11.639230975703097</v>
      </c>
      <c r="AK109" s="4">
        <f t="shared" ref="AK109:AT112" si="888">100*(AK25/AG25-1)</f>
        <v>12.95968100598779</v>
      </c>
      <c r="AL109" s="4">
        <f t="shared" si="888"/>
        <v>12.587769997875697</v>
      </c>
      <c r="AM109" s="4">
        <f t="shared" si="888"/>
        <v>9.3000275080554307</v>
      </c>
      <c r="AN109" s="4">
        <f t="shared" si="888"/>
        <v>6.1952264523662981</v>
      </c>
      <c r="AO109" s="4">
        <f t="shared" si="888"/>
        <v>6.5629031870249044</v>
      </c>
      <c r="AP109" s="4">
        <f t="shared" si="888"/>
        <v>7.9514248979440927</v>
      </c>
      <c r="AQ109" s="4">
        <f t="shared" si="888"/>
        <v>7.1026798425108284</v>
      </c>
      <c r="AR109" s="4">
        <f t="shared" si="888"/>
        <v>6.0745144904887249</v>
      </c>
      <c r="AS109" s="4">
        <f t="shared" si="888"/>
        <v>2.5084756858201107</v>
      </c>
      <c r="AT109" s="4">
        <f t="shared" si="888"/>
        <v>-0.15042972149190703</v>
      </c>
      <c r="AU109" s="4">
        <f t="shared" ref="AU109:BD112" si="889">100*(AU25/AQ25-1)</f>
        <v>-1.3605323369249578</v>
      </c>
      <c r="AV109" s="4">
        <f t="shared" si="889"/>
        <v>1.143831416534602</v>
      </c>
      <c r="AW109" s="4">
        <f t="shared" si="889"/>
        <v>-0.29081076282643226</v>
      </c>
      <c r="AX109" s="4">
        <f t="shared" si="889"/>
        <v>-0.51245172409672968</v>
      </c>
      <c r="AY109" s="4">
        <f t="shared" si="889"/>
        <v>-0.38415145832852993</v>
      </c>
      <c r="AZ109" s="4">
        <f t="shared" si="889"/>
        <v>-1.9405242084901797</v>
      </c>
      <c r="BA109" s="4">
        <f t="shared" si="889"/>
        <v>0.19134711784627445</v>
      </c>
      <c r="BB109" s="4">
        <f t="shared" si="889"/>
        <v>0.18181229491591733</v>
      </c>
      <c r="BC109" s="4">
        <f t="shared" si="889"/>
        <v>-1.0401608749026403</v>
      </c>
      <c r="BD109" s="4">
        <f t="shared" si="889"/>
        <v>0.79380903918140344</v>
      </c>
      <c r="BE109" s="4">
        <f t="shared" ref="BE109:BN112" si="890">100*(BE25/BA25-1)</f>
        <v>1.612454600649138</v>
      </c>
      <c r="BF109" s="4">
        <f t="shared" si="890"/>
        <v>0.86450687886936439</v>
      </c>
      <c r="BG109" s="4">
        <f t="shared" si="890"/>
        <v>2.1389114911517071</v>
      </c>
      <c r="BH109" s="4">
        <f t="shared" si="890"/>
        <v>3.1556406723464603</v>
      </c>
      <c r="BI109" s="4">
        <f t="shared" si="890"/>
        <v>3.155773990933386</v>
      </c>
      <c r="BJ109" s="4">
        <f t="shared" si="890"/>
        <v>16.142303865278794</v>
      </c>
      <c r="BK109" s="4">
        <f t="shared" si="890"/>
        <v>5.0443737775898168</v>
      </c>
      <c r="BL109" s="4">
        <f t="shared" si="890"/>
        <v>2.5022025811104909</v>
      </c>
      <c r="BM109" s="4">
        <f t="shared" si="890"/>
        <v>0.98536598231062644</v>
      </c>
      <c r="BN109" s="4">
        <f t="shared" si="890"/>
        <v>-8.7501026406732745</v>
      </c>
      <c r="BO109" s="4">
        <f t="shared" ref="BO109:BX112" si="891">100*(BO25/BK25-1)</f>
        <v>4.0996302418598418</v>
      </c>
      <c r="BP109" s="4">
        <f t="shared" si="891"/>
        <v>6.237128493490407</v>
      </c>
      <c r="BQ109" s="4">
        <f t="shared" si="891"/>
        <v>8.6442952807646467</v>
      </c>
      <c r="BR109" s="4">
        <f t="shared" si="891"/>
        <v>10.865122685335971</v>
      </c>
      <c r="BS109" s="4">
        <f t="shared" si="891"/>
        <v>8.1018332647406091</v>
      </c>
      <c r="BT109" s="4">
        <f t="shared" si="891"/>
        <v>7.4081067403005907</v>
      </c>
      <c r="BU109" s="4">
        <f t="shared" si="891"/>
        <v>6.1253200146349274</v>
      </c>
      <c r="BV109" s="4">
        <f t="shared" si="891"/>
        <v>2.8508145801402485</v>
      </c>
      <c r="BW109" s="4">
        <f t="shared" si="891"/>
        <v>1.5836995545094323</v>
      </c>
      <c r="BX109" s="4">
        <f t="shared" si="891"/>
        <v>2.1258581302354695</v>
      </c>
      <c r="BY109" s="4">
        <f t="shared" ref="BY109:CH112" si="892">100*(BY25/BU25-1)</f>
        <v>-0.26474986157126734</v>
      </c>
      <c r="BZ109" s="4">
        <f t="shared" si="892"/>
        <v>-0.69728581089295583</v>
      </c>
      <c r="CA109" s="4">
        <f t="shared" si="892"/>
        <v>-3.9045546833473832</v>
      </c>
      <c r="CB109" s="4">
        <f t="shared" si="892"/>
        <v>-6.7723227152985732</v>
      </c>
      <c r="CC109" s="4">
        <f t="shared" si="892"/>
        <v>-7.2458354281552229</v>
      </c>
      <c r="CD109" s="4">
        <f t="shared" si="892"/>
        <v>-7.7176645075206611</v>
      </c>
      <c r="CE109" s="4">
        <f t="shared" si="892"/>
        <v>-3.9292369528699633</v>
      </c>
      <c r="CF109" s="4">
        <f t="shared" si="892"/>
        <v>-1.028837976572794</v>
      </c>
      <c r="CG109" s="4">
        <f t="shared" si="892"/>
        <v>2.7167784310823784</v>
      </c>
      <c r="CH109" s="4">
        <f t="shared" si="892"/>
        <v>4.4243370259303472</v>
      </c>
      <c r="CI109" s="4">
        <f t="shared" ref="CI109:CR112" si="893">100*(CI25/CE25-1)</f>
        <v>6.0957029640841709</v>
      </c>
      <c r="CJ109" s="4">
        <f t="shared" si="893"/>
        <v>4.1118217620392361</v>
      </c>
      <c r="CK109" s="4">
        <f t="shared" si="893"/>
        <v>3.8922745006572113</v>
      </c>
      <c r="CL109" s="4">
        <f t="shared" si="893"/>
        <v>4.7546914083032021</v>
      </c>
      <c r="CM109" s="4">
        <f t="shared" si="893"/>
        <v>6.1089882799775452</v>
      </c>
      <c r="CN109" s="4">
        <f t="shared" si="893"/>
        <v>8.8219065896430582</v>
      </c>
      <c r="CO109" s="4">
        <f t="shared" si="893"/>
        <v>8.7090506070016449</v>
      </c>
      <c r="CP109" s="4">
        <f t="shared" si="893"/>
        <v>11.675148149505098</v>
      </c>
      <c r="CQ109" s="4">
        <f t="shared" si="893"/>
        <v>4.076368270592301</v>
      </c>
      <c r="CR109" s="4">
        <f t="shared" si="893"/>
        <v>2.1798441152957482</v>
      </c>
      <c r="CS109" s="4">
        <f t="shared" ref="CS109:DB112" si="894">100*(CS25/CO25-1)</f>
        <v>2.0011000287778913</v>
      </c>
      <c r="CT109" s="4">
        <f t="shared" si="894"/>
        <v>-2.4301438931692676</v>
      </c>
      <c r="CU109" s="4">
        <f t="shared" si="894"/>
        <v>4.3512351022854556</v>
      </c>
      <c r="CV109" s="4">
        <f t="shared" si="894"/>
        <v>6.3689860636581441</v>
      </c>
      <c r="CW109" s="4">
        <f t="shared" si="894"/>
        <v>8.5976486773794889</v>
      </c>
      <c r="CX109" s="4">
        <f t="shared" si="894"/>
        <v>11.866477993943448</v>
      </c>
      <c r="CY109" s="4">
        <f t="shared" si="894"/>
        <v>9.9118439617057241</v>
      </c>
      <c r="CZ109" s="4">
        <f t="shared" si="894"/>
        <v>7.6695021342887637</v>
      </c>
      <c r="DA109" s="4">
        <f t="shared" si="894"/>
        <v>5.3318079619991909</v>
      </c>
      <c r="DB109" s="4">
        <f t="shared" si="894"/>
        <v>2.892035996073794</v>
      </c>
      <c r="DC109" s="4">
        <f t="shared" ref="DC109:DL112" si="895">100*(DC25/CY25-1)</f>
        <v>4.1827048732063776</v>
      </c>
      <c r="DD109" s="4">
        <f t="shared" si="895"/>
        <v>4.6235319404961173</v>
      </c>
      <c r="DE109" s="4">
        <f t="shared" si="895"/>
        <v>5.5718127817828922</v>
      </c>
      <c r="DF109" s="4">
        <f t="shared" si="895"/>
        <v>7.4572499407828063</v>
      </c>
      <c r="DG109" s="4">
        <f t="shared" si="895"/>
        <v>5.6812554004762816</v>
      </c>
      <c r="DH109" s="4">
        <f t="shared" si="895"/>
        <v>6.1812529200232946</v>
      </c>
      <c r="DI109" s="4">
        <f t="shared" si="895"/>
        <v>5.9660563932760091</v>
      </c>
      <c r="DJ109" s="4">
        <f t="shared" si="895"/>
        <v>5.0586800295295609</v>
      </c>
      <c r="DK109" s="4">
        <f t="shared" si="895"/>
        <v>5.6275701439371995</v>
      </c>
      <c r="DL109" s="4">
        <f t="shared" si="895"/>
        <v>4.974021588259836</v>
      </c>
      <c r="DM109" s="4">
        <f t="shared" ref="DM109:DV112" si="896">100*(DM25/DI25-1)</f>
        <v>5.6647275739563518</v>
      </c>
      <c r="DN109" s="4">
        <f t="shared" si="896"/>
        <v>5.705286373429086</v>
      </c>
      <c r="DO109" s="4">
        <f t="shared" si="896"/>
        <v>7.2365982233102866</v>
      </c>
      <c r="DP109" s="4">
        <f t="shared" si="896"/>
        <v>6.8065770598452868</v>
      </c>
      <c r="DQ109" s="4">
        <f t="shared" si="896"/>
        <v>5.3889935767156505</v>
      </c>
      <c r="DR109" s="4">
        <f t="shared" si="896"/>
        <v>4.9836263233275169</v>
      </c>
      <c r="DS109" s="4">
        <f t="shared" si="896"/>
        <v>3.069347786004184</v>
      </c>
      <c r="DT109" s="4">
        <f t="shared" si="896"/>
        <v>10.350035882812868</v>
      </c>
      <c r="DU109" s="4">
        <f t="shared" si="896"/>
        <v>6.5518910640488537</v>
      </c>
      <c r="DV109" s="4">
        <f t="shared" si="896"/>
        <v>4.1418239369477083</v>
      </c>
      <c r="DW109" s="4">
        <f t="shared" ref="DW109:EF112" si="897">100*(DW25/DS25-1)</f>
        <v>13.955204359615037</v>
      </c>
      <c r="DX109" s="4">
        <f t="shared" si="897"/>
        <v>1.1159928021752474</v>
      </c>
      <c r="DY109" s="4">
        <f t="shared" si="897"/>
        <v>2.9031251738881769</v>
      </c>
      <c r="DZ109" s="4">
        <f t="shared" si="897"/>
        <v>3.9354722801371755</v>
      </c>
      <c r="EA109" s="4">
        <f t="shared" si="897"/>
        <v>-6.6156734346337291</v>
      </c>
      <c r="EB109" s="4">
        <f t="shared" si="897"/>
        <v>-2.7854147245964356</v>
      </c>
      <c r="EC109" s="4">
        <f t="shared" si="897"/>
        <v>-0.84325352011330734</v>
      </c>
      <c r="ED109" s="4">
        <f t="shared" si="897"/>
        <v>0.18509014109915345</v>
      </c>
      <c r="EE109" s="4">
        <f t="shared" si="897"/>
        <v>2.1966656327851775</v>
      </c>
      <c r="EF109" s="4">
        <f t="shared" si="897"/>
        <v>4.8203257936167532</v>
      </c>
      <c r="EG109" s="4">
        <f t="shared" ref="EG109:EP112" si="898">100*(EG25/EC25-1)</f>
        <v>4.5415413343527611</v>
      </c>
      <c r="EH109" s="4">
        <f t="shared" si="898"/>
        <v>5.2646033681086557</v>
      </c>
      <c r="EI109" s="10">
        <f t="shared" si="898"/>
        <v>4.4991637945962282</v>
      </c>
      <c r="EJ109" s="10">
        <f t="shared" si="898"/>
        <v>3.7468586326892206</v>
      </c>
      <c r="EK109" s="10">
        <f t="shared" si="898"/>
        <v>2.1251996729885869</v>
      </c>
      <c r="EL109" s="10">
        <f t="shared" si="898"/>
        <v>1.4607866016361326</v>
      </c>
      <c r="EM109" s="10">
        <f t="shared" si="898"/>
        <v>1.3298039393167205</v>
      </c>
      <c r="EN109" s="10">
        <f t="shared" si="898"/>
        <v>0.9283759194464114</v>
      </c>
      <c r="EO109" s="10">
        <f t="shared" si="898"/>
        <v>2.8983267129387036</v>
      </c>
      <c r="EP109" s="10">
        <f t="shared" si="898"/>
        <v>2.8933979244814445</v>
      </c>
      <c r="EQ109" s="10">
        <f t="shared" ref="EQ109:EZ112" si="899">100*(EQ25/EM25-1)</f>
        <v>3.4761644006965131</v>
      </c>
      <c r="ER109" s="10">
        <f t="shared" si="899"/>
        <v>3.8402163022556612</v>
      </c>
      <c r="ES109" s="10">
        <f t="shared" si="899"/>
        <v>3.7728702314158813</v>
      </c>
      <c r="ET109" s="10">
        <f t="shared" si="899"/>
        <v>3.9155585106382951</v>
      </c>
      <c r="EU109" s="10">
        <f t="shared" si="899"/>
        <v>3.7902936527437037</v>
      </c>
      <c r="EV109" s="10">
        <f t="shared" si="899"/>
        <v>3.8509959713518338</v>
      </c>
      <c r="EW109" s="10">
        <f t="shared" si="899"/>
        <v>4.0774187385310245</v>
      </c>
      <c r="EX109" s="10">
        <f t="shared" si="899"/>
        <v>4.0882595704112346</v>
      </c>
      <c r="EY109" s="10">
        <f t="shared" si="899"/>
        <v>4.0413170645097418</v>
      </c>
      <c r="EZ109" s="10">
        <f t="shared" si="899"/>
        <v>3.9222043357851399</v>
      </c>
      <c r="FA109" s="10">
        <f t="shared" ref="FA109:FF112" si="900">100*(FA25/EW25-1)</f>
        <v>3.7253637299530018</v>
      </c>
      <c r="FB109" s="10">
        <f t="shared" si="900"/>
        <v>3.6542321204092731</v>
      </c>
      <c r="FC109" s="10">
        <f t="shared" si="900"/>
        <v>3.4319992820976086</v>
      </c>
      <c r="FD109" s="10">
        <f t="shared" si="900"/>
        <v>3.3134754492288421</v>
      </c>
      <c r="FE109" s="10">
        <f t="shared" si="900"/>
        <v>3.2690893436889024</v>
      </c>
      <c r="FF109" s="10">
        <f t="shared" si="900"/>
        <v>3.243534473172871</v>
      </c>
      <c r="FG109" s="10">
        <f t="shared" ref="FG109:FG112" si="901">100*(FG25/FC25-1)</f>
        <v>3.2655358823967084</v>
      </c>
      <c r="FH109" s="10">
        <f t="shared" ref="FH109:FH112" si="902">100*(FH25/FD25-1)</f>
        <v>3.2024206557489165</v>
      </c>
      <c r="FI109" s="10">
        <f t="shared" ref="FI109:FI112" si="903">100*(FI25/FE25-1)</f>
        <v>3.1319358744886561</v>
      </c>
      <c r="FJ109" s="10">
        <f t="shared" ref="FJ109:FJ112" si="904">100*(FJ25/FF25-1)</f>
        <v>3.0818673980786082</v>
      </c>
    </row>
    <row r="110" spans="2:166" x14ac:dyDescent="0.2">
      <c r="B110" t="str">
        <f>B26</f>
        <v>Personal income (mil. $)</v>
      </c>
      <c r="C110" s="4"/>
      <c r="D110" s="4"/>
      <c r="E110" s="4"/>
      <c r="F110" s="4"/>
      <c r="G110" s="4">
        <f t="shared" si="885"/>
        <v>7.4020410103632361</v>
      </c>
      <c r="H110" s="4">
        <f t="shared" si="885"/>
        <v>6.3989900838532954</v>
      </c>
      <c r="I110" s="4">
        <f t="shared" si="885"/>
        <v>5.7938594172289859</v>
      </c>
      <c r="J110" s="4">
        <f t="shared" si="885"/>
        <v>5.8610544240481399</v>
      </c>
      <c r="K110" s="4">
        <f t="shared" si="885"/>
        <v>6.7925000008285163</v>
      </c>
      <c r="L110" s="4">
        <f t="shared" si="885"/>
        <v>7.0022298873484212</v>
      </c>
      <c r="M110" s="4">
        <f t="shared" si="885"/>
        <v>7.3972162359320359</v>
      </c>
      <c r="N110" s="4">
        <f t="shared" si="885"/>
        <v>8.8272178022840606</v>
      </c>
      <c r="O110" s="4">
        <f t="shared" si="885"/>
        <v>5.3113456548184779</v>
      </c>
      <c r="P110" s="4">
        <f t="shared" si="885"/>
        <v>5.1693258919346841</v>
      </c>
      <c r="Q110" s="4">
        <f t="shared" si="886"/>
        <v>3.0804074353903088</v>
      </c>
      <c r="R110" s="4">
        <f t="shared" si="886"/>
        <v>0.91705062780700342</v>
      </c>
      <c r="S110" s="4">
        <f t="shared" si="886"/>
        <v>3.191562299867301</v>
      </c>
      <c r="T110" s="4">
        <f t="shared" si="886"/>
        <v>4.0795651387858012</v>
      </c>
      <c r="U110" s="4">
        <f t="shared" si="886"/>
        <v>5.6924467731438</v>
      </c>
      <c r="V110" s="4">
        <f t="shared" si="886"/>
        <v>7.4227639004436297</v>
      </c>
      <c r="W110" s="4">
        <f t="shared" si="886"/>
        <v>7.0001630862960518</v>
      </c>
      <c r="X110" s="4">
        <f t="shared" si="886"/>
        <v>6.1530526074511149</v>
      </c>
      <c r="Y110" s="4">
        <f t="shared" si="886"/>
        <v>6.4382700885912136</v>
      </c>
      <c r="Z110" s="4">
        <f t="shared" si="886"/>
        <v>4.8577979640145097</v>
      </c>
      <c r="AA110" s="4">
        <f t="shared" si="887"/>
        <v>7.0867357095622863</v>
      </c>
      <c r="AB110" s="4">
        <f t="shared" si="887"/>
        <v>8.1211375487137083</v>
      </c>
      <c r="AC110" s="4">
        <f t="shared" si="887"/>
        <v>8.6196435901548121</v>
      </c>
      <c r="AD110" s="4">
        <f t="shared" si="887"/>
        <v>9.3814747843113722</v>
      </c>
      <c r="AE110" s="4">
        <f t="shared" si="887"/>
        <v>9.182235740515754</v>
      </c>
      <c r="AF110" s="4">
        <f t="shared" si="887"/>
        <v>8.5190210996184401</v>
      </c>
      <c r="AG110" s="4">
        <f t="shared" si="887"/>
        <v>8.0520477974098004</v>
      </c>
      <c r="AH110" s="4">
        <f t="shared" si="887"/>
        <v>8.7926868368214386</v>
      </c>
      <c r="AI110" s="4">
        <f t="shared" si="887"/>
        <v>11.432030087776157</v>
      </c>
      <c r="AJ110" s="4">
        <f t="shared" si="887"/>
        <v>12.496736128070429</v>
      </c>
      <c r="AK110" s="4">
        <f t="shared" si="888"/>
        <v>13.879537675171715</v>
      </c>
      <c r="AL110" s="4">
        <f t="shared" si="888"/>
        <v>13.445991013698855</v>
      </c>
      <c r="AM110" s="4">
        <f t="shared" si="888"/>
        <v>10.343335413986798</v>
      </c>
      <c r="AN110" s="4">
        <f t="shared" si="888"/>
        <v>7.6237945650818206</v>
      </c>
      <c r="AO110" s="4">
        <f t="shared" si="888"/>
        <v>8.255925022860545</v>
      </c>
      <c r="AP110" s="4">
        <f t="shared" si="888"/>
        <v>10.042302894255094</v>
      </c>
      <c r="AQ110" s="4">
        <f t="shared" si="888"/>
        <v>9.8466327971536529</v>
      </c>
      <c r="AR110" s="4">
        <f t="shared" si="888"/>
        <v>8.6925439026724671</v>
      </c>
      <c r="AS110" s="4">
        <f t="shared" si="888"/>
        <v>5.1368253207393133</v>
      </c>
      <c r="AT110" s="4">
        <f t="shared" si="888"/>
        <v>2.3668094416515517</v>
      </c>
      <c r="AU110" s="4">
        <f t="shared" si="889"/>
        <v>1.0549686330404207</v>
      </c>
      <c r="AV110" s="4">
        <f t="shared" si="889"/>
        <v>3.6116595128900864</v>
      </c>
      <c r="AW110" s="4">
        <f t="shared" si="889"/>
        <v>1.5392963138775695</v>
      </c>
      <c r="AX110" s="4">
        <f t="shared" si="889"/>
        <v>0.78625760875554729</v>
      </c>
      <c r="AY110" s="4">
        <f t="shared" si="889"/>
        <v>0.37546387476263821</v>
      </c>
      <c r="AZ110" s="4">
        <f t="shared" si="889"/>
        <v>-0.92301548313474813</v>
      </c>
      <c r="BA110" s="4">
        <f t="shared" si="889"/>
        <v>1.7034988535010953</v>
      </c>
      <c r="BB110" s="4">
        <f t="shared" si="889"/>
        <v>2.1261618176616759</v>
      </c>
      <c r="BC110" s="4">
        <f t="shared" si="889"/>
        <v>1.4474515078461536</v>
      </c>
      <c r="BD110" s="4">
        <f t="shared" si="889"/>
        <v>2.669504454619287</v>
      </c>
      <c r="BE110" s="4">
        <f t="shared" si="890"/>
        <v>3.6489785342959546</v>
      </c>
      <c r="BF110" s="4">
        <f t="shared" si="890"/>
        <v>2.9120710595538446</v>
      </c>
      <c r="BG110" s="4">
        <f t="shared" si="890"/>
        <v>4.2190209632109177</v>
      </c>
      <c r="BH110" s="4">
        <f t="shared" si="890"/>
        <v>5.8581530088799294</v>
      </c>
      <c r="BI110" s="4">
        <f t="shared" si="890"/>
        <v>5.6820486296774497</v>
      </c>
      <c r="BJ110" s="4">
        <f t="shared" si="890"/>
        <v>19.416795321108072</v>
      </c>
      <c r="BK110" s="4">
        <f t="shared" si="890"/>
        <v>7.8026156632273747</v>
      </c>
      <c r="BL110" s="4">
        <f t="shared" si="890"/>
        <v>5.1499464877713397</v>
      </c>
      <c r="BM110" s="4">
        <f t="shared" si="890"/>
        <v>4.201090520123274</v>
      </c>
      <c r="BN110" s="4">
        <f t="shared" si="890"/>
        <v>-5.8995684658910914</v>
      </c>
      <c r="BO110" s="4">
        <f t="shared" si="891"/>
        <v>7.2853062739352659</v>
      </c>
      <c r="BP110" s="4">
        <f t="shared" si="891"/>
        <v>9.7566806377021855</v>
      </c>
      <c r="BQ110" s="4">
        <f t="shared" si="891"/>
        <v>11.843122857126032</v>
      </c>
      <c r="BR110" s="4">
        <f t="shared" si="891"/>
        <v>13.041404950360857</v>
      </c>
      <c r="BS110" s="4">
        <f t="shared" si="891"/>
        <v>10.656325826789947</v>
      </c>
      <c r="BT110" s="4">
        <f t="shared" si="891"/>
        <v>9.9152084197701171</v>
      </c>
      <c r="BU110" s="4">
        <f t="shared" si="891"/>
        <v>8.4361394636482956</v>
      </c>
      <c r="BV110" s="4">
        <f t="shared" si="891"/>
        <v>6.3332547427650709</v>
      </c>
      <c r="BW110" s="4">
        <f t="shared" si="891"/>
        <v>4.9197017443960656</v>
      </c>
      <c r="BX110" s="4">
        <f t="shared" si="891"/>
        <v>5.6099489067697128</v>
      </c>
      <c r="BY110" s="4">
        <f t="shared" si="892"/>
        <v>3.6517302071047641</v>
      </c>
      <c r="BZ110" s="4">
        <f t="shared" si="892"/>
        <v>0.53360855273010266</v>
      </c>
      <c r="CA110" s="4">
        <f t="shared" si="892"/>
        <v>-4.1512932826469839</v>
      </c>
      <c r="CB110" s="4">
        <f t="shared" si="892"/>
        <v>-7.5420053392646231</v>
      </c>
      <c r="CC110" s="4">
        <f t="shared" si="892"/>
        <v>-8.3551308646170437</v>
      </c>
      <c r="CD110" s="4">
        <f t="shared" si="892"/>
        <v>-6.6272941587792626</v>
      </c>
      <c r="CE110" s="4">
        <f t="shared" si="892"/>
        <v>-1.7546501026179606</v>
      </c>
      <c r="CF110" s="4">
        <f t="shared" si="892"/>
        <v>0.96663850889933123</v>
      </c>
      <c r="CG110" s="4">
        <f t="shared" si="892"/>
        <v>4.2700554197644847</v>
      </c>
      <c r="CH110" s="4">
        <f t="shared" si="892"/>
        <v>5.8657950901867428</v>
      </c>
      <c r="CI110" s="4">
        <f t="shared" si="893"/>
        <v>8.0463852391038806</v>
      </c>
      <c r="CJ110" s="4">
        <f t="shared" si="893"/>
        <v>6.9026000262186971</v>
      </c>
      <c r="CK110" s="4">
        <f t="shared" si="893"/>
        <v>6.96575907175081</v>
      </c>
      <c r="CL110" s="4">
        <f t="shared" si="893"/>
        <v>7.5210802612401872</v>
      </c>
      <c r="CM110" s="4">
        <f t="shared" si="893"/>
        <v>8.7191064759210022</v>
      </c>
      <c r="CN110" s="4">
        <f t="shared" si="893"/>
        <v>10.679452343610208</v>
      </c>
      <c r="CO110" s="4">
        <f t="shared" si="893"/>
        <v>10.375268519640235</v>
      </c>
      <c r="CP110" s="4">
        <f t="shared" si="893"/>
        <v>13.647607840276255</v>
      </c>
      <c r="CQ110" s="4">
        <f t="shared" si="893"/>
        <v>5.5861801894113494</v>
      </c>
      <c r="CR110" s="4">
        <f t="shared" si="893"/>
        <v>3.4657451867947442</v>
      </c>
      <c r="CS110" s="4">
        <f t="shared" si="894"/>
        <v>3.4093503235882228</v>
      </c>
      <c r="CT110" s="4">
        <f t="shared" si="894"/>
        <v>-1.2731647529919621</v>
      </c>
      <c r="CU110" s="4">
        <f t="shared" si="894"/>
        <v>5.7034646230380792</v>
      </c>
      <c r="CV110" s="4">
        <f t="shared" si="894"/>
        <v>8.1743230658903201</v>
      </c>
      <c r="CW110" s="4">
        <f t="shared" si="894"/>
        <v>10.288311855816911</v>
      </c>
      <c r="CX110" s="4">
        <f t="shared" si="894"/>
        <v>13.041463025753819</v>
      </c>
      <c r="CY110" s="4">
        <f t="shared" si="894"/>
        <v>10.063021624141676</v>
      </c>
      <c r="CZ110" s="4">
        <f t="shared" si="894"/>
        <v>7.8723614130888686</v>
      </c>
      <c r="DA110" s="4">
        <f t="shared" si="894"/>
        <v>5.5167448078161874</v>
      </c>
      <c r="DB110" s="4">
        <f t="shared" si="894"/>
        <v>3.1300528376829506</v>
      </c>
      <c r="DC110" s="4">
        <f t="shared" si="895"/>
        <v>4.9455500720115175</v>
      </c>
      <c r="DD110" s="4">
        <f t="shared" si="895"/>
        <v>5.532020970520346</v>
      </c>
      <c r="DE110" s="4">
        <f t="shared" si="895"/>
        <v>6.5792166427969923</v>
      </c>
      <c r="DF110" s="4">
        <f t="shared" si="895"/>
        <v>9.0632117129001664</v>
      </c>
      <c r="DG110" s="4">
        <f t="shared" si="895"/>
        <v>7.8330626266378323</v>
      </c>
      <c r="DH110" s="4">
        <f t="shared" si="895"/>
        <v>7.8763538636715147</v>
      </c>
      <c r="DI110" s="4">
        <f t="shared" si="895"/>
        <v>7.6658855142695215</v>
      </c>
      <c r="DJ110" s="4">
        <f t="shared" si="895"/>
        <v>6.8944755339011454</v>
      </c>
      <c r="DK110" s="4">
        <f t="shared" si="895"/>
        <v>7.5973942083553014</v>
      </c>
      <c r="DL110" s="4">
        <f t="shared" si="895"/>
        <v>7.2772099805737289</v>
      </c>
      <c r="DM110" s="4">
        <f t="shared" si="896"/>
        <v>7.9643576216808398</v>
      </c>
      <c r="DN110" s="4">
        <f t="shared" si="896"/>
        <v>7.7694982313710081</v>
      </c>
      <c r="DO110" s="4">
        <f t="shared" si="896"/>
        <v>8.7925760886337088</v>
      </c>
      <c r="DP110" s="4">
        <f t="shared" si="896"/>
        <v>8.3932906722619336</v>
      </c>
      <c r="DQ110" s="4">
        <f t="shared" si="896"/>
        <v>6.8535598516048069</v>
      </c>
      <c r="DR110" s="4">
        <f t="shared" si="896"/>
        <v>6.4575006197355567</v>
      </c>
      <c r="DS110" s="4">
        <f t="shared" si="896"/>
        <v>4.625644731212919</v>
      </c>
      <c r="DT110" s="4">
        <f t="shared" si="896"/>
        <v>10.949659963470948</v>
      </c>
      <c r="DU110" s="4">
        <f t="shared" si="896"/>
        <v>7.7409968075848656</v>
      </c>
      <c r="DV110" s="4">
        <f t="shared" si="896"/>
        <v>5.399534347761592</v>
      </c>
      <c r="DW110" s="4">
        <f t="shared" si="897"/>
        <v>16.274606003844916</v>
      </c>
      <c r="DX110" s="4">
        <f t="shared" si="897"/>
        <v>5.199994511691064</v>
      </c>
      <c r="DY110" s="4">
        <f t="shared" si="897"/>
        <v>7.6629051453490193</v>
      </c>
      <c r="DZ110" s="4">
        <f t="shared" si="897"/>
        <v>10.004459274584931</v>
      </c>
      <c r="EA110" s="4">
        <f t="shared" si="897"/>
        <v>-0.43031725701796475</v>
      </c>
      <c r="EB110" s="4">
        <f t="shared" si="897"/>
        <v>3.939489665919349</v>
      </c>
      <c r="EC110" s="4">
        <f t="shared" si="897"/>
        <v>5.7861209562044547</v>
      </c>
      <c r="ED110" s="4">
        <f t="shared" si="897"/>
        <v>6.188593448385693</v>
      </c>
      <c r="EE110" s="4">
        <f t="shared" si="897"/>
        <v>7.356659271065058</v>
      </c>
      <c r="EF110" s="4">
        <f t="shared" si="897"/>
        <v>8.9072238271011841</v>
      </c>
      <c r="EG110" s="4">
        <f t="shared" si="898"/>
        <v>8.0874877814107737</v>
      </c>
      <c r="EH110" s="4">
        <f t="shared" si="898"/>
        <v>8.2112853904295235</v>
      </c>
      <c r="EI110" s="10">
        <f t="shared" si="898"/>
        <v>7.2903038801927167</v>
      </c>
      <c r="EJ110" s="10">
        <f t="shared" si="898"/>
        <v>6.4168843749043969</v>
      </c>
      <c r="EK110" s="10">
        <f t="shared" si="898"/>
        <v>4.4583708780020048</v>
      </c>
      <c r="EL110" s="10">
        <f t="shared" si="898"/>
        <v>3.9354986455824248</v>
      </c>
      <c r="EM110" s="10">
        <f t="shared" si="898"/>
        <v>3.7377525154694391</v>
      </c>
      <c r="EN110" s="10">
        <f t="shared" si="898"/>
        <v>3.4756717045155705</v>
      </c>
      <c r="EO110" s="10">
        <f t="shared" si="898"/>
        <v>6.0563492646761752</v>
      </c>
      <c r="EP110" s="10">
        <f t="shared" si="898"/>
        <v>6.3704788146401903</v>
      </c>
      <c r="EQ110" s="10">
        <f t="shared" si="899"/>
        <v>7.1133976473598093</v>
      </c>
      <c r="ER110" s="10">
        <f t="shared" si="899"/>
        <v>7.3890740831813462</v>
      </c>
      <c r="ES110" s="10">
        <f t="shared" si="899"/>
        <v>6.906615705526109</v>
      </c>
      <c r="ET110" s="10">
        <f t="shared" si="899"/>
        <v>6.7031876293529802</v>
      </c>
      <c r="EU110" s="10">
        <f t="shared" si="899"/>
        <v>6.1545187933151668</v>
      </c>
      <c r="EV110" s="10">
        <f t="shared" si="899"/>
        <v>5.8820938048798066</v>
      </c>
      <c r="EW110" s="10">
        <f t="shared" si="899"/>
        <v>5.9303589924210698</v>
      </c>
      <c r="EX110" s="10">
        <f t="shared" si="899"/>
        <v>5.7944795728502196</v>
      </c>
      <c r="EY110" s="10">
        <f t="shared" si="899"/>
        <v>5.6236081903417556</v>
      </c>
      <c r="EZ110" s="10">
        <f t="shared" si="899"/>
        <v>5.5518219964378668</v>
      </c>
      <c r="FA110" s="10">
        <f t="shared" si="900"/>
        <v>5.4487345210489702</v>
      </c>
      <c r="FB110" s="10">
        <f t="shared" si="900"/>
        <v>5.420612906467559</v>
      </c>
      <c r="FC110" s="10">
        <f t="shared" si="900"/>
        <v>5.2248837687384198</v>
      </c>
      <c r="FD110" s="10">
        <f t="shared" si="900"/>
        <v>5.1147638970575615</v>
      </c>
      <c r="FE110" s="10">
        <f t="shared" si="900"/>
        <v>5.0539923084872651</v>
      </c>
      <c r="FF110" s="10">
        <f t="shared" si="900"/>
        <v>5.0065436996886037</v>
      </c>
      <c r="FG110" s="10">
        <f t="shared" si="901"/>
        <v>5.0163135110699031</v>
      </c>
      <c r="FH110" s="10">
        <f t="shared" si="902"/>
        <v>4.9905234375960061</v>
      </c>
      <c r="FI110" s="10">
        <f t="shared" si="903"/>
        <v>4.9326048685575552</v>
      </c>
      <c r="FJ110" s="10">
        <f t="shared" si="904"/>
        <v>4.9229964965132655</v>
      </c>
    </row>
    <row r="111" spans="2:166" x14ac:dyDescent="0.2">
      <c r="B111" t="str">
        <f>B27</f>
        <v xml:space="preserve">  Wage and salary disbursements (mil. $)</v>
      </c>
      <c r="C111" s="4"/>
      <c r="D111" s="4"/>
      <c r="E111" s="4"/>
      <c r="F111" s="4"/>
      <c r="G111" s="4">
        <f t="shared" si="885"/>
        <v>6.9983429741458103</v>
      </c>
      <c r="H111" s="4">
        <f t="shared" si="885"/>
        <v>5.6066681763509818</v>
      </c>
      <c r="I111" s="4">
        <f t="shared" si="885"/>
        <v>5.7939642103302047</v>
      </c>
      <c r="J111" s="4">
        <f t="shared" si="885"/>
        <v>6.3957016343276551</v>
      </c>
      <c r="K111" s="4">
        <f t="shared" si="885"/>
        <v>9.2954307516822645</v>
      </c>
      <c r="L111" s="4">
        <f t="shared" si="885"/>
        <v>8.8828481771178183</v>
      </c>
      <c r="M111" s="4">
        <f t="shared" si="885"/>
        <v>8.1607912276759222</v>
      </c>
      <c r="N111" s="4">
        <f t="shared" si="885"/>
        <v>10.143938235324622</v>
      </c>
      <c r="O111" s="4">
        <f t="shared" si="885"/>
        <v>3.4302753337645209</v>
      </c>
      <c r="P111" s="4">
        <f t="shared" si="885"/>
        <v>3.3485793634548511</v>
      </c>
      <c r="Q111" s="4">
        <f t="shared" si="886"/>
        <v>1.3547080844382497</v>
      </c>
      <c r="R111" s="4">
        <f t="shared" si="886"/>
        <v>-3.6433075786052815</v>
      </c>
      <c r="S111" s="4">
        <f t="shared" si="886"/>
        <v>1.3355283433501786</v>
      </c>
      <c r="T111" s="4">
        <f t="shared" si="886"/>
        <v>2.4825378333607651</v>
      </c>
      <c r="U111" s="4">
        <f t="shared" si="886"/>
        <v>3.2948592946987043</v>
      </c>
      <c r="V111" s="4">
        <f t="shared" si="886"/>
        <v>7.4450952483243071</v>
      </c>
      <c r="W111" s="4">
        <f t="shared" si="886"/>
        <v>7.0267757764912897</v>
      </c>
      <c r="X111" s="4">
        <f t="shared" si="886"/>
        <v>5.9372762611063168</v>
      </c>
      <c r="Y111" s="4">
        <f t="shared" si="886"/>
        <v>7.4488757695038155</v>
      </c>
      <c r="Z111" s="4">
        <f t="shared" si="886"/>
        <v>4.5241322245616944</v>
      </c>
      <c r="AA111" s="4">
        <f t="shared" si="887"/>
        <v>7.6090509728218514</v>
      </c>
      <c r="AB111" s="4">
        <f t="shared" si="887"/>
        <v>9.0607685971309415</v>
      </c>
      <c r="AC111" s="4">
        <f t="shared" si="887"/>
        <v>10.711299175380518</v>
      </c>
      <c r="AD111" s="4">
        <f t="shared" si="887"/>
        <v>13.807722675813716</v>
      </c>
      <c r="AE111" s="4">
        <f t="shared" si="887"/>
        <v>14.156290721616305</v>
      </c>
      <c r="AF111" s="4">
        <f t="shared" si="887"/>
        <v>15.203796741712505</v>
      </c>
      <c r="AG111" s="4">
        <f t="shared" si="887"/>
        <v>13.477756334694346</v>
      </c>
      <c r="AH111" s="4">
        <f t="shared" si="887"/>
        <v>13.914517693412609</v>
      </c>
      <c r="AI111" s="4">
        <f t="shared" si="887"/>
        <v>14.644035177720504</v>
      </c>
      <c r="AJ111" s="4">
        <f t="shared" si="887"/>
        <v>13.926478856537416</v>
      </c>
      <c r="AK111" s="4">
        <f t="shared" si="888"/>
        <v>15.557404250484709</v>
      </c>
      <c r="AL111" s="4">
        <f t="shared" si="888"/>
        <v>14.495961092282371</v>
      </c>
      <c r="AM111" s="4">
        <f t="shared" si="888"/>
        <v>13.939855043154026</v>
      </c>
      <c r="AN111" s="4">
        <f t="shared" si="888"/>
        <v>10.455537384229796</v>
      </c>
      <c r="AO111" s="4">
        <f t="shared" si="888"/>
        <v>12.111710720278236</v>
      </c>
      <c r="AP111" s="4">
        <f t="shared" si="888"/>
        <v>15.210540178529453</v>
      </c>
      <c r="AQ111" s="4">
        <f t="shared" si="888"/>
        <v>12.279815323346565</v>
      </c>
      <c r="AR111" s="4">
        <f t="shared" si="888"/>
        <v>8.7858545902361751</v>
      </c>
      <c r="AS111" s="4">
        <f t="shared" si="888"/>
        <v>2.666638042183278</v>
      </c>
      <c r="AT111" s="4">
        <f t="shared" si="888"/>
        <v>-1.5437908543884715</v>
      </c>
      <c r="AU111" s="4">
        <f t="shared" si="889"/>
        <v>-3.6615514170129204</v>
      </c>
      <c r="AV111" s="4">
        <f t="shared" si="889"/>
        <v>1.5228726914764179</v>
      </c>
      <c r="AW111" s="4">
        <f t="shared" si="889"/>
        <v>-1.3619722339038631</v>
      </c>
      <c r="AX111" s="4">
        <f t="shared" si="889"/>
        <v>-2.1946051902510755</v>
      </c>
      <c r="AY111" s="4">
        <f t="shared" si="889"/>
        <v>-2.5239645651622622</v>
      </c>
      <c r="AZ111" s="4">
        <f t="shared" si="889"/>
        <v>-4.2783228857283913</v>
      </c>
      <c r="BA111" s="4">
        <f t="shared" si="889"/>
        <v>5.162035987151814E-2</v>
      </c>
      <c r="BB111" s="4">
        <f t="shared" si="889"/>
        <v>8.804398824988624E-2</v>
      </c>
      <c r="BC111" s="4">
        <f t="shared" si="889"/>
        <v>-1.0302622626236713</v>
      </c>
      <c r="BD111" s="4">
        <f t="shared" si="889"/>
        <v>0.82845577981822682</v>
      </c>
      <c r="BE111" s="4">
        <f t="shared" si="890"/>
        <v>2.232183608219418</v>
      </c>
      <c r="BF111" s="4">
        <f t="shared" si="890"/>
        <v>1.2788038796514245</v>
      </c>
      <c r="BG111" s="4">
        <f t="shared" si="890"/>
        <v>2.0301785350009149</v>
      </c>
      <c r="BH111" s="4">
        <f t="shared" si="890"/>
        <v>3.2409121785513584</v>
      </c>
      <c r="BI111" s="4">
        <f t="shared" si="890"/>
        <v>1.968897643293599</v>
      </c>
      <c r="BJ111" s="4">
        <f t="shared" si="890"/>
        <v>4.4944933163050038</v>
      </c>
      <c r="BK111" s="4">
        <f t="shared" si="890"/>
        <v>5.4492233385029953</v>
      </c>
      <c r="BL111" s="4">
        <f t="shared" si="890"/>
        <v>3.7519088497834474</v>
      </c>
      <c r="BM111" s="4">
        <f t="shared" si="890"/>
        <v>4.8637372519023891</v>
      </c>
      <c r="BN111" s="4">
        <f t="shared" si="890"/>
        <v>6.6626879413240525</v>
      </c>
      <c r="BO111" s="4">
        <f t="shared" si="891"/>
        <v>9.4205265391535278</v>
      </c>
      <c r="BP111" s="4">
        <f t="shared" si="891"/>
        <v>9.7302553922159021</v>
      </c>
      <c r="BQ111" s="4">
        <f t="shared" si="891"/>
        <v>9.9296859755785292</v>
      </c>
      <c r="BR111" s="4">
        <f t="shared" si="891"/>
        <v>9.5421793211661221</v>
      </c>
      <c r="BS111" s="4">
        <f t="shared" si="891"/>
        <v>8.4717633731591349</v>
      </c>
      <c r="BT111" s="4">
        <f t="shared" si="891"/>
        <v>9.1152845495575221</v>
      </c>
      <c r="BU111" s="4">
        <f t="shared" si="891"/>
        <v>9.1758439287962688</v>
      </c>
      <c r="BV111" s="4">
        <f t="shared" si="891"/>
        <v>7.8391410806499584</v>
      </c>
      <c r="BW111" s="4">
        <f t="shared" si="891"/>
        <v>5.6162302493616867</v>
      </c>
      <c r="BX111" s="4">
        <f t="shared" si="891"/>
        <v>3.4041048930373963</v>
      </c>
      <c r="BY111" s="4">
        <f t="shared" si="892"/>
        <v>2.7239065242406379</v>
      </c>
      <c r="BZ111" s="4">
        <f t="shared" si="892"/>
        <v>-0.62290129597997179</v>
      </c>
      <c r="CA111" s="4">
        <f t="shared" si="892"/>
        <v>-3.6262418460294765</v>
      </c>
      <c r="CB111" s="4">
        <f t="shared" si="892"/>
        <v>-3.0672965819137588</v>
      </c>
      <c r="CC111" s="4">
        <f t="shared" si="892"/>
        <v>-5.1076325923880228</v>
      </c>
      <c r="CD111" s="4">
        <f t="shared" si="892"/>
        <v>-3.0391641036246697</v>
      </c>
      <c r="CE111" s="4">
        <f t="shared" si="892"/>
        <v>-1.2508222373044275</v>
      </c>
      <c r="CF111" s="4">
        <f t="shared" si="892"/>
        <v>0.16765319845308824</v>
      </c>
      <c r="CG111" s="4">
        <f t="shared" si="892"/>
        <v>2.6953311943144431</v>
      </c>
      <c r="CH111" s="4">
        <f t="shared" si="892"/>
        <v>3.6880549802720708</v>
      </c>
      <c r="CI111" s="4">
        <f t="shared" si="893"/>
        <v>6.7951597147876353</v>
      </c>
      <c r="CJ111" s="4">
        <f t="shared" si="893"/>
        <v>6.0207264339007027</v>
      </c>
      <c r="CK111" s="4">
        <f t="shared" si="893"/>
        <v>6.5753446447496477</v>
      </c>
      <c r="CL111" s="4">
        <f t="shared" si="893"/>
        <v>6.5912919378629642</v>
      </c>
      <c r="CM111" s="4">
        <f t="shared" si="893"/>
        <v>7.7939810693009148</v>
      </c>
      <c r="CN111" s="4">
        <f t="shared" si="893"/>
        <v>7.8444590872610132</v>
      </c>
      <c r="CO111" s="4">
        <f t="shared" si="893"/>
        <v>7.2276390394607093</v>
      </c>
      <c r="CP111" s="4">
        <f t="shared" si="893"/>
        <v>7.4672117315537578</v>
      </c>
      <c r="CQ111" s="4">
        <f t="shared" si="893"/>
        <v>5.2710028970031964</v>
      </c>
      <c r="CR111" s="4">
        <f t="shared" si="893"/>
        <v>4.970078132853506</v>
      </c>
      <c r="CS111" s="4">
        <f t="shared" si="894"/>
        <v>4.7309463905724325</v>
      </c>
      <c r="CT111" s="4">
        <f t="shared" si="894"/>
        <v>3.8939194623855977</v>
      </c>
      <c r="CU111" s="4">
        <f t="shared" si="894"/>
        <v>6.6793782173896421</v>
      </c>
      <c r="CV111" s="4">
        <f t="shared" si="894"/>
        <v>6.7117543889474662</v>
      </c>
      <c r="CW111" s="4">
        <f t="shared" si="894"/>
        <v>8.5343782831660775</v>
      </c>
      <c r="CX111" s="4">
        <f t="shared" si="894"/>
        <v>9.9996557374157913</v>
      </c>
      <c r="CY111" s="4">
        <f t="shared" si="894"/>
        <v>6.4393151545323324</v>
      </c>
      <c r="CZ111" s="4">
        <f t="shared" si="894"/>
        <v>7.3921835063927688</v>
      </c>
      <c r="DA111" s="4">
        <f t="shared" si="894"/>
        <v>5.9133012634046356</v>
      </c>
      <c r="DB111" s="4">
        <f t="shared" si="894"/>
        <v>3.8263351985534877</v>
      </c>
      <c r="DC111" s="4">
        <f t="shared" si="895"/>
        <v>6.6704196120365156</v>
      </c>
      <c r="DD111" s="4">
        <f t="shared" si="895"/>
        <v>6.0879531900811745</v>
      </c>
      <c r="DE111" s="4">
        <f t="shared" si="895"/>
        <v>6.3050702868437059</v>
      </c>
      <c r="DF111" s="4">
        <f t="shared" si="895"/>
        <v>9.6003814388313291</v>
      </c>
      <c r="DG111" s="4">
        <f t="shared" si="895"/>
        <v>7.8438090718232933</v>
      </c>
      <c r="DH111" s="4">
        <f t="shared" si="895"/>
        <v>8.3330767879887357</v>
      </c>
      <c r="DI111" s="4">
        <f t="shared" si="895"/>
        <v>8.763228416328861</v>
      </c>
      <c r="DJ111" s="4">
        <f t="shared" si="895"/>
        <v>8.0024697579872637</v>
      </c>
      <c r="DK111" s="4">
        <f t="shared" si="895"/>
        <v>10.422158123087355</v>
      </c>
      <c r="DL111" s="4">
        <f t="shared" si="895"/>
        <v>9.8781796337636951</v>
      </c>
      <c r="DM111" s="4">
        <f t="shared" si="896"/>
        <v>10.893434182085304</v>
      </c>
      <c r="DN111" s="4">
        <f t="shared" si="896"/>
        <v>9.7897052801347417</v>
      </c>
      <c r="DO111" s="4">
        <f t="shared" si="896"/>
        <v>9.4347492741253305</v>
      </c>
      <c r="DP111" s="4">
        <f t="shared" si="896"/>
        <v>8.6279591792159938</v>
      </c>
      <c r="DQ111" s="4">
        <f t="shared" si="896"/>
        <v>6.3796491310268655</v>
      </c>
      <c r="DR111" s="4">
        <f t="shared" si="896"/>
        <v>7.0208435406059699</v>
      </c>
      <c r="DS111" s="4">
        <f t="shared" si="896"/>
        <v>6.6519778494513515</v>
      </c>
      <c r="DT111" s="4">
        <f t="shared" si="896"/>
        <v>1.261433548275237</v>
      </c>
      <c r="DU111" s="4">
        <f t="shared" si="896"/>
        <v>5.9479102338847234</v>
      </c>
      <c r="DV111" s="4">
        <f t="shared" si="896"/>
        <v>7.2968329964227197</v>
      </c>
      <c r="DW111" s="4">
        <f t="shared" si="897"/>
        <v>6.2273959101720955</v>
      </c>
      <c r="DX111" s="4">
        <f t="shared" si="897"/>
        <v>15.100559271646773</v>
      </c>
      <c r="DY111" s="4">
        <f t="shared" si="897"/>
        <v>11.510903970538955</v>
      </c>
      <c r="DZ111" s="4">
        <f t="shared" si="897"/>
        <v>11.209420893886591</v>
      </c>
      <c r="EA111" s="4">
        <f t="shared" si="897"/>
        <v>9.1736300845613563</v>
      </c>
      <c r="EB111" s="4">
        <f t="shared" si="897"/>
        <v>5.8373543596948352</v>
      </c>
      <c r="EC111" s="4">
        <f t="shared" si="897"/>
        <v>5.3769483039233457</v>
      </c>
      <c r="ED111" s="4">
        <f t="shared" si="897"/>
        <v>2.114407989150302</v>
      </c>
      <c r="EE111" s="4">
        <f t="shared" si="897"/>
        <v>5.8123999199725107</v>
      </c>
      <c r="EF111" s="4">
        <f t="shared" si="897"/>
        <v>9.4753097053468913</v>
      </c>
      <c r="EG111" s="4">
        <f t="shared" si="898"/>
        <v>9.3022285362017954</v>
      </c>
      <c r="EH111" s="4">
        <f t="shared" si="898"/>
        <v>12.991086242616001</v>
      </c>
      <c r="EI111" s="10">
        <f t="shared" si="898"/>
        <v>10.248179712030826</v>
      </c>
      <c r="EJ111" s="10">
        <f t="shared" si="898"/>
        <v>8.6625659394081289</v>
      </c>
      <c r="EK111" s="10">
        <f t="shared" si="898"/>
        <v>5.7569509458952117</v>
      </c>
      <c r="EL111" s="10">
        <f t="shared" si="898"/>
        <v>3.5458963098984553</v>
      </c>
      <c r="EM111" s="10">
        <f t="shared" si="898"/>
        <v>3.381723920460411</v>
      </c>
      <c r="EN111" s="10">
        <f t="shared" si="898"/>
        <v>2.3266519674698838</v>
      </c>
      <c r="EO111" s="10">
        <f t="shared" si="898"/>
        <v>5.3298338664096612</v>
      </c>
      <c r="EP111" s="10">
        <f t="shared" si="898"/>
        <v>5.9755981354309151</v>
      </c>
      <c r="EQ111" s="10">
        <f t="shared" si="899"/>
        <v>7.3199044886822273</v>
      </c>
      <c r="ER111" s="10">
        <f t="shared" si="899"/>
        <v>7.8210463959093923</v>
      </c>
      <c r="ES111" s="10">
        <f t="shared" si="899"/>
        <v>7.046221007607123</v>
      </c>
      <c r="ET111" s="10">
        <f t="shared" si="899"/>
        <v>6.4499775819236271</v>
      </c>
      <c r="EU111" s="10">
        <f t="shared" si="899"/>
        <v>5.2027543081763605</v>
      </c>
      <c r="EV111" s="10">
        <f t="shared" si="899"/>
        <v>4.7095233815409587</v>
      </c>
      <c r="EW111" s="10">
        <f t="shared" si="899"/>
        <v>4.9351832552650077</v>
      </c>
      <c r="EX111" s="10">
        <f t="shared" si="899"/>
        <v>4.9326394452156697</v>
      </c>
      <c r="EY111" s="10">
        <f t="shared" si="899"/>
        <v>4.9966741217207344</v>
      </c>
      <c r="EZ111" s="10">
        <f t="shared" si="899"/>
        <v>5.045324098089643</v>
      </c>
      <c r="FA111" s="10">
        <f t="shared" si="900"/>
        <v>4.9203900639960274</v>
      </c>
      <c r="FB111" s="10">
        <f t="shared" si="900"/>
        <v>4.8879153092564076</v>
      </c>
      <c r="FC111" s="10">
        <f t="shared" si="900"/>
        <v>4.7082351214373874</v>
      </c>
      <c r="FD111" s="10">
        <f t="shared" si="900"/>
        <v>4.5970134830949583</v>
      </c>
      <c r="FE111" s="10">
        <f t="shared" si="900"/>
        <v>4.6337605009402649</v>
      </c>
      <c r="FF111" s="10">
        <f t="shared" si="900"/>
        <v>4.6655841156709066</v>
      </c>
      <c r="FG111" s="10">
        <f t="shared" si="901"/>
        <v>4.7067267371887045</v>
      </c>
      <c r="FH111" s="10">
        <f t="shared" si="902"/>
        <v>4.7076605370595548</v>
      </c>
      <c r="FI111" s="10">
        <f t="shared" si="903"/>
        <v>4.6336841716584587</v>
      </c>
      <c r="FJ111" s="10">
        <f t="shared" si="904"/>
        <v>4.6013744666915768</v>
      </c>
    </row>
    <row r="112" spans="2:166" x14ac:dyDescent="0.2">
      <c r="B112" t="str">
        <f>B28</f>
        <v>Per capita personal income ($)</v>
      </c>
      <c r="C112" s="4"/>
      <c r="D112" s="4"/>
      <c r="E112" s="4"/>
      <c r="F112" s="4"/>
      <c r="G112" s="4">
        <f t="shared" si="885"/>
        <v>3.9696609318338849</v>
      </c>
      <c r="H112" s="4">
        <f t="shared" si="885"/>
        <v>3.4250627512877996</v>
      </c>
      <c r="I112" s="4">
        <f t="shared" si="885"/>
        <v>3.3721019616746117</v>
      </c>
      <c r="J112" s="4">
        <f t="shared" si="885"/>
        <v>3.9628694090952932</v>
      </c>
      <c r="K112" s="4">
        <f t="shared" si="885"/>
        <v>5.2742852849675836</v>
      </c>
      <c r="L112" s="4">
        <f t="shared" si="885"/>
        <v>5.6564866079917397</v>
      </c>
      <c r="M112" s="4">
        <f t="shared" si="885"/>
        <v>6.0464762841987874</v>
      </c>
      <c r="N112" s="4">
        <f t="shared" si="885"/>
        <v>7.3610186139061229</v>
      </c>
      <c r="O112" s="4">
        <f t="shared" si="885"/>
        <v>3.7812748916054018</v>
      </c>
      <c r="P112" s="4">
        <f t="shared" si="885"/>
        <v>3.5748490470860039</v>
      </c>
      <c r="Q112" s="4">
        <f t="shared" si="886"/>
        <v>1.498701260466162</v>
      </c>
      <c r="R112" s="4">
        <f t="shared" si="886"/>
        <v>-0.61610217932384082</v>
      </c>
      <c r="S112" s="4">
        <f t="shared" si="886"/>
        <v>1.6627007793049264</v>
      </c>
      <c r="T112" s="4">
        <f t="shared" si="886"/>
        <v>2.5895036297137519</v>
      </c>
      <c r="U112" s="4">
        <f t="shared" si="886"/>
        <v>4.2378158561549251</v>
      </c>
      <c r="V112" s="4">
        <f t="shared" si="886"/>
        <v>6.0032658102103786</v>
      </c>
      <c r="W112" s="4">
        <f t="shared" si="886"/>
        <v>5.6381457526610168</v>
      </c>
      <c r="X112" s="4">
        <f t="shared" si="886"/>
        <v>4.8414563033731817</v>
      </c>
      <c r="Y112" s="4">
        <f t="shared" si="886"/>
        <v>5.1503208900135711</v>
      </c>
      <c r="Z112" s="4">
        <f t="shared" si="886"/>
        <v>3.6037420370462314</v>
      </c>
      <c r="AA112" s="4">
        <f t="shared" si="887"/>
        <v>5.8092417202034952</v>
      </c>
      <c r="AB112" s="4">
        <f t="shared" si="887"/>
        <v>6.8212140020278422</v>
      </c>
      <c r="AC112" s="4">
        <f t="shared" si="887"/>
        <v>7.2818266690984901</v>
      </c>
      <c r="AD112" s="4">
        <f t="shared" si="887"/>
        <v>7.9701966535435931</v>
      </c>
      <c r="AE112" s="4">
        <f t="shared" si="887"/>
        <v>7.6678729111160138</v>
      </c>
      <c r="AF112" s="4">
        <f t="shared" si="887"/>
        <v>6.8648532802617623</v>
      </c>
      <c r="AG112" s="4">
        <f t="shared" si="887"/>
        <v>6.2377862954568819</v>
      </c>
      <c r="AH112" s="4">
        <f t="shared" si="887"/>
        <v>6.8101093635649868</v>
      </c>
      <c r="AI112" s="4">
        <f t="shared" si="887"/>
        <v>9.2859449685221094</v>
      </c>
      <c r="AJ112" s="4">
        <f t="shared" si="887"/>
        <v>10.280032691315832</v>
      </c>
      <c r="AK112" s="4">
        <f t="shared" si="888"/>
        <v>11.636069868376797</v>
      </c>
      <c r="AL112" s="4">
        <f t="shared" si="888"/>
        <v>11.237645247834461</v>
      </c>
      <c r="AM112" s="4">
        <f t="shared" si="888"/>
        <v>8.2228566628944186</v>
      </c>
      <c r="AN112" s="4">
        <f t="shared" si="888"/>
        <v>5.568793877997269</v>
      </c>
      <c r="AO112" s="4">
        <f t="shared" si="888"/>
        <v>6.2039419187887024</v>
      </c>
      <c r="AP112" s="4">
        <f t="shared" si="888"/>
        <v>7.996734042952669</v>
      </c>
      <c r="AQ112" s="4">
        <f t="shared" si="888"/>
        <v>7.8925181747774742</v>
      </c>
      <c r="AR112" s="4">
        <f t="shared" si="888"/>
        <v>6.9039748863563677</v>
      </c>
      <c r="AS112" s="4">
        <f t="shared" si="888"/>
        <v>3.5704593493748327</v>
      </c>
      <c r="AT112" s="4">
        <f t="shared" si="888"/>
        <v>0.98176462090586725</v>
      </c>
      <c r="AU112" s="4">
        <f t="shared" si="889"/>
        <v>-0.2343667856048226</v>
      </c>
      <c r="AV112" s="4">
        <f t="shared" si="889"/>
        <v>2.2819365246399714</v>
      </c>
      <c r="AW112" s="4">
        <f t="shared" si="889"/>
        <v>0.17975348713379358</v>
      </c>
      <c r="AX112" s="4">
        <f t="shared" si="889"/>
        <v>-0.61593816592925288</v>
      </c>
      <c r="AY112" s="4">
        <f t="shared" si="889"/>
        <v>-1.0195659871207519</v>
      </c>
      <c r="AZ112" s="4">
        <f t="shared" si="889"/>
        <v>-2.2117206184776084</v>
      </c>
      <c r="BA112" s="4">
        <f t="shared" si="889"/>
        <v>0.52944973524666761</v>
      </c>
      <c r="BB112" s="4">
        <f t="shared" si="889"/>
        <v>1.1080521795175491</v>
      </c>
      <c r="BC112" s="4">
        <f t="shared" si="889"/>
        <v>0.56071428311073035</v>
      </c>
      <c r="BD112" s="4">
        <f t="shared" si="889"/>
        <v>1.8280695563367866</v>
      </c>
      <c r="BE112" s="4">
        <f t="shared" si="890"/>
        <v>2.7997354092708759</v>
      </c>
      <c r="BF112" s="4">
        <f t="shared" si="890"/>
        <v>2.0396516392092501</v>
      </c>
      <c r="BG112" s="4">
        <f t="shared" si="890"/>
        <v>3.3027077730169552</v>
      </c>
      <c r="BH112" s="4">
        <f t="shared" si="890"/>
        <v>4.908443452746547</v>
      </c>
      <c r="BI112" s="4">
        <f t="shared" si="890"/>
        <v>4.7103889454210623</v>
      </c>
      <c r="BJ112" s="4">
        <f t="shared" si="890"/>
        <v>18.255737830232</v>
      </c>
      <c r="BK112" s="4">
        <f t="shared" si="890"/>
        <v>6.6366289941954815</v>
      </c>
      <c r="BL112" s="4">
        <f t="shared" si="890"/>
        <v>3.8249998454228384</v>
      </c>
      <c r="BM112" s="4">
        <f t="shared" si="890"/>
        <v>2.6696959598476289</v>
      </c>
      <c r="BN112" s="4">
        <f t="shared" si="890"/>
        <v>-7.4622298425255025</v>
      </c>
      <c r="BO112" s="4">
        <f t="shared" si="891"/>
        <v>5.3709371285165286</v>
      </c>
      <c r="BP112" s="4">
        <f t="shared" si="891"/>
        <v>7.7734920135479335</v>
      </c>
      <c r="BQ112" s="4">
        <f t="shared" si="891"/>
        <v>9.8870392058695078</v>
      </c>
      <c r="BR112" s="4">
        <f t="shared" si="891"/>
        <v>11.182641282434647</v>
      </c>
      <c r="BS112" s="4">
        <f t="shared" si="891"/>
        <v>8.967489325346655</v>
      </c>
      <c r="BT112" s="4">
        <f t="shared" si="891"/>
        <v>8.3534348130288816</v>
      </c>
      <c r="BU112" s="4">
        <f t="shared" si="891"/>
        <v>6.9953162502183419</v>
      </c>
      <c r="BV112" s="4">
        <f t="shared" si="891"/>
        <v>5.0108136274334969</v>
      </c>
      <c r="BW112" s="4">
        <f t="shared" si="891"/>
        <v>3.7028874783667787</v>
      </c>
      <c r="BX112" s="4">
        <f t="shared" si="891"/>
        <v>4.4750757174475186</v>
      </c>
      <c r="BY112" s="4">
        <f t="shared" si="892"/>
        <v>2.6153327050921327</v>
      </c>
      <c r="BZ112" s="4">
        <f t="shared" si="892"/>
        <v>-0.4222640412473555</v>
      </c>
      <c r="CA112" s="4">
        <f t="shared" si="892"/>
        <v>-5.0545460957689636</v>
      </c>
      <c r="CB112" s="4">
        <f t="shared" si="892"/>
        <v>-8.4496438207473883</v>
      </c>
      <c r="CC112" s="4">
        <f t="shared" si="892"/>
        <v>-9.3124106562982085</v>
      </c>
      <c r="CD112" s="4">
        <f t="shared" si="892"/>
        <v>-7.6538141240304665</v>
      </c>
      <c r="CE112" s="4">
        <f t="shared" si="892"/>
        <v>-2.8500073087888822</v>
      </c>
      <c r="CF112" s="4">
        <f t="shared" si="892"/>
        <v>-0.11308998511091461</v>
      </c>
      <c r="CG112" s="4">
        <f t="shared" si="892"/>
        <v>3.2507307570738275</v>
      </c>
      <c r="CH112" s="4">
        <f t="shared" si="892"/>
        <v>4.951981748205414</v>
      </c>
      <c r="CI112" s="4">
        <f t="shared" si="893"/>
        <v>7.2363698551244138</v>
      </c>
      <c r="CJ112" s="4">
        <f t="shared" si="893"/>
        <v>6.1983552727326696</v>
      </c>
      <c r="CK112" s="4">
        <f t="shared" si="893"/>
        <v>6.3184718481754887</v>
      </c>
      <c r="CL112" s="4">
        <f t="shared" si="893"/>
        <v>6.8740930227398245</v>
      </c>
      <c r="CM112" s="4">
        <f t="shared" si="893"/>
        <v>8.0000679832531887</v>
      </c>
      <c r="CN112" s="4">
        <f t="shared" si="893"/>
        <v>9.8053329640884535</v>
      </c>
      <c r="CO112" s="4">
        <f t="shared" si="893"/>
        <v>9.3099474170268195</v>
      </c>
      <c r="CP112" s="4">
        <f t="shared" si="893"/>
        <v>12.330192861389545</v>
      </c>
      <c r="CQ112" s="4">
        <f t="shared" si="893"/>
        <v>4.1672255287214854</v>
      </c>
      <c r="CR112" s="4">
        <f t="shared" si="893"/>
        <v>1.9174047781903791</v>
      </c>
      <c r="CS112" s="4">
        <f t="shared" si="894"/>
        <v>1.7406566579412086</v>
      </c>
      <c r="CT112" s="4">
        <f t="shared" si="894"/>
        <v>-2.9485828518979074</v>
      </c>
      <c r="CU112" s="4">
        <f t="shared" si="894"/>
        <v>3.8556858688302498</v>
      </c>
      <c r="CV112" s="4">
        <f t="shared" si="894"/>
        <v>6.256299239497487</v>
      </c>
      <c r="CW112" s="4">
        <f t="shared" si="894"/>
        <v>8.3066039072861706</v>
      </c>
      <c r="CX112" s="4">
        <f t="shared" si="894"/>
        <v>10.952108894682722</v>
      </c>
      <c r="CY112" s="4">
        <f t="shared" si="894"/>
        <v>7.9104369036127942</v>
      </c>
      <c r="CZ112" s="4">
        <f t="shared" si="894"/>
        <v>5.5747079391293308</v>
      </c>
      <c r="DA112" s="4">
        <f t="shared" si="894"/>
        <v>3.0741877016865482</v>
      </c>
      <c r="DB112" s="4">
        <f t="shared" si="894"/>
        <v>0.61414380123456791</v>
      </c>
      <c r="DC112" s="4">
        <f t="shared" si="895"/>
        <v>2.3899470054330685</v>
      </c>
      <c r="DD112" s="4">
        <f t="shared" si="895"/>
        <v>3.1457319007491602</v>
      </c>
      <c r="DE112" s="4">
        <f t="shared" si="895"/>
        <v>4.4630296566368965</v>
      </c>
      <c r="DF112" s="4">
        <f t="shared" si="895"/>
        <v>7.2070050399757779</v>
      </c>
      <c r="DG112" s="4">
        <f t="shared" si="895"/>
        <v>6.2121187532159228</v>
      </c>
      <c r="DH112" s="4">
        <f t="shared" si="895"/>
        <v>6.3065970558316753</v>
      </c>
      <c r="DI112" s="4">
        <f t="shared" si="895"/>
        <v>6.0302355372332084</v>
      </c>
      <c r="DJ112" s="4">
        <f t="shared" si="895"/>
        <v>5.150562601346409</v>
      </c>
      <c r="DK112" s="4">
        <f t="shared" si="895"/>
        <v>5.7369391047176199</v>
      </c>
      <c r="DL112" s="4">
        <f t="shared" si="895"/>
        <v>5.3822705563193018</v>
      </c>
      <c r="DM112" s="4">
        <f t="shared" si="896"/>
        <v>6.0625970898116055</v>
      </c>
      <c r="DN112" s="4">
        <f t="shared" si="896"/>
        <v>5.885895932320917</v>
      </c>
      <c r="DO112" s="4">
        <f t="shared" si="896"/>
        <v>6.8796599676106851</v>
      </c>
      <c r="DP112" s="4">
        <f t="shared" si="896"/>
        <v>6.4300695585461032</v>
      </c>
      <c r="DQ112" s="4">
        <f t="shared" si="896"/>
        <v>4.8572567172772141</v>
      </c>
      <c r="DR112" s="4">
        <f t="shared" si="896"/>
        <v>4.4580843483344346</v>
      </c>
      <c r="DS112" s="4">
        <f t="shared" si="896"/>
        <v>2.7524948523688142</v>
      </c>
      <c r="DT112" s="4">
        <f t="shared" si="896"/>
        <v>9.2001427156896742</v>
      </c>
      <c r="DU112" s="4">
        <f t="shared" si="896"/>
        <v>6.3425805224360143</v>
      </c>
      <c r="DV112" s="4">
        <f t="shared" si="896"/>
        <v>4.3081782374109645</v>
      </c>
      <c r="DW112" s="4">
        <f t="shared" si="897"/>
        <v>15.261833478375642</v>
      </c>
      <c r="DX112" s="4">
        <f t="shared" si="897"/>
        <v>4.2934897099539571</v>
      </c>
      <c r="DY112" s="4">
        <f t="shared" si="897"/>
        <v>6.6214287957152562</v>
      </c>
      <c r="DZ112" s="4">
        <f t="shared" si="897"/>
        <v>8.7679885139086977</v>
      </c>
      <c r="EA112" s="4">
        <f t="shared" si="897"/>
        <v>-1.6934208153531194</v>
      </c>
      <c r="EB112" s="4">
        <f t="shared" si="897"/>
        <v>2.5342733380278704</v>
      </c>
      <c r="EC112" s="4">
        <f t="shared" si="897"/>
        <v>4.3280534525914627</v>
      </c>
      <c r="ED112" s="4">
        <f t="shared" si="897"/>
        <v>4.7393893993696867</v>
      </c>
      <c r="EE112" s="4">
        <f t="shared" si="897"/>
        <v>5.9308600177456317</v>
      </c>
      <c r="EF112" s="4">
        <f t="shared" si="897"/>
        <v>7.5098652922989118</v>
      </c>
      <c r="EG112" s="4">
        <f t="shared" si="898"/>
        <v>6.7509211501693533</v>
      </c>
      <c r="EH112" s="4">
        <f t="shared" si="898"/>
        <v>6.9198242476337546</v>
      </c>
      <c r="EI112" s="10">
        <f t="shared" si="898"/>
        <v>6.0472016288999564</v>
      </c>
      <c r="EJ112" s="10">
        <f t="shared" si="898"/>
        <v>5.20741513119789</v>
      </c>
      <c r="EK112" s="10">
        <f t="shared" si="898"/>
        <v>3.2821608438893035</v>
      </c>
      <c r="EL112" s="10">
        <f t="shared" si="898"/>
        <v>2.7664359813468709</v>
      </c>
      <c r="EM112" s="10">
        <f t="shared" si="898"/>
        <v>2.5908004689208619</v>
      </c>
      <c r="EN112" s="10">
        <f t="shared" si="898"/>
        <v>2.3517047133024382</v>
      </c>
      <c r="EO112" s="10">
        <f t="shared" si="898"/>
        <v>4.9262511994643932</v>
      </c>
      <c r="EP112" s="10">
        <f t="shared" si="898"/>
        <v>5.2629827017262265</v>
      </c>
      <c r="EQ112" s="10">
        <f t="shared" si="899"/>
        <v>6.0050603191825314</v>
      </c>
      <c r="ER112" s="10">
        <f t="shared" si="899"/>
        <v>6.2889066521746528</v>
      </c>
      <c r="ES112" s="10">
        <f t="shared" si="899"/>
        <v>5.8275090579788635</v>
      </c>
      <c r="ET112" s="10">
        <f t="shared" si="899"/>
        <v>5.6448531994595097</v>
      </c>
      <c r="EU112" s="10">
        <f t="shared" si="899"/>
        <v>5.1182172526213154</v>
      </c>
      <c r="EV112" s="10">
        <f t="shared" si="899"/>
        <v>4.8621113880861433</v>
      </c>
      <c r="EW112" s="10">
        <f t="shared" si="899"/>
        <v>4.9187009836419771</v>
      </c>
      <c r="EX112" s="10">
        <f t="shared" si="899"/>
        <v>4.7889135631681734</v>
      </c>
      <c r="EY112" s="10">
        <f t="shared" si="899"/>
        <v>4.6235928377887703</v>
      </c>
      <c r="EZ112" s="10">
        <f t="shared" si="899"/>
        <v>4.5558798258881206</v>
      </c>
      <c r="FA112" s="10">
        <f t="shared" si="900"/>
        <v>4.457664590032473</v>
      </c>
      <c r="FB112" s="10">
        <f t="shared" si="900"/>
        <v>4.4337956969075165</v>
      </c>
      <c r="FC112" s="10">
        <f t="shared" si="900"/>
        <v>4.2412943198435915</v>
      </c>
      <c r="FD112" s="10">
        <f t="shared" si="900"/>
        <v>4.1308325881656227</v>
      </c>
      <c r="FE112" s="10">
        <f t="shared" si="900"/>
        <v>4.0667680340307655</v>
      </c>
      <c r="FF112" s="10">
        <f t="shared" si="900"/>
        <v>4.0143206488794547</v>
      </c>
      <c r="FG112" s="10">
        <f t="shared" si="901"/>
        <v>4.0197702737512664</v>
      </c>
      <c r="FH112" s="10">
        <f t="shared" si="902"/>
        <v>3.9918199756947104</v>
      </c>
      <c r="FI112" s="10">
        <f t="shared" si="903"/>
        <v>3.9339667120925403</v>
      </c>
      <c r="FJ112" s="10">
        <f t="shared" si="904"/>
        <v>3.9256308478467172</v>
      </c>
    </row>
    <row r="113" spans="2:166" x14ac:dyDescent="0.2">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row>
    <row r="114" spans="2:166" x14ac:dyDescent="0.2">
      <c r="B114" t="str">
        <f>B30</f>
        <v>Seattle MSA CPI-U (1982-1984=100)</v>
      </c>
      <c r="C114" s="4"/>
      <c r="D114" s="4"/>
      <c r="E114" s="4"/>
      <c r="F114" s="4"/>
      <c r="G114" s="4" t="e">
        <f t="shared" ref="G114:AD114" si="905">100*(G30/C30-1)</f>
        <v>#DIV/0!</v>
      </c>
      <c r="H114" s="4" t="e">
        <f t="shared" si="905"/>
        <v>#DIV/0!</v>
      </c>
      <c r="I114" s="4" t="e">
        <f t="shared" si="905"/>
        <v>#DIV/0!</v>
      </c>
      <c r="J114" s="4" t="e">
        <f t="shared" si="905"/>
        <v>#DIV/0!</v>
      </c>
      <c r="K114" s="4" t="e">
        <f t="shared" si="905"/>
        <v>#DIV/0!</v>
      </c>
      <c r="L114" s="4" t="e">
        <f t="shared" si="905"/>
        <v>#DIV/0!</v>
      </c>
      <c r="M114" s="4" t="e">
        <f t="shared" si="905"/>
        <v>#DIV/0!</v>
      </c>
      <c r="N114" s="4" t="e">
        <f t="shared" si="905"/>
        <v>#DIV/0!</v>
      </c>
      <c r="O114" s="4" t="e">
        <f t="shared" si="905"/>
        <v>#DIV/0!</v>
      </c>
      <c r="P114" s="4" t="e">
        <f t="shared" si="905"/>
        <v>#DIV/0!</v>
      </c>
      <c r="Q114" s="4" t="e">
        <f t="shared" si="905"/>
        <v>#DIV/0!</v>
      </c>
      <c r="R114" s="4" t="e">
        <f t="shared" si="905"/>
        <v>#DIV/0!</v>
      </c>
      <c r="S114" s="4" t="e">
        <f t="shared" si="905"/>
        <v>#DIV/0!</v>
      </c>
      <c r="T114" s="4" t="e">
        <f t="shared" si="905"/>
        <v>#DIV/0!</v>
      </c>
      <c r="U114" s="4" t="e">
        <f t="shared" si="905"/>
        <v>#DIV/0!</v>
      </c>
      <c r="V114" s="4" t="e">
        <f t="shared" si="905"/>
        <v>#DIV/0!</v>
      </c>
      <c r="W114" s="4" t="e">
        <f t="shared" si="905"/>
        <v>#DIV/0!</v>
      </c>
      <c r="X114" s="4" t="e">
        <f t="shared" si="905"/>
        <v>#DIV/0!</v>
      </c>
      <c r="Y114" s="4" t="e">
        <f t="shared" si="905"/>
        <v>#DIV/0!</v>
      </c>
      <c r="Z114" s="4" t="e">
        <f t="shared" si="905"/>
        <v>#DIV/0!</v>
      </c>
      <c r="AA114" s="4" t="e">
        <f t="shared" si="905"/>
        <v>#DIV/0!</v>
      </c>
      <c r="AB114" s="4" t="e">
        <f t="shared" si="905"/>
        <v>#DIV/0!</v>
      </c>
      <c r="AC114" s="4" t="e">
        <f t="shared" si="905"/>
        <v>#DIV/0!</v>
      </c>
      <c r="AD114" s="4" t="e">
        <f t="shared" si="905"/>
        <v>#DIV/0!</v>
      </c>
      <c r="AE114" s="4" t="e">
        <f t="shared" ref="AE114:BJ114" si="906">100*(AE30/AA30-1)</f>
        <v>#DIV/0!</v>
      </c>
      <c r="AF114" s="4" t="e">
        <f t="shared" si="906"/>
        <v>#DIV/0!</v>
      </c>
      <c r="AG114" s="4" t="e">
        <f t="shared" si="906"/>
        <v>#DIV/0!</v>
      </c>
      <c r="AH114" s="4" t="e">
        <f t="shared" si="906"/>
        <v>#DIV/0!</v>
      </c>
      <c r="AI114" s="4" t="e">
        <f t="shared" si="906"/>
        <v>#DIV/0!</v>
      </c>
      <c r="AJ114" s="4" t="e">
        <f t="shared" si="906"/>
        <v>#DIV/0!</v>
      </c>
      <c r="AK114" s="4" t="e">
        <f t="shared" si="906"/>
        <v>#DIV/0!</v>
      </c>
      <c r="AL114" s="4" t="e">
        <f t="shared" si="906"/>
        <v>#DIV/0!</v>
      </c>
      <c r="AM114" s="4">
        <f t="shared" si="906"/>
        <v>2.4624624624624669</v>
      </c>
      <c r="AN114" s="4">
        <f t="shared" si="906"/>
        <v>3.294399520814606</v>
      </c>
      <c r="AO114" s="4">
        <f t="shared" si="906"/>
        <v>2.9080118694362111</v>
      </c>
      <c r="AP114" s="4">
        <f t="shared" si="906"/>
        <v>3.0705639208739255</v>
      </c>
      <c r="AQ114" s="4">
        <f t="shared" si="906"/>
        <v>3.2239155920281259</v>
      </c>
      <c r="AR114" s="4">
        <f t="shared" si="906"/>
        <v>3.5082632647144063</v>
      </c>
      <c r="AS114" s="4">
        <f t="shared" si="906"/>
        <v>3.979238754325265</v>
      </c>
      <c r="AT114" s="4">
        <f t="shared" si="906"/>
        <v>4.1535376682898972</v>
      </c>
      <c r="AU114" s="4">
        <f t="shared" si="906"/>
        <v>4.4860874503123149</v>
      </c>
      <c r="AV114" s="4">
        <f t="shared" si="906"/>
        <v>3.7815126050420256</v>
      </c>
      <c r="AW114" s="4">
        <f t="shared" si="906"/>
        <v>3.6051026067664971</v>
      </c>
      <c r="AX114" s="4">
        <f t="shared" si="906"/>
        <v>2.8602860286028431</v>
      </c>
      <c r="AY114" s="4">
        <f t="shared" si="906"/>
        <v>1.9565217391304346</v>
      </c>
      <c r="AZ114" s="4">
        <f t="shared" si="906"/>
        <v>2.0782726045883937</v>
      </c>
      <c r="BA114" s="4">
        <f t="shared" si="906"/>
        <v>1.8736616702355491</v>
      </c>
      <c r="BB114" s="4">
        <f t="shared" si="906"/>
        <v>1.8449197860962441</v>
      </c>
      <c r="BC114" s="4">
        <f t="shared" si="906"/>
        <v>1.9722814498934094</v>
      </c>
      <c r="BD114" s="4">
        <f t="shared" si="906"/>
        <v>1.5335801163405716</v>
      </c>
      <c r="BE114" s="4">
        <f t="shared" si="906"/>
        <v>2.154492905937988</v>
      </c>
      <c r="BF114" s="4">
        <f t="shared" si="906"/>
        <v>0.99763717511158756</v>
      </c>
      <c r="BG114" s="4">
        <f t="shared" si="906"/>
        <v>1.1500261369576492</v>
      </c>
      <c r="BH114" s="4">
        <f t="shared" si="906"/>
        <v>1.4583333333333393</v>
      </c>
      <c r="BI114" s="4">
        <f t="shared" si="906"/>
        <v>0.10288065843619965</v>
      </c>
      <c r="BJ114" s="4">
        <f t="shared" si="906"/>
        <v>1.7936054068105056</v>
      </c>
      <c r="BK114" s="4">
        <f t="shared" ref="BK114:CP114" si="907">100*(BK30/BG30-1)</f>
        <v>2.1188630490956095</v>
      </c>
      <c r="BL114" s="4">
        <f t="shared" si="907"/>
        <v>2.9517453798767912</v>
      </c>
      <c r="BM114" s="4">
        <f t="shared" si="907"/>
        <v>2.7235354573484027</v>
      </c>
      <c r="BN114" s="4">
        <f t="shared" si="907"/>
        <v>3.2175689479060132</v>
      </c>
      <c r="BO114" s="4">
        <f t="shared" si="907"/>
        <v>3.0364372469635637</v>
      </c>
      <c r="BP114" s="4">
        <f t="shared" si="907"/>
        <v>3.615058588880582</v>
      </c>
      <c r="BQ114" s="4">
        <f t="shared" si="907"/>
        <v>4.8524262131065532</v>
      </c>
      <c r="BR114" s="4">
        <f t="shared" si="907"/>
        <v>3.6862939139040263</v>
      </c>
      <c r="BS114" s="4">
        <f t="shared" si="907"/>
        <v>3.9803536345776047</v>
      </c>
      <c r="BT114" s="4">
        <f t="shared" si="907"/>
        <v>3.7721366698748815</v>
      </c>
      <c r="BU114" s="4">
        <f t="shared" si="907"/>
        <v>3.0429389312977229</v>
      </c>
      <c r="BV114" s="4">
        <f t="shared" si="907"/>
        <v>4.3648293963254536</v>
      </c>
      <c r="BW114" s="4">
        <f t="shared" si="907"/>
        <v>4.7349128972527632</v>
      </c>
      <c r="BX114" s="4">
        <f t="shared" si="907"/>
        <v>4.6343765143979532</v>
      </c>
      <c r="BY114" s="4">
        <f t="shared" si="907"/>
        <v>5.4482400985285562</v>
      </c>
      <c r="BZ114" s="4">
        <f t="shared" si="907"/>
        <v>2.5382207762812969</v>
      </c>
      <c r="CA114" s="4">
        <f t="shared" si="907"/>
        <v>1.3570681194977618</v>
      </c>
      <c r="CB114" s="4">
        <f t="shared" si="907"/>
        <v>0.42347716635937616</v>
      </c>
      <c r="CC114" s="4">
        <f t="shared" si="907"/>
        <v>-0.26652615864234397</v>
      </c>
      <c r="CD114" s="4">
        <f t="shared" si="907"/>
        <v>0.7531856542436266</v>
      </c>
      <c r="CE114" s="4">
        <f t="shared" si="907"/>
        <v>0.5998122249562865</v>
      </c>
      <c r="CF114" s="4">
        <f t="shared" si="907"/>
        <v>-0.12004192640813205</v>
      </c>
      <c r="CG114" s="4">
        <f t="shared" si="907"/>
        <v>0.22321232026345506</v>
      </c>
      <c r="CH114" s="4">
        <f t="shared" si="907"/>
        <v>0.49571450385395011</v>
      </c>
      <c r="CI114" s="4">
        <f t="shared" si="907"/>
        <v>1.5025322334520252</v>
      </c>
      <c r="CJ114" s="4">
        <f t="shared" si="907"/>
        <v>2.6363638372095766</v>
      </c>
      <c r="CK114" s="4">
        <f t="shared" si="907"/>
        <v>2.7081640273232344</v>
      </c>
      <c r="CL114" s="4">
        <f t="shared" si="907"/>
        <v>3.6587809642093516</v>
      </c>
      <c r="CM114" s="4">
        <f t="shared" si="907"/>
        <v>2.7287543249579382</v>
      </c>
      <c r="CN114" s="4">
        <f t="shared" si="907"/>
        <v>2.7783039581198654</v>
      </c>
      <c r="CO114" s="4">
        <f t="shared" si="907"/>
        <v>2.7385483939951216</v>
      </c>
      <c r="CP114" s="4">
        <f t="shared" si="907"/>
        <v>1.831206131778873</v>
      </c>
      <c r="CQ114" s="4">
        <f t="shared" ref="CQ114:DV114" si="908">100*(CQ30/CM30-1)</f>
        <v>1.7620809013166872</v>
      </c>
      <c r="CR114" s="4">
        <f t="shared" si="908"/>
        <v>1.2926439511509624</v>
      </c>
      <c r="CS114" s="4">
        <f t="shared" si="908"/>
        <v>1.0632230562042766</v>
      </c>
      <c r="CT114" s="4">
        <f t="shared" si="908"/>
        <v>0.93752346937923114</v>
      </c>
      <c r="CU114" s="4">
        <f t="shared" si="908"/>
        <v>1.1971754662398304</v>
      </c>
      <c r="CV114" s="4">
        <f t="shared" si="908"/>
        <v>2.1948007104413803</v>
      </c>
      <c r="CW114" s="4">
        <f t="shared" si="908"/>
        <v>1.8198519568145555</v>
      </c>
      <c r="CX114" s="4">
        <f t="shared" si="908"/>
        <v>1.8729254591374866</v>
      </c>
      <c r="CY114" s="4">
        <f t="shared" si="908"/>
        <v>1.1228735016682423</v>
      </c>
      <c r="CZ114" s="4">
        <f t="shared" si="908"/>
        <v>1.0065593273148821</v>
      </c>
      <c r="DA114" s="4">
        <f t="shared" si="908"/>
        <v>1.7929890567793372</v>
      </c>
      <c r="DB114" s="4">
        <f t="shared" si="908"/>
        <v>1.6863324298443505</v>
      </c>
      <c r="DC114" s="4">
        <f t="shared" si="908"/>
        <v>2.2183660833577701</v>
      </c>
      <c r="DD114" s="4">
        <f t="shared" si="908"/>
        <v>2.1392816580634744</v>
      </c>
      <c r="DE114" s="4">
        <f t="shared" si="908"/>
        <v>2.1024016660241562</v>
      </c>
      <c r="DF114" s="4">
        <f t="shared" si="908"/>
        <v>2.5031124305688435</v>
      </c>
      <c r="DG114" s="4">
        <f t="shared" si="908"/>
        <v>3.4115452973196847</v>
      </c>
      <c r="DH114" s="4">
        <f t="shared" si="908"/>
        <v>3.0207113762543925</v>
      </c>
      <c r="DI114" s="4">
        <f t="shared" si="908"/>
        <v>2.5012942426636986</v>
      </c>
      <c r="DJ114" s="4">
        <f t="shared" si="908"/>
        <v>3.2585126965404498</v>
      </c>
      <c r="DK114" s="4">
        <f t="shared" si="908"/>
        <v>3.2862818541596894</v>
      </c>
      <c r="DL114" s="4">
        <f t="shared" si="908"/>
        <v>3.3100076906090736</v>
      </c>
      <c r="DM114" s="4">
        <f t="shared" si="908"/>
        <v>3.1488647453983942</v>
      </c>
      <c r="DN114" s="4">
        <f t="shared" si="908"/>
        <v>2.939662923678088</v>
      </c>
      <c r="DO114" s="4">
        <f t="shared" si="908"/>
        <v>2.7134920960635078</v>
      </c>
      <c r="DP114" s="4">
        <f t="shared" si="908"/>
        <v>2.3386597482237148</v>
      </c>
      <c r="DQ114" s="4">
        <f t="shared" si="908"/>
        <v>3.1885872066267806</v>
      </c>
      <c r="DR114" s="4">
        <f t="shared" si="908"/>
        <v>2.1983233778552824</v>
      </c>
      <c r="DS114" s="4">
        <f t="shared" si="908"/>
        <v>2.4739923865981117</v>
      </c>
      <c r="DT114" s="4">
        <f t="shared" si="908"/>
        <v>1.1060576597598848</v>
      </c>
      <c r="DU114" s="4">
        <f t="shared" si="908"/>
        <v>1.6479595841390582</v>
      </c>
      <c r="DV114" s="4">
        <f t="shared" si="908"/>
        <v>1.7579192371300456</v>
      </c>
      <c r="DW114" s="4">
        <f t="shared" ref="DW114:FB114" si="909">100*(DW30/DS30-1)</f>
        <v>1.7138401006681514</v>
      </c>
      <c r="DX114" s="4">
        <f t="shared" si="909"/>
        <v>4.470214891574753</v>
      </c>
      <c r="DY114" s="4">
        <f t="shared" si="909"/>
        <v>5.1943630332918156</v>
      </c>
      <c r="DZ114" s="4">
        <f t="shared" si="909"/>
        <v>7.050539342224349</v>
      </c>
      <c r="EA114" s="4">
        <f t="shared" si="909"/>
        <v>8.0599407562293113</v>
      </c>
      <c r="EB114" s="4">
        <f t="shared" si="909"/>
        <v>9.6379216590726013</v>
      </c>
      <c r="EC114" s="4">
        <f t="shared" si="909"/>
        <v>9.0395857245815883</v>
      </c>
      <c r="ED114" s="4">
        <f t="shared" si="909"/>
        <v>8.6695561349113159</v>
      </c>
      <c r="EE114" s="4">
        <f t="shared" si="909"/>
        <v>8.0331400486329372</v>
      </c>
      <c r="EF114" s="4">
        <f t="shared" si="909"/>
        <v>5.7588765837299327</v>
      </c>
      <c r="EG114" s="4">
        <f t="shared" si="909"/>
        <v>5.4018409038054438</v>
      </c>
      <c r="EH114" s="4">
        <f t="shared" si="909"/>
        <v>4.5881252440733711</v>
      </c>
      <c r="EI114" s="4">
        <f t="shared" si="909"/>
        <v>4.2691208912584599</v>
      </c>
      <c r="EJ114" s="4">
        <f t="shared" si="909"/>
        <v>4.1318924290781878</v>
      </c>
      <c r="EK114" s="4">
        <f t="shared" si="909"/>
        <v>3.1151200903471787</v>
      </c>
      <c r="EL114" s="10">
        <f t="shared" si="909"/>
        <v>3.0520395847021708</v>
      </c>
      <c r="EM114" s="10">
        <f t="shared" si="909"/>
        <v>3.0033095897940898</v>
      </c>
      <c r="EN114" s="10">
        <f t="shared" si="909"/>
        <v>2.9477063559627092</v>
      </c>
      <c r="EO114" s="10">
        <f t="shared" si="909"/>
        <v>3.343384603256383</v>
      </c>
      <c r="EP114" s="10">
        <f t="shared" si="909"/>
        <v>3.4938491380254622</v>
      </c>
      <c r="EQ114" s="10">
        <f t="shared" si="909"/>
        <v>3.6537789115627328</v>
      </c>
      <c r="ER114" s="10">
        <f t="shared" si="909"/>
        <v>3.7767359145503887</v>
      </c>
      <c r="ES114" s="10">
        <f t="shared" si="909"/>
        <v>3.7337830400976602</v>
      </c>
      <c r="ET114" s="10">
        <f t="shared" si="909"/>
        <v>3.6772268940859831</v>
      </c>
      <c r="EU114" s="10">
        <f t="shared" si="909"/>
        <v>3.4345363408118113</v>
      </c>
      <c r="EV114" s="10">
        <f t="shared" si="909"/>
        <v>3.0396436535030436</v>
      </c>
      <c r="EW114" s="10">
        <f t="shared" si="909"/>
        <v>2.6704293266869517</v>
      </c>
      <c r="EX114" s="10">
        <f t="shared" si="909"/>
        <v>2.3302438798377345</v>
      </c>
      <c r="EY114" s="10">
        <f t="shared" si="909"/>
        <v>2.0022715258966262</v>
      </c>
      <c r="EZ114" s="10">
        <f t="shared" si="909"/>
        <v>1.9559114535574906</v>
      </c>
      <c r="FA114" s="10">
        <f t="shared" si="909"/>
        <v>2.054604070479682</v>
      </c>
      <c r="FB114" s="10">
        <f t="shared" si="909"/>
        <v>2.1081437964238781</v>
      </c>
      <c r="FC114" s="10">
        <f t="shared" ref="FC114:FF114" si="910">100*(FC30/EY30-1)</f>
        <v>2.1723179227729261</v>
      </c>
      <c r="FD114" s="10">
        <f t="shared" si="910"/>
        <v>2.2198484981513333</v>
      </c>
      <c r="FE114" s="10">
        <f t="shared" si="910"/>
        <v>2.2215822231312465</v>
      </c>
      <c r="FF114" s="10">
        <f t="shared" si="910"/>
        <v>2.1910831982800083</v>
      </c>
      <c r="FG114" s="10">
        <f t="shared" ref="FG114:FG118" si="911">100*(FG30/FC30-1)</f>
        <v>2.153594107895862</v>
      </c>
      <c r="FH114" s="10">
        <f t="shared" ref="FH114:FH118" si="912">100*(FH30/FD30-1)</f>
        <v>2.1995501127179296</v>
      </c>
      <c r="FI114" s="10">
        <f t="shared" ref="FI114:FI118" si="913">100*(FI30/FE30-1)</f>
        <v>2.193848739438109</v>
      </c>
      <c r="FJ114" s="10">
        <f t="shared" ref="FJ114:FJ118" si="914">100*(FJ30/FF30-1)</f>
        <v>2.2419689867331005</v>
      </c>
    </row>
    <row r="115" spans="2:166" x14ac:dyDescent="0.2">
      <c r="B115" t="str">
        <f>B31</f>
        <v>Seattle MSA CPI-W (1982-1984=100)</v>
      </c>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f t="shared" ref="AM115:AV118" si="915">100*(AM31/AI31-1)</f>
        <v>2.3427866831072786</v>
      </c>
      <c r="AN115" s="4">
        <f t="shared" si="915"/>
        <v>3.4185401909454738</v>
      </c>
      <c r="AO115" s="4">
        <f t="shared" si="915"/>
        <v>3.0525030525030417</v>
      </c>
      <c r="AP115" s="4">
        <f t="shared" si="915"/>
        <v>3.1837477258944702</v>
      </c>
      <c r="AQ115" s="4">
        <f t="shared" si="915"/>
        <v>3.3734939759036076</v>
      </c>
      <c r="AR115" s="4">
        <f t="shared" si="915"/>
        <v>3.5735556879094688</v>
      </c>
      <c r="AS115" s="4">
        <f t="shared" si="915"/>
        <v>3.9099526066350698</v>
      </c>
      <c r="AT115" s="4">
        <f t="shared" si="915"/>
        <v>4.1727887158389709</v>
      </c>
      <c r="AU115" s="4">
        <f t="shared" si="915"/>
        <v>4.4289044289044233</v>
      </c>
      <c r="AV115" s="4">
        <f t="shared" si="915"/>
        <v>3.7090281771132716</v>
      </c>
      <c r="AW115" s="4">
        <f t="shared" ref="AW115:BF118" si="916">100*(AW31/AS31-1)</f>
        <v>3.477765108323827</v>
      </c>
      <c r="AX115" s="4">
        <f t="shared" si="916"/>
        <v>2.7362482369534424</v>
      </c>
      <c r="AY115" s="4">
        <f t="shared" si="916"/>
        <v>1.8415178571428603</v>
      </c>
      <c r="AZ115" s="4">
        <f t="shared" si="916"/>
        <v>1.9406709176601034</v>
      </c>
      <c r="BA115" s="4">
        <f t="shared" si="916"/>
        <v>1.8181818181818299</v>
      </c>
      <c r="BB115" s="4">
        <f t="shared" si="916"/>
        <v>1.6199890170236264</v>
      </c>
      <c r="BC115" s="4">
        <f t="shared" si="916"/>
        <v>2.0273972602739665</v>
      </c>
      <c r="BD115" s="4">
        <f t="shared" si="916"/>
        <v>1.3598041881969003</v>
      </c>
      <c r="BE115" s="4">
        <f t="shared" si="916"/>
        <v>1.8398268398268192</v>
      </c>
      <c r="BF115" s="4">
        <f t="shared" si="916"/>
        <v>0.81059173196433854</v>
      </c>
      <c r="BG115" s="4">
        <f t="shared" ref="BG115:BP118" si="917">100*(BG31/BC31-1)</f>
        <v>0.85929108485500727</v>
      </c>
      <c r="BH115" s="4">
        <f t="shared" si="917"/>
        <v>1.8245237456399277</v>
      </c>
      <c r="BI115" s="4">
        <f t="shared" si="917"/>
        <v>0.74388947927737092</v>
      </c>
      <c r="BJ115" s="4">
        <f t="shared" si="917"/>
        <v>2.3586169927633183</v>
      </c>
      <c r="BK115" s="4">
        <f t="shared" si="917"/>
        <v>2.4494142705005384</v>
      </c>
      <c r="BL115" s="4">
        <f t="shared" si="917"/>
        <v>3.0303030303030276</v>
      </c>
      <c r="BM115" s="4">
        <f t="shared" si="917"/>
        <v>3.0063291139240667</v>
      </c>
      <c r="BN115" s="4">
        <f t="shared" si="917"/>
        <v>3.3516627389369003</v>
      </c>
      <c r="BO115" s="4">
        <f t="shared" si="917"/>
        <v>2.9106029106028997</v>
      </c>
      <c r="BP115" s="4">
        <f t="shared" si="917"/>
        <v>3.9130434782608692</v>
      </c>
      <c r="BQ115" s="4">
        <f t="shared" ref="BQ115:BZ118" si="918">100*(BQ31/BM31-1)</f>
        <v>5.0179211469533858</v>
      </c>
      <c r="BR115" s="4">
        <f t="shared" si="918"/>
        <v>3.4203192297947771</v>
      </c>
      <c r="BS115" s="4">
        <f t="shared" si="918"/>
        <v>3.9121212121212112</v>
      </c>
      <c r="BT115" s="4">
        <f t="shared" si="918"/>
        <v>3.6027565838050668</v>
      </c>
      <c r="BU115" s="4">
        <f t="shared" si="918"/>
        <v>2.4963432471964975</v>
      </c>
      <c r="BV115" s="4">
        <f t="shared" si="918"/>
        <v>4.6376776090151894</v>
      </c>
      <c r="BW115" s="4">
        <f t="shared" si="918"/>
        <v>5.1451790071252779</v>
      </c>
      <c r="BX115" s="4">
        <f t="shared" si="918"/>
        <v>5.0168908485335173</v>
      </c>
      <c r="BY115" s="4">
        <f t="shared" si="918"/>
        <v>6.2092093996765296</v>
      </c>
      <c r="BZ115" s="4">
        <f t="shared" si="918"/>
        <v>2.336519709410001</v>
      </c>
      <c r="CA115" s="4">
        <f t="shared" ref="CA115:CJ118" si="919">100*(CA31/BW31-1)</f>
        <v>1.1186509624096397</v>
      </c>
      <c r="CB115" s="4">
        <f t="shared" si="919"/>
        <v>3.2801274046745377E-2</v>
      </c>
      <c r="CC115" s="4">
        <f t="shared" si="919"/>
        <v>-0.62703506469657944</v>
      </c>
      <c r="CD115" s="4">
        <f t="shared" si="919"/>
        <v>1.1743012644385598</v>
      </c>
      <c r="CE115" s="4">
        <f t="shared" si="919"/>
        <v>1.1259325629022765</v>
      </c>
      <c r="CF115" s="4">
        <f t="shared" si="919"/>
        <v>0.44436805886916009</v>
      </c>
      <c r="CG115" s="4">
        <f t="shared" si="919"/>
        <v>0.70806272056536113</v>
      </c>
      <c r="CH115" s="4">
        <f t="shared" si="919"/>
        <v>0.84139072548183869</v>
      </c>
      <c r="CI115" s="4">
        <f t="shared" si="919"/>
        <v>2.0681237709920142</v>
      </c>
      <c r="CJ115" s="4">
        <f t="shared" si="919"/>
        <v>3.2012806022973406</v>
      </c>
      <c r="CK115" s="4">
        <f t="shared" ref="CK115:CT118" si="920">100*(CK31/CG31-1)</f>
        <v>3.1837954923828793</v>
      </c>
      <c r="CL115" s="4">
        <f t="shared" si="920"/>
        <v>4.0426939333804368</v>
      </c>
      <c r="CM115" s="4">
        <f t="shared" si="920"/>
        <v>2.7862172815448005</v>
      </c>
      <c r="CN115" s="4">
        <f t="shared" si="920"/>
        <v>2.758598121666278</v>
      </c>
      <c r="CO115" s="4">
        <f t="shared" si="920"/>
        <v>2.6856582725387934</v>
      </c>
      <c r="CP115" s="4">
        <f t="shared" si="920"/>
        <v>1.8407565615072619</v>
      </c>
      <c r="CQ115" s="4">
        <f t="shared" si="920"/>
        <v>1.9221737238291903</v>
      </c>
      <c r="CR115" s="4">
        <f t="shared" si="920"/>
        <v>1.1332611510944224</v>
      </c>
      <c r="CS115" s="4">
        <f t="shared" si="920"/>
        <v>1.0952481520591251</v>
      </c>
      <c r="CT115" s="4">
        <f t="shared" si="920"/>
        <v>1.0261673738453103</v>
      </c>
      <c r="CU115" s="4">
        <f t="shared" ref="CU115:DD118" si="921">100*(CU31/CQ31-1)</f>
        <v>1.2957529741018492</v>
      </c>
      <c r="CV115" s="4">
        <f t="shared" si="921"/>
        <v>2.4382410237463459</v>
      </c>
      <c r="CW115" s="4">
        <f t="shared" si="921"/>
        <v>2.1425318475994715</v>
      </c>
      <c r="CX115" s="4">
        <f t="shared" si="921"/>
        <v>1.5985035108005308</v>
      </c>
      <c r="CY115" s="4">
        <f t="shared" si="921"/>
        <v>0.4707708873280092</v>
      </c>
      <c r="CZ115" s="4">
        <f t="shared" si="921"/>
        <v>0.43177733650556771</v>
      </c>
      <c r="DA115" s="4">
        <f t="shared" si="921"/>
        <v>1.2390017629902994</v>
      </c>
      <c r="DB115" s="4">
        <f t="shared" si="921"/>
        <v>1.5335608177066584</v>
      </c>
      <c r="DC115" s="4">
        <f t="shared" si="921"/>
        <v>2.3797952105011566</v>
      </c>
      <c r="DD115" s="4">
        <f t="shared" si="921"/>
        <v>2.2759085066008433</v>
      </c>
      <c r="DE115" s="4">
        <f t="shared" ref="DE115:DN118" si="922">100*(DE31/DA31-1)</f>
        <v>1.9769696969696993</v>
      </c>
      <c r="DF115" s="4">
        <f t="shared" si="922"/>
        <v>2.5326274791706016</v>
      </c>
      <c r="DG115" s="4">
        <f t="shared" si="922"/>
        <v>3.6544890937418861</v>
      </c>
      <c r="DH115" s="4">
        <f t="shared" si="922"/>
        <v>3.1703122630894365</v>
      </c>
      <c r="DI115" s="4">
        <f t="shared" si="922"/>
        <v>2.82694052529191</v>
      </c>
      <c r="DJ115" s="4">
        <f t="shared" si="922"/>
        <v>3.718968163588654</v>
      </c>
      <c r="DK115" s="4">
        <f t="shared" si="922"/>
        <v>3.5252533555667709</v>
      </c>
      <c r="DL115" s="4">
        <f t="shared" si="922"/>
        <v>3.585524089454406</v>
      </c>
      <c r="DM115" s="4">
        <f t="shared" si="922"/>
        <v>3.1707561419191732</v>
      </c>
      <c r="DN115" s="4">
        <f t="shared" si="922"/>
        <v>2.9570195320630432</v>
      </c>
      <c r="DO115" s="4">
        <f t="shared" ref="DO115:DX118" si="923">100*(DO31/DK31-1)</f>
        <v>2.4811231222374719</v>
      </c>
      <c r="DP115" s="4">
        <f t="shared" si="923"/>
        <v>1.9048792462621922</v>
      </c>
      <c r="DQ115" s="4">
        <f t="shared" si="923"/>
        <v>2.5257976448794794</v>
      </c>
      <c r="DR115" s="4">
        <f t="shared" si="923"/>
        <v>1.8774492803079967</v>
      </c>
      <c r="DS115" s="4">
        <f t="shared" si="923"/>
        <v>2.5981500817225722</v>
      </c>
      <c r="DT115" s="4">
        <f t="shared" si="923"/>
        <v>1.2438608414654606</v>
      </c>
      <c r="DU115" s="4">
        <f t="shared" si="923"/>
        <v>2.4082034095876503</v>
      </c>
      <c r="DV115" s="4">
        <f t="shared" si="923"/>
        <v>1.8474018408481951</v>
      </c>
      <c r="DW115" s="4">
        <f t="shared" si="923"/>
        <v>1.6951895311078324</v>
      </c>
      <c r="DX115" s="4">
        <f t="shared" si="923"/>
        <v>5.0004433017111438</v>
      </c>
      <c r="DY115" s="4">
        <f t="shared" ref="DY115:EH118" si="924">100*(DY31/DU31-1)</f>
        <v>5.0791268127670319</v>
      </c>
      <c r="DZ115" s="4">
        <f t="shared" si="924"/>
        <v>7.069674328817066</v>
      </c>
      <c r="EA115" s="4">
        <f t="shared" si="924"/>
        <v>8.1002139358899541</v>
      </c>
      <c r="EB115" s="4">
        <f t="shared" si="924"/>
        <v>9.0033378883935598</v>
      </c>
      <c r="EC115" s="4">
        <f t="shared" si="924"/>
        <v>9.2258217392775954</v>
      </c>
      <c r="ED115" s="4">
        <f t="shared" si="924"/>
        <v>8.6460705294718831</v>
      </c>
      <c r="EE115" s="4">
        <f t="shared" si="924"/>
        <v>7.4952077513395388</v>
      </c>
      <c r="EF115" s="4">
        <f t="shared" si="924"/>
        <v>5.6379376306212592</v>
      </c>
      <c r="EG115" s="4">
        <f t="shared" si="924"/>
        <v>5.0733890362730349</v>
      </c>
      <c r="EH115" s="4">
        <f t="shared" si="924"/>
        <v>4.3503179917732338</v>
      </c>
      <c r="EI115" s="4">
        <f t="shared" ref="EI115:ER118" si="925">100*(EI31/EE31-1)</f>
        <v>4.1909225081021795</v>
      </c>
      <c r="EJ115" s="4">
        <f t="shared" si="925"/>
        <v>4.0623031141081345</v>
      </c>
      <c r="EK115" s="4">
        <f t="shared" si="925"/>
        <v>2.9855412731466524</v>
      </c>
      <c r="EL115" s="10">
        <f t="shared" si="925"/>
        <v>2.9392665454304412</v>
      </c>
      <c r="EM115" s="10">
        <f t="shared" si="925"/>
        <v>3.0851638642822365</v>
      </c>
      <c r="EN115" s="10">
        <f t="shared" si="925"/>
        <v>2.9821876950423043</v>
      </c>
      <c r="EO115" s="10">
        <f t="shared" si="925"/>
        <v>3.2306762593224736</v>
      </c>
      <c r="EP115" s="10">
        <f t="shared" si="925"/>
        <v>3.4621128460997186</v>
      </c>
      <c r="EQ115" s="10">
        <f t="shared" si="925"/>
        <v>3.5744702793765182</v>
      </c>
      <c r="ER115" s="10">
        <f t="shared" si="925"/>
        <v>3.6787092287518863</v>
      </c>
      <c r="ES115" s="10">
        <f t="shared" ref="ES115:FB118" si="926">100*(ES31/EO31-1)</f>
        <v>3.6747983900613734</v>
      </c>
      <c r="ET115" s="10">
        <f t="shared" si="926"/>
        <v>3.6299142184175626</v>
      </c>
      <c r="EU115" s="10">
        <f t="shared" si="926"/>
        <v>3.3951160158909754</v>
      </c>
      <c r="EV115" s="10">
        <f t="shared" si="926"/>
        <v>3.0491262484810377</v>
      </c>
      <c r="EW115" s="10">
        <f t="shared" si="926"/>
        <v>2.677521546429662</v>
      </c>
      <c r="EX115" s="10">
        <f t="shared" si="926"/>
        <v>2.303033407993138</v>
      </c>
      <c r="EY115" s="10">
        <f t="shared" si="926"/>
        <v>2.0605183850793241</v>
      </c>
      <c r="EZ115" s="10">
        <f t="shared" si="926"/>
        <v>2.0262973737916523</v>
      </c>
      <c r="FA115" s="10">
        <f t="shared" si="926"/>
        <v>2.118655111408585</v>
      </c>
      <c r="FB115" s="10">
        <f t="shared" si="926"/>
        <v>2.2132898067176221</v>
      </c>
      <c r="FC115" s="10">
        <f t="shared" ref="FC115:FF118" si="927">100*(FC31/EY31-1)</f>
        <v>2.2549939600690516</v>
      </c>
      <c r="FD115" s="10">
        <f t="shared" si="927"/>
        <v>2.2863936314267752</v>
      </c>
      <c r="FE115" s="10">
        <f t="shared" si="927"/>
        <v>2.2904385172828556</v>
      </c>
      <c r="FF115" s="10">
        <f t="shared" si="927"/>
        <v>2.2658020895506503</v>
      </c>
      <c r="FG115" s="10">
        <f t="shared" si="911"/>
        <v>2.2337089475618965</v>
      </c>
      <c r="FH115" s="10">
        <f t="shared" si="912"/>
        <v>2.2807253533245753</v>
      </c>
      <c r="FI115" s="10">
        <f t="shared" si="913"/>
        <v>2.2809944656816628</v>
      </c>
      <c r="FJ115" s="10">
        <f t="shared" si="914"/>
        <v>2.3318792721676029</v>
      </c>
    </row>
    <row r="116" spans="2:166" x14ac:dyDescent="0.2">
      <c r="B116" t="str">
        <f>B32</f>
        <v>Seattle MSA S&amp;P CoreLogic Case-Shilller Home Price Index</v>
      </c>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f t="shared" si="915"/>
        <v>9.0686901685624655</v>
      </c>
      <c r="AN116" s="4">
        <f t="shared" si="915"/>
        <v>8.9365963726297117</v>
      </c>
      <c r="AO116" s="4">
        <f t="shared" si="915"/>
        <v>8.5413318016674502</v>
      </c>
      <c r="AP116" s="4">
        <f t="shared" si="915"/>
        <v>8.9765012619173579</v>
      </c>
      <c r="AQ116" s="4">
        <f t="shared" si="915"/>
        <v>9.2907512858815942</v>
      </c>
      <c r="AR116" s="4">
        <f t="shared" si="915"/>
        <v>8.9607757472830016</v>
      </c>
      <c r="AS116" s="4">
        <f t="shared" si="915"/>
        <v>7.9902111102933882</v>
      </c>
      <c r="AT116" s="4">
        <f t="shared" si="915"/>
        <v>6.5781744059896452</v>
      </c>
      <c r="AU116" s="4">
        <f t="shared" si="915"/>
        <v>5.9359614970404317</v>
      </c>
      <c r="AV116" s="4">
        <f t="shared" si="915"/>
        <v>5.0870793756682797</v>
      </c>
      <c r="AW116" s="4">
        <f t="shared" si="916"/>
        <v>5.0593877811968779</v>
      </c>
      <c r="AX116" s="4">
        <f t="shared" si="916"/>
        <v>5.0678659274592253</v>
      </c>
      <c r="AY116" s="4">
        <f t="shared" si="916"/>
        <v>4.8942236014630991</v>
      </c>
      <c r="AZ116" s="4">
        <f t="shared" si="916"/>
        <v>4.0539362097513409</v>
      </c>
      <c r="BA116" s="4">
        <f t="shared" si="916"/>
        <v>3.7679567796503388</v>
      </c>
      <c r="BB116" s="4">
        <f t="shared" si="916"/>
        <v>3.6555787828099762</v>
      </c>
      <c r="BC116" s="4">
        <f t="shared" si="916"/>
        <v>3.7245463074222052</v>
      </c>
      <c r="BD116" s="4">
        <f t="shared" si="916"/>
        <v>4.5135258427478231</v>
      </c>
      <c r="BE116" s="4">
        <f t="shared" si="916"/>
        <v>5.3518422067529325</v>
      </c>
      <c r="BF116" s="4">
        <f t="shared" si="916"/>
        <v>6.6725394905919222</v>
      </c>
      <c r="BG116" s="4">
        <f t="shared" si="917"/>
        <v>7.7676322470969561</v>
      </c>
      <c r="BH116" s="4">
        <f t="shared" si="917"/>
        <v>9.2115648917716832</v>
      </c>
      <c r="BI116" s="4">
        <f t="shared" si="917"/>
        <v>10.182565759490036</v>
      </c>
      <c r="BJ116" s="4">
        <f t="shared" si="917"/>
        <v>10.896648056345647</v>
      </c>
      <c r="BK116" s="4">
        <f t="shared" si="917"/>
        <v>13.247963001890772</v>
      </c>
      <c r="BL116" s="4">
        <f t="shared" si="917"/>
        <v>14.569077112491801</v>
      </c>
      <c r="BM116" s="4">
        <f t="shared" si="917"/>
        <v>16.478924505362926</v>
      </c>
      <c r="BN116" s="4">
        <f t="shared" si="917"/>
        <v>18.343019654017812</v>
      </c>
      <c r="BO116" s="4">
        <f t="shared" si="917"/>
        <v>18.302248367195318</v>
      </c>
      <c r="BP116" s="4">
        <f t="shared" si="917"/>
        <v>17.473154920698008</v>
      </c>
      <c r="BQ116" s="4">
        <f t="shared" si="918"/>
        <v>15.813058703829807</v>
      </c>
      <c r="BR116" s="4">
        <f t="shared" si="918"/>
        <v>12.954953351645692</v>
      </c>
      <c r="BS116" s="4">
        <f t="shared" si="918"/>
        <v>10.862453876560462</v>
      </c>
      <c r="BT116" s="4">
        <f t="shared" si="918"/>
        <v>8.8776898309523169</v>
      </c>
      <c r="BU116" s="4">
        <f t="shared" si="918"/>
        <v>5.5384342323254954</v>
      </c>
      <c r="BV116" s="4">
        <f t="shared" si="918"/>
        <v>1.7840344674508124</v>
      </c>
      <c r="BW116" s="4">
        <f t="shared" si="918"/>
        <v>-2.519383355123761</v>
      </c>
      <c r="BX116" s="4">
        <f t="shared" si="918"/>
        <v>-6.1435147221431619</v>
      </c>
      <c r="BY116" s="4">
        <f t="shared" si="918"/>
        <v>-9.1176617207873072</v>
      </c>
      <c r="BZ116" s="4">
        <f t="shared" si="918"/>
        <v>-11.592316396861913</v>
      </c>
      <c r="CA116" s="4">
        <f t="shared" si="919"/>
        <v>-15.374980675336747</v>
      </c>
      <c r="CB116" s="4">
        <f t="shared" si="919"/>
        <v>-16.595480731716648</v>
      </c>
      <c r="CC116" s="4">
        <f t="shared" si="919"/>
        <v>-14.762545143893323</v>
      </c>
      <c r="CD116" s="4">
        <f t="shared" si="919"/>
        <v>-10.304370225341653</v>
      </c>
      <c r="CE116" s="4">
        <f t="shared" si="919"/>
        <v>-4.8839290311222028</v>
      </c>
      <c r="CF116" s="4">
        <f t="shared" si="919"/>
        <v>-2.1607342810079144</v>
      </c>
      <c r="CG116" s="4">
        <f t="shared" si="919"/>
        <v>-2.344383417623086</v>
      </c>
      <c r="CH116" s="4">
        <f t="shared" si="919"/>
        <v>-4.8078250297672209</v>
      </c>
      <c r="CI116" s="4">
        <f t="shared" si="919"/>
        <v>-7.0741213122319513</v>
      </c>
      <c r="CJ116" s="4">
        <f t="shared" si="919"/>
        <v>-6.9229870713287234</v>
      </c>
      <c r="CK116" s="4">
        <f t="shared" si="920"/>
        <v>-6.424415442126941</v>
      </c>
      <c r="CL116" s="4">
        <f t="shared" si="920"/>
        <v>-5.8430587196685373</v>
      </c>
      <c r="CM116" s="4">
        <f t="shared" si="920"/>
        <v>-2.7000625141207824</v>
      </c>
      <c r="CN116" s="4">
        <f t="shared" si="920"/>
        <v>0.24936699523698813</v>
      </c>
      <c r="CO116" s="4">
        <f t="shared" si="920"/>
        <v>3.7337696514533558</v>
      </c>
      <c r="CP116" s="4">
        <f t="shared" si="920"/>
        <v>7.369787630591329</v>
      </c>
      <c r="CQ116" s="4">
        <f t="shared" si="920"/>
        <v>9.4732940202503677</v>
      </c>
      <c r="CR116" s="4">
        <f t="shared" si="920"/>
        <v>11.447710891339158</v>
      </c>
      <c r="CS116" s="4">
        <f t="shared" si="920"/>
        <v>13.056036746957966</v>
      </c>
      <c r="CT116" s="4">
        <f t="shared" si="920"/>
        <v>12.905715159533827</v>
      </c>
      <c r="CU116" s="4">
        <f t="shared" si="921"/>
        <v>11.948047253913652</v>
      </c>
      <c r="CV116" s="4">
        <f t="shared" si="921"/>
        <v>9.4424063990774521</v>
      </c>
      <c r="CW116" s="4">
        <f t="shared" si="921"/>
        <v>6.6589528948603371</v>
      </c>
      <c r="CX116" s="4">
        <f t="shared" si="921"/>
        <v>6.4723754500436215</v>
      </c>
      <c r="CY116" s="4">
        <f t="shared" si="921"/>
        <v>6.9082124316180327</v>
      </c>
      <c r="CZ116" s="4">
        <f t="shared" si="921"/>
        <v>7.1550403669676799</v>
      </c>
      <c r="DA116" s="4">
        <f t="shared" si="921"/>
        <v>7.8544606943954376</v>
      </c>
      <c r="DB116" s="4">
        <f t="shared" si="921"/>
        <v>9.6395162661530698</v>
      </c>
      <c r="DC116" s="4">
        <f t="shared" si="921"/>
        <v>10.445382476428321</v>
      </c>
      <c r="DD116" s="4">
        <f t="shared" si="921"/>
        <v>10.557068154540627</v>
      </c>
      <c r="DE116" s="4">
        <f t="shared" si="922"/>
        <v>11.3516590559694</v>
      </c>
      <c r="DF116" s="4">
        <f t="shared" si="922"/>
        <v>10.825252777567673</v>
      </c>
      <c r="DG116" s="4">
        <f t="shared" si="922"/>
        <v>11.657946237554961</v>
      </c>
      <c r="DH116" s="4">
        <f t="shared" si="922"/>
        <v>12.987696529583182</v>
      </c>
      <c r="DI116" s="4">
        <f t="shared" si="922"/>
        <v>13.372493710977995</v>
      </c>
      <c r="DJ116" s="4">
        <f t="shared" si="922"/>
        <v>12.964612908515383</v>
      </c>
      <c r="DK116" s="4">
        <f t="shared" si="922"/>
        <v>12.638519109293899</v>
      </c>
      <c r="DL116" s="4">
        <f t="shared" si="922"/>
        <v>12.888306979972942</v>
      </c>
      <c r="DM116" s="4">
        <f t="shared" si="922"/>
        <v>9.9301767930347182</v>
      </c>
      <c r="DN116" s="4">
        <f t="shared" si="922"/>
        <v>6.4681774733437836</v>
      </c>
      <c r="DO116" s="4">
        <f t="shared" si="923"/>
        <v>2.7173650602308141</v>
      </c>
      <c r="DP116" s="4">
        <f t="shared" si="923"/>
        <v>-1.0188786548819606</v>
      </c>
      <c r="DQ116" s="4">
        <f t="shared" si="923"/>
        <v>0.70927493233379213</v>
      </c>
      <c r="DR116" s="4">
        <f t="shared" si="923"/>
        <v>3.4615867205908257</v>
      </c>
      <c r="DS116" s="4">
        <f t="shared" si="923"/>
        <v>6.0532035323973554</v>
      </c>
      <c r="DT116" s="4">
        <f t="shared" si="923"/>
        <v>6.7423614695265366</v>
      </c>
      <c r="DU116" s="4">
        <f t="shared" si="923"/>
        <v>8.6828265145697525</v>
      </c>
      <c r="DV116" s="4">
        <f t="shared" si="923"/>
        <v>12.871487305926777</v>
      </c>
      <c r="DW116" s="4">
        <f t="shared" si="923"/>
        <v>16.142445032846208</v>
      </c>
      <c r="DX116" s="4">
        <f t="shared" si="923"/>
        <v>22.867676677725889</v>
      </c>
      <c r="DY116" s="4">
        <f t="shared" si="924"/>
        <v>24.417245126895558</v>
      </c>
      <c r="DZ116" s="4">
        <f t="shared" si="924"/>
        <v>23.505796590331119</v>
      </c>
      <c r="EA116" s="4">
        <f t="shared" si="924"/>
        <v>26.378100460453659</v>
      </c>
      <c r="EB116" s="4">
        <f t="shared" si="924"/>
        <v>22.659168075138258</v>
      </c>
      <c r="EC116" s="4">
        <f t="shared" si="924"/>
        <v>10.172050718373949</v>
      </c>
      <c r="ED116" s="4">
        <f t="shared" si="924"/>
        <v>1.4231444214612976</v>
      </c>
      <c r="EE116" s="4">
        <f t="shared" si="924"/>
        <v>-8.4493633547200844</v>
      </c>
      <c r="EF116" s="4">
        <f t="shared" si="924"/>
        <v>-10.381136934519574</v>
      </c>
      <c r="EG116" s="4">
        <f t="shared" si="924"/>
        <v>-1.2706740120922877</v>
      </c>
      <c r="EH116" s="4">
        <f t="shared" si="924"/>
        <v>2.8920303575608708</v>
      </c>
      <c r="EI116" s="4">
        <f t="shared" si="925"/>
        <v>6.6670133084403949</v>
      </c>
      <c r="EJ116" s="4">
        <f t="shared" si="925"/>
        <v>6.9970660824574038</v>
      </c>
      <c r="EK116" s="4">
        <f t="shared" si="925"/>
        <v>5.4248503091160361</v>
      </c>
      <c r="EL116" s="10">
        <f t="shared" si="925"/>
        <v>5.6622321863101899</v>
      </c>
      <c r="EM116" s="10">
        <f t="shared" si="925"/>
        <v>6.2886976655323279</v>
      </c>
      <c r="EN116" s="10">
        <f t="shared" si="925"/>
        <v>4.6312887714546003</v>
      </c>
      <c r="EO116" s="10">
        <f t="shared" si="925"/>
        <v>2.7644095202077335</v>
      </c>
      <c r="EP116" s="10">
        <f t="shared" si="925"/>
        <v>4.4316026661568531</v>
      </c>
      <c r="EQ116" s="10">
        <f t="shared" si="925"/>
        <v>4.7700675320574426</v>
      </c>
      <c r="ER116" s="10">
        <f t="shared" si="925"/>
        <v>4.5273568968910327</v>
      </c>
      <c r="ES116" s="10">
        <f t="shared" si="926"/>
        <v>4.2957766906166706</v>
      </c>
      <c r="ET116" s="10">
        <f t="shared" si="926"/>
        <v>4.0437287562304469</v>
      </c>
      <c r="EU116" s="10">
        <f t="shared" si="926"/>
        <v>3.9277948263005458</v>
      </c>
      <c r="EV116" s="10">
        <f t="shared" si="926"/>
        <v>3.9619497992145369</v>
      </c>
      <c r="EW116" s="10">
        <f t="shared" si="926"/>
        <v>4.1101641027713187</v>
      </c>
      <c r="EX116" s="10">
        <f t="shared" si="926"/>
        <v>4.2296036183058217</v>
      </c>
      <c r="EY116" s="10">
        <f t="shared" si="926"/>
        <v>4.319559733629541</v>
      </c>
      <c r="EZ116" s="10">
        <f t="shared" si="926"/>
        <v>4.3813186128762505</v>
      </c>
      <c r="FA116" s="10">
        <f t="shared" si="926"/>
        <v>4.4307150088521707</v>
      </c>
      <c r="FB116" s="10">
        <f t="shared" si="926"/>
        <v>4.4531473396359988</v>
      </c>
      <c r="FC116" s="10">
        <f t="shared" si="927"/>
        <v>4.4373210453606537</v>
      </c>
      <c r="FD116" s="10">
        <f t="shared" si="927"/>
        <v>4.4278111837455336</v>
      </c>
      <c r="FE116" s="10">
        <f t="shared" si="927"/>
        <v>4.378811812999106</v>
      </c>
      <c r="FF116" s="10">
        <f t="shared" si="927"/>
        <v>4.3210635601562464</v>
      </c>
      <c r="FG116" s="10">
        <f t="shared" si="911"/>
        <v>4.2703641806886683</v>
      </c>
      <c r="FH116" s="10">
        <f t="shared" si="912"/>
        <v>4.2227376624833335</v>
      </c>
      <c r="FI116" s="10">
        <f t="shared" si="913"/>
        <v>4.2137999334737053</v>
      </c>
      <c r="FJ116" s="10">
        <f t="shared" si="914"/>
        <v>4.1476597320492914</v>
      </c>
    </row>
    <row r="117" spans="2:166" x14ac:dyDescent="0.2">
      <c r="B117" t="str">
        <f>B33</f>
        <v>Housing permits (thous.)</v>
      </c>
      <c r="C117" s="4"/>
      <c r="D117" s="4"/>
      <c r="E117" s="4"/>
      <c r="F117" s="4"/>
      <c r="G117" s="4">
        <f t="shared" ref="G117:P118" si="928">100*(G33/C33-1)</f>
        <v>-70.629460946610067</v>
      </c>
      <c r="H117" s="4">
        <f t="shared" si="928"/>
        <v>-54.228569117644376</v>
      </c>
      <c r="I117" s="4">
        <f t="shared" si="928"/>
        <v>-40.967451864159486</v>
      </c>
      <c r="J117" s="4">
        <f t="shared" si="928"/>
        <v>-43.824476991878484</v>
      </c>
      <c r="K117" s="4">
        <f t="shared" si="928"/>
        <v>35.341035642386046</v>
      </c>
      <c r="L117" s="4">
        <f t="shared" si="928"/>
        <v>37.126430486211248</v>
      </c>
      <c r="M117" s="4">
        <f t="shared" si="928"/>
        <v>3.3452835497972844</v>
      </c>
      <c r="N117" s="4">
        <f t="shared" si="928"/>
        <v>46.549999379480433</v>
      </c>
      <c r="O117" s="4">
        <f t="shared" si="928"/>
        <v>-23.664532196072365</v>
      </c>
      <c r="P117" s="4">
        <f t="shared" si="928"/>
        <v>-16.717638543305579</v>
      </c>
      <c r="Q117" s="4">
        <f t="shared" ref="Q117:Z118" si="929">100*(Q33/M33-1)</f>
        <v>9.3910612395093462</v>
      </c>
      <c r="R117" s="4">
        <f t="shared" si="929"/>
        <v>29.934382398094183</v>
      </c>
      <c r="S117" s="4">
        <f t="shared" si="929"/>
        <v>21.85014650481374</v>
      </c>
      <c r="T117" s="4">
        <f t="shared" si="929"/>
        <v>17.938021454112029</v>
      </c>
      <c r="U117" s="4">
        <f t="shared" si="929"/>
        <v>27.990775439607951</v>
      </c>
      <c r="V117" s="4">
        <f t="shared" si="929"/>
        <v>-7.6417004048582875</v>
      </c>
      <c r="W117" s="4">
        <f t="shared" si="929"/>
        <v>6.1147372037100522</v>
      </c>
      <c r="X117" s="4">
        <f t="shared" si="929"/>
        <v>-0.35371399696815242</v>
      </c>
      <c r="Y117" s="4">
        <f t="shared" si="929"/>
        <v>-21.576576576576578</v>
      </c>
      <c r="Z117" s="4">
        <f t="shared" si="929"/>
        <v>-5.5068493150684965</v>
      </c>
      <c r="AA117" s="4">
        <f t="shared" ref="AA117:AJ118" si="930">100*(AA33/W33-1)</f>
        <v>12.495953382971825</v>
      </c>
      <c r="AB117" s="4">
        <f t="shared" si="930"/>
        <v>6.3894523326571973</v>
      </c>
      <c r="AC117" s="4">
        <f t="shared" si="930"/>
        <v>23.004020677771386</v>
      </c>
      <c r="AD117" s="4">
        <f t="shared" si="930"/>
        <v>18.20817628298057</v>
      </c>
      <c r="AE117" s="4">
        <f t="shared" si="930"/>
        <v>14.877697841726611</v>
      </c>
      <c r="AF117" s="4">
        <f t="shared" si="930"/>
        <v>-2.9551954242135414</v>
      </c>
      <c r="AG117" s="4">
        <f t="shared" si="930"/>
        <v>38.150828858276917</v>
      </c>
      <c r="AH117" s="4">
        <f t="shared" si="930"/>
        <v>-4.4395388766249706</v>
      </c>
      <c r="AI117" s="4">
        <f t="shared" si="930"/>
        <v>11.698396793587174</v>
      </c>
      <c r="AJ117" s="4">
        <f t="shared" si="930"/>
        <v>22.249508840864429</v>
      </c>
      <c r="AK117" s="4">
        <f t="shared" ref="AK117:AL118" si="931">100*(AK33/AG33-1)</f>
        <v>-0.60841642724354106</v>
      </c>
      <c r="AL117" s="4">
        <f t="shared" si="931"/>
        <v>46.996919917864474</v>
      </c>
      <c r="AM117" s="4">
        <f t="shared" si="915"/>
        <v>-17.066606862525234</v>
      </c>
      <c r="AN117" s="4">
        <f t="shared" si="915"/>
        <v>26.476496584973862</v>
      </c>
      <c r="AO117" s="4">
        <f t="shared" si="915"/>
        <v>-13.994218670294167</v>
      </c>
      <c r="AP117" s="4">
        <f t="shared" si="915"/>
        <v>-19.783481753099352</v>
      </c>
      <c r="AQ117" s="4">
        <f t="shared" si="915"/>
        <v>20.903190914007563</v>
      </c>
      <c r="AR117" s="4">
        <f t="shared" si="915"/>
        <v>-21.64866581956797</v>
      </c>
      <c r="AS117" s="4">
        <f t="shared" si="915"/>
        <v>0.65243179122183026</v>
      </c>
      <c r="AT117" s="4">
        <f t="shared" si="915"/>
        <v>-8.0104484109708274</v>
      </c>
      <c r="AU117" s="4">
        <f t="shared" si="915"/>
        <v>-9.2820398121225658</v>
      </c>
      <c r="AV117" s="4">
        <f t="shared" si="915"/>
        <v>-3.9529697952564335</v>
      </c>
      <c r="AW117" s="4">
        <f t="shared" si="916"/>
        <v>-22.549597328619132</v>
      </c>
      <c r="AX117" s="4">
        <f t="shared" si="916"/>
        <v>-33.483199242782767</v>
      </c>
      <c r="AY117" s="4">
        <f t="shared" si="916"/>
        <v>-27.588757396449704</v>
      </c>
      <c r="AZ117" s="4">
        <f t="shared" si="916"/>
        <v>4.3478260869565188</v>
      </c>
      <c r="BA117" s="4">
        <f t="shared" si="916"/>
        <v>-10.246005579507989</v>
      </c>
      <c r="BB117" s="4">
        <f t="shared" si="916"/>
        <v>20.882248310209881</v>
      </c>
      <c r="BC117" s="4">
        <f t="shared" si="916"/>
        <v>12.972420837589382</v>
      </c>
      <c r="BD117" s="4">
        <f t="shared" si="916"/>
        <v>-11.084142394822006</v>
      </c>
      <c r="BE117" s="4">
        <f t="shared" si="916"/>
        <v>36.903079966092122</v>
      </c>
      <c r="BF117" s="4">
        <f t="shared" si="916"/>
        <v>-10.623896409652733</v>
      </c>
      <c r="BG117" s="4">
        <f t="shared" si="917"/>
        <v>13.230861965039175</v>
      </c>
      <c r="BH117" s="4">
        <f t="shared" si="917"/>
        <v>0.40946314831664665</v>
      </c>
      <c r="BI117" s="4">
        <f t="shared" si="917"/>
        <v>7.925696594427234</v>
      </c>
      <c r="BJ117" s="4">
        <f t="shared" si="917"/>
        <v>37.108989134013839</v>
      </c>
      <c r="BK117" s="4">
        <f t="shared" si="917"/>
        <v>11.605003992547246</v>
      </c>
      <c r="BL117" s="4">
        <f t="shared" si="917"/>
        <v>5.1880380607159049</v>
      </c>
      <c r="BM117" s="4">
        <f t="shared" si="917"/>
        <v>-2.6582520558424139</v>
      </c>
      <c r="BN117" s="4">
        <f t="shared" si="917"/>
        <v>16.546589817483181</v>
      </c>
      <c r="BO117" s="4">
        <f t="shared" si="917"/>
        <v>-7.7510135940853768</v>
      </c>
      <c r="BP117" s="4">
        <f t="shared" si="917"/>
        <v>23.993107904372167</v>
      </c>
      <c r="BQ117" s="4">
        <f t="shared" si="918"/>
        <v>26.994106090373272</v>
      </c>
      <c r="BR117" s="4">
        <f t="shared" si="918"/>
        <v>-25.489388007418089</v>
      </c>
      <c r="BS117" s="4">
        <f t="shared" si="918"/>
        <v>64.658738366080669</v>
      </c>
      <c r="BT117" s="4">
        <f t="shared" si="918"/>
        <v>-11.829077644606567</v>
      </c>
      <c r="BU117" s="4">
        <f t="shared" si="918"/>
        <v>-11.819306930693074</v>
      </c>
      <c r="BV117" s="4">
        <f t="shared" si="918"/>
        <v>10.398230088495586</v>
      </c>
      <c r="BW117" s="4">
        <f t="shared" si="918"/>
        <v>-44.779400219814725</v>
      </c>
      <c r="BX117" s="4">
        <f t="shared" si="918"/>
        <v>-15.878644602048853</v>
      </c>
      <c r="BY117" s="4">
        <f t="shared" si="918"/>
        <v>-42.456140350877192</v>
      </c>
      <c r="BZ117" s="4">
        <f t="shared" si="918"/>
        <v>-56.162324649298597</v>
      </c>
      <c r="CA117" s="4">
        <f t="shared" si="919"/>
        <v>-62.38271253909582</v>
      </c>
      <c r="CB117" s="4">
        <f t="shared" si="919"/>
        <v>-68.032786885245898</v>
      </c>
      <c r="CC117" s="4">
        <f t="shared" si="919"/>
        <v>-58.384146341463413</v>
      </c>
      <c r="CD117" s="4">
        <f t="shared" si="919"/>
        <v>-24.057142857142853</v>
      </c>
      <c r="CE117" s="4">
        <f t="shared" si="919"/>
        <v>61.602418745275877</v>
      </c>
      <c r="CF117" s="4">
        <f t="shared" si="919"/>
        <v>12.747252747252746</v>
      </c>
      <c r="CG117" s="4">
        <f t="shared" si="919"/>
        <v>74.212454212454219</v>
      </c>
      <c r="CH117" s="4">
        <f t="shared" si="919"/>
        <v>47.554552294958619</v>
      </c>
      <c r="CI117" s="4">
        <f t="shared" si="919"/>
        <v>-39.990645463049582</v>
      </c>
      <c r="CJ117" s="4">
        <f t="shared" si="919"/>
        <v>102.72904483430798</v>
      </c>
      <c r="CK117" s="4">
        <f t="shared" si="920"/>
        <v>0.8830950378469371</v>
      </c>
      <c r="CL117" s="4">
        <f t="shared" si="920"/>
        <v>-3.5186129525752174</v>
      </c>
      <c r="CM117" s="4">
        <f t="shared" si="920"/>
        <v>121.82385035074046</v>
      </c>
      <c r="CN117" s="4">
        <f t="shared" si="920"/>
        <v>30.512820512820515</v>
      </c>
      <c r="CO117" s="4">
        <f t="shared" si="920"/>
        <v>79.199666527719884</v>
      </c>
      <c r="CP117" s="4">
        <f t="shared" si="920"/>
        <v>70.930232558139522</v>
      </c>
      <c r="CQ117" s="4">
        <f t="shared" si="920"/>
        <v>13.070976809557266</v>
      </c>
      <c r="CR117" s="4">
        <f t="shared" si="920"/>
        <v>-8.5707269155206323</v>
      </c>
      <c r="CS117" s="4">
        <f t="shared" si="920"/>
        <v>1.1863224005582707</v>
      </c>
      <c r="CT117" s="4">
        <f t="shared" si="920"/>
        <v>28.602350030921464</v>
      </c>
      <c r="CU117" s="4">
        <f t="shared" si="921"/>
        <v>-3.884400248601616</v>
      </c>
      <c r="CV117" s="4">
        <f t="shared" si="921"/>
        <v>41.418211120064477</v>
      </c>
      <c r="CW117" s="4">
        <f t="shared" si="921"/>
        <v>18.551724137931025</v>
      </c>
      <c r="CX117" s="4">
        <f t="shared" si="921"/>
        <v>3.798990141861025</v>
      </c>
      <c r="CY117" s="4">
        <f t="shared" si="921"/>
        <v>116.45651471063694</v>
      </c>
      <c r="CZ117" s="4">
        <f t="shared" si="921"/>
        <v>-7.0655270655270659</v>
      </c>
      <c r="DA117" s="4">
        <f t="shared" si="921"/>
        <v>15.571068450649594</v>
      </c>
      <c r="DB117" s="4">
        <f t="shared" si="921"/>
        <v>6.0921936529997778</v>
      </c>
      <c r="DC117" s="4">
        <f t="shared" si="921"/>
        <v>-46.153846153846153</v>
      </c>
      <c r="DD117" s="4">
        <f t="shared" si="921"/>
        <v>26.098508072756999</v>
      </c>
      <c r="DE117" s="4">
        <f t="shared" si="922"/>
        <v>-8.8255033557047007</v>
      </c>
      <c r="DF117" s="4">
        <f t="shared" si="922"/>
        <v>35.087336244541476</v>
      </c>
      <c r="DG117" s="4">
        <f t="shared" si="922"/>
        <v>18.113730929264914</v>
      </c>
      <c r="DH117" s="4">
        <f t="shared" si="922"/>
        <v>-18.541329011345219</v>
      </c>
      <c r="DI117" s="4">
        <f t="shared" si="922"/>
        <v>4.2142068457857951</v>
      </c>
      <c r="DJ117" s="4">
        <f t="shared" si="922"/>
        <v>10.344270244060127</v>
      </c>
      <c r="DK117" s="4">
        <f t="shared" si="922"/>
        <v>16.275246594645367</v>
      </c>
      <c r="DL117" s="4">
        <f t="shared" si="922"/>
        <v>-4.4568245125348183</v>
      </c>
      <c r="DM117" s="4">
        <f t="shared" si="922"/>
        <v>-28.606745541232559</v>
      </c>
      <c r="DN117" s="4">
        <f t="shared" si="922"/>
        <v>-21.048776915189691</v>
      </c>
      <c r="DO117" s="4">
        <f t="shared" si="923"/>
        <v>-18.299333467986266</v>
      </c>
      <c r="DP117" s="4">
        <f t="shared" si="923"/>
        <v>32.52811328613079</v>
      </c>
      <c r="DQ117" s="4">
        <f t="shared" si="923"/>
        <v>38.560474894880038</v>
      </c>
      <c r="DR117" s="4">
        <f t="shared" si="923"/>
        <v>20.055658627087205</v>
      </c>
      <c r="DS117" s="4">
        <f t="shared" si="923"/>
        <v>-1.0383189122373349</v>
      </c>
      <c r="DT117" s="4">
        <f t="shared" si="923"/>
        <v>-18.337523570081704</v>
      </c>
      <c r="DU117" s="4">
        <f t="shared" si="923"/>
        <v>-9.8000714030703318</v>
      </c>
      <c r="DV117" s="4">
        <f t="shared" si="923"/>
        <v>-27.986400865399474</v>
      </c>
      <c r="DW117" s="4">
        <f t="shared" si="923"/>
        <v>38.795903072695467</v>
      </c>
      <c r="DX117" s="4">
        <f t="shared" si="923"/>
        <v>-15.893784875889938</v>
      </c>
      <c r="DY117" s="4">
        <f t="shared" si="924"/>
        <v>18.642390659014453</v>
      </c>
      <c r="DZ117" s="4">
        <f t="shared" si="924"/>
        <v>76.137339055793987</v>
      </c>
      <c r="EA117" s="4">
        <f t="shared" si="924"/>
        <v>-3.8516918646508302</v>
      </c>
      <c r="EB117" s="4">
        <f t="shared" si="924"/>
        <v>49.279341111873705</v>
      </c>
      <c r="EC117" s="4">
        <f t="shared" si="924"/>
        <v>-17.447873227689737</v>
      </c>
      <c r="ED117" s="4">
        <f t="shared" si="924"/>
        <v>-47.076023391812861</v>
      </c>
      <c r="EE117" s="4">
        <f t="shared" si="924"/>
        <v>-27.967053538000751</v>
      </c>
      <c r="EF117" s="4">
        <f t="shared" si="924"/>
        <v>-40.996168582375482</v>
      </c>
      <c r="EG117" s="4">
        <f t="shared" si="924"/>
        <v>-38.351182056981202</v>
      </c>
      <c r="EH117" s="4">
        <f t="shared" si="924"/>
        <v>-14.088397790055252</v>
      </c>
      <c r="EI117" s="4">
        <f t="shared" si="925"/>
        <v>8.3679833679833671</v>
      </c>
      <c r="EJ117" s="4">
        <f t="shared" si="925"/>
        <v>-19.480519480519476</v>
      </c>
      <c r="EK117" s="4">
        <f t="shared" si="925"/>
        <v>7.3090789904949105</v>
      </c>
      <c r="EL117" s="10">
        <f t="shared" si="925"/>
        <v>10.149517684887455</v>
      </c>
      <c r="EM117" s="10">
        <f t="shared" si="925"/>
        <v>-7.6405875299760284</v>
      </c>
      <c r="EN117" s="10">
        <f t="shared" si="925"/>
        <v>13.894354838709667</v>
      </c>
      <c r="EO117" s="10">
        <f t="shared" si="925"/>
        <v>-2.9517409896151481</v>
      </c>
      <c r="EP117" s="10">
        <f t="shared" si="925"/>
        <v>-24.27057638696305</v>
      </c>
      <c r="EQ117" s="10">
        <f t="shared" si="925"/>
        <v>-18.432188399635198</v>
      </c>
      <c r="ER117" s="10">
        <f t="shared" si="925"/>
        <v>-8.790758272026288</v>
      </c>
      <c r="ES117" s="10">
        <f t="shared" si="926"/>
        <v>4.3891784374449294</v>
      </c>
      <c r="ET117" s="10">
        <f t="shared" si="926"/>
        <v>9.2795857465459939</v>
      </c>
      <c r="EU117" s="10">
        <f t="shared" si="926"/>
        <v>11.12520561484709</v>
      </c>
      <c r="EV117" s="10">
        <f t="shared" si="926"/>
        <v>12.088835133475516</v>
      </c>
      <c r="EW117" s="10">
        <f t="shared" si="926"/>
        <v>12.763053165381288</v>
      </c>
      <c r="EX117" s="10">
        <f t="shared" si="926"/>
        <v>14.059509986919272</v>
      </c>
      <c r="EY117" s="10">
        <f t="shared" si="926"/>
        <v>14.229273071535587</v>
      </c>
      <c r="EZ117" s="10">
        <f t="shared" si="926"/>
        <v>12.655243583172894</v>
      </c>
      <c r="FA117" s="10">
        <f t="shared" si="926"/>
        <v>10.266306342196408</v>
      </c>
      <c r="FB117" s="10">
        <f t="shared" si="926"/>
        <v>7.0769325925730264</v>
      </c>
      <c r="FC117" s="10">
        <f t="shared" si="927"/>
        <v>4.6417983152079456</v>
      </c>
      <c r="FD117" s="10">
        <f t="shared" si="927"/>
        <v>2.9624046467935372</v>
      </c>
      <c r="FE117" s="10">
        <f t="shared" si="927"/>
        <v>2.0858376539494072</v>
      </c>
      <c r="FF117" s="10">
        <f t="shared" si="927"/>
        <v>1.80572102482639</v>
      </c>
      <c r="FG117" s="10">
        <f t="shared" si="911"/>
        <v>1.6110150533150902</v>
      </c>
      <c r="FH117" s="10">
        <f t="shared" si="912"/>
        <v>1.8795416684082022</v>
      </c>
      <c r="FI117" s="10">
        <f t="shared" si="913"/>
        <v>1.9909646817389826</v>
      </c>
      <c r="FJ117" s="10">
        <f t="shared" si="914"/>
        <v>2.0221637755252875</v>
      </c>
    </row>
    <row r="118" spans="2:166" x14ac:dyDescent="0.2">
      <c r="B118" t="str">
        <f>B34</f>
        <v>Population (thous.)</v>
      </c>
      <c r="C118" s="4"/>
      <c r="D118" s="4"/>
      <c r="E118" s="4"/>
      <c r="F118" s="4"/>
      <c r="G118" s="4">
        <f t="shared" si="928"/>
        <v>3.3013285296561001</v>
      </c>
      <c r="H118" s="4">
        <f t="shared" si="928"/>
        <v>2.8754416516208137</v>
      </c>
      <c r="I118" s="4">
        <f t="shared" si="928"/>
        <v>2.3427572909876959</v>
      </c>
      <c r="J118" s="4">
        <f t="shared" si="928"/>
        <v>1.8258297657055556</v>
      </c>
      <c r="K118" s="4">
        <f t="shared" si="928"/>
        <v>1.4421515299308352</v>
      </c>
      <c r="L118" s="4">
        <f t="shared" si="928"/>
        <v>1.273696790950174</v>
      </c>
      <c r="M118" s="4">
        <f t="shared" si="928"/>
        <v>1.2737245018055399</v>
      </c>
      <c r="N118" s="4">
        <f t="shared" si="928"/>
        <v>1.365671830714188</v>
      </c>
      <c r="O118" s="4">
        <f t="shared" si="928"/>
        <v>1.4743225739047627</v>
      </c>
      <c r="P118" s="4">
        <f t="shared" si="928"/>
        <v>1.5394440441074853</v>
      </c>
      <c r="Q118" s="4">
        <f t="shared" si="929"/>
        <v>1.5583511466468414</v>
      </c>
      <c r="R118" s="4">
        <f t="shared" si="929"/>
        <v>1.5426571514604692</v>
      </c>
      <c r="S118" s="4">
        <f t="shared" si="929"/>
        <v>1.503856880490817</v>
      </c>
      <c r="T118" s="4">
        <f t="shared" si="929"/>
        <v>1.4524502569485787</v>
      </c>
      <c r="U118" s="4">
        <f t="shared" si="929"/>
        <v>1.3954925139608054</v>
      </c>
      <c r="V118" s="4">
        <f t="shared" si="929"/>
        <v>1.3391078844445792</v>
      </c>
      <c r="W118" s="4">
        <f t="shared" si="929"/>
        <v>1.2893234010600718</v>
      </c>
      <c r="X118" s="4">
        <f t="shared" si="929"/>
        <v>1.251028314870628</v>
      </c>
      <c r="Y118" s="4">
        <f t="shared" si="929"/>
        <v>1.224864734292952</v>
      </c>
      <c r="Z118" s="4">
        <f t="shared" si="929"/>
        <v>1.2104349730146291</v>
      </c>
      <c r="AA118" s="4">
        <f t="shared" si="930"/>
        <v>1.2073557740229779</v>
      </c>
      <c r="AB118" s="4">
        <f t="shared" si="930"/>
        <v>1.2169151594375371</v>
      </c>
      <c r="AC118" s="4">
        <f t="shared" si="930"/>
        <v>1.2470116911624807</v>
      </c>
      <c r="AD118" s="4">
        <f t="shared" si="930"/>
        <v>1.3070997131702233</v>
      </c>
      <c r="AE118" s="4">
        <f t="shared" si="930"/>
        <v>1.4065131858320701</v>
      </c>
      <c r="AF118" s="4">
        <f t="shared" si="930"/>
        <v>1.5479063214717259</v>
      </c>
      <c r="AG118" s="4">
        <f t="shared" si="930"/>
        <v>1.7077365457402127</v>
      </c>
      <c r="AH118" s="4">
        <f t="shared" si="930"/>
        <v>1.8561702493048227</v>
      </c>
      <c r="AI118" s="4">
        <f t="shared" si="930"/>
        <v>1.96373387252331</v>
      </c>
      <c r="AJ118" s="4">
        <f t="shared" si="930"/>
        <v>2.0100678088837309</v>
      </c>
      <c r="AK118" s="4">
        <f t="shared" si="931"/>
        <v>2.00962628784771</v>
      </c>
      <c r="AL118" s="4">
        <f t="shared" si="931"/>
        <v>1.9852503718001735</v>
      </c>
      <c r="AM118" s="4">
        <f t="shared" si="915"/>
        <v>1.959363129451952</v>
      </c>
      <c r="AN118" s="4">
        <f t="shared" si="915"/>
        <v>1.9465986221832265</v>
      </c>
      <c r="AO118" s="4">
        <f t="shared" si="915"/>
        <v>1.9321157642537612</v>
      </c>
      <c r="AP118" s="4">
        <f t="shared" si="915"/>
        <v>1.8941025109971088</v>
      </c>
      <c r="AQ118" s="4">
        <f t="shared" si="915"/>
        <v>1.8111678691294264</v>
      </c>
      <c r="AR118" s="4">
        <f t="shared" si="915"/>
        <v>1.6730612853427251</v>
      </c>
      <c r="AS118" s="4">
        <f t="shared" si="915"/>
        <v>1.512367504406531</v>
      </c>
      <c r="AT118" s="4">
        <f t="shared" si="915"/>
        <v>1.3715791419819823</v>
      </c>
      <c r="AU118" s="4">
        <f t="shared" si="915"/>
        <v>1.2923642912930466</v>
      </c>
      <c r="AV118" s="4">
        <f t="shared" si="915"/>
        <v>1.3000565235971706</v>
      </c>
      <c r="AW118" s="4">
        <f t="shared" si="916"/>
        <v>1.3571033860833026</v>
      </c>
      <c r="AX118" s="4">
        <f t="shared" si="916"/>
        <v>1.4108859597888657</v>
      </c>
      <c r="AY118" s="4">
        <f t="shared" si="916"/>
        <v>1.40939962104214</v>
      </c>
      <c r="AZ118" s="4">
        <f t="shared" si="916"/>
        <v>1.3178523474321135</v>
      </c>
      <c r="BA118" s="4">
        <f t="shared" si="916"/>
        <v>1.1678658555740462</v>
      </c>
      <c r="BB118" s="4">
        <f t="shared" si="916"/>
        <v>1.0069520836347046</v>
      </c>
      <c r="BC118" s="4">
        <f t="shared" si="916"/>
        <v>0.88179288607574957</v>
      </c>
      <c r="BD118" s="4">
        <f t="shared" si="916"/>
        <v>0.82632902887052051</v>
      </c>
      <c r="BE118" s="4">
        <f t="shared" si="916"/>
        <v>0.82611411560937764</v>
      </c>
      <c r="BF118" s="4">
        <f t="shared" si="916"/>
        <v>0.8549807906335305</v>
      </c>
      <c r="BG118" s="4">
        <f t="shared" si="917"/>
        <v>0.88701759125939805</v>
      </c>
      <c r="BH118" s="4">
        <f t="shared" si="917"/>
        <v>0.90527466129184386</v>
      </c>
      <c r="BI118" s="4">
        <f t="shared" si="917"/>
        <v>0.92794964668008184</v>
      </c>
      <c r="BJ118" s="4">
        <f t="shared" si="917"/>
        <v>0.98181915920467766</v>
      </c>
      <c r="BK118" s="4">
        <f t="shared" si="917"/>
        <v>1.0934204128821401</v>
      </c>
      <c r="BL118" s="4">
        <f t="shared" si="917"/>
        <v>1.2761344997073154</v>
      </c>
      <c r="BM118" s="4">
        <f t="shared" si="917"/>
        <v>1.4915740676533673</v>
      </c>
      <c r="BN118" s="4">
        <f t="shared" si="917"/>
        <v>1.6886741208213429</v>
      </c>
      <c r="BO118" s="4">
        <f t="shared" si="917"/>
        <v>1.8167904714407879</v>
      </c>
      <c r="BP118" s="4">
        <f t="shared" si="917"/>
        <v>1.8401450923618334</v>
      </c>
      <c r="BQ118" s="4">
        <f t="shared" si="918"/>
        <v>1.7800858639861028</v>
      </c>
      <c r="BR118" s="4">
        <f t="shared" si="918"/>
        <v>1.6718110367646366</v>
      </c>
      <c r="BS118" s="4">
        <f t="shared" si="918"/>
        <v>1.5498535498059463</v>
      </c>
      <c r="BT118" s="4">
        <f t="shared" si="918"/>
        <v>1.4413697262446457</v>
      </c>
      <c r="BU118" s="4">
        <f t="shared" si="918"/>
        <v>1.3466226970725081</v>
      </c>
      <c r="BV118" s="4">
        <f t="shared" si="918"/>
        <v>1.2593380335319315</v>
      </c>
      <c r="BW118" s="4">
        <f t="shared" si="918"/>
        <v>1.1733658489336829</v>
      </c>
      <c r="BX118" s="4">
        <f t="shared" si="918"/>
        <v>1.0862621362356828</v>
      </c>
      <c r="BY118" s="4">
        <f t="shared" si="918"/>
        <v>1.0099830840983204</v>
      </c>
      <c r="BZ118" s="4">
        <f t="shared" si="918"/>
        <v>0.95992601636716302</v>
      </c>
      <c r="CA118" s="4">
        <f t="shared" si="919"/>
        <v>0.95133866444312432</v>
      </c>
      <c r="CB118" s="4">
        <f t="shared" si="919"/>
        <v>0.99140901178542684</v>
      </c>
      <c r="CC118" s="4">
        <f t="shared" si="919"/>
        <v>1.0555797089865537</v>
      </c>
      <c r="CD118" s="4">
        <f t="shared" si="919"/>
        <v>1.1115997434154368</v>
      </c>
      <c r="CE118" s="4">
        <f t="shared" si="919"/>
        <v>1.1274907756838148</v>
      </c>
      <c r="CF118" s="4">
        <f t="shared" si="919"/>
        <v>1.0809509412687879</v>
      </c>
      <c r="CG118" s="4">
        <f t="shared" si="919"/>
        <v>0.98723239556424147</v>
      </c>
      <c r="CH118" s="4">
        <f t="shared" si="919"/>
        <v>0.87069660501855051</v>
      </c>
      <c r="CI118" s="4">
        <f t="shared" si="919"/>
        <v>0.75535509554622848</v>
      </c>
      <c r="CJ118" s="4">
        <f t="shared" si="919"/>
        <v>0.66314092311259287</v>
      </c>
      <c r="CK118" s="4">
        <f t="shared" si="920"/>
        <v>0.60881915656167962</v>
      </c>
      <c r="CL118" s="4">
        <f t="shared" si="920"/>
        <v>0.60537331377650272</v>
      </c>
      <c r="CM118" s="4">
        <f t="shared" si="920"/>
        <v>0.66577596301078401</v>
      </c>
      <c r="CN118" s="4">
        <f t="shared" si="920"/>
        <v>0.79606277393433622</v>
      </c>
      <c r="CO118" s="4">
        <f t="shared" si="920"/>
        <v>0.97458751722669934</v>
      </c>
      <c r="CP118" s="4">
        <f t="shared" si="920"/>
        <v>1.1728057660439939</v>
      </c>
      <c r="CQ118" s="4">
        <f t="shared" si="920"/>
        <v>1.3621891660142493</v>
      </c>
      <c r="CR118" s="4">
        <f t="shared" si="920"/>
        <v>1.5192109845949542</v>
      </c>
      <c r="CS118" s="4">
        <f t="shared" si="920"/>
        <v>1.6401443832402718</v>
      </c>
      <c r="CT118" s="4">
        <f t="shared" si="920"/>
        <v>1.7263200766550746</v>
      </c>
      <c r="CU118" s="4">
        <f t="shared" si="921"/>
        <v>1.779179193464242</v>
      </c>
      <c r="CV118" s="4">
        <f t="shared" si="921"/>
        <v>1.8050918770186719</v>
      </c>
      <c r="CW118" s="4">
        <f t="shared" si="921"/>
        <v>1.8297203282517716</v>
      </c>
      <c r="CX118" s="4">
        <f t="shared" si="921"/>
        <v>1.8831134909335745</v>
      </c>
      <c r="CY118" s="4">
        <f t="shared" si="921"/>
        <v>1.9947882543109419</v>
      </c>
      <c r="CZ118" s="4">
        <f t="shared" si="921"/>
        <v>2.1763294626249818</v>
      </c>
      <c r="DA118" s="4">
        <f t="shared" si="921"/>
        <v>2.3697078391719195</v>
      </c>
      <c r="DB118" s="4">
        <f t="shared" si="921"/>
        <v>2.5005520510303691</v>
      </c>
      <c r="DC118" s="4">
        <f t="shared" si="921"/>
        <v>2.4959511566529535</v>
      </c>
      <c r="DD118" s="4">
        <f t="shared" si="921"/>
        <v>2.3135121791247215</v>
      </c>
      <c r="DE118" s="4">
        <f t="shared" si="922"/>
        <v>2.0257760023961069</v>
      </c>
      <c r="DF118" s="4">
        <f t="shared" si="922"/>
        <v>1.7314229347534349</v>
      </c>
      <c r="DG118" s="4">
        <f t="shared" si="922"/>
        <v>1.5261383469697964</v>
      </c>
      <c r="DH118" s="4">
        <f t="shared" si="922"/>
        <v>1.4766316026609605</v>
      </c>
      <c r="DI118" s="4">
        <f t="shared" si="922"/>
        <v>1.5426259960178434</v>
      </c>
      <c r="DJ118" s="4">
        <f t="shared" si="922"/>
        <v>1.6584912999147328</v>
      </c>
      <c r="DK118" s="4">
        <f t="shared" si="922"/>
        <v>1.7595129189385439</v>
      </c>
      <c r="DL118" s="4">
        <f t="shared" si="922"/>
        <v>1.7981577112079039</v>
      </c>
      <c r="DM118" s="4">
        <f t="shared" si="922"/>
        <v>1.7930548412452119</v>
      </c>
      <c r="DN118" s="4">
        <f t="shared" si="922"/>
        <v>1.778898202130752</v>
      </c>
      <c r="DO118" s="4">
        <f t="shared" si="923"/>
        <v>1.7897849989443548</v>
      </c>
      <c r="DP118" s="4">
        <f t="shared" si="923"/>
        <v>1.8446113225885519</v>
      </c>
      <c r="DQ118" s="4">
        <f t="shared" si="923"/>
        <v>1.9038292597241657</v>
      </c>
      <c r="DR118" s="4">
        <f t="shared" si="923"/>
        <v>1.9140847583742016</v>
      </c>
      <c r="DS118" s="4">
        <f t="shared" si="923"/>
        <v>1.8229726504795707</v>
      </c>
      <c r="DT118" s="4">
        <f t="shared" si="923"/>
        <v>1.6021199279347531</v>
      </c>
      <c r="DU118" s="4">
        <f t="shared" si="923"/>
        <v>1.3150106742555678</v>
      </c>
      <c r="DV118" s="4">
        <f t="shared" si="923"/>
        <v>1.0462804823095029</v>
      </c>
      <c r="DW118" s="4">
        <f t="shared" si="923"/>
        <v>0.87867119141331607</v>
      </c>
      <c r="DX118" s="4">
        <f t="shared" si="923"/>
        <v>0.86918637420048128</v>
      </c>
      <c r="DY118" s="4">
        <f t="shared" si="924"/>
        <v>0.97679834288211254</v>
      </c>
      <c r="DZ118" s="4">
        <f t="shared" si="924"/>
        <v>1.1367965681539749</v>
      </c>
      <c r="EA118" s="4">
        <f t="shared" si="924"/>
        <v>1.2848616733603269</v>
      </c>
      <c r="EB118" s="4">
        <f t="shared" si="924"/>
        <v>1.370484504492353</v>
      </c>
      <c r="EC118" s="4">
        <f t="shared" si="924"/>
        <v>1.3975795151546233</v>
      </c>
      <c r="ED118" s="4">
        <f t="shared" si="924"/>
        <v>1.3836285062635012</v>
      </c>
      <c r="EE118" s="4">
        <f t="shared" si="924"/>
        <v>1.345971563981041</v>
      </c>
      <c r="EF118" s="4">
        <f t="shared" si="924"/>
        <v>1.299749126280747</v>
      </c>
      <c r="EG118" s="4">
        <f t="shared" si="924"/>
        <v>1.2520422464188607</v>
      </c>
      <c r="EH118" s="4">
        <f t="shared" si="924"/>
        <v>1.2078781010756767</v>
      </c>
      <c r="EI118" s="4">
        <f t="shared" si="925"/>
        <v>1.1722159870307891</v>
      </c>
      <c r="EJ118" s="4">
        <f t="shared" si="925"/>
        <v>1.1496045618060613</v>
      </c>
      <c r="EK118" s="4">
        <f t="shared" si="925"/>
        <v>1.1388317445164109</v>
      </c>
      <c r="EL118" s="10">
        <f t="shared" si="925"/>
        <v>1.1375462335414976</v>
      </c>
      <c r="EM118" s="10">
        <f t="shared" si="925"/>
        <v>1.1179975482026316</v>
      </c>
      <c r="EN118" s="10">
        <f t="shared" si="925"/>
        <v>1.0981424207196833</v>
      </c>
      <c r="EO118" s="10">
        <f t="shared" si="925"/>
        <v>1.0770299529767602</v>
      </c>
      <c r="EP118" s="10">
        <f t="shared" si="925"/>
        <v>1.0522084239184215</v>
      </c>
      <c r="EQ118" s="10">
        <f t="shared" si="925"/>
        <v>1.0455190658142932</v>
      </c>
      <c r="ER118" s="10">
        <f t="shared" si="925"/>
        <v>1.0350271952860091</v>
      </c>
      <c r="ES118" s="10">
        <f t="shared" si="926"/>
        <v>1.01968831438497</v>
      </c>
      <c r="ET118" s="10">
        <f t="shared" si="926"/>
        <v>1.0017541037334654</v>
      </c>
      <c r="EU118" s="10">
        <f t="shared" si="926"/>
        <v>0.98586790632979593</v>
      </c>
      <c r="EV118" s="10">
        <f t="shared" si="926"/>
        <v>0.97275427660423741</v>
      </c>
      <c r="EW118" s="10">
        <f t="shared" si="926"/>
        <v>0.96420776935435271</v>
      </c>
      <c r="EX118" s="10">
        <f t="shared" si="926"/>
        <v>0.95956984637735054</v>
      </c>
      <c r="EY118" s="10">
        <f t="shared" si="926"/>
        <v>0.95578322771816548</v>
      </c>
      <c r="EZ118" s="10">
        <f t="shared" si="926"/>
        <v>0.95255938953857644</v>
      </c>
      <c r="FA118" s="10">
        <f t="shared" si="926"/>
        <v>0.94877679390727998</v>
      </c>
      <c r="FB118" s="10">
        <f t="shared" si="926"/>
        <v>0.94497093433301149</v>
      </c>
      <c r="FC118" s="10">
        <f t="shared" si="927"/>
        <v>0.94360503190005218</v>
      </c>
      <c r="FD118" s="10">
        <f t="shared" si="927"/>
        <v>0.94485462781663809</v>
      </c>
      <c r="FE118" s="10">
        <f t="shared" si="927"/>
        <v>0.94867843644774741</v>
      </c>
      <c r="FF118" s="10">
        <f t="shared" si="927"/>
        <v>0.95389847207703049</v>
      </c>
      <c r="FG118" s="10">
        <f t="shared" si="911"/>
        <v>0.95800316913541295</v>
      </c>
      <c r="FH118" s="10">
        <f t="shared" si="912"/>
        <v>0.96038808302429945</v>
      </c>
      <c r="FI118" s="10">
        <f t="shared" si="913"/>
        <v>0.96082337568543785</v>
      </c>
      <c r="FJ118" s="10">
        <f t="shared" si="914"/>
        <v>0.95972634723489048</v>
      </c>
    </row>
    <row r="121" spans="2:166" x14ac:dyDescent="0.2">
      <c r="B121" s="1" t="s">
        <v>168</v>
      </c>
    </row>
    <row r="122" spans="2:166" x14ac:dyDescent="0.2">
      <c r="B122" s="1"/>
      <c r="C122" s="14" t="str">
        <f t="shared" ref="C122:Z122" si="932">C4</f>
        <v>1990Q1</v>
      </c>
      <c r="D122" s="14" t="str">
        <f t="shared" si="932"/>
        <v>1990Q2</v>
      </c>
      <c r="E122" s="14" t="str">
        <f t="shared" si="932"/>
        <v>1990Q3</v>
      </c>
      <c r="F122" s="14" t="str">
        <f t="shared" si="932"/>
        <v>1990Q4</v>
      </c>
      <c r="G122" s="14" t="str">
        <f t="shared" si="932"/>
        <v>1991Q1</v>
      </c>
      <c r="H122" s="14" t="str">
        <f t="shared" si="932"/>
        <v>1991Q2</v>
      </c>
      <c r="I122" s="14" t="str">
        <f t="shared" si="932"/>
        <v>1991Q3</v>
      </c>
      <c r="J122" s="14" t="str">
        <f t="shared" si="932"/>
        <v>1991Q4</v>
      </c>
      <c r="K122" s="14" t="str">
        <f t="shared" si="932"/>
        <v>1992Q1</v>
      </c>
      <c r="L122" s="14" t="str">
        <f t="shared" si="932"/>
        <v>1992Q2</v>
      </c>
      <c r="M122" s="14" t="str">
        <f t="shared" si="932"/>
        <v>1992Q3</v>
      </c>
      <c r="N122" s="14" t="str">
        <f t="shared" si="932"/>
        <v>1992Q4</v>
      </c>
      <c r="O122" s="14" t="str">
        <f t="shared" si="932"/>
        <v>1993Q1</v>
      </c>
      <c r="P122" s="14" t="str">
        <f t="shared" si="932"/>
        <v>1993Q2</v>
      </c>
      <c r="Q122" s="14" t="str">
        <f t="shared" si="932"/>
        <v>1993Q3</v>
      </c>
      <c r="R122" s="14" t="str">
        <f t="shared" si="932"/>
        <v>1993Q4</v>
      </c>
      <c r="S122" s="14" t="str">
        <f t="shared" si="932"/>
        <v>1994Q1</v>
      </c>
      <c r="T122" s="14" t="str">
        <f t="shared" si="932"/>
        <v>1994Q2</v>
      </c>
      <c r="U122" s="14" t="str">
        <f t="shared" si="932"/>
        <v>1994Q3</v>
      </c>
      <c r="V122" s="14" t="str">
        <f t="shared" si="932"/>
        <v>1994Q4</v>
      </c>
      <c r="W122" s="14" t="str">
        <f t="shared" si="932"/>
        <v>1995Q1</v>
      </c>
      <c r="X122" s="14" t="str">
        <f t="shared" si="932"/>
        <v>1995Q2</v>
      </c>
      <c r="Y122" s="14" t="str">
        <f t="shared" si="932"/>
        <v>1995Q3</v>
      </c>
      <c r="Z122" s="14" t="str">
        <f t="shared" si="932"/>
        <v>1995Q4</v>
      </c>
      <c r="AA122" s="14" t="str">
        <f t="shared" ref="AA122:BF122" si="933">AA4</f>
        <v>1996Q1</v>
      </c>
      <c r="AB122" s="14" t="str">
        <f t="shared" si="933"/>
        <v>1996Q2</v>
      </c>
      <c r="AC122" s="14" t="str">
        <f t="shared" si="933"/>
        <v>1996Q3</v>
      </c>
      <c r="AD122" s="14" t="str">
        <f t="shared" si="933"/>
        <v>1996Q4</v>
      </c>
      <c r="AE122" s="14" t="str">
        <f t="shared" si="933"/>
        <v>1997Q1</v>
      </c>
      <c r="AF122" s="14" t="str">
        <f t="shared" si="933"/>
        <v>1997Q2</v>
      </c>
      <c r="AG122" s="14" t="str">
        <f t="shared" si="933"/>
        <v>1997Q3</v>
      </c>
      <c r="AH122" s="14" t="str">
        <f t="shared" si="933"/>
        <v>1997Q4</v>
      </c>
      <c r="AI122" s="14" t="str">
        <f t="shared" si="933"/>
        <v>1998Q1</v>
      </c>
      <c r="AJ122" s="14" t="str">
        <f t="shared" si="933"/>
        <v>1998Q2</v>
      </c>
      <c r="AK122" s="14" t="str">
        <f t="shared" si="933"/>
        <v>1998Q3</v>
      </c>
      <c r="AL122" s="14" t="str">
        <f t="shared" si="933"/>
        <v>1998Q4</v>
      </c>
      <c r="AM122" s="14" t="str">
        <f t="shared" si="933"/>
        <v>1999Q1</v>
      </c>
      <c r="AN122" s="14" t="str">
        <f t="shared" si="933"/>
        <v>1999Q2</v>
      </c>
      <c r="AO122" s="14" t="str">
        <f t="shared" si="933"/>
        <v>1999Q3</v>
      </c>
      <c r="AP122" s="14" t="str">
        <f t="shared" si="933"/>
        <v>1999Q4</v>
      </c>
      <c r="AQ122" s="14" t="str">
        <f t="shared" si="933"/>
        <v>2000Q1</v>
      </c>
      <c r="AR122" s="14" t="str">
        <f t="shared" si="933"/>
        <v>2000Q2</v>
      </c>
      <c r="AS122" s="14" t="str">
        <f t="shared" si="933"/>
        <v>2000Q3</v>
      </c>
      <c r="AT122" s="14" t="str">
        <f t="shared" si="933"/>
        <v>2000Q4</v>
      </c>
      <c r="AU122" s="14" t="str">
        <f t="shared" si="933"/>
        <v>2001Q1</v>
      </c>
      <c r="AV122" s="14" t="str">
        <f t="shared" si="933"/>
        <v>2001Q2</v>
      </c>
      <c r="AW122" s="14" t="str">
        <f t="shared" si="933"/>
        <v>2001Q3</v>
      </c>
      <c r="AX122" s="14" t="str">
        <f t="shared" si="933"/>
        <v>2001Q4</v>
      </c>
      <c r="AY122" s="14" t="str">
        <f t="shared" si="933"/>
        <v>2002Q1</v>
      </c>
      <c r="AZ122" s="14" t="str">
        <f t="shared" si="933"/>
        <v>2002Q2</v>
      </c>
      <c r="BA122" s="14" t="str">
        <f t="shared" si="933"/>
        <v>2002Q3</v>
      </c>
      <c r="BB122" s="14" t="str">
        <f t="shared" si="933"/>
        <v>2002Q4</v>
      </c>
      <c r="BC122" s="14" t="str">
        <f t="shared" si="933"/>
        <v>2003Q1</v>
      </c>
      <c r="BD122" s="14" t="str">
        <f t="shared" si="933"/>
        <v>2003Q2</v>
      </c>
      <c r="BE122" s="14" t="str">
        <f t="shared" si="933"/>
        <v>2003Q3</v>
      </c>
      <c r="BF122" s="14" t="str">
        <f t="shared" si="933"/>
        <v>2003Q4</v>
      </c>
      <c r="BG122" s="14" t="str">
        <f t="shared" ref="BG122:CL122" si="934">BG4</f>
        <v>2004Q1</v>
      </c>
      <c r="BH122" s="14" t="str">
        <f t="shared" si="934"/>
        <v>2004Q2</v>
      </c>
      <c r="BI122" s="14" t="str">
        <f t="shared" si="934"/>
        <v>2004Q3</v>
      </c>
      <c r="BJ122" s="14" t="str">
        <f t="shared" si="934"/>
        <v>2004Q4</v>
      </c>
      <c r="BK122" s="14" t="str">
        <f t="shared" si="934"/>
        <v>2005Q1</v>
      </c>
      <c r="BL122" s="14" t="str">
        <f t="shared" si="934"/>
        <v>2005Q2</v>
      </c>
      <c r="BM122" s="14" t="str">
        <f t="shared" si="934"/>
        <v>2005Q3</v>
      </c>
      <c r="BN122" s="14" t="str">
        <f t="shared" si="934"/>
        <v>2005Q4</v>
      </c>
      <c r="BO122" s="14" t="str">
        <f t="shared" si="934"/>
        <v>2006Q1</v>
      </c>
      <c r="BP122" s="14" t="str">
        <f t="shared" si="934"/>
        <v>2006Q2</v>
      </c>
      <c r="BQ122" s="14" t="str">
        <f t="shared" si="934"/>
        <v>2006Q3</v>
      </c>
      <c r="BR122" s="14" t="str">
        <f t="shared" si="934"/>
        <v>2006Q4</v>
      </c>
      <c r="BS122" s="14" t="str">
        <f t="shared" si="934"/>
        <v>2007Q1</v>
      </c>
      <c r="BT122" s="14" t="str">
        <f t="shared" si="934"/>
        <v>2007Q2</v>
      </c>
      <c r="BU122" s="14" t="str">
        <f t="shared" si="934"/>
        <v>2007Q3</v>
      </c>
      <c r="BV122" s="14" t="str">
        <f t="shared" si="934"/>
        <v>2007Q4</v>
      </c>
      <c r="BW122" s="14" t="str">
        <f t="shared" si="934"/>
        <v>2008Q1</v>
      </c>
      <c r="BX122" s="14" t="str">
        <f t="shared" si="934"/>
        <v>2008Q2</v>
      </c>
      <c r="BY122" s="14" t="str">
        <f t="shared" si="934"/>
        <v>2008Q3</v>
      </c>
      <c r="BZ122" s="14" t="str">
        <f t="shared" si="934"/>
        <v>2008Q4</v>
      </c>
      <c r="CA122" s="14" t="str">
        <f t="shared" si="934"/>
        <v>2009Q1</v>
      </c>
      <c r="CB122" s="14" t="str">
        <f t="shared" si="934"/>
        <v>2009Q2</v>
      </c>
      <c r="CC122" s="14" t="str">
        <f t="shared" si="934"/>
        <v>2009Q3</v>
      </c>
      <c r="CD122" s="14" t="str">
        <f t="shared" si="934"/>
        <v>2009Q4</v>
      </c>
      <c r="CE122" s="14" t="str">
        <f t="shared" si="934"/>
        <v>2010Q1</v>
      </c>
      <c r="CF122" s="14" t="str">
        <f t="shared" si="934"/>
        <v>2010Q2</v>
      </c>
      <c r="CG122" s="14" t="str">
        <f t="shared" si="934"/>
        <v>2010Q3</v>
      </c>
      <c r="CH122" s="14" t="str">
        <f t="shared" si="934"/>
        <v>2010Q4</v>
      </c>
      <c r="CI122" s="14" t="str">
        <f t="shared" si="934"/>
        <v>2011Q1</v>
      </c>
      <c r="CJ122" s="14" t="str">
        <f t="shared" si="934"/>
        <v>2011Q2</v>
      </c>
      <c r="CK122" s="14" t="str">
        <f t="shared" si="934"/>
        <v>2011Q3</v>
      </c>
      <c r="CL122" s="14" t="str">
        <f t="shared" si="934"/>
        <v>2011Q4</v>
      </c>
      <c r="CM122" s="14" t="str">
        <f t="shared" ref="CM122:DR122" si="935">CM4</f>
        <v>2012Q1</v>
      </c>
      <c r="CN122" s="14" t="str">
        <f t="shared" si="935"/>
        <v>2012Q2</v>
      </c>
      <c r="CO122" s="14" t="str">
        <f t="shared" si="935"/>
        <v>2012Q3</v>
      </c>
      <c r="CP122" s="14" t="str">
        <f t="shared" si="935"/>
        <v>2012Q4</v>
      </c>
      <c r="CQ122" s="14" t="str">
        <f t="shared" si="935"/>
        <v>2013Q1</v>
      </c>
      <c r="CR122" s="14" t="str">
        <f t="shared" si="935"/>
        <v>2013Q2</v>
      </c>
      <c r="CS122" s="14" t="str">
        <f t="shared" si="935"/>
        <v>2013Q3</v>
      </c>
      <c r="CT122" s="14" t="str">
        <f t="shared" si="935"/>
        <v>2013Q4</v>
      </c>
      <c r="CU122" s="14" t="str">
        <f t="shared" si="935"/>
        <v>2014Q1</v>
      </c>
      <c r="CV122" s="14" t="str">
        <f t="shared" si="935"/>
        <v>2014Q2</v>
      </c>
      <c r="CW122" s="14" t="str">
        <f t="shared" si="935"/>
        <v>2014Q3</v>
      </c>
      <c r="CX122" s="14" t="str">
        <f t="shared" si="935"/>
        <v>2014Q4</v>
      </c>
      <c r="CY122" s="14" t="str">
        <f t="shared" si="935"/>
        <v>2015Q1</v>
      </c>
      <c r="CZ122" s="14" t="str">
        <f t="shared" si="935"/>
        <v>2015Q2</v>
      </c>
      <c r="DA122" s="14" t="str">
        <f t="shared" si="935"/>
        <v>2015Q3</v>
      </c>
      <c r="DB122" s="14" t="str">
        <f t="shared" si="935"/>
        <v>2015Q4</v>
      </c>
      <c r="DC122" s="14" t="str">
        <f t="shared" si="935"/>
        <v>2016Q1</v>
      </c>
      <c r="DD122" s="14" t="str">
        <f t="shared" si="935"/>
        <v>2016Q2</v>
      </c>
      <c r="DE122" s="14" t="str">
        <f t="shared" si="935"/>
        <v>2016Q3</v>
      </c>
      <c r="DF122" s="14" t="str">
        <f t="shared" si="935"/>
        <v>2016Q4</v>
      </c>
      <c r="DG122" s="14" t="str">
        <f t="shared" si="935"/>
        <v>2017Q1</v>
      </c>
      <c r="DH122" s="14" t="str">
        <f t="shared" si="935"/>
        <v>2017Q2</v>
      </c>
      <c r="DI122" s="14" t="str">
        <f t="shared" si="935"/>
        <v>2017Q3</v>
      </c>
      <c r="DJ122" s="14" t="str">
        <f t="shared" si="935"/>
        <v>2017Q4</v>
      </c>
      <c r="DK122" s="14" t="str">
        <f t="shared" si="935"/>
        <v>2018Q1</v>
      </c>
      <c r="DL122" s="14" t="str">
        <f t="shared" si="935"/>
        <v>2018Q2</v>
      </c>
      <c r="DM122" s="14" t="str">
        <f t="shared" si="935"/>
        <v>2018Q3</v>
      </c>
      <c r="DN122" s="14" t="str">
        <f t="shared" si="935"/>
        <v>2018Q4</v>
      </c>
      <c r="DO122" s="14" t="str">
        <f t="shared" si="935"/>
        <v>2019Q1</v>
      </c>
      <c r="DP122" s="14" t="str">
        <f t="shared" si="935"/>
        <v>2019Q2</v>
      </c>
      <c r="DQ122" s="14" t="str">
        <f t="shared" si="935"/>
        <v>2019Q3</v>
      </c>
      <c r="DR122" s="14" t="str">
        <f t="shared" si="935"/>
        <v>2019Q4</v>
      </c>
      <c r="DS122" s="14" t="str">
        <f t="shared" ref="DS122:EX122" si="936">DS4</f>
        <v>2020Q1</v>
      </c>
      <c r="DT122" s="14" t="str">
        <f t="shared" si="936"/>
        <v>2020Q2</v>
      </c>
      <c r="DU122" s="14" t="str">
        <f t="shared" si="936"/>
        <v>2020Q3</v>
      </c>
      <c r="DV122" s="14" t="str">
        <f t="shared" si="936"/>
        <v>2020Q4</v>
      </c>
      <c r="DW122" s="14" t="str">
        <f t="shared" si="936"/>
        <v>2021Q1</v>
      </c>
      <c r="DX122" s="14" t="str">
        <f t="shared" si="936"/>
        <v>2021Q2</v>
      </c>
      <c r="DY122" s="14" t="str">
        <f t="shared" si="936"/>
        <v>2021Q3</v>
      </c>
      <c r="DZ122" s="14" t="str">
        <f t="shared" si="936"/>
        <v>2021Q4</v>
      </c>
      <c r="EA122" s="14" t="str">
        <f t="shared" si="936"/>
        <v>2022Q1</v>
      </c>
      <c r="EB122" s="14" t="str">
        <f t="shared" si="936"/>
        <v>2022Q2</v>
      </c>
      <c r="EC122" s="14" t="str">
        <f t="shared" si="936"/>
        <v>2022Q3</v>
      </c>
      <c r="ED122" s="14" t="str">
        <f t="shared" si="936"/>
        <v>2022Q4</v>
      </c>
      <c r="EE122" s="14" t="str">
        <f t="shared" si="936"/>
        <v>2023Q1</v>
      </c>
      <c r="EF122" s="14" t="str">
        <f t="shared" si="936"/>
        <v>2023Q2</v>
      </c>
      <c r="EG122" s="14" t="str">
        <f t="shared" si="936"/>
        <v>2023Q3</v>
      </c>
      <c r="EH122" s="14" t="str">
        <f t="shared" si="936"/>
        <v>2023Q4</v>
      </c>
      <c r="EI122" s="14" t="str">
        <f t="shared" si="936"/>
        <v>2024Q1</v>
      </c>
      <c r="EJ122" s="14" t="str">
        <f t="shared" si="936"/>
        <v>2024Q2</v>
      </c>
      <c r="EK122" s="14" t="str">
        <f t="shared" si="936"/>
        <v>2024Q3</v>
      </c>
      <c r="EL122" s="14" t="str">
        <f t="shared" si="936"/>
        <v>2024Q4</v>
      </c>
      <c r="EM122" s="14" t="str">
        <f t="shared" si="936"/>
        <v>2025Q1</v>
      </c>
      <c r="EN122" s="14" t="str">
        <f t="shared" si="936"/>
        <v>2025Q2</v>
      </c>
      <c r="EO122" s="14" t="str">
        <f t="shared" si="936"/>
        <v>2025Q3</v>
      </c>
      <c r="EP122" s="14" t="str">
        <f t="shared" si="936"/>
        <v>2025Q4</v>
      </c>
      <c r="EQ122" s="14" t="str">
        <f t="shared" si="936"/>
        <v>2026Q1</v>
      </c>
      <c r="ER122" s="14" t="str">
        <f t="shared" si="936"/>
        <v>2026Q2</v>
      </c>
      <c r="ES122" s="14" t="str">
        <f t="shared" si="936"/>
        <v>2026Q3</v>
      </c>
      <c r="ET122" s="14" t="str">
        <f t="shared" si="936"/>
        <v>2026Q4</v>
      </c>
      <c r="EU122" s="14" t="str">
        <f t="shared" si="936"/>
        <v>2027Q1</v>
      </c>
      <c r="EV122" s="14" t="str">
        <f t="shared" si="936"/>
        <v>2027Q2</v>
      </c>
      <c r="EW122" s="14" t="str">
        <f t="shared" si="936"/>
        <v>2027Q3</v>
      </c>
      <c r="EX122" s="14" t="str">
        <f t="shared" si="936"/>
        <v>2027Q4</v>
      </c>
      <c r="EY122" s="14" t="str">
        <f t="shared" ref="EY122:FF122" si="937">EY4</f>
        <v>2028Q1</v>
      </c>
      <c r="EZ122" s="14" t="str">
        <f t="shared" si="937"/>
        <v>2028Q2</v>
      </c>
      <c r="FA122" s="14" t="str">
        <f t="shared" si="937"/>
        <v>2028Q3</v>
      </c>
      <c r="FB122" s="14" t="str">
        <f t="shared" si="937"/>
        <v>2028Q4</v>
      </c>
      <c r="FC122" s="14" t="str">
        <f t="shared" si="937"/>
        <v>2029Q1</v>
      </c>
      <c r="FD122" s="14" t="str">
        <f t="shared" si="937"/>
        <v>2029Q2</v>
      </c>
      <c r="FE122" s="14" t="str">
        <f t="shared" si="937"/>
        <v>2029Q3</v>
      </c>
      <c r="FF122" s="14" t="str">
        <f t="shared" si="937"/>
        <v>2029Q4</v>
      </c>
      <c r="FG122" s="14" t="str">
        <f t="shared" ref="FG122:FJ122" si="938">FG4</f>
        <v>2030Q1</v>
      </c>
      <c r="FH122" s="14" t="str">
        <f t="shared" si="938"/>
        <v>2030Q2</v>
      </c>
      <c r="FI122" s="14" t="str">
        <f t="shared" si="938"/>
        <v>2030Q3</v>
      </c>
      <c r="FJ122" s="14" t="str">
        <f t="shared" si="938"/>
        <v>2030Q4</v>
      </c>
    </row>
    <row r="123" spans="2:166" x14ac:dyDescent="0.2">
      <c r="B123" t="str">
        <f t="shared" ref="B123:B136" si="939">B91</f>
        <v>Employment (thous.)</v>
      </c>
      <c r="C123" s="4"/>
      <c r="D123" s="4"/>
      <c r="E123" s="4"/>
      <c r="F123" s="4"/>
      <c r="G123" s="4">
        <f t="shared" ref="G123:G139" si="940">C7/C$7*G91</f>
        <v>0.99526641582716735</v>
      </c>
      <c r="H123" s="4">
        <f t="shared" ref="H123:H139" si="941">D7/D$7*H91</f>
        <v>0.41813314081160513</v>
      </c>
      <c r="I123" s="4">
        <f t="shared" ref="I123:I139" si="942">E7/E$7*I91</f>
        <v>-7.1558484152789426E-2</v>
      </c>
      <c r="J123" s="4">
        <f t="shared" ref="J123:J139" si="943">F7/F$7*J91</f>
        <v>0.54551449210202829</v>
      </c>
      <c r="K123" s="4">
        <f t="shared" ref="K123:K139" si="944">G7/G$7*K91</f>
        <v>1.6404278331931144</v>
      </c>
      <c r="L123" s="4">
        <f t="shared" ref="L123:L139" si="945">H7/H$7*L91</f>
        <v>1.4768438080402735</v>
      </c>
      <c r="M123" s="4">
        <f t="shared" ref="M123:M139" si="946">I7/I$7*M91</f>
        <v>0.82351186036104806</v>
      </c>
      <c r="N123" s="4">
        <f t="shared" ref="N123:N139" si="947">J7/J$7*N91</f>
        <v>1.1119391861678318</v>
      </c>
      <c r="O123" s="4">
        <f t="shared" ref="O123:O139" si="948">K7/K$7*O91</f>
        <v>0.54389595033996763</v>
      </c>
      <c r="P123" s="4">
        <f t="shared" ref="P123:P139" si="949">L7/L$7*P91</f>
        <v>0.72029520295202598</v>
      </c>
      <c r="Q123" s="4">
        <f t="shared" ref="Q123:Q139" si="950">M7/M$7*Q91</f>
        <v>2.2935101062413032</v>
      </c>
      <c r="R123" s="4">
        <f t="shared" ref="R123:R139" si="951">N7/N$7*R91</f>
        <v>0.61324370540716266</v>
      </c>
      <c r="S123" s="4">
        <f t="shared" ref="S123:S139" si="952">O7/O$7*S91</f>
        <v>0.89668959840063511</v>
      </c>
      <c r="T123" s="4">
        <f t="shared" ref="T123:T139" si="953">P7/P$7*T91</f>
        <v>0.99065037076115914</v>
      </c>
      <c r="U123" s="4">
        <f t="shared" ref="U123:U139" si="954">Q7/Q$7*U91</f>
        <v>-2.3144130070007485E-2</v>
      </c>
      <c r="V123" s="4">
        <f t="shared" ref="V123:V139" si="955">R7/R$7*V91</f>
        <v>2.3383930141241294</v>
      </c>
      <c r="W123" s="4">
        <f t="shared" ref="W123:W139" si="956">S7/S$7*W91</f>
        <v>2.6486785745505337</v>
      </c>
      <c r="X123" s="4">
        <f t="shared" ref="X123:X139" si="957">T7/T$7*X91</f>
        <v>2.2230606262878316</v>
      </c>
      <c r="Y123" s="4">
        <f t="shared" ref="Y123:Y139" si="958">U7/U$7*Y91</f>
        <v>2.1181781353087459</v>
      </c>
      <c r="Z123" s="4">
        <f t="shared" ref="Z123:Z139" si="959">V7/V$7*Z91</f>
        <v>0.46959111212920845</v>
      </c>
      <c r="AA123" s="4">
        <f t="shared" ref="AA123:AA139" si="960">W7/W$7*AA91</f>
        <v>2.1006017940274901</v>
      </c>
      <c r="AB123" s="4">
        <f t="shared" ref="AB123:AB139" si="961">X7/X$7*AB91</f>
        <v>2.8589274053885338</v>
      </c>
      <c r="AC123" s="4">
        <f t="shared" ref="AC123:AC139" si="962">Y7/Y$7*AC91</f>
        <v>3.8226126381411207</v>
      </c>
      <c r="AD123" s="4">
        <f t="shared" ref="AD123:AD139" si="963">Z7/Z$7*AD91</f>
        <v>6.2585499316005544</v>
      </c>
      <c r="AE123" s="4">
        <f t="shared" ref="AE123:AE139" si="964">AA7/AA$7*AE91</f>
        <v>4.8932384341636936</v>
      </c>
      <c r="AF123" s="4">
        <f t="shared" ref="AF123:AF139" si="965">AB7/AB$7*AF91</f>
        <v>6.1413193486061113</v>
      </c>
      <c r="AG123" s="4">
        <f t="shared" ref="AG123:AG139" si="966">AC7/AC$7*AG91</f>
        <v>6.1000573159748051</v>
      </c>
      <c r="AH123" s="4">
        <f t="shared" ref="AH123:AH139" si="967">AD7/AD$7*AH91</f>
        <v>5.9382040553588533</v>
      </c>
      <c r="AI123" s="4">
        <f t="shared" ref="AI123:AI139" si="968">AE7/AE$7*AI91</f>
        <v>5.600614927905001</v>
      </c>
      <c r="AJ123" s="4">
        <f t="shared" ref="AJ123:AJ139" si="969">AF7/AF$7*AJ91</f>
        <v>4.9772461318424277</v>
      </c>
      <c r="AK123" s="4">
        <f t="shared" ref="AK123:AK139" si="970">AG7/AG$7*AK91</f>
        <v>4.7615372742707107</v>
      </c>
      <c r="AL123" s="4">
        <f t="shared" ref="AL123:AL139" si="971">AH7/AH$7*AL91</f>
        <v>3.9470352929262376</v>
      </c>
      <c r="AM123" s="4">
        <f t="shared" ref="AM123:AM139" si="972">AI7/AI$7*AM91</f>
        <v>3.4311387766371437</v>
      </c>
      <c r="AN123" s="4">
        <f t="shared" ref="AN123:AN139" si="973">AJ7/AJ$7*AN91</f>
        <v>2.4375139339592122</v>
      </c>
      <c r="AO123" s="4">
        <f t="shared" ref="AO123:AO139" si="974">AK7/AK$7*AO91</f>
        <v>2.3744628606507057</v>
      </c>
      <c r="AP123" s="4">
        <f t="shared" ref="AP123:AP139" si="975">AL7/AL$7*AP91</f>
        <v>2.2675792191343636</v>
      </c>
      <c r="AQ123" s="4">
        <f t="shared" ref="AQ123:AQ139" si="976">AM7/AM$7*AQ91</f>
        <v>2.3563385750339672</v>
      </c>
      <c r="AR123" s="4">
        <f t="shared" ref="AR123:AR139" si="977">AN7/AN$7*AR91</f>
        <v>2.5560418832974552</v>
      </c>
      <c r="AS123" s="4">
        <f t="shared" ref="AS123:AS139" si="978">AO7/AO$7*AS91</f>
        <v>2.1802743931689461</v>
      </c>
      <c r="AT123" s="4">
        <f t="shared" ref="AT123:AT139" si="979">AP7/AP$7*AT91</f>
        <v>2.0005715918834044</v>
      </c>
      <c r="AU123" s="4">
        <f t="shared" ref="AU123:AU139" si="980">AQ7/AQ$7*AU91</f>
        <v>1.0028687261433245</v>
      </c>
      <c r="AV123" s="4">
        <f t="shared" ref="AV123:AV139" si="981">AR7/AR$7*AV91</f>
        <v>-0.24050931384108631</v>
      </c>
      <c r="AW123" s="4">
        <f t="shared" ref="AW123:AW139" si="982">AS7/AS$7*AW91</f>
        <v>-1.7135747987136352</v>
      </c>
      <c r="AX123" s="4">
        <f t="shared" ref="AX123:AX139" si="983">AT7/AT$7*AX91</f>
        <v>-3.8432800971326952</v>
      </c>
      <c r="AY123" s="4">
        <f t="shared" ref="AY123:AY139" si="984">AU7/AU$7*AY91</f>
        <v>-4.4551898971879282</v>
      </c>
      <c r="AZ123" s="4">
        <f t="shared" ref="AZ123:AZ139" si="985">AV7/AV$7*AZ91</f>
        <v>-4.3703318521319918</v>
      </c>
      <c r="BA123" s="4">
        <f t="shared" ref="BA123:BA139" si="986">AW7/AW$7*BA91</f>
        <v>-3.0808913090205836</v>
      </c>
      <c r="BB123" s="4">
        <f t="shared" ref="BB123:BB139" si="987">AX7/AX$7*BB91</f>
        <v>-1.8406099752319105</v>
      </c>
      <c r="BC123" s="4">
        <f t="shared" ref="BC123:BC139" si="988">AY7/AY$7*BC91</f>
        <v>-0.91145833333332593</v>
      </c>
      <c r="BD123" s="4">
        <f t="shared" ref="BD123:BD139" si="989">AZ7/AZ$7*BD91</f>
        <v>-0.66734224770755857</v>
      </c>
      <c r="BE123" s="4">
        <f t="shared" ref="BE123:BE139" si="990">BA7/BA$7*BE91</f>
        <v>-1.0103250289544286</v>
      </c>
      <c r="BF123" s="4">
        <f t="shared" ref="BF123:BF139" si="991">BB7/BB$7*BF91</f>
        <v>-0.41064714031268101</v>
      </c>
      <c r="BG123" s="4">
        <f t="shared" ref="BG123:BG139" si="992">BC7/BC$7*BG91</f>
        <v>-0.16363771601418664</v>
      </c>
      <c r="BH123" s="4">
        <f t="shared" ref="BH123:BH139" si="993">BD7/BD$7*BH91</f>
        <v>0.64694319341114248</v>
      </c>
      <c r="BI123" s="4">
        <f t="shared" ref="BI123:BI139" si="994">BE7/BE$7*BI91</f>
        <v>0.98080704986183154</v>
      </c>
      <c r="BJ123" s="4">
        <f t="shared" ref="BJ123:BJ139" si="995">BF7/BF$7*BJ91</f>
        <v>1.4630632420885137</v>
      </c>
      <c r="BK123" s="4">
        <f t="shared" ref="BK123:BK139" si="996">BG7/BG$7*BK91</f>
        <v>1.9221695184642451</v>
      </c>
      <c r="BL123" s="4">
        <f t="shared" ref="BL123:BL139" si="997">BH7/BH$7*BL91</f>
        <v>2.3659422977082123</v>
      </c>
      <c r="BM123" s="4">
        <f t="shared" ref="BM123:BM139" si="998">BI7/BI$7*BM91</f>
        <v>2.7240231726858299</v>
      </c>
      <c r="BN123" s="4">
        <f t="shared" ref="BN123:BN139" si="999">BJ7/BJ$7*BN91</f>
        <v>3.1679193086395552</v>
      </c>
      <c r="BO123" s="4">
        <f t="shared" ref="BO123:BO139" si="1000">BK7/BK$7*BO91</f>
        <v>3.4794473818863914</v>
      </c>
      <c r="BP123" s="4">
        <f t="shared" ref="BP123:BP139" si="1001">BL7/BL$7*BP91</f>
        <v>3.3376805293918954</v>
      </c>
      <c r="BQ123" s="4">
        <f t="shared" ref="BQ123:BQ139" si="1002">BM7/BM$7*BQ91</f>
        <v>3.3429325653947739</v>
      </c>
      <c r="BR123" s="4">
        <f t="shared" ref="BR123:BR139" si="1003">BN7/BN$7*BR91</f>
        <v>2.7858854796991128</v>
      </c>
      <c r="BS123" s="4">
        <f t="shared" ref="BS123:BS139" si="1004">BO7/BO$7*BS91</f>
        <v>3.1105041324259952</v>
      </c>
      <c r="BT123" s="4">
        <f t="shared" ref="BT123:BT139" si="1005">BP7/BP$7*BT91</f>
        <v>3.0803028886603689</v>
      </c>
      <c r="BU123" s="4">
        <f t="shared" ref="BU123:BU139" si="1006">BQ7/BQ$7*BU91</f>
        <v>3.1001091424192495</v>
      </c>
      <c r="BV123" s="4">
        <f t="shared" ref="BV123:BV139" si="1007">BR7/BR$7*BV91</f>
        <v>3.1259378968024887</v>
      </c>
      <c r="BW123" s="4">
        <f t="shared" ref="BW123:BW139" si="1008">BS7/BS$7*BW91</f>
        <v>2.6627083809088958</v>
      </c>
      <c r="BX123" s="4">
        <f t="shared" ref="BX123:BX139" si="1009">BT7/BT$7*BX91</f>
        <v>1.897700993062168</v>
      </c>
      <c r="BY123" s="4">
        <f t="shared" ref="BY123:BY139" si="1010">BU7/BU$7*BY91</f>
        <v>1.425739898193612</v>
      </c>
      <c r="BZ123" s="4">
        <f t="shared" ref="BZ123:BZ139" si="1011">BV7/BV$7*BZ91</f>
        <v>-0.99845530457361997</v>
      </c>
      <c r="CA123" s="4">
        <f t="shared" ref="CA123:CA139" si="1012">BW7/BW$7*CA91</f>
        <v>-3.1653171990390638</v>
      </c>
      <c r="CB123" s="4">
        <f t="shared" ref="CB123:CB139" si="1013">BX7/BX$7*CB91</f>
        <v>-5.2288454264290296</v>
      </c>
      <c r="CC123" s="4">
        <f t="shared" ref="CC123:CC139" si="1014">BY7/BY$7*CC91</f>
        <v>-6.48442184273057</v>
      </c>
      <c r="CD123" s="4">
        <f t="shared" ref="CD123:CD139" si="1015">BZ7/BZ$7*CD91</f>
        <v>-5.4225176944124325</v>
      </c>
      <c r="CE123" s="4">
        <f t="shared" ref="CE123:CE139" si="1016">CA7/CA$7*CE91</f>
        <v>-4.3116716054487414</v>
      </c>
      <c r="CF123" s="4">
        <f t="shared" ref="CF123:CF139" si="1017">CB7/CB$7*CF91</f>
        <v>-1.7585049186485957</v>
      </c>
      <c r="CG123" s="4">
        <f t="shared" ref="CG123:CG139" si="1018">CC7/CC$7*CG91</f>
        <v>-0.46543658426538848</v>
      </c>
      <c r="CH123" s="4">
        <f t="shared" ref="CH123:CH139" si="1019">CD7/CD$7*CH91</f>
        <v>0.81052002390913369</v>
      </c>
      <c r="CI123" s="4">
        <f t="shared" ref="CI123:CI139" si="1020">CE7/CE$7*CI91</f>
        <v>1.5171884002304736</v>
      </c>
      <c r="CJ123" s="4">
        <f t="shared" ref="CJ123:CJ139" si="1021">CF7/CF$7*CJ91</f>
        <v>1.7660835484179183</v>
      </c>
      <c r="CK123" s="4">
        <f t="shared" ref="CK123:CK139" si="1022">CG7/CG$7*CK91</f>
        <v>2.1042586186329482</v>
      </c>
      <c r="CL123" s="4">
        <f t="shared" ref="CL123:CL139" si="1023">CH7/CH$7*CL91</f>
        <v>2.0728583625841956</v>
      </c>
      <c r="CM123" s="4">
        <f t="shared" ref="CM123:CM139" si="1024">CI7/CI$7*CM91</f>
        <v>2.3860196746121609</v>
      </c>
      <c r="CN123" s="4">
        <f t="shared" ref="CN123:CN139" si="1025">CJ7/CJ$7*CN91</f>
        <v>2.6184157997322544</v>
      </c>
      <c r="CO123" s="4">
        <f t="shared" ref="CO123:CO139" si="1026">CK7/CK$7*CO91</f>
        <v>2.5492441058952764</v>
      </c>
      <c r="CP123" s="4">
        <f t="shared" ref="CP123:CP139" si="1027">CL7/CL$7*CP91</f>
        <v>2.92067475254425</v>
      </c>
      <c r="CQ123" s="4">
        <f t="shared" ref="CQ123:CQ139" si="1028">CM7/CM$7*CQ91</f>
        <v>3.0094463819664519</v>
      </c>
      <c r="CR123" s="4">
        <f t="shared" ref="CR123:CR139" si="1029">CN7/CN$7*CR91</f>
        <v>2.7323904984210001</v>
      </c>
      <c r="CS123" s="4">
        <f t="shared" ref="CS123:CS139" si="1030">CO7/CO$7*CS91</f>
        <v>2.9324644549763024</v>
      </c>
      <c r="CT123" s="4">
        <f t="shared" ref="CT123:CT139" si="1031">CP7/CP$7*CT91</f>
        <v>2.8445648493057973</v>
      </c>
      <c r="CU123" s="4">
        <f t="shared" ref="CU123:CU139" si="1032">CQ7/CQ$7*CU91</f>
        <v>2.8161434977578503</v>
      </c>
      <c r="CV123" s="4">
        <f t="shared" ref="CV123:CV139" si="1033">CR7/CR$7*CV91</f>
        <v>2.4659182036888438</v>
      </c>
      <c r="CW123" s="4">
        <f t="shared" ref="CW123:CW139" si="1034">CS7/CS$7*CW91</f>
        <v>2.9817376867736556</v>
      </c>
      <c r="CX123" s="4">
        <f t="shared" ref="CX123:CX139" si="1035">CT7/CT$7*CX91</f>
        <v>2.7614970914279224</v>
      </c>
      <c r="CY123" s="4">
        <f t="shared" ref="CY123:CY139" si="1036">CU7/CU$7*CY91</f>
        <v>2.8502267969295225</v>
      </c>
      <c r="CZ123" s="4">
        <f t="shared" ref="CZ123:CZ139" si="1037">CV7/CV$7*CZ91</f>
        <v>3.3826822322224226</v>
      </c>
      <c r="DA123" s="4">
        <f t="shared" ref="DA123:DA139" si="1038">CW7/CW$7*DA91</f>
        <v>3.2178324233696154</v>
      </c>
      <c r="DB123" s="4">
        <f t="shared" ref="DB123:DB139" si="1039">CX7/CX$7*DB91</f>
        <v>3.2512336316835144</v>
      </c>
      <c r="DC123" s="4">
        <f t="shared" ref="DC123:DC139" si="1040">CY7/CY$7*DC91</f>
        <v>3.3479634459215868</v>
      </c>
      <c r="DD123" s="4">
        <f t="shared" ref="DD123:DD139" si="1041">CZ7/CZ$7*DD91</f>
        <v>3.5012091262748291</v>
      </c>
      <c r="DE123" s="4">
        <f t="shared" ref="DE123:DE139" si="1042">DA7/DA$7*DE91</f>
        <v>3.1799912534621555</v>
      </c>
      <c r="DF123" s="4">
        <f t="shared" ref="DF123:DF139" si="1043">DB7/DB$7*DF91</f>
        <v>2.9730009310023897</v>
      </c>
      <c r="DG123" s="4">
        <f t="shared" ref="DG123:DG139" si="1044">DC7/DC$7*DG91</f>
        <v>2.7286529071437249</v>
      </c>
      <c r="DH123" s="4">
        <f t="shared" ref="DH123:DH139" si="1045">DD7/DD$7*DH91</f>
        <v>2.6046322633076047</v>
      </c>
      <c r="DI123" s="4">
        <f t="shared" ref="DI123:DI139" si="1046">DE7/DE$7*DI91</f>
        <v>2.3291486699229091</v>
      </c>
      <c r="DJ123" s="4">
        <f t="shared" ref="DJ123:DJ139" si="1047">DF7/DF$7*DJ91</f>
        <v>2.3065177208068999</v>
      </c>
      <c r="DK123" s="4">
        <f t="shared" ref="DK123:DK139" si="1048">DG7/DG$7*DK91</f>
        <v>2.4884166799808316</v>
      </c>
      <c r="DL123" s="4">
        <f t="shared" ref="DL123:DL139" si="1049">DH7/DH$7*DL91</f>
        <v>2.0474436655974149</v>
      </c>
      <c r="DM123" s="4">
        <f t="shared" ref="DM123:DM139" si="1050">DI7/DI$7*DM91</f>
        <v>2.1420118343195238</v>
      </c>
      <c r="DN123" s="4">
        <f t="shared" ref="DN123:DN139" si="1051">DJ7/DJ$7*DN91</f>
        <v>2.3409269442262293</v>
      </c>
      <c r="DO123" s="4">
        <f t="shared" ref="DO123:DO139" si="1052">DK7/DK$7*DO91</f>
        <v>1.9583771775985026</v>
      </c>
      <c r="DP123" s="4">
        <f t="shared" ref="DP123:DP139" si="1053">DL7/DL$7*DP91</f>
        <v>2.3595156783607463</v>
      </c>
      <c r="DQ123" s="4">
        <f t="shared" ref="DQ123:DQ139" si="1054">DM7/DM$7*DQ91</f>
        <v>2.699571312710014</v>
      </c>
      <c r="DR123" s="4">
        <f t="shared" ref="DR123:DR139" si="1055">DN7/DN$7*DR91</f>
        <v>2.3564630027632871</v>
      </c>
      <c r="DS123" s="4">
        <f t="shared" ref="DS123:DS139" si="1056">DO7/DO$7*DS91</f>
        <v>2.2303766985837914</v>
      </c>
      <c r="DT123" s="4">
        <f t="shared" ref="DT123:DT139" si="1057">DP7/DP$7*DT91</f>
        <v>-9.9996208674552722</v>
      </c>
      <c r="DU123" s="4">
        <f t="shared" ref="DU123:DU139" si="1058">DQ7/DQ$7*DU91</f>
        <v>-7.840703971119134</v>
      </c>
      <c r="DV123" s="4">
        <f t="shared" ref="DV123:DV139" si="1059">DR7/DR$7*DV91</f>
        <v>-7.4090738657668016</v>
      </c>
      <c r="DW123" s="4">
        <f t="shared" ref="DW123:DW139" si="1060">DS7/DS$7*DW91</f>
        <v>-7.6948962422882854</v>
      </c>
      <c r="DX123" s="4">
        <f t="shared" ref="DX123:DX139" si="1061">DT7/DT$7*DX91</f>
        <v>5.5016113065273764</v>
      </c>
      <c r="DY123" s="4">
        <f t="shared" ref="DY123:DY139" si="1062">DU7/DU$7*DY91</f>
        <v>4.3354959807401894</v>
      </c>
      <c r="DZ123" s="4">
        <f t="shared" ref="DZ123:DZ139" si="1063">DV7/DV$7*DZ91</f>
        <v>5.4162954563861776</v>
      </c>
      <c r="EA123" s="4">
        <f t="shared" ref="EA123:EA139" si="1064">DW7/DW$7*EA91</f>
        <v>5.8978409689310229</v>
      </c>
      <c r="EB123" s="4">
        <f t="shared" ref="EB123:EB139" si="1065">DX7/DX$7*EB91</f>
        <v>5.3325081355187987</v>
      </c>
      <c r="EC123" s="4">
        <f t="shared" ref="EC123:EC139" si="1066">DY7/DY$7*EC91</f>
        <v>4.4603922642210581</v>
      </c>
      <c r="ED123" s="4">
        <f t="shared" ref="ED123:ED139" si="1067">DZ7/DZ$7*ED91</f>
        <v>2.377888327603106</v>
      </c>
      <c r="EE123" s="4">
        <f t="shared" ref="EE123:EE139" si="1068">EA7/EA$7*EE91</f>
        <v>2.2070917645258703</v>
      </c>
      <c r="EF123" s="4">
        <f t="shared" ref="EF123:EF139" si="1069">EB7/EB$7*EF91</f>
        <v>1.7532221379833013</v>
      </c>
      <c r="EG123" s="4">
        <f t="shared" ref="EG123:EG139" si="1070">EC7/EC$7*EG91</f>
        <v>0.16286035192811799</v>
      </c>
      <c r="EH123" s="4">
        <f t="shared" ref="EH123:EH139" si="1071">ED7/ED$7*EH91</f>
        <v>0.42025477946003864</v>
      </c>
      <c r="EI123" s="4">
        <f t="shared" ref="EI123:EI139" si="1072">EE7/EE$7*EI91</f>
        <v>0.49026946107784131</v>
      </c>
      <c r="EJ123" s="4">
        <f t="shared" ref="EJ123:EJ139" si="1073">EF7/EF$7*EJ91</f>
        <v>0.52156095743689512</v>
      </c>
      <c r="EK123" s="4">
        <f t="shared" ref="EK123:EK139" si="1074">EG7/EG$7*EK91</f>
        <v>0.69897396602314199</v>
      </c>
      <c r="EL123" s="10">
        <f t="shared" ref="EL123:EL139" si="1075">EH7/EH$7*EL91</f>
        <v>4.2055114432515417E-2</v>
      </c>
      <c r="EM123" s="10">
        <f t="shared" ref="EM123:EM139" si="1076">EI7/EI$7*EM91</f>
        <v>0.66200513947338724</v>
      </c>
      <c r="EN123" s="10">
        <f t="shared" ref="EN123:EN139" si="1077">EJ7/EJ$7*EN91</f>
        <v>0.33653293801538808</v>
      </c>
      <c r="EO123" s="10">
        <f t="shared" ref="EO123:EO139" si="1078">EK7/EK$7*EO91</f>
        <v>0.6298138490377081</v>
      </c>
      <c r="EP123" s="10">
        <f t="shared" ref="EP123:EP139" si="1079">EL7/EL$7*EP91</f>
        <v>1.4363693101696162</v>
      </c>
      <c r="EQ123" s="10">
        <f t="shared" ref="EQ123:EQ139" si="1080">EM7/EM$7*EQ91</f>
        <v>0.59242462333171098</v>
      </c>
      <c r="ER123" s="10">
        <f t="shared" ref="ER123:ER139" si="1081">EN7/EN$7*ER91</f>
        <v>0.45714773279434961</v>
      </c>
      <c r="ES123" s="10">
        <f t="shared" ref="ES123:ES139" si="1082">EO7/EO$7*ES91</f>
        <v>0.23708810437410577</v>
      </c>
      <c r="ET123" s="10">
        <f t="shared" ref="ET123:ET139" si="1083">EP7/EP$7*ET91</f>
        <v>-6.4289679131535049E-2</v>
      </c>
      <c r="EU123" s="10">
        <f t="shared" ref="EU123:EU139" si="1084">EQ7/EQ$7*EU91</f>
        <v>-0.27253789049053179</v>
      </c>
      <c r="EV123" s="10">
        <f t="shared" ref="EV123:EV139" si="1085">ER7/ER$7*EV91</f>
        <v>-0.41877672852258518</v>
      </c>
      <c r="EW123" s="10">
        <f t="shared" ref="EW123:EW139" si="1086">ES7/ES$7*EW91</f>
        <v>-0.43242825521767614</v>
      </c>
      <c r="EX123" s="10">
        <f t="shared" ref="EX123:EX139" si="1087">ET7/ET$7*EX91</f>
        <v>-0.30280906669702956</v>
      </c>
      <c r="EY123" s="10">
        <f t="shared" ref="EY123:EY139" si="1088">EU7/EU$7*EY91</f>
        <v>-9.1942475653505884E-2</v>
      </c>
      <c r="EZ123" s="10">
        <f t="shared" ref="EZ123:EZ139" si="1089">EV7/EV$7*EZ91</f>
        <v>0.20298580207083194</v>
      </c>
      <c r="FA123" s="10">
        <f t="shared" ref="FA123:FA139" si="1090">EW7/EW$7*FA91</f>
        <v>0.55677027779192922</v>
      </c>
      <c r="FB123" s="10">
        <f t="shared" ref="FB123:FB139" si="1091">EX7/EX$7*FB91</f>
        <v>0.84532948392161966</v>
      </c>
      <c r="FC123" s="10">
        <f t="shared" ref="FC123:FC139" si="1092">EY7/EY$7*FC91</f>
        <v>1.0149004147309793</v>
      </c>
      <c r="FD123" s="10">
        <f t="shared" ref="FD123:FD139" si="1093">EZ7/EZ$7*FD91</f>
        <v>1.1159014155349478</v>
      </c>
      <c r="FE123" s="10">
        <f t="shared" ref="FE123:FE139" si="1094">FA7/FA$7*FE91</f>
        <v>1.1497712862056586</v>
      </c>
      <c r="FF123" s="10">
        <f t="shared" ref="FF123:FF139" si="1095">FB7/FB$7*FF91</f>
        <v>1.1471222173298434</v>
      </c>
      <c r="FG123" s="10">
        <f t="shared" ref="FG123:FG139" si="1096">FC7/FC$7*FG91</f>
        <v>1.1266121769273996</v>
      </c>
      <c r="FH123" s="10">
        <f t="shared" ref="FH123:FH139" si="1097">FD7/FD$7*FH91</f>
        <v>1.0516568556121486</v>
      </c>
      <c r="FI123" s="10">
        <f t="shared" ref="FI123:FI139" si="1098">FE7/FE$7*FI91</f>
        <v>1.1754548714935531</v>
      </c>
      <c r="FJ123" s="10">
        <f t="shared" ref="FJ123:FJ139" si="1099">FF7/FF$7*FJ91</f>
        <v>1.0147666150913892</v>
      </c>
    </row>
    <row r="124" spans="2:166" x14ac:dyDescent="0.2">
      <c r="B124" t="str">
        <f t="shared" si="939"/>
        <v xml:space="preserve"> Goods producing</v>
      </c>
      <c r="C124" s="4"/>
      <c r="D124" s="4"/>
      <c r="E124" s="4"/>
      <c r="F124" s="4"/>
      <c r="G124" s="4">
        <f t="shared" si="940"/>
        <v>-0.58866367277581921</v>
      </c>
      <c r="H124" s="4">
        <f t="shared" si="941"/>
        <v>-0.76707878350328906</v>
      </c>
      <c r="I124" s="4">
        <f t="shared" si="942"/>
        <v>-0.68875040997047521</v>
      </c>
      <c r="J124" s="4">
        <f t="shared" si="943"/>
        <v>-0.29973323741869962</v>
      </c>
      <c r="K124" s="4">
        <f t="shared" si="944"/>
        <v>-7.8115611104435642E-2</v>
      </c>
      <c r="L124" s="4">
        <f t="shared" si="945"/>
        <v>5.9912527709546991E-2</v>
      </c>
      <c r="M124" s="4">
        <f t="shared" si="946"/>
        <v>-0.33716246456810145</v>
      </c>
      <c r="N124" s="4">
        <f t="shared" si="947"/>
        <v>-0.54553584736920147</v>
      </c>
      <c r="O124" s="4">
        <f t="shared" si="948"/>
        <v>-0.98137747561336042</v>
      </c>
      <c r="P124" s="4">
        <f t="shared" si="949"/>
        <v>-1.3343173431734312</v>
      </c>
      <c r="Q124" s="4">
        <f t="shared" si="950"/>
        <v>-1.0150631825042227</v>
      </c>
      <c r="R124" s="4">
        <f t="shared" si="951"/>
        <v>-1.3797983371661073</v>
      </c>
      <c r="S124" s="4">
        <f t="shared" si="952"/>
        <v>-1.2436055741753391</v>
      </c>
      <c r="T124" s="4">
        <f t="shared" si="953"/>
        <v>-1.0199595533280583</v>
      </c>
      <c r="U124" s="4">
        <f t="shared" si="954"/>
        <v>-1.1803506335705616</v>
      </c>
      <c r="V124" s="4">
        <f t="shared" si="955"/>
        <v>-0.45126882728711287</v>
      </c>
      <c r="W124" s="4">
        <f t="shared" si="956"/>
        <v>0.13112270171042339</v>
      </c>
      <c r="X124" s="4">
        <f t="shared" si="957"/>
        <v>3.1923847113787894E-2</v>
      </c>
      <c r="Y124" s="4">
        <f t="shared" si="958"/>
        <v>-0.29804965565136499</v>
      </c>
      <c r="Z124" s="4">
        <f t="shared" si="959"/>
        <v>-1.778146833123355</v>
      </c>
      <c r="AA124" s="4">
        <f t="shared" si="960"/>
        <v>-0.48824798455774143</v>
      </c>
      <c r="AB124" s="4">
        <f t="shared" si="961"/>
        <v>9.6527836924739444E-2</v>
      </c>
      <c r="AC124" s="4">
        <f t="shared" si="962"/>
        <v>0.93227543213374608</v>
      </c>
      <c r="AD124" s="4">
        <f t="shared" si="963"/>
        <v>3.0608755129958967</v>
      </c>
      <c r="AE124" s="4">
        <f t="shared" si="964"/>
        <v>2.1741548042704633</v>
      </c>
      <c r="AF124" s="4">
        <f t="shared" si="965"/>
        <v>2.3295611371791334</v>
      </c>
      <c r="AG124" s="4">
        <f t="shared" si="966"/>
        <v>2.4209176014629228</v>
      </c>
      <c r="AH124" s="4">
        <f t="shared" si="967"/>
        <v>2.4514537066838322</v>
      </c>
      <c r="AI124" s="4">
        <f t="shared" si="968"/>
        <v>1.7917726887192533</v>
      </c>
      <c r="AJ124" s="4">
        <f t="shared" si="969"/>
        <v>1.5810687816928877</v>
      </c>
      <c r="AK124" s="4">
        <f t="shared" si="970"/>
        <v>1.1627308741060849</v>
      </c>
      <c r="AL124" s="4">
        <f t="shared" si="971"/>
        <v>0.4379968606005385</v>
      </c>
      <c r="AM124" s="4">
        <f t="shared" si="972"/>
        <v>-4.2669611706537318E-2</v>
      </c>
      <c r="AN124" s="4">
        <f t="shared" si="973"/>
        <v>-0.55240407243181644</v>
      </c>
      <c r="AO124" s="4">
        <f t="shared" si="974"/>
        <v>-0.92817679558010802</v>
      </c>
      <c r="AP124" s="4">
        <f t="shared" si="975"/>
        <v>-1.0254037070414312</v>
      </c>
      <c r="AQ124" s="4">
        <f t="shared" si="976"/>
        <v>-1.0313531353135283</v>
      </c>
      <c r="AR124" s="4">
        <f t="shared" si="977"/>
        <v>-0.65291514521316019</v>
      </c>
      <c r="AS124" s="4">
        <f t="shared" si="978"/>
        <v>-0.503693754197449</v>
      </c>
      <c r="AT124" s="4">
        <f t="shared" si="979"/>
        <v>-0.37153472420691597</v>
      </c>
      <c r="AU124" s="4">
        <f t="shared" si="980"/>
        <v>-0.13039664287915617</v>
      </c>
      <c r="AV124" s="4">
        <f t="shared" si="981"/>
        <v>-0.55175666116482125</v>
      </c>
      <c r="AW124" s="4">
        <f t="shared" si="982"/>
        <v>-0.63378793925025223</v>
      </c>
      <c r="AX124" s="4">
        <f t="shared" si="983"/>
        <v>-1.2678621462594535</v>
      </c>
      <c r="AY124" s="4">
        <f t="shared" si="984"/>
        <v>-1.7088399605652314</v>
      </c>
      <c r="AZ124" s="4">
        <f t="shared" si="985"/>
        <v>-1.8554410513378101</v>
      </c>
      <c r="BA124" s="4">
        <f t="shared" si="986"/>
        <v>-1.958396025889042</v>
      </c>
      <c r="BB124" s="4">
        <f t="shared" si="987"/>
        <v>-1.7046282356369318</v>
      </c>
      <c r="BC124" s="4">
        <f t="shared" si="988"/>
        <v>-1.4814268867924545</v>
      </c>
      <c r="BD124" s="4">
        <f t="shared" si="989"/>
        <v>-1.3346844954151114</v>
      </c>
      <c r="BE124" s="4">
        <f t="shared" si="990"/>
        <v>-1.2074616199699348</v>
      </c>
      <c r="BF124" s="4">
        <f t="shared" si="991"/>
        <v>-0.90292895309717169</v>
      </c>
      <c r="BG124" s="4">
        <f t="shared" si="992"/>
        <v>-0.50083058537673497</v>
      </c>
      <c r="BH124" s="4">
        <f t="shared" si="993"/>
        <v>-0.24135957600338562</v>
      </c>
      <c r="BI124" s="4">
        <f t="shared" si="994"/>
        <v>1.7425505962012554E-2</v>
      </c>
      <c r="BJ124" s="4">
        <f t="shared" si="995"/>
        <v>0.35272492423866075</v>
      </c>
      <c r="BK124" s="4">
        <f t="shared" si="996"/>
        <v>0.55628678570541368</v>
      </c>
      <c r="BL124" s="4">
        <f t="shared" si="997"/>
        <v>0.8949541397809595</v>
      </c>
      <c r="BM124" s="4">
        <f t="shared" si="998"/>
        <v>0.82830025884382974</v>
      </c>
      <c r="BN124" s="4">
        <f t="shared" si="999"/>
        <v>1.2265282640095949</v>
      </c>
      <c r="BO124" s="4">
        <f t="shared" si="1000"/>
        <v>1.3766721083794244</v>
      </c>
      <c r="BP124" s="4">
        <f t="shared" si="1001"/>
        <v>1.3065739264840837</v>
      </c>
      <c r="BQ124" s="4">
        <f t="shared" si="1002"/>
        <v>1.4422846172306225</v>
      </c>
      <c r="BR124" s="4">
        <f t="shared" si="1003"/>
        <v>0.97529721648751078</v>
      </c>
      <c r="BS124" s="4">
        <f t="shared" si="1004"/>
        <v>0.99131130942570567</v>
      </c>
      <c r="BT124" s="4">
        <f t="shared" si="1005"/>
        <v>1.0213143872113679</v>
      </c>
      <c r="BU124" s="4">
        <f t="shared" si="1006"/>
        <v>1.0705245802661234</v>
      </c>
      <c r="BV124" s="4">
        <f t="shared" si="1007"/>
        <v>0.9557889876486183</v>
      </c>
      <c r="BW124" s="4">
        <f t="shared" si="1008"/>
        <v>0.60287736926238644</v>
      </c>
      <c r="BX124" s="4">
        <f t="shared" si="1009"/>
        <v>0.17911395275019268</v>
      </c>
      <c r="BY124" s="4">
        <f t="shared" si="1010"/>
        <v>-0.16892652822199214</v>
      </c>
      <c r="BZ124" s="4">
        <f t="shared" si="1011"/>
        <v>-1.3006783227741805</v>
      </c>
      <c r="CA124" s="4">
        <f t="shared" si="1012"/>
        <v>-1.7083370406619818</v>
      </c>
      <c r="CB124" s="4">
        <f t="shared" si="1013"/>
        <v>-2.3629931246245226</v>
      </c>
      <c r="CC124" s="4">
        <f t="shared" si="1014"/>
        <v>-2.7469965135129142</v>
      </c>
      <c r="CD124" s="4">
        <f t="shared" si="1015"/>
        <v>-2.112023155371642</v>
      </c>
      <c r="CE124" s="4">
        <f t="shared" si="1016"/>
        <v>-1.9065995911147862</v>
      </c>
      <c r="CF124" s="4">
        <f t="shared" si="1017"/>
        <v>-1.2372925128542271</v>
      </c>
      <c r="CG124" s="4">
        <f t="shared" si="1018"/>
        <v>-0.67678278834508809</v>
      </c>
      <c r="CH124" s="4">
        <f t="shared" si="1019"/>
        <v>-0.22713687985654174</v>
      </c>
      <c r="CI124" s="4">
        <f t="shared" si="1020"/>
        <v>-1.2003072786632899E-2</v>
      </c>
      <c r="CJ124" s="4">
        <f t="shared" si="1021"/>
        <v>0.32501672880221671</v>
      </c>
      <c r="CK124" s="4">
        <f t="shared" si="1022"/>
        <v>0.55111535249910792</v>
      </c>
      <c r="CL124" s="4">
        <f t="shared" si="1023"/>
        <v>0.69253391518831031</v>
      </c>
      <c r="CM124" s="4">
        <f t="shared" si="1024"/>
        <v>0.79455164585698079</v>
      </c>
      <c r="CN124" s="4">
        <f t="shared" si="1025"/>
        <v>0.81957588709109508</v>
      </c>
      <c r="CO124" s="4">
        <f t="shared" si="1026"/>
        <v>0.79912143374535549</v>
      </c>
      <c r="CP124" s="4">
        <f t="shared" si="1027"/>
        <v>0.83414656814907773</v>
      </c>
      <c r="CQ124" s="4">
        <f t="shared" si="1028"/>
        <v>0.86611081599187012</v>
      </c>
      <c r="CR124" s="4">
        <f t="shared" si="1029"/>
        <v>0.68881871023845542</v>
      </c>
      <c r="CS124" s="4">
        <f t="shared" si="1030"/>
        <v>0.58558148013124434</v>
      </c>
      <c r="CT124" s="4">
        <f t="shared" si="1031"/>
        <v>0.39507845129246882</v>
      </c>
      <c r="CU124" s="4">
        <f t="shared" si="1032"/>
        <v>0.28699551569507153</v>
      </c>
      <c r="CV124" s="4">
        <f t="shared" si="1033"/>
        <v>0.27844604829368369</v>
      </c>
      <c r="CW124" s="4">
        <f t="shared" si="1034"/>
        <v>0.40509131156613226</v>
      </c>
      <c r="CX124" s="4">
        <f t="shared" si="1035"/>
        <v>0.57512896498737709</v>
      </c>
      <c r="CY124" s="4">
        <f t="shared" si="1036"/>
        <v>0.70655966503837897</v>
      </c>
      <c r="CZ124" s="4">
        <f t="shared" si="1037"/>
        <v>0.69131937650818409</v>
      </c>
      <c r="DA124" s="4">
        <f t="shared" si="1038"/>
        <v>0.57822105670435409</v>
      </c>
      <c r="DB124" s="4">
        <f t="shared" si="1039"/>
        <v>0.40587016427060846</v>
      </c>
      <c r="DC124" s="4">
        <f t="shared" si="1040"/>
        <v>0.33288806903716867</v>
      </c>
      <c r="DD124" s="4">
        <f t="shared" si="1041"/>
        <v>0.34696667017138016</v>
      </c>
      <c r="DE124" s="4">
        <f t="shared" si="1042"/>
        <v>0.19575584664403628</v>
      </c>
      <c r="DF124" s="4">
        <f t="shared" si="1043"/>
        <v>6.4135719457948118E-2</v>
      </c>
      <c r="DG124" s="4">
        <f t="shared" si="1044"/>
        <v>-6.9755036723975622E-2</v>
      </c>
      <c r="DH124" s="4">
        <f t="shared" si="1045"/>
        <v>-0.15237708248679452</v>
      </c>
      <c r="DI124" s="4">
        <f t="shared" si="1046"/>
        <v>-0.25834577967948941</v>
      </c>
      <c r="DJ124" s="4">
        <f t="shared" si="1047"/>
        <v>-0.1446596479948552</v>
      </c>
      <c r="DK124" s="4">
        <f t="shared" si="1048"/>
        <v>3.1953986259783684E-2</v>
      </c>
      <c r="DL124" s="4">
        <f t="shared" si="1049"/>
        <v>0.14850896994178278</v>
      </c>
      <c r="DM124" s="4">
        <f t="shared" si="1050"/>
        <v>0.40828402366863908</v>
      </c>
      <c r="DN124" s="4">
        <f t="shared" si="1051"/>
        <v>0.61272584446190348</v>
      </c>
      <c r="DO124" s="4">
        <f t="shared" si="1052"/>
        <v>0.47156942982968836</v>
      </c>
      <c r="DP124" s="4">
        <f t="shared" si="1053"/>
        <v>0.51032288109282598</v>
      </c>
      <c r="DQ124" s="4">
        <f t="shared" si="1054"/>
        <v>0.40165295639748155</v>
      </c>
      <c r="DR124" s="4">
        <f t="shared" si="1055"/>
        <v>0.17654283082591268</v>
      </c>
      <c r="DS124" s="4">
        <f t="shared" si="1056"/>
        <v>0.13378437780708247</v>
      </c>
      <c r="DT124" s="4">
        <f t="shared" si="1057"/>
        <v>-1.4501819836214709</v>
      </c>
      <c r="DU124" s="4">
        <f t="shared" si="1058"/>
        <v>-1.3613116726835128</v>
      </c>
      <c r="DV124" s="4">
        <f t="shared" si="1059"/>
        <v>-1.4660667416572959</v>
      </c>
      <c r="DW124" s="4">
        <f t="shared" si="1060"/>
        <v>-1.5666479715834734</v>
      </c>
      <c r="DX124" s="4">
        <f t="shared" si="1061"/>
        <v>-0.18745919076605719</v>
      </c>
      <c r="DY124" s="4">
        <f t="shared" si="1062"/>
        <v>-0.27747174276737363</v>
      </c>
      <c r="DZ124" s="4">
        <f t="shared" si="1063"/>
        <v>2.0247833481819008E-2</v>
      </c>
      <c r="EA124" s="4">
        <f t="shared" si="1064"/>
        <v>0.12759752096245075</v>
      </c>
      <c r="EB124" s="4">
        <f t="shared" si="1065"/>
        <v>0.28149893190121555</v>
      </c>
      <c r="EC124" s="4">
        <f t="shared" si="1066"/>
        <v>0.50450732317800784</v>
      </c>
      <c r="ED124" s="4">
        <f t="shared" si="1067"/>
        <v>0.39375372145285692</v>
      </c>
      <c r="EE124" s="4">
        <f t="shared" si="1068"/>
        <v>0.41693761236277554</v>
      </c>
      <c r="EF124" s="4">
        <f t="shared" si="1069"/>
        <v>0.3165276724791502</v>
      </c>
      <c r="EG124" s="4">
        <f t="shared" si="1070"/>
        <v>7.3006364657432127E-2</v>
      </c>
      <c r="EH124" s="4">
        <f t="shared" si="1071"/>
        <v>0.12007279413144442</v>
      </c>
      <c r="EI124" s="4">
        <f t="shared" si="1072"/>
        <v>7.4850299401195515E-3</v>
      </c>
      <c r="EJ124" s="4">
        <f t="shared" si="1073"/>
        <v>-5.5881531153971209E-3</v>
      </c>
      <c r="EK124" s="4">
        <f t="shared" si="1074"/>
        <v>-3.5509372605456606E-2</v>
      </c>
      <c r="EL124" s="10">
        <f t="shared" si="1075"/>
        <v>-0.81238299859878782</v>
      </c>
      <c r="EM124" s="10">
        <f t="shared" si="1076"/>
        <v>-0.21641652079997223</v>
      </c>
      <c r="EN124" s="10">
        <f t="shared" si="1077"/>
        <v>-0.26687297322338349</v>
      </c>
      <c r="EO124" s="10">
        <f t="shared" si="1078"/>
        <v>-0.16934169744436584</v>
      </c>
      <c r="EP124" s="10">
        <f t="shared" si="1079"/>
        <v>0.55726960973535433</v>
      </c>
      <c r="EQ124" s="10">
        <f t="shared" si="1080"/>
        <v>0.11322941067762705</v>
      </c>
      <c r="ER124" s="10">
        <f t="shared" si="1081"/>
        <v>0.16318473123248203</v>
      </c>
      <c r="ES124" s="10">
        <f t="shared" si="1082"/>
        <v>0.11574989833153036</v>
      </c>
      <c r="ET124" s="10">
        <f t="shared" si="1083"/>
        <v>6.0191488245316678E-2</v>
      </c>
      <c r="EU124" s="10">
        <f t="shared" si="1084"/>
        <v>3.6792615216221042E-2</v>
      </c>
      <c r="EV124" s="10">
        <f t="shared" si="1085"/>
        <v>1.6628629481042927E-2</v>
      </c>
      <c r="EW124" s="10">
        <f t="shared" si="1086"/>
        <v>1.0984582944652689E-3</v>
      </c>
      <c r="EX124" s="10">
        <f t="shared" si="1087"/>
        <v>4.8966751796618224E-3</v>
      </c>
      <c r="EY124" s="10">
        <f t="shared" si="1088"/>
        <v>1.659611473890028E-2</v>
      </c>
      <c r="EZ124" s="10">
        <f t="shared" si="1089"/>
        <v>3.8664226037015276E-2</v>
      </c>
      <c r="FA124" s="10">
        <f t="shared" si="1090"/>
        <v>7.4093744525434352E-2</v>
      </c>
      <c r="FB124" s="10">
        <f t="shared" si="1091"/>
        <v>0.1042678356815636</v>
      </c>
      <c r="FC124" s="10">
        <f t="shared" si="1092"/>
        <v>0.12765851416674587</v>
      </c>
      <c r="FD124" s="10">
        <f t="shared" si="1093"/>
        <v>0.15541037248301817</v>
      </c>
      <c r="FE124" s="10">
        <f t="shared" si="1094"/>
        <v>0.16821779661811101</v>
      </c>
      <c r="FF124" s="10">
        <f t="shared" si="1095"/>
        <v>0.17041922072867724</v>
      </c>
      <c r="FG124" s="10">
        <f t="shared" si="1096"/>
        <v>0.16139721178149272</v>
      </c>
      <c r="FH124" s="10">
        <f t="shared" si="1097"/>
        <v>0.14592770631229018</v>
      </c>
      <c r="FI124" s="10">
        <f t="shared" si="1098"/>
        <v>0.13033781110092593</v>
      </c>
      <c r="FJ124" s="10">
        <f t="shared" si="1099"/>
        <v>0.1111395526918314</v>
      </c>
    </row>
    <row r="125" spans="2:166" x14ac:dyDescent="0.2">
      <c r="B125" t="str">
        <f t="shared" si="939"/>
        <v xml:space="preserve">   Natural resources</v>
      </c>
      <c r="C125" s="4"/>
      <c r="D125" s="4"/>
      <c r="E125" s="4"/>
      <c r="F125" s="4"/>
      <c r="G125" s="4">
        <f t="shared" si="940"/>
        <v>-3.0343488287413421E-3</v>
      </c>
      <c r="H125" s="4">
        <f t="shared" si="941"/>
        <v>-1.504076046084891E-2</v>
      </c>
      <c r="I125" s="4">
        <f t="shared" si="942"/>
        <v>-2.0871224544560068E-2</v>
      </c>
      <c r="J125" s="4">
        <f t="shared" si="943"/>
        <v>-2.09813266193088E-2</v>
      </c>
      <c r="K125" s="4">
        <f t="shared" si="944"/>
        <v>-1.8026679485638738E-2</v>
      </c>
      <c r="L125" s="4">
        <f t="shared" si="945"/>
        <v>-2.6960637469294824E-2</v>
      </c>
      <c r="M125" s="4">
        <f t="shared" si="946"/>
        <v>-2.3869908995971949E-2</v>
      </c>
      <c r="N125" s="4">
        <f t="shared" si="947"/>
        <v>-1.7886421225219846E-2</v>
      </c>
      <c r="O125" s="4">
        <f t="shared" si="948"/>
        <v>-2.9559562518474756E-3</v>
      </c>
      <c r="P125" s="4">
        <f t="shared" si="949"/>
        <v>8.8560885608855878E-3</v>
      </c>
      <c r="Q125" s="4">
        <f t="shared" si="950"/>
        <v>8.8781036370631193E-3</v>
      </c>
      <c r="R125" s="4">
        <f t="shared" si="951"/>
        <v>2.948287045226713E-3</v>
      </c>
      <c r="S125" s="4">
        <f t="shared" si="952"/>
        <v>-2.9399658963955885E-3</v>
      </c>
      <c r="T125" s="4">
        <f t="shared" si="953"/>
        <v>-5.8618365133796162E-3</v>
      </c>
      <c r="U125" s="4">
        <f t="shared" si="954"/>
        <v>-8.6790487762541235E-3</v>
      </c>
      <c r="V125" s="4">
        <f t="shared" si="955"/>
        <v>-2.9303170603059126E-3</v>
      </c>
      <c r="W125" s="4">
        <f t="shared" si="956"/>
        <v>2.9138378157871629E-3</v>
      </c>
      <c r="X125" s="4">
        <f t="shared" si="957"/>
        <v>2.9021679194358081E-3</v>
      </c>
      <c r="Y125" s="4">
        <f t="shared" si="958"/>
        <v>8.6810579315932616E-3</v>
      </c>
      <c r="Z125" s="4">
        <f t="shared" si="959"/>
        <v>0</v>
      </c>
      <c r="AA125" s="4">
        <f t="shared" si="960"/>
        <v>2.8386510730101086E-3</v>
      </c>
      <c r="AB125" s="4">
        <f t="shared" si="961"/>
        <v>-2.839054027198128E-3</v>
      </c>
      <c r="AC125" s="4">
        <f t="shared" si="962"/>
        <v>0</v>
      </c>
      <c r="AD125" s="4">
        <f t="shared" si="963"/>
        <v>8.5499316005471972E-3</v>
      </c>
      <c r="AE125" s="4">
        <f t="shared" si="964"/>
        <v>1.112099644128115E-2</v>
      </c>
      <c r="AF125" s="4">
        <f t="shared" si="965"/>
        <v>1.932100469224398E-2</v>
      </c>
      <c r="AG125" s="4">
        <f t="shared" si="966"/>
        <v>2.1834657059417541E-2</v>
      </c>
      <c r="AH125" s="4">
        <f t="shared" si="967"/>
        <v>2.1456925222615584E-2</v>
      </c>
      <c r="AI125" s="4">
        <f t="shared" si="968"/>
        <v>-5.3011026293468969E-3</v>
      </c>
      <c r="AJ125" s="4">
        <f t="shared" si="969"/>
        <v>-2.6004420751527878E-3</v>
      </c>
      <c r="AK125" s="4">
        <f t="shared" si="970"/>
        <v>2.5724134382877919E-3</v>
      </c>
      <c r="AL125" s="4">
        <f t="shared" si="971"/>
        <v>2.2785963846270737E-2</v>
      </c>
      <c r="AM125" s="4">
        <f t="shared" si="972"/>
        <v>2.7609748751286356E-2</v>
      </c>
      <c r="AN125" s="4">
        <f t="shared" si="973"/>
        <v>2.4771483068691345E-2</v>
      </c>
      <c r="AO125" s="4">
        <f t="shared" si="974"/>
        <v>1.7188459177409444E-2</v>
      </c>
      <c r="AP125" s="4">
        <f t="shared" si="975"/>
        <v>-1.2178191295028853E-2</v>
      </c>
      <c r="AQ125" s="4">
        <f t="shared" si="976"/>
        <v>0</v>
      </c>
      <c r="AR125" s="4">
        <f t="shared" si="977"/>
        <v>2.4182042415302313E-3</v>
      </c>
      <c r="AS125" s="4">
        <f t="shared" si="978"/>
        <v>0</v>
      </c>
      <c r="AT125" s="4">
        <f t="shared" si="979"/>
        <v>0</v>
      </c>
      <c r="AU125" s="4">
        <f t="shared" si="980"/>
        <v>7.1125441570449831E-3</v>
      </c>
      <c r="AV125" s="4">
        <f t="shared" si="981"/>
        <v>-7.0738033482669179E-3</v>
      </c>
      <c r="AW125" s="4">
        <f t="shared" si="982"/>
        <v>-1.6431539165747282E-2</v>
      </c>
      <c r="AX125" s="4">
        <f t="shared" si="983"/>
        <v>-2.5684131876342591E-2</v>
      </c>
      <c r="AY125" s="4">
        <f t="shared" si="984"/>
        <v>-3.5209614572085844E-2</v>
      </c>
      <c r="AZ125" s="4">
        <f t="shared" si="985"/>
        <v>-3.0727049257823564E-2</v>
      </c>
      <c r="BA125" s="4">
        <f t="shared" si="986"/>
        <v>-2.1494590528050431E-2</v>
      </c>
      <c r="BB125" s="4">
        <f t="shared" si="987"/>
        <v>-1.6997717449371091E-2</v>
      </c>
      <c r="BC125" s="4">
        <f t="shared" si="988"/>
        <v>-1.2283805031446523E-2</v>
      </c>
      <c r="BD125" s="4">
        <f t="shared" si="989"/>
        <v>-1.9773103635779443E-2</v>
      </c>
      <c r="BE125" s="4">
        <f t="shared" si="990"/>
        <v>-2.7106281264631236E-2</v>
      </c>
      <c r="BF125" s="4">
        <f t="shared" si="991"/>
        <v>-1.4842667722145257E-2</v>
      </c>
      <c r="BG125" s="4">
        <f t="shared" si="992"/>
        <v>-2.2314234001933896E-2</v>
      </c>
      <c r="BH125" s="4">
        <f t="shared" si="993"/>
        <v>-4.9764861031625614E-3</v>
      </c>
      <c r="BI125" s="4">
        <f t="shared" si="994"/>
        <v>-2.4893579945732048E-3</v>
      </c>
      <c r="BJ125" s="4">
        <f t="shared" si="995"/>
        <v>-7.4519350191266393E-3</v>
      </c>
      <c r="BK125" s="4">
        <f t="shared" si="996"/>
        <v>-7.4502694514118313E-3</v>
      </c>
      <c r="BL125" s="4">
        <f t="shared" si="997"/>
        <v>-1.2361245024598863E-2</v>
      </c>
      <c r="BM125" s="4">
        <f t="shared" si="998"/>
        <v>-7.3955380253913402E-3</v>
      </c>
      <c r="BN125" s="4">
        <f t="shared" si="999"/>
        <v>-7.3444806228119492E-3</v>
      </c>
      <c r="BO125" s="4">
        <f t="shared" si="1000"/>
        <v>-2.4365878024414523E-3</v>
      </c>
      <c r="BP125" s="4">
        <f t="shared" si="1001"/>
        <v>0</v>
      </c>
      <c r="BQ125" s="4">
        <f t="shared" si="1002"/>
        <v>0</v>
      </c>
      <c r="BR125" s="4">
        <f t="shared" si="1003"/>
        <v>0</v>
      </c>
      <c r="BS125" s="4">
        <f t="shared" si="1004"/>
        <v>-2.3546586922225522E-3</v>
      </c>
      <c r="BT125" s="4">
        <f t="shared" si="1005"/>
        <v>0</v>
      </c>
      <c r="BU125" s="4">
        <f t="shared" si="1006"/>
        <v>2.3221791328983097E-3</v>
      </c>
      <c r="BV125" s="4">
        <f t="shared" si="1007"/>
        <v>0</v>
      </c>
      <c r="BW125" s="4">
        <f t="shared" si="1008"/>
        <v>-4.567252797442356E-3</v>
      </c>
      <c r="BX125" s="4">
        <f t="shared" si="1009"/>
        <v>-6.8017956740579538E-3</v>
      </c>
      <c r="BY125" s="4">
        <f t="shared" si="1010"/>
        <v>-9.0094148385062404E-3</v>
      </c>
      <c r="BZ125" s="4">
        <f t="shared" si="1011"/>
        <v>-1.1193445118538601E-2</v>
      </c>
      <c r="CA125" s="4">
        <f t="shared" si="1012"/>
        <v>-8.8975887534478125E-3</v>
      </c>
      <c r="CB125" s="4">
        <f t="shared" si="1013"/>
        <v>-1.3350243641946464E-2</v>
      </c>
      <c r="CC125" s="4">
        <f t="shared" si="1014"/>
        <v>-1.3324154471364168E-2</v>
      </c>
      <c r="CD125" s="4">
        <f t="shared" si="1015"/>
        <v>-1.356760056983922E-2</v>
      </c>
      <c r="CE125" s="4">
        <f t="shared" si="1016"/>
        <v>-4.5942158822043022E-3</v>
      </c>
      <c r="CF125" s="4">
        <f t="shared" si="1017"/>
        <v>-2.3478036297044096E-3</v>
      </c>
      <c r="CG125" s="4">
        <f t="shared" si="1018"/>
        <v>0</v>
      </c>
      <c r="CH125" s="4">
        <f t="shared" si="1019"/>
        <v>0</v>
      </c>
      <c r="CI125" s="4">
        <f t="shared" si="1020"/>
        <v>-7.2018436719800336E-3</v>
      </c>
      <c r="CJ125" s="4">
        <f t="shared" si="1021"/>
        <v>-4.7796577765032112E-3</v>
      </c>
      <c r="CK125" s="4">
        <f t="shared" si="1022"/>
        <v>-7.1573422402481284E-3</v>
      </c>
      <c r="CL125" s="4">
        <f t="shared" si="1023"/>
        <v>2.3716914903709418E-3</v>
      </c>
      <c r="CM125" s="4">
        <f t="shared" si="1024"/>
        <v>2.3647370412410162E-3</v>
      </c>
      <c r="CN125" s="4">
        <f t="shared" si="1025"/>
        <v>0</v>
      </c>
      <c r="CO125" s="4">
        <f t="shared" si="1026"/>
        <v>0</v>
      </c>
      <c r="CP125" s="4">
        <f t="shared" si="1027"/>
        <v>-4.6470560899670148E-3</v>
      </c>
      <c r="CQ125" s="4">
        <f t="shared" si="1028"/>
        <v>0</v>
      </c>
      <c r="CR125" s="4">
        <f t="shared" si="1029"/>
        <v>4.5768685065678124E-3</v>
      </c>
      <c r="CS125" s="4">
        <f t="shared" si="1030"/>
        <v>4.5570543200875013E-3</v>
      </c>
      <c r="CT125" s="4">
        <f t="shared" si="1031"/>
        <v>0</v>
      </c>
      <c r="CU125" s="4">
        <f t="shared" si="1032"/>
        <v>-2.2421524663677104E-3</v>
      </c>
      <c r="CV125" s="4">
        <f t="shared" si="1033"/>
        <v>-4.455136772698931E-3</v>
      </c>
      <c r="CW125" s="4">
        <f t="shared" si="1034"/>
        <v>-4.4272274488101919E-3</v>
      </c>
      <c r="CX125" s="4">
        <f t="shared" si="1035"/>
        <v>4.3902974426517439E-3</v>
      </c>
      <c r="CY125" s="4">
        <f t="shared" si="1036"/>
        <v>6.5422191207257568E-3</v>
      </c>
      <c r="CZ125" s="4">
        <f t="shared" si="1037"/>
        <v>6.5218809104545823E-3</v>
      </c>
      <c r="DA125" s="4">
        <f t="shared" si="1038"/>
        <v>6.4485619706805457E-3</v>
      </c>
      <c r="DB125" s="4">
        <f t="shared" si="1039"/>
        <v>2.1361587593189918E-3</v>
      </c>
      <c r="DC125" s="4">
        <f t="shared" si="1040"/>
        <v>-4.2406123444225421E-3</v>
      </c>
      <c r="DD125" s="4">
        <f t="shared" si="1041"/>
        <v>0</v>
      </c>
      <c r="DE125" s="4">
        <f t="shared" si="1042"/>
        <v>0</v>
      </c>
      <c r="DF125" s="4">
        <f t="shared" si="1043"/>
        <v>0</v>
      </c>
      <c r="DG125" s="4">
        <f t="shared" si="1044"/>
        <v>4.1032374543514888E-3</v>
      </c>
      <c r="DH125" s="4">
        <f t="shared" si="1045"/>
        <v>0</v>
      </c>
      <c r="DI125" s="4">
        <f t="shared" si="1046"/>
        <v>0</v>
      </c>
      <c r="DJ125" s="4">
        <f t="shared" si="1047"/>
        <v>0</v>
      </c>
      <c r="DK125" s="4">
        <f t="shared" si="1048"/>
        <v>0</v>
      </c>
      <c r="DL125" s="4">
        <f t="shared" si="1049"/>
        <v>0</v>
      </c>
      <c r="DM125" s="4">
        <f t="shared" si="1050"/>
        <v>0</v>
      </c>
      <c r="DN125" s="4">
        <f t="shared" si="1051"/>
        <v>0</v>
      </c>
      <c r="DO125" s="4">
        <f t="shared" si="1052"/>
        <v>0</v>
      </c>
      <c r="DP125" s="4">
        <f t="shared" si="1053"/>
        <v>0</v>
      </c>
      <c r="DQ125" s="4">
        <f t="shared" si="1054"/>
        <v>0</v>
      </c>
      <c r="DR125" s="4">
        <f t="shared" si="1055"/>
        <v>0</v>
      </c>
      <c r="DS125" s="4">
        <f t="shared" si="1056"/>
        <v>0</v>
      </c>
      <c r="DT125" s="4">
        <f t="shared" si="1057"/>
        <v>-5.6869881710646091E-3</v>
      </c>
      <c r="DU125" s="4">
        <f t="shared" si="1058"/>
        <v>-1.8802647412755698E-3</v>
      </c>
      <c r="DV125" s="4">
        <f t="shared" si="1059"/>
        <v>-1.8747656542932114E-3</v>
      </c>
      <c r="DW125" s="4">
        <f t="shared" si="1060"/>
        <v>-5.6085249579360683E-3</v>
      </c>
      <c r="DX125" s="4">
        <f t="shared" si="1061"/>
        <v>4.2125660846304572E-3</v>
      </c>
      <c r="DY125" s="4">
        <f t="shared" si="1062"/>
        <v>-4.0804668054025463E-3</v>
      </c>
      <c r="DZ125" s="4">
        <f t="shared" si="1063"/>
        <v>0</v>
      </c>
      <c r="EA125" s="4">
        <f t="shared" si="1064"/>
        <v>2.0253574755944447E-3</v>
      </c>
      <c r="EB125" s="4">
        <f t="shared" si="1065"/>
        <v>-3.9928926510810836E-3</v>
      </c>
      <c r="EC125" s="4">
        <f t="shared" si="1066"/>
        <v>0</v>
      </c>
      <c r="ED125" s="4">
        <f t="shared" si="1067"/>
        <v>-3.8414997214912786E-3</v>
      </c>
      <c r="EE125" s="4">
        <f t="shared" si="1068"/>
        <v>-1.912557854875108E-3</v>
      </c>
      <c r="EF125" s="4">
        <f t="shared" si="1069"/>
        <v>0</v>
      </c>
      <c r="EG125" s="4">
        <f t="shared" si="1070"/>
        <v>0</v>
      </c>
      <c r="EH125" s="4">
        <f t="shared" si="1071"/>
        <v>0</v>
      </c>
      <c r="EI125" s="4">
        <f t="shared" si="1072"/>
        <v>-3.7425149700598798E-3</v>
      </c>
      <c r="EJ125" s="4">
        <f t="shared" si="1073"/>
        <v>-1.8627177051317848E-3</v>
      </c>
      <c r="EK125" s="4">
        <f t="shared" si="1074"/>
        <v>-5.6067430429663379E-3</v>
      </c>
      <c r="EL125" s="10">
        <f t="shared" si="1075"/>
        <v>-3.9555777673984096E-3</v>
      </c>
      <c r="EM125" s="10">
        <f t="shared" si="1076"/>
        <v>1.0968623142527298E-3</v>
      </c>
      <c r="EN125" s="10">
        <f t="shared" si="1077"/>
        <v>2.7525803761697579E-4</v>
      </c>
      <c r="EO125" s="10">
        <f t="shared" si="1078"/>
        <v>4.8040199699337467E-3</v>
      </c>
      <c r="EP125" s="10">
        <f t="shared" si="1079"/>
        <v>3.8275505247582983E-3</v>
      </c>
      <c r="EQ125" s="10">
        <f t="shared" si="1080"/>
        <v>2.9800151727299284E-3</v>
      </c>
      <c r="ER125" s="10">
        <f t="shared" si="1081"/>
        <v>2.3251317118467866E-3</v>
      </c>
      <c r="ES125" s="10">
        <f t="shared" si="1082"/>
        <v>1.8067718116906268E-3</v>
      </c>
      <c r="ET125" s="10">
        <f t="shared" si="1083"/>
        <v>1.3986816197243362E-3</v>
      </c>
      <c r="EU125" s="10">
        <f t="shared" si="1084"/>
        <v>1.08067342236973E-3</v>
      </c>
      <c r="EV125" s="10">
        <f t="shared" si="1085"/>
        <v>8.3400160384923831E-4</v>
      </c>
      <c r="EW125" s="10">
        <f t="shared" si="1086"/>
        <v>6.4338192677311978E-4</v>
      </c>
      <c r="EX125" s="10">
        <f t="shared" si="1087"/>
        <v>4.9595140022251193E-4</v>
      </c>
      <c r="EY125" s="10">
        <f t="shared" si="1088"/>
        <v>3.8185447198907222E-4</v>
      </c>
      <c r="EZ125" s="10">
        <f t="shared" si="1089"/>
        <v>2.9387248725454355E-4</v>
      </c>
      <c r="FA125" s="10">
        <f t="shared" si="1090"/>
        <v>2.2599007870069537E-4</v>
      </c>
      <c r="FB125" s="10">
        <f t="shared" si="1091"/>
        <v>1.7353950747043054E-4</v>
      </c>
      <c r="FC125" s="10">
        <f t="shared" si="1092"/>
        <v>1.3307936367311317E-4</v>
      </c>
      <c r="FD125" s="10">
        <f t="shared" si="1093"/>
        <v>1.0196162966155656E-4</v>
      </c>
      <c r="FE125" s="10">
        <f t="shared" si="1094"/>
        <v>7.8044412982633036E-5</v>
      </c>
      <c r="FF125" s="10">
        <f t="shared" si="1095"/>
        <v>5.9708843802175401E-5</v>
      </c>
      <c r="FG125" s="10">
        <f t="shared" si="1096"/>
        <v>4.5682799992766992E-5</v>
      </c>
      <c r="FH125" s="10">
        <f t="shared" si="1097"/>
        <v>3.4945902998741507E-5</v>
      </c>
      <c r="FI125" s="10">
        <f t="shared" si="1098"/>
        <v>2.6729252943544237E-5</v>
      </c>
      <c r="FJ125" s="10">
        <f t="shared" si="1099"/>
        <v>2.0445329937736645E-5</v>
      </c>
    </row>
    <row r="126" spans="2:166" x14ac:dyDescent="0.2">
      <c r="B126" t="str">
        <f t="shared" si="939"/>
        <v xml:space="preserve">   Construction</v>
      </c>
      <c r="C126" s="4"/>
      <c r="D126" s="4"/>
      <c r="E126" s="4"/>
      <c r="F126" s="4"/>
      <c r="G126" s="4">
        <f t="shared" si="940"/>
        <v>-0.14868309260832624</v>
      </c>
      <c r="H126" s="4">
        <f t="shared" si="941"/>
        <v>-0.38203531570556215</v>
      </c>
      <c r="I126" s="4">
        <f t="shared" si="942"/>
        <v>-0.30710516115566922</v>
      </c>
      <c r="J126" s="4">
        <f t="shared" si="943"/>
        <v>1.7983994245122557E-2</v>
      </c>
      <c r="K126" s="4">
        <f t="shared" si="944"/>
        <v>0.10515563033289287</v>
      </c>
      <c r="L126" s="4">
        <f t="shared" si="945"/>
        <v>0.2905757593912886</v>
      </c>
      <c r="M126" s="4">
        <f t="shared" si="946"/>
        <v>0.16112188572281033</v>
      </c>
      <c r="N126" s="4">
        <f t="shared" si="947"/>
        <v>5.6640333879862684E-2</v>
      </c>
      <c r="O126" s="4">
        <f t="shared" si="948"/>
        <v>-0.11823825007389889</v>
      </c>
      <c r="P126" s="4">
        <f t="shared" si="949"/>
        <v>-0.40147601476014749</v>
      </c>
      <c r="Q126" s="4">
        <f t="shared" si="950"/>
        <v>-0.33440857032937726</v>
      </c>
      <c r="R126" s="4">
        <f t="shared" si="951"/>
        <v>-0.26829412111563145</v>
      </c>
      <c r="S126" s="4">
        <f t="shared" si="952"/>
        <v>-0.17639795378373591</v>
      </c>
      <c r="T126" s="4">
        <f t="shared" si="953"/>
        <v>-3.8101937336967658E-2</v>
      </c>
      <c r="U126" s="4">
        <f t="shared" si="954"/>
        <v>-5.7860325175027288E-2</v>
      </c>
      <c r="V126" s="4">
        <f t="shared" si="955"/>
        <v>-2.9303170603054893E-3</v>
      </c>
      <c r="W126" s="4">
        <f t="shared" si="956"/>
        <v>4.9535242868382352E-2</v>
      </c>
      <c r="X126" s="4">
        <f t="shared" si="957"/>
        <v>6.6749862147024011E-2</v>
      </c>
      <c r="Y126" s="4">
        <f t="shared" si="958"/>
        <v>8.6810579315932876E-2</v>
      </c>
      <c r="Z126" s="4">
        <f t="shared" si="959"/>
        <v>-5.1540487916618999E-2</v>
      </c>
      <c r="AA126" s="4">
        <f t="shared" si="960"/>
        <v>2.2709208584080813E-2</v>
      </c>
      <c r="AB126" s="4">
        <f t="shared" si="961"/>
        <v>0.10504499900633137</v>
      </c>
      <c r="AC126" s="4">
        <f t="shared" si="962"/>
        <v>0.17568716350240868</v>
      </c>
      <c r="AD126" s="4">
        <f t="shared" si="963"/>
        <v>0.42179662562699521</v>
      </c>
      <c r="AE126" s="4">
        <f t="shared" si="964"/>
        <v>0.50600533807829162</v>
      </c>
      <c r="AF126" s="4">
        <f t="shared" si="965"/>
        <v>0.48578526083356299</v>
      </c>
      <c r="AG126" s="4">
        <f t="shared" si="966"/>
        <v>0.46125713038019539</v>
      </c>
      <c r="AH126" s="4">
        <f t="shared" si="967"/>
        <v>0.50960197403712071</v>
      </c>
      <c r="AI126" s="4">
        <f t="shared" si="968"/>
        <v>0.33131891433418237</v>
      </c>
      <c r="AJ126" s="4">
        <f t="shared" si="969"/>
        <v>0.42127161617474979</v>
      </c>
      <c r="AK126" s="4">
        <f t="shared" si="970"/>
        <v>0.48875855327468276</v>
      </c>
      <c r="AL126" s="4">
        <f t="shared" si="971"/>
        <v>0.42027444427565969</v>
      </c>
      <c r="AM126" s="4">
        <f t="shared" si="972"/>
        <v>0.47689566024949098</v>
      </c>
      <c r="AN126" s="4">
        <f t="shared" si="973"/>
        <v>0.45579528846391948</v>
      </c>
      <c r="AO126" s="4">
        <f t="shared" si="974"/>
        <v>0.46163290362185427</v>
      </c>
      <c r="AP126" s="4">
        <f t="shared" si="975"/>
        <v>0.43354361010302628</v>
      </c>
      <c r="AQ126" s="4">
        <f t="shared" si="976"/>
        <v>0.47563579887400498</v>
      </c>
      <c r="AR126" s="4">
        <f t="shared" si="977"/>
        <v>0.43527676347544281</v>
      </c>
      <c r="AS126" s="4">
        <f t="shared" si="978"/>
        <v>0.31181041926508685</v>
      </c>
      <c r="AT126" s="4">
        <f t="shared" si="979"/>
        <v>0.30961227017243048</v>
      </c>
      <c r="AU126" s="4">
        <f t="shared" si="980"/>
        <v>0.18729699613551656</v>
      </c>
      <c r="AV126" s="4">
        <f t="shared" si="981"/>
        <v>-6.6022164583824774E-2</v>
      </c>
      <c r="AW126" s="4">
        <f t="shared" si="982"/>
        <v>-0.17135747987136452</v>
      </c>
      <c r="AX126" s="4">
        <f t="shared" si="983"/>
        <v>-0.51368263752685206</v>
      </c>
      <c r="AY126" s="4">
        <f t="shared" si="984"/>
        <v>-0.51875498802873077</v>
      </c>
      <c r="AZ126" s="4">
        <f t="shared" si="985"/>
        <v>-0.46563297721470953</v>
      </c>
      <c r="BA126" s="4">
        <f t="shared" si="986"/>
        <v>-0.36540803897685714</v>
      </c>
      <c r="BB126" s="4">
        <f t="shared" si="987"/>
        <v>-0.18940313729299144</v>
      </c>
      <c r="BC126" s="4">
        <f t="shared" si="988"/>
        <v>-0.24813286163522044</v>
      </c>
      <c r="BD126" s="4">
        <f t="shared" si="989"/>
        <v>-0.11616698386020488</v>
      </c>
      <c r="BE126" s="4">
        <f t="shared" si="990"/>
        <v>-0.11088933244621885</v>
      </c>
      <c r="BF126" s="4">
        <f t="shared" si="991"/>
        <v>2.2264001583217185E-2</v>
      </c>
      <c r="BG126" s="4">
        <f t="shared" si="992"/>
        <v>0.15619963801353828</v>
      </c>
      <c r="BH126" s="4">
        <f t="shared" si="993"/>
        <v>0.14431809699171425</v>
      </c>
      <c r="BI126" s="4">
        <f t="shared" si="994"/>
        <v>0.1667869856364039</v>
      </c>
      <c r="BJ126" s="4">
        <f t="shared" si="995"/>
        <v>0.23846192061205243</v>
      </c>
      <c r="BK126" s="4">
        <f t="shared" si="996"/>
        <v>0.24834231504706092</v>
      </c>
      <c r="BL126" s="4">
        <f t="shared" si="997"/>
        <v>0.38072634675764538</v>
      </c>
      <c r="BM126" s="4">
        <f t="shared" si="998"/>
        <v>0.52508319980278517</v>
      </c>
      <c r="BN126" s="4">
        <f t="shared" si="999"/>
        <v>0.57531764878693592</v>
      </c>
      <c r="BO126" s="4">
        <f t="shared" si="1000"/>
        <v>0.66275188226407766</v>
      </c>
      <c r="BP126" s="4">
        <f t="shared" si="1001"/>
        <v>0.71245713181664616</v>
      </c>
      <c r="BQ126" s="4">
        <f t="shared" si="1002"/>
        <v>0.59515238780897517</v>
      </c>
      <c r="BR126" s="4">
        <f t="shared" si="1003"/>
        <v>0.47459718563869113</v>
      </c>
      <c r="BS126" s="4">
        <f t="shared" si="1004"/>
        <v>0.55805411005674865</v>
      </c>
      <c r="BT126" s="4">
        <f t="shared" si="1005"/>
        <v>0.60998410769374611</v>
      </c>
      <c r="BU126" s="4">
        <f t="shared" si="1006"/>
        <v>0.59912221628776474</v>
      </c>
      <c r="BV126" s="4">
        <f t="shared" si="1007"/>
        <v>0.52637654392242683</v>
      </c>
      <c r="BW126" s="4">
        <f t="shared" si="1008"/>
        <v>0.23292989266956038</v>
      </c>
      <c r="BX126" s="4">
        <f t="shared" si="1009"/>
        <v>-0.10202693511087015</v>
      </c>
      <c r="BY126" s="4">
        <f t="shared" si="1010"/>
        <v>-0.27929185999369316</v>
      </c>
      <c r="BZ126" s="4">
        <f t="shared" si="1011"/>
        <v>-0.65145850589894394</v>
      </c>
      <c r="CA126" s="4">
        <f t="shared" si="1012"/>
        <v>-1.1544621407598545</v>
      </c>
      <c r="CB126" s="4">
        <f t="shared" si="1013"/>
        <v>-1.4529515163651725</v>
      </c>
      <c r="CC126" s="4">
        <f t="shared" si="1014"/>
        <v>-1.6277675379183241</v>
      </c>
      <c r="CD126" s="4">
        <f t="shared" si="1015"/>
        <v>-1.5037423964905148</v>
      </c>
      <c r="CE126" s="4">
        <f t="shared" si="1016"/>
        <v>-1.0865320561413181</v>
      </c>
      <c r="CF126" s="4">
        <f t="shared" si="1017"/>
        <v>-0.78181860869156994</v>
      </c>
      <c r="CG126" s="4">
        <f t="shared" si="1018"/>
        <v>-0.48443399586806285</v>
      </c>
      <c r="CH126" s="4">
        <f t="shared" si="1019"/>
        <v>-0.29169157202629997</v>
      </c>
      <c r="CI126" s="4">
        <f t="shared" si="1020"/>
        <v>-0.26886883042058807</v>
      </c>
      <c r="CJ126" s="4">
        <f t="shared" si="1021"/>
        <v>-0.16489819328936028</v>
      </c>
      <c r="CK126" s="4">
        <f t="shared" si="1022"/>
        <v>-0.12883216032446582</v>
      </c>
      <c r="CL126" s="4">
        <f t="shared" si="1023"/>
        <v>-8.5380893653353981E-2</v>
      </c>
      <c r="CM126" s="4">
        <f t="shared" si="1024"/>
        <v>4.0200529701096492E-2</v>
      </c>
      <c r="CN126" s="4">
        <f t="shared" si="1025"/>
        <v>0.15733978348167132</v>
      </c>
      <c r="CO126" s="4">
        <f t="shared" si="1026"/>
        <v>0.22197817604037579</v>
      </c>
      <c r="CP126" s="4">
        <f t="shared" si="1027"/>
        <v>0.35317626283749193</v>
      </c>
      <c r="CQ126" s="4">
        <f t="shared" si="1028"/>
        <v>0.4434487377878375</v>
      </c>
      <c r="CR126" s="4">
        <f t="shared" si="1029"/>
        <v>0.39132225731154779</v>
      </c>
      <c r="CS126" s="4">
        <f t="shared" si="1030"/>
        <v>0.44203426904848747</v>
      </c>
      <c r="CT126" s="4">
        <f t="shared" si="1031"/>
        <v>0.35895699288858796</v>
      </c>
      <c r="CU126" s="4">
        <f t="shared" si="1032"/>
        <v>0.34304932735426052</v>
      </c>
      <c r="CV126" s="4">
        <f t="shared" si="1033"/>
        <v>0.33859039472511754</v>
      </c>
      <c r="CW126" s="4">
        <f t="shared" si="1034"/>
        <v>0.40730492529053758</v>
      </c>
      <c r="CX126" s="4">
        <f t="shared" si="1035"/>
        <v>0.55537262649544572</v>
      </c>
      <c r="CY126" s="4">
        <f t="shared" si="1036"/>
        <v>0.61933007676203744</v>
      </c>
      <c r="CZ126" s="4">
        <f t="shared" si="1037"/>
        <v>0.63914432922454811</v>
      </c>
      <c r="DA126" s="4">
        <f t="shared" si="1038"/>
        <v>0.49438975108550864</v>
      </c>
      <c r="DB126" s="4">
        <f t="shared" si="1039"/>
        <v>0.37169162412150414</v>
      </c>
      <c r="DC126" s="4">
        <f t="shared" si="1040"/>
        <v>0.36893327396475983</v>
      </c>
      <c r="DD126" s="4">
        <f t="shared" si="1041"/>
        <v>0.39112606455683024</v>
      </c>
      <c r="DE126" s="4">
        <f t="shared" si="1042"/>
        <v>0.41441929236343888</v>
      </c>
      <c r="DF126" s="4">
        <f t="shared" si="1043"/>
        <v>0.39722768180407519</v>
      </c>
      <c r="DG126" s="4">
        <f t="shared" si="1044"/>
        <v>0.33646547125682136</v>
      </c>
      <c r="DH126" s="4">
        <f t="shared" si="1045"/>
        <v>0.27834213734254237</v>
      </c>
      <c r="DI126" s="4">
        <f t="shared" si="1046"/>
        <v>0.2240342308158082</v>
      </c>
      <c r="DJ126" s="4">
        <f t="shared" si="1047"/>
        <v>0.22703528088081673</v>
      </c>
      <c r="DK126" s="4">
        <f t="shared" si="1048"/>
        <v>0.27959737977312565</v>
      </c>
      <c r="DL126" s="4">
        <f t="shared" si="1049"/>
        <v>0.29107758108589937</v>
      </c>
      <c r="DM126" s="4">
        <f t="shared" si="1050"/>
        <v>0.32741617357001856</v>
      </c>
      <c r="DN126" s="4">
        <f t="shared" si="1051"/>
        <v>0.33974862529458016</v>
      </c>
      <c r="DO126" s="4">
        <f t="shared" si="1052"/>
        <v>0.11691804045364144</v>
      </c>
      <c r="DP126" s="4">
        <f t="shared" si="1053"/>
        <v>0.13970816516609563</v>
      </c>
      <c r="DQ126" s="4">
        <f t="shared" si="1054"/>
        <v>8.6896072297532809E-2</v>
      </c>
      <c r="DR126" s="4">
        <f t="shared" si="1055"/>
        <v>2.3027325759902035E-2</v>
      </c>
      <c r="DS126" s="4">
        <f t="shared" si="1056"/>
        <v>0.12996196701259594</v>
      </c>
      <c r="DT126" s="4">
        <f t="shared" si="1057"/>
        <v>-0.65779496511980406</v>
      </c>
      <c r="DU126" s="4">
        <f t="shared" si="1058"/>
        <v>-0.22563176895306844</v>
      </c>
      <c r="DV126" s="4">
        <f t="shared" si="1059"/>
        <v>-0.10311211098612905</v>
      </c>
      <c r="DW126" s="4">
        <f t="shared" si="1060"/>
        <v>-9.9083940923538172E-2</v>
      </c>
      <c r="DX126" s="4">
        <f t="shared" si="1061"/>
        <v>0.73930534785264457</v>
      </c>
      <c r="DY126" s="4">
        <f t="shared" si="1062"/>
        <v>0.25706940874036038</v>
      </c>
      <c r="DZ126" s="4">
        <f t="shared" si="1063"/>
        <v>0.16400745120272081</v>
      </c>
      <c r="EA126" s="4">
        <f t="shared" si="1064"/>
        <v>4.4557864463079064E-2</v>
      </c>
      <c r="EB126" s="4">
        <f t="shared" si="1065"/>
        <v>5.789694344067501E-2</v>
      </c>
      <c r="EC126" s="4">
        <f t="shared" si="1066"/>
        <v>0.1466591055750012</v>
      </c>
      <c r="ED126" s="4">
        <f t="shared" si="1067"/>
        <v>9.0275243455045937E-2</v>
      </c>
      <c r="EE126" s="4">
        <f t="shared" si="1068"/>
        <v>0.15682974409975967</v>
      </c>
      <c r="EF126" s="4">
        <f t="shared" si="1069"/>
        <v>4.3593631539044393E-2</v>
      </c>
      <c r="EG126" s="4">
        <f t="shared" si="1070"/>
        <v>-0.14414077124672239</v>
      </c>
      <c r="EH126" s="4">
        <f t="shared" si="1071"/>
        <v>-9.0054595598581505E-2</v>
      </c>
      <c r="EI126" s="4">
        <f t="shared" si="1072"/>
        <v>-0.28255988023951983</v>
      </c>
      <c r="EJ126" s="4">
        <f t="shared" si="1073"/>
        <v>-0.27754493806463715</v>
      </c>
      <c r="EK126" s="4">
        <f t="shared" si="1074"/>
        <v>-0.20371166389444584</v>
      </c>
      <c r="EL126" s="10">
        <f t="shared" si="1075"/>
        <v>-0.27040635217188208</v>
      </c>
      <c r="EM126" s="10">
        <f t="shared" si="1076"/>
        <v>-3.9477114446389669E-2</v>
      </c>
      <c r="EN126" s="10">
        <f t="shared" si="1077"/>
        <v>-1.7474288890947355E-2</v>
      </c>
      <c r="EO126" s="10">
        <f t="shared" si="1078"/>
        <v>-1.3381340361164716E-2</v>
      </c>
      <c r="EP126" s="10">
        <f t="shared" si="1079"/>
        <v>-2.7732381953892468E-3</v>
      </c>
      <c r="EQ126" s="10">
        <f t="shared" si="1080"/>
        <v>-4.1796042770005239E-2</v>
      </c>
      <c r="ER126" s="10">
        <f t="shared" si="1081"/>
        <v>-5.3007196572416641E-2</v>
      </c>
      <c r="ES126" s="10">
        <f t="shared" si="1082"/>
        <v>-7.0582539581541009E-2</v>
      </c>
      <c r="ET126" s="10">
        <f t="shared" si="1083"/>
        <v>-8.4991618592088952E-2</v>
      </c>
      <c r="EU126" s="10">
        <f t="shared" si="1084"/>
        <v>-8.5006995506986593E-2</v>
      </c>
      <c r="EV126" s="10">
        <f t="shared" si="1085"/>
        <v>-8.0304974028452616E-2</v>
      </c>
      <c r="EW126" s="10">
        <f t="shared" si="1086"/>
        <v>-6.0435077802862461E-2</v>
      </c>
      <c r="EX126" s="10">
        <f t="shared" si="1087"/>
        <v>-3.2315845497186559E-2</v>
      </c>
      <c r="EY126" s="10">
        <f t="shared" si="1088"/>
        <v>-2.3549886814498394E-3</v>
      </c>
      <c r="EZ126" s="10">
        <f t="shared" si="1089"/>
        <v>2.9440972116451459E-2</v>
      </c>
      <c r="FA126" s="10">
        <f t="shared" si="1090"/>
        <v>6.1596211544985846E-2</v>
      </c>
      <c r="FB126" s="10">
        <f t="shared" si="1091"/>
        <v>8.9997738248872222E-2</v>
      </c>
      <c r="FC126" s="10">
        <f t="shared" si="1092"/>
        <v>0.10818609183882452</v>
      </c>
      <c r="FD126" s="10">
        <f t="shared" si="1093"/>
        <v>0.12718755700001633</v>
      </c>
      <c r="FE126" s="10">
        <f t="shared" si="1094"/>
        <v>0.12817896185934929</v>
      </c>
      <c r="FF126" s="10">
        <f t="shared" si="1095"/>
        <v>0.12600643923215132</v>
      </c>
      <c r="FG126" s="10">
        <f t="shared" si="1096"/>
        <v>0.12172761452355652</v>
      </c>
      <c r="FH126" s="10">
        <f t="shared" si="1097"/>
        <v>0.10791522243097437</v>
      </c>
      <c r="FI126" s="10">
        <f t="shared" si="1098"/>
        <v>0.10495483170490506</v>
      </c>
      <c r="FJ126" s="10">
        <f t="shared" si="1099"/>
        <v>8.9552936393937799E-2</v>
      </c>
    </row>
    <row r="127" spans="2:166" x14ac:dyDescent="0.2">
      <c r="B127" t="str">
        <f t="shared" si="939"/>
        <v xml:space="preserve">   Manufacturing</v>
      </c>
      <c r="C127" s="4"/>
      <c r="D127" s="4"/>
      <c r="E127" s="4"/>
      <c r="F127" s="4"/>
      <c r="G127" s="4">
        <f t="shared" si="940"/>
        <v>-0.43694623133875282</v>
      </c>
      <c r="H127" s="4">
        <f t="shared" si="941"/>
        <v>-0.37000270733688151</v>
      </c>
      <c r="I127" s="4">
        <f t="shared" si="942"/>
        <v>-0.3607740242702499</v>
      </c>
      <c r="J127" s="4">
        <f t="shared" si="943"/>
        <v>-0.29673590504450814</v>
      </c>
      <c r="K127" s="4">
        <f t="shared" si="944"/>
        <v>-0.16524456195168899</v>
      </c>
      <c r="L127" s="4">
        <f t="shared" si="945"/>
        <v>-0.20370259421244918</v>
      </c>
      <c r="M127" s="4">
        <f t="shared" si="946"/>
        <v>-0.4744144412949402</v>
      </c>
      <c r="N127" s="4">
        <f t="shared" si="947"/>
        <v>-0.58428976002384536</v>
      </c>
      <c r="O127" s="4">
        <f t="shared" si="948"/>
        <v>-0.86018326928761324</v>
      </c>
      <c r="P127" s="4">
        <f t="shared" si="949"/>
        <v>-0.94169741697416576</v>
      </c>
      <c r="Q127" s="4">
        <f t="shared" si="950"/>
        <v>-0.68953271581190589</v>
      </c>
      <c r="R127" s="4">
        <f t="shared" si="951"/>
        <v>-1.1144525030957029</v>
      </c>
      <c r="S127" s="4">
        <f t="shared" si="952"/>
        <v>-1.0642676544952081</v>
      </c>
      <c r="T127" s="4">
        <f t="shared" si="953"/>
        <v>-0.97599577947771243</v>
      </c>
      <c r="U127" s="4">
        <f t="shared" si="954"/>
        <v>-1.1138112596192802</v>
      </c>
      <c r="V127" s="4">
        <f t="shared" si="955"/>
        <v>-0.44540819316650104</v>
      </c>
      <c r="W127" s="4">
        <f t="shared" si="956"/>
        <v>7.8673621026253637E-2</v>
      </c>
      <c r="X127" s="4">
        <f t="shared" si="957"/>
        <v>-3.7728182952668797E-2</v>
      </c>
      <c r="Y127" s="4">
        <f t="shared" si="958"/>
        <v>-0.39354129289889139</v>
      </c>
      <c r="Z127" s="4">
        <f t="shared" si="959"/>
        <v>-1.7266063452067375</v>
      </c>
      <c r="AA127" s="4">
        <f t="shared" si="960"/>
        <v>-0.51379584421483204</v>
      </c>
      <c r="AB127" s="4">
        <f t="shared" si="961"/>
        <v>-5.6781080543959195E-3</v>
      </c>
      <c r="AC127" s="4">
        <f t="shared" si="962"/>
        <v>0.75658826863133699</v>
      </c>
      <c r="AD127" s="4">
        <f t="shared" si="963"/>
        <v>2.6305289557683564</v>
      </c>
      <c r="AE127" s="4">
        <f t="shared" si="964"/>
        <v>1.6570284697508901</v>
      </c>
      <c r="AF127" s="4">
        <f t="shared" si="965"/>
        <v>1.8244548716533264</v>
      </c>
      <c r="AG127" s="4">
        <f t="shared" si="966"/>
        <v>1.9378258140233064</v>
      </c>
      <c r="AH127" s="4">
        <f t="shared" si="967"/>
        <v>1.9203948074240935</v>
      </c>
      <c r="AI127" s="4">
        <f t="shared" si="968"/>
        <v>1.4657548770144184</v>
      </c>
      <c r="AJ127" s="4">
        <f t="shared" si="969"/>
        <v>1.1623976075932927</v>
      </c>
      <c r="AK127" s="4">
        <f t="shared" si="970"/>
        <v>0.67139990739311883</v>
      </c>
      <c r="AL127" s="4">
        <f t="shared" si="971"/>
        <v>-5.0635475213887948E-3</v>
      </c>
      <c r="AM127" s="4">
        <f t="shared" si="972"/>
        <v>-0.54717502070731439</v>
      </c>
      <c r="AN127" s="4">
        <f t="shared" si="973"/>
        <v>-1.0329708439644278</v>
      </c>
      <c r="AO127" s="4">
        <f t="shared" si="974"/>
        <v>-1.4069981583793731</v>
      </c>
      <c r="AP127" s="4">
        <f t="shared" si="975"/>
        <v>-1.4467691258494308</v>
      </c>
      <c r="AQ127" s="4">
        <f t="shared" si="976"/>
        <v>-1.5069889341875353</v>
      </c>
      <c r="AR127" s="4">
        <f t="shared" si="977"/>
        <v>-1.0906101129301364</v>
      </c>
      <c r="AS127" s="4">
        <f t="shared" si="978"/>
        <v>-0.81550417346253534</v>
      </c>
      <c r="AT127" s="4">
        <f t="shared" si="979"/>
        <v>-0.68114699437934456</v>
      </c>
      <c r="AU127" s="4">
        <f t="shared" si="980"/>
        <v>-0.32480618317171894</v>
      </c>
      <c r="AV127" s="4">
        <f t="shared" si="981"/>
        <v>-0.47866069323272831</v>
      </c>
      <c r="AW127" s="4">
        <f t="shared" si="982"/>
        <v>-0.44599892021313858</v>
      </c>
      <c r="AX127" s="4">
        <f t="shared" si="983"/>
        <v>-0.72849537685626253</v>
      </c>
      <c r="AY127" s="4">
        <f t="shared" si="984"/>
        <v>-1.1548753579644151</v>
      </c>
      <c r="AZ127" s="4">
        <f t="shared" si="985"/>
        <v>-1.3590810248652736</v>
      </c>
      <c r="BA127" s="4">
        <f t="shared" si="986"/>
        <v>-1.5714933963841331</v>
      </c>
      <c r="BB127" s="4">
        <f t="shared" si="987"/>
        <v>-1.4982273808945672</v>
      </c>
      <c r="BC127" s="4">
        <f t="shared" si="988"/>
        <v>-1.2210102201257864</v>
      </c>
      <c r="BD127" s="4">
        <f t="shared" si="989"/>
        <v>-1.198744407919127</v>
      </c>
      <c r="BE127" s="4">
        <f t="shared" si="990"/>
        <v>-1.0694660062590866</v>
      </c>
      <c r="BF127" s="4">
        <f t="shared" si="991"/>
        <v>-0.91035028695824194</v>
      </c>
      <c r="BG127" s="4">
        <f t="shared" si="992"/>
        <v>-0.63471598938834184</v>
      </c>
      <c r="BH127" s="4">
        <f t="shared" si="993"/>
        <v>-0.38070118689193733</v>
      </c>
      <c r="BI127" s="4">
        <f t="shared" si="994"/>
        <v>-0.1468721216798195</v>
      </c>
      <c r="BJ127" s="4">
        <f t="shared" si="995"/>
        <v>0.12171493864573464</v>
      </c>
      <c r="BK127" s="4">
        <f t="shared" si="996"/>
        <v>0.31539474010976737</v>
      </c>
      <c r="BL127" s="4">
        <f t="shared" si="997"/>
        <v>0.52658903804791268</v>
      </c>
      <c r="BM127" s="4">
        <f t="shared" si="998"/>
        <v>0.31061259706643468</v>
      </c>
      <c r="BN127" s="4">
        <f t="shared" si="999"/>
        <v>0.65855509584547223</v>
      </c>
      <c r="BO127" s="4">
        <f t="shared" si="1000"/>
        <v>0.71635681391779094</v>
      </c>
      <c r="BP127" s="4">
        <f t="shared" si="1001"/>
        <v>0.59411679466743839</v>
      </c>
      <c r="BQ127" s="4">
        <f t="shared" si="1002"/>
        <v>0.84713222942164579</v>
      </c>
      <c r="BR127" s="4">
        <f t="shared" si="1003"/>
        <v>0.50070003084881776</v>
      </c>
      <c r="BS127" s="4">
        <f t="shared" si="1004"/>
        <v>0.43561185806117564</v>
      </c>
      <c r="BT127" s="4">
        <f t="shared" si="1005"/>
        <v>0.4113302795176228</v>
      </c>
      <c r="BU127" s="4">
        <f t="shared" si="1006"/>
        <v>0.4690801848454591</v>
      </c>
      <c r="BV127" s="4">
        <f t="shared" si="1007"/>
        <v>0.42941244372619031</v>
      </c>
      <c r="BW127" s="4">
        <f t="shared" si="1008"/>
        <v>0.37451472939027203</v>
      </c>
      <c r="BX127" s="4">
        <f t="shared" si="1009"/>
        <v>0.28794268353512209</v>
      </c>
      <c r="BY127" s="4">
        <f t="shared" si="1010"/>
        <v>0.11937474661020747</v>
      </c>
      <c r="BZ127" s="4">
        <f t="shared" si="1011"/>
        <v>-0.63802637175669885</v>
      </c>
      <c r="CA127" s="4">
        <f t="shared" si="1012"/>
        <v>-0.54497731114868042</v>
      </c>
      <c r="CB127" s="4">
        <f t="shared" si="1013"/>
        <v>-0.89669136461740517</v>
      </c>
      <c r="CC127" s="4">
        <f t="shared" si="1014"/>
        <v>-1.1059048211232276</v>
      </c>
      <c r="CD127" s="4">
        <f t="shared" si="1015"/>
        <v>-0.59471315831128657</v>
      </c>
      <c r="CE127" s="4">
        <f t="shared" si="1016"/>
        <v>-0.81547331909126508</v>
      </c>
      <c r="CF127" s="4">
        <f t="shared" si="1017"/>
        <v>-0.45312610053295188</v>
      </c>
      <c r="CG127" s="4">
        <f t="shared" si="1018"/>
        <v>-0.19234879247702433</v>
      </c>
      <c r="CH127" s="4">
        <f t="shared" si="1019"/>
        <v>6.455469216975647E-2</v>
      </c>
      <c r="CI127" s="4">
        <f t="shared" si="1020"/>
        <v>0.26406760130593498</v>
      </c>
      <c r="CJ127" s="4">
        <f t="shared" si="1021"/>
        <v>0.49469457986808163</v>
      </c>
      <c r="CK127" s="4">
        <f t="shared" si="1022"/>
        <v>0.68710485506381858</v>
      </c>
      <c r="CL127" s="4">
        <f t="shared" si="1023"/>
        <v>0.77554311735129589</v>
      </c>
      <c r="CM127" s="4">
        <f t="shared" si="1024"/>
        <v>0.75198637911464217</v>
      </c>
      <c r="CN127" s="4">
        <f t="shared" si="1025"/>
        <v>0.66223610360942164</v>
      </c>
      <c r="CO127" s="4">
        <f t="shared" si="1026"/>
        <v>0.57714325770497987</v>
      </c>
      <c r="CP127" s="4">
        <f t="shared" si="1027"/>
        <v>0.48561736140155293</v>
      </c>
      <c r="CQ127" s="4">
        <f t="shared" si="1028"/>
        <v>0.42266207820403268</v>
      </c>
      <c r="CR127" s="4">
        <f t="shared" si="1029"/>
        <v>0.29291958442034033</v>
      </c>
      <c r="CS127" s="4">
        <f t="shared" si="1030"/>
        <v>0.1389901567626676</v>
      </c>
      <c r="CT127" s="4">
        <f t="shared" si="1031"/>
        <v>3.6121458403881687E-2</v>
      </c>
      <c r="CU127" s="4">
        <f t="shared" si="1032"/>
        <v>-5.3811659192824553E-2</v>
      </c>
      <c r="CV127" s="4">
        <f t="shared" si="1033"/>
        <v>-5.5689209658736548E-2</v>
      </c>
      <c r="CW127" s="4">
        <f t="shared" si="1034"/>
        <v>2.2136137244055682E-3</v>
      </c>
      <c r="CX127" s="4">
        <f t="shared" si="1035"/>
        <v>1.5366041049283097E-2</v>
      </c>
      <c r="CY127" s="4">
        <f t="shared" si="1036"/>
        <v>8.0687369155616598E-2</v>
      </c>
      <c r="CZ127" s="4">
        <f t="shared" si="1037"/>
        <v>4.5653166373181869E-2</v>
      </c>
      <c r="DA127" s="4">
        <f t="shared" si="1038"/>
        <v>7.7382743648164762E-2</v>
      </c>
      <c r="DB127" s="4">
        <f t="shared" si="1039"/>
        <v>3.2042381389784866E-2</v>
      </c>
      <c r="DC127" s="4">
        <f t="shared" si="1040"/>
        <v>-3.18045925831687E-2</v>
      </c>
      <c r="DD127" s="4">
        <f t="shared" si="1041"/>
        <v>-4.4159394385447387E-2</v>
      </c>
      <c r="DE127" s="4">
        <f t="shared" si="1042"/>
        <v>-0.21866344571940066</v>
      </c>
      <c r="DF127" s="4">
        <f t="shared" si="1043"/>
        <v>-0.33309196234612654</v>
      </c>
      <c r="DG127" s="4">
        <f t="shared" si="1044"/>
        <v>-0.41032374543514794</v>
      </c>
      <c r="DH127" s="4">
        <f t="shared" si="1045"/>
        <v>-0.4307192198293377</v>
      </c>
      <c r="DI127" s="4">
        <f t="shared" si="1046"/>
        <v>-0.48238001049529938</v>
      </c>
      <c r="DJ127" s="4">
        <f t="shared" si="1047"/>
        <v>-0.37169492887567407</v>
      </c>
      <c r="DK127" s="4">
        <f t="shared" si="1048"/>
        <v>-0.24764339351334161</v>
      </c>
      <c r="DL127" s="4">
        <f t="shared" si="1049"/>
        <v>-0.14256861114411321</v>
      </c>
      <c r="DM127" s="4">
        <f t="shared" si="1050"/>
        <v>8.0867850098619867E-2</v>
      </c>
      <c r="DN127" s="4">
        <f t="shared" si="1051"/>
        <v>0.27297721916732354</v>
      </c>
      <c r="DO127" s="4">
        <f t="shared" si="1052"/>
        <v>0.35465138937604951</v>
      </c>
      <c r="DP127" s="4">
        <f t="shared" si="1053"/>
        <v>0.37061471592672907</v>
      </c>
      <c r="DQ127" s="4">
        <f t="shared" si="1054"/>
        <v>0.3147568840999504</v>
      </c>
      <c r="DR127" s="4">
        <f t="shared" si="1055"/>
        <v>0.15351550506601214</v>
      </c>
      <c r="DS127" s="4">
        <f t="shared" si="1056"/>
        <v>3.8224107944872655E-3</v>
      </c>
      <c r="DT127" s="4">
        <f t="shared" si="1057"/>
        <v>-0.78670003033060265</v>
      </c>
      <c r="DU127" s="4">
        <f t="shared" si="1058"/>
        <v>-1.1337996389891694</v>
      </c>
      <c r="DV127" s="4">
        <f t="shared" si="1059"/>
        <v>-1.3610798650168736</v>
      </c>
      <c r="DW127" s="4">
        <f t="shared" si="1060"/>
        <v>-1.4619555057019999</v>
      </c>
      <c r="DX127" s="4">
        <f t="shared" si="1061"/>
        <v>-0.93097710470333128</v>
      </c>
      <c r="DY127" s="4">
        <f t="shared" si="1062"/>
        <v>-0.53046068470233143</v>
      </c>
      <c r="DZ127" s="4">
        <f t="shared" si="1063"/>
        <v>-0.14375961772090468</v>
      </c>
      <c r="EA127" s="4">
        <f t="shared" si="1064"/>
        <v>8.1014299023778977E-2</v>
      </c>
      <c r="EB127" s="4">
        <f t="shared" si="1065"/>
        <v>0.22759488111162274</v>
      </c>
      <c r="EC127" s="4">
        <f t="shared" si="1066"/>
        <v>0.35784821760300445</v>
      </c>
      <c r="ED127" s="4">
        <f t="shared" si="1067"/>
        <v>0.30731997771930242</v>
      </c>
      <c r="EE127" s="4">
        <f t="shared" si="1068"/>
        <v>0.26202042611789095</v>
      </c>
      <c r="EF127" s="4">
        <f t="shared" si="1069"/>
        <v>0.2729340409401057</v>
      </c>
      <c r="EG127" s="4">
        <f t="shared" si="1070"/>
        <v>0.21714713590415449</v>
      </c>
      <c r="EH127" s="4">
        <f t="shared" si="1071"/>
        <v>0.21012738973002379</v>
      </c>
      <c r="EI127" s="4">
        <f t="shared" si="1072"/>
        <v>0.29378742514969763</v>
      </c>
      <c r="EJ127" s="4">
        <f t="shared" si="1073"/>
        <v>0.27381950265437244</v>
      </c>
      <c r="EK127" s="4">
        <f t="shared" si="1074"/>
        <v>0.17380903433195682</v>
      </c>
      <c r="EL127" s="10">
        <f t="shared" si="1075"/>
        <v>-0.53801961700140233</v>
      </c>
      <c r="EM127" s="10">
        <f t="shared" si="1076"/>
        <v>-0.17803806189713547</v>
      </c>
      <c r="EN127" s="10">
        <f t="shared" si="1077"/>
        <v>-0.24967293616232678</v>
      </c>
      <c r="EO127" s="10">
        <f t="shared" si="1078"/>
        <v>-0.16076539039735652</v>
      </c>
      <c r="EP127" s="10">
        <f t="shared" si="1079"/>
        <v>0.5562107369698438</v>
      </c>
      <c r="EQ127" s="10">
        <f t="shared" si="1080"/>
        <v>0.15204917873575721</v>
      </c>
      <c r="ER127" s="10">
        <f t="shared" si="1081"/>
        <v>0.21386380421599807</v>
      </c>
      <c r="ES127" s="10">
        <f t="shared" si="1082"/>
        <v>0.18452481402277912</v>
      </c>
      <c r="ET127" s="10">
        <f t="shared" si="1083"/>
        <v>0.14379016378955567</v>
      </c>
      <c r="EU127" s="10">
        <f t="shared" si="1084"/>
        <v>0.12072214817234142</v>
      </c>
      <c r="EV127" s="10">
        <f t="shared" si="1085"/>
        <v>9.6104102390440441E-2</v>
      </c>
      <c r="EW127" s="10">
        <f t="shared" si="1086"/>
        <v>6.0889916815242827E-2</v>
      </c>
      <c r="EX127" s="10">
        <f t="shared" si="1087"/>
        <v>3.6714010404606416E-2</v>
      </c>
      <c r="EY127" s="10">
        <f t="shared" si="1088"/>
        <v>1.8559988316335471E-2</v>
      </c>
      <c r="EZ127" s="10">
        <f t="shared" si="1089"/>
        <v>8.9225137008489813E-3</v>
      </c>
      <c r="FA127" s="10">
        <f t="shared" si="1090"/>
        <v>1.227411525471978E-2</v>
      </c>
      <c r="FB127" s="10">
        <f t="shared" si="1091"/>
        <v>1.4097139993525727E-2</v>
      </c>
      <c r="FC127" s="10">
        <f t="shared" si="1092"/>
        <v>1.9346729494626243E-2</v>
      </c>
      <c r="FD127" s="10">
        <f t="shared" si="1093"/>
        <v>2.8122771817533958E-2</v>
      </c>
      <c r="FE127" s="10">
        <f t="shared" si="1094"/>
        <v>3.9959445132671564E-2</v>
      </c>
      <c r="FF127" s="10">
        <f t="shared" si="1095"/>
        <v>4.4355612285003253E-2</v>
      </c>
      <c r="FG127" s="10">
        <f t="shared" si="1096"/>
        <v>3.9620263780622125E-2</v>
      </c>
      <c r="FH127" s="10">
        <f t="shared" si="1097"/>
        <v>3.7979686224819238E-2</v>
      </c>
      <c r="FI127" s="10">
        <f t="shared" si="1098"/>
        <v>2.5355726895057377E-2</v>
      </c>
      <c r="FJ127" s="10">
        <f t="shared" si="1099"/>
        <v>2.1564877510083128E-2</v>
      </c>
    </row>
    <row r="128" spans="2:166" x14ac:dyDescent="0.2">
      <c r="B128" t="str">
        <f t="shared" si="939"/>
        <v xml:space="preserve">      Aerospace</v>
      </c>
      <c r="C128" s="4"/>
      <c r="D128" s="4"/>
      <c r="E128" s="4"/>
      <c r="F128" s="4"/>
      <c r="G128" s="4">
        <f t="shared" si="940"/>
        <v>-0.14564874377958389</v>
      </c>
      <c r="H128" s="4">
        <f t="shared" si="941"/>
        <v>2.1057064645187498E-2</v>
      </c>
      <c r="I128" s="4">
        <f t="shared" si="942"/>
        <v>0.14908017531828777</v>
      </c>
      <c r="J128" s="4">
        <f t="shared" si="943"/>
        <v>0.10490663309654519</v>
      </c>
      <c r="K128" s="4">
        <f t="shared" si="944"/>
        <v>-2.4035572647519307E-2</v>
      </c>
      <c r="L128" s="4">
        <f t="shared" si="945"/>
        <v>-0.20669822059792728</v>
      </c>
      <c r="M128" s="4">
        <f t="shared" si="946"/>
        <v>-0.44756079367447371</v>
      </c>
      <c r="N128" s="4">
        <f t="shared" si="947"/>
        <v>-0.5365926367565953</v>
      </c>
      <c r="O128" s="4">
        <f t="shared" si="948"/>
        <v>-0.6650901566656815</v>
      </c>
      <c r="P128" s="4">
        <f t="shared" si="949"/>
        <v>-0.77638376383763619</v>
      </c>
      <c r="Q128" s="4">
        <f t="shared" si="950"/>
        <v>-0.81678553460980874</v>
      </c>
      <c r="R128" s="4">
        <f t="shared" si="951"/>
        <v>-1.1056076419600211</v>
      </c>
      <c r="S128" s="4">
        <f t="shared" si="952"/>
        <v>-1.2024460516258002</v>
      </c>
      <c r="T128" s="4">
        <f t="shared" si="953"/>
        <v>-1.0961634280019945</v>
      </c>
      <c r="U128" s="4">
        <f t="shared" si="954"/>
        <v>-0.96048139790545595</v>
      </c>
      <c r="V128" s="4">
        <f t="shared" si="955"/>
        <v>-0.50694485143292467</v>
      </c>
      <c r="W128" s="4">
        <f t="shared" si="956"/>
        <v>-0.30012529502607888</v>
      </c>
      <c r="X128" s="4">
        <f t="shared" si="957"/>
        <v>-0.28151028818527485</v>
      </c>
      <c r="Y128" s="4">
        <f t="shared" si="958"/>
        <v>-0.82180681752416196</v>
      </c>
      <c r="Z128" s="4">
        <f t="shared" si="959"/>
        <v>-2.1847440155766815</v>
      </c>
      <c r="AA128" s="4">
        <f t="shared" si="960"/>
        <v>-0.77495174293175806</v>
      </c>
      <c r="AB128" s="4">
        <f t="shared" si="961"/>
        <v>-0.43437526616131483</v>
      </c>
      <c r="AC128" s="4">
        <f t="shared" si="962"/>
        <v>0.51005950694247626</v>
      </c>
      <c r="AD128" s="4">
        <f t="shared" si="963"/>
        <v>2.3512311901504788</v>
      </c>
      <c r="AE128" s="4">
        <f t="shared" si="964"/>
        <v>1.4123665480427052</v>
      </c>
      <c r="AF128" s="4">
        <f t="shared" si="965"/>
        <v>1.5070383659950335</v>
      </c>
      <c r="AG128" s="4">
        <f t="shared" si="966"/>
        <v>1.5529899833510743</v>
      </c>
      <c r="AH128" s="4">
        <f t="shared" si="967"/>
        <v>1.4107928333869741</v>
      </c>
      <c r="AI128" s="4">
        <f t="shared" si="968"/>
        <v>0.99660729431721662</v>
      </c>
      <c r="AJ128" s="4">
        <f t="shared" si="969"/>
        <v>0.77493173839552587</v>
      </c>
      <c r="AK128" s="4">
        <f t="shared" si="970"/>
        <v>0.35499305448371532</v>
      </c>
      <c r="AL128" s="4">
        <f t="shared" si="971"/>
        <v>-0.11899336675274429</v>
      </c>
      <c r="AM128" s="4">
        <f t="shared" si="972"/>
        <v>-0.46685575161266069</v>
      </c>
      <c r="AN128" s="4">
        <f t="shared" si="973"/>
        <v>-0.89920483539349483</v>
      </c>
      <c r="AO128" s="4">
        <f t="shared" si="974"/>
        <v>-1.2302025782688759</v>
      </c>
      <c r="AP128" s="4">
        <f t="shared" si="975"/>
        <v>-1.3298584894171528</v>
      </c>
      <c r="AQ128" s="4">
        <f t="shared" si="976"/>
        <v>-1.5166957872257796</v>
      </c>
      <c r="AR128" s="4">
        <f t="shared" si="977"/>
        <v>-0.93100863298914205</v>
      </c>
      <c r="AS128" s="4">
        <f t="shared" si="978"/>
        <v>-0.63321500527679242</v>
      </c>
      <c r="AT128" s="4">
        <f t="shared" si="979"/>
        <v>-0.39773268552919822</v>
      </c>
      <c r="AU128" s="4">
        <f t="shared" si="980"/>
        <v>0.16833021171673113</v>
      </c>
      <c r="AV128" s="4">
        <f t="shared" si="981"/>
        <v>-2.3579344494233552E-3</v>
      </c>
      <c r="AW128" s="4">
        <f t="shared" si="982"/>
        <v>0.11502077416023153</v>
      </c>
      <c r="AX128" s="4">
        <f t="shared" si="983"/>
        <v>7.0047632390022267E-3</v>
      </c>
      <c r="AY128" s="4">
        <f t="shared" si="984"/>
        <v>-0.45772498943711482</v>
      </c>
      <c r="AZ128" s="4">
        <f t="shared" si="985"/>
        <v>-0.69490403706154824</v>
      </c>
      <c r="BA128" s="4">
        <f t="shared" si="986"/>
        <v>-0.9672565737622697</v>
      </c>
      <c r="BB128" s="4">
        <f t="shared" si="987"/>
        <v>-1.0004370841629839</v>
      </c>
      <c r="BC128" s="4">
        <f t="shared" si="988"/>
        <v>-0.81073113207547165</v>
      </c>
      <c r="BD128" s="4">
        <f t="shared" si="989"/>
        <v>-0.76867940384092481</v>
      </c>
      <c r="BE128" s="4">
        <f t="shared" si="990"/>
        <v>-0.70722752026810565</v>
      </c>
      <c r="BF128" s="4">
        <f t="shared" si="991"/>
        <v>-0.69265782703344514</v>
      </c>
      <c r="BG128" s="4">
        <f t="shared" si="992"/>
        <v>-0.5281035380457697</v>
      </c>
      <c r="BH128" s="4">
        <f t="shared" si="993"/>
        <v>-0.38318942994351768</v>
      </c>
      <c r="BI128" s="4">
        <f t="shared" si="994"/>
        <v>-0.20163799756042963</v>
      </c>
      <c r="BJ128" s="4">
        <f t="shared" si="995"/>
        <v>0</v>
      </c>
      <c r="BK128" s="4">
        <f t="shared" si="996"/>
        <v>0.18625673628529535</v>
      </c>
      <c r="BL128" s="4">
        <f t="shared" si="997"/>
        <v>0.32386461964449104</v>
      </c>
      <c r="BM128" s="4">
        <f t="shared" si="998"/>
        <v>0.10600271169727565</v>
      </c>
      <c r="BN128" s="4">
        <f t="shared" si="999"/>
        <v>0.47983940069038122</v>
      </c>
      <c r="BO128" s="4">
        <f t="shared" si="1000"/>
        <v>0.48731756048829283</v>
      </c>
      <c r="BP128" s="4">
        <f t="shared" si="1001"/>
        <v>0.43230449693281098</v>
      </c>
      <c r="BQ128" s="4">
        <f t="shared" si="1002"/>
        <v>0.74874010079193654</v>
      </c>
      <c r="BR128" s="4">
        <f t="shared" si="1003"/>
        <v>0.42001850929024009</v>
      </c>
      <c r="BS128" s="4">
        <f t="shared" si="1004"/>
        <v>0.40971061244672569</v>
      </c>
      <c r="BT128" s="4">
        <f t="shared" si="1005"/>
        <v>0.42769000654389083</v>
      </c>
      <c r="BU128" s="4">
        <f t="shared" si="1006"/>
        <v>0.44818057264937483</v>
      </c>
      <c r="BV128" s="4">
        <f t="shared" si="1007"/>
        <v>0.42941244372619131</v>
      </c>
      <c r="BW128" s="4">
        <f t="shared" si="1008"/>
        <v>0.40648549897236796</v>
      </c>
      <c r="BX128" s="4">
        <f t="shared" si="1009"/>
        <v>0.3582279055003858</v>
      </c>
      <c r="BY128" s="4">
        <f t="shared" si="1010"/>
        <v>0.30406775079958565</v>
      </c>
      <c r="BZ128" s="4">
        <f t="shared" si="1011"/>
        <v>-0.33356466453244921</v>
      </c>
      <c r="CA128" s="4">
        <f t="shared" si="1012"/>
        <v>7.7853901592667571E-2</v>
      </c>
      <c r="CB128" s="4">
        <f t="shared" si="1013"/>
        <v>-6.6751218209732205E-2</v>
      </c>
      <c r="CC128" s="4">
        <f t="shared" si="1014"/>
        <v>-0.20874508671803893</v>
      </c>
      <c r="CD128" s="4">
        <f t="shared" si="1015"/>
        <v>0.26682947787350364</v>
      </c>
      <c r="CE128" s="4">
        <f t="shared" si="1016"/>
        <v>-0.27335584499115528</v>
      </c>
      <c r="CF128" s="4">
        <f t="shared" si="1017"/>
        <v>-0.1948677012654661</v>
      </c>
      <c r="CG128" s="4">
        <f t="shared" si="1018"/>
        <v>-0.10686044026501382</v>
      </c>
      <c r="CH128" s="4">
        <f t="shared" si="1019"/>
        <v>-4.7818290496113311E-3</v>
      </c>
      <c r="CI128" s="4">
        <f t="shared" si="1020"/>
        <v>0.11522949875167944</v>
      </c>
      <c r="CJ128" s="4">
        <f t="shared" si="1021"/>
        <v>0.30828792658445575</v>
      </c>
      <c r="CK128" s="4">
        <f t="shared" si="1022"/>
        <v>0.5081712990576176</v>
      </c>
      <c r="CL128" s="4">
        <f t="shared" si="1023"/>
        <v>0.5929228725927338</v>
      </c>
      <c r="CM128" s="4">
        <f t="shared" si="1024"/>
        <v>0.58881952326901188</v>
      </c>
      <c r="CN128" s="4">
        <f t="shared" si="1025"/>
        <v>0.52837986990113439</v>
      </c>
      <c r="CO128" s="4">
        <f t="shared" si="1026"/>
        <v>0.46965908825385039</v>
      </c>
      <c r="CP128" s="4">
        <f t="shared" si="1027"/>
        <v>0.40429387982712972</v>
      </c>
      <c r="CQ128" s="4">
        <f t="shared" si="1028"/>
        <v>0.33720581102616798</v>
      </c>
      <c r="CR128" s="4">
        <f t="shared" si="1029"/>
        <v>0.21968968831525565</v>
      </c>
      <c r="CS128" s="4">
        <f t="shared" si="1030"/>
        <v>3.6456434560700482E-2</v>
      </c>
      <c r="CT128" s="4">
        <f t="shared" si="1031"/>
        <v>-0.12416751326334843</v>
      </c>
      <c r="CU128" s="4">
        <f t="shared" si="1032"/>
        <v>-0.19282511210762313</v>
      </c>
      <c r="CV128" s="4">
        <f t="shared" si="1033"/>
        <v>-0.17597790252160808</v>
      </c>
      <c r="CW128" s="4">
        <f t="shared" si="1034"/>
        <v>-0.11510791366906466</v>
      </c>
      <c r="CX128" s="4">
        <f t="shared" si="1035"/>
        <v>-6.1464164197123444E-2</v>
      </c>
      <c r="CY128" s="4">
        <f t="shared" si="1036"/>
        <v>-2.8349616189811591E-2</v>
      </c>
      <c r="CZ128" s="4">
        <f t="shared" si="1037"/>
        <v>-3.0435444248788211E-2</v>
      </c>
      <c r="DA128" s="4">
        <f t="shared" si="1038"/>
        <v>-4.513993379476422E-2</v>
      </c>
      <c r="DB128" s="4">
        <f t="shared" si="1039"/>
        <v>-6.6220921538889879E-2</v>
      </c>
      <c r="DC128" s="4">
        <f t="shared" si="1040"/>
        <v>-8.2691940716239143E-2</v>
      </c>
      <c r="DD128" s="4">
        <f t="shared" si="1041"/>
        <v>-0.13247818315634582</v>
      </c>
      <c r="DE128" s="4">
        <f t="shared" si="1042"/>
        <v>-0.23948853578791662</v>
      </c>
      <c r="DF128" s="4">
        <f t="shared" si="1043"/>
        <v>-0.34550532740250328</v>
      </c>
      <c r="DG128" s="4">
        <f t="shared" si="1044"/>
        <v>-0.38775593943621484</v>
      </c>
      <c r="DH128" s="4">
        <f t="shared" si="1045"/>
        <v>-0.43071921982933742</v>
      </c>
      <c r="DI128" s="4">
        <f t="shared" si="1046"/>
        <v>-0.45412344084285283</v>
      </c>
      <c r="DJ128" s="4">
        <f t="shared" si="1047"/>
        <v>-0.37370409065337934</v>
      </c>
      <c r="DK128" s="4">
        <f t="shared" si="1048"/>
        <v>-0.27160888320817989</v>
      </c>
      <c r="DL128" s="4">
        <f t="shared" si="1049"/>
        <v>-0.1306878935487705</v>
      </c>
      <c r="DM128" s="4">
        <f t="shared" si="1050"/>
        <v>6.7061143984220292E-2</v>
      </c>
      <c r="DN128" s="4">
        <f t="shared" si="1051"/>
        <v>0.22780832678711699</v>
      </c>
      <c r="DO128" s="4">
        <f t="shared" si="1052"/>
        <v>0.27086012705093709</v>
      </c>
      <c r="DP128" s="4">
        <f t="shared" si="1053"/>
        <v>0.29882024216082015</v>
      </c>
      <c r="DQ128" s="4">
        <f t="shared" si="1054"/>
        <v>0.25875719306376271</v>
      </c>
      <c r="DR128" s="4">
        <f t="shared" si="1055"/>
        <v>0.1458397298127109</v>
      </c>
      <c r="DS128" s="4">
        <f t="shared" si="1056"/>
        <v>8.2181832081493711E-2</v>
      </c>
      <c r="DT128" s="4">
        <f t="shared" si="1057"/>
        <v>-0.2653927813163483</v>
      </c>
      <c r="DU128" s="4">
        <f t="shared" si="1058"/>
        <v>-0.64869133574007232</v>
      </c>
      <c r="DV128" s="4">
        <f t="shared" si="1059"/>
        <v>-0.89426321709786294</v>
      </c>
      <c r="DW128" s="4">
        <f t="shared" si="1060"/>
        <v>-1.0413161338567953</v>
      </c>
      <c r="DX128" s="4">
        <f t="shared" si="1061"/>
        <v>-0.93518967078796023</v>
      </c>
      <c r="DY128" s="4">
        <f t="shared" si="1062"/>
        <v>-0.54882278532664164</v>
      </c>
      <c r="DZ128" s="4">
        <f t="shared" si="1063"/>
        <v>-0.19842876812181087</v>
      </c>
      <c r="EA128" s="4">
        <f t="shared" si="1064"/>
        <v>2.2278932231538297E-2</v>
      </c>
      <c r="EB128" s="4">
        <f t="shared" si="1065"/>
        <v>0.17768372297310825</v>
      </c>
      <c r="EC128" s="4">
        <f t="shared" si="1066"/>
        <v>0.34611548915700374</v>
      </c>
      <c r="ED128" s="4">
        <f t="shared" si="1067"/>
        <v>0.3649424735416712</v>
      </c>
      <c r="EE128" s="4">
        <f t="shared" si="1068"/>
        <v>0.33852274031289475</v>
      </c>
      <c r="EF128" s="4">
        <f t="shared" si="1069"/>
        <v>0.35064442759666337</v>
      </c>
      <c r="EG128" s="4">
        <f t="shared" si="1070"/>
        <v>0.35005615874204382</v>
      </c>
      <c r="EH128" s="4">
        <f t="shared" si="1071"/>
        <v>0.28329674865387106</v>
      </c>
      <c r="EI128" s="4">
        <f t="shared" si="1072"/>
        <v>0.38360778443113747</v>
      </c>
      <c r="EJ128" s="4">
        <f t="shared" si="1073"/>
        <v>0.34460277544938128</v>
      </c>
      <c r="EK128" s="4">
        <f t="shared" si="1074"/>
        <v>0.25230343693348567</v>
      </c>
      <c r="EL128" s="10">
        <f t="shared" si="1075"/>
        <v>-0.38117982251284444</v>
      </c>
      <c r="EM128" s="10">
        <f t="shared" si="1076"/>
        <v>-6.6813712710886222E-2</v>
      </c>
      <c r="EN128" s="10">
        <f t="shared" si="1077"/>
        <v>-0.15095209858241457</v>
      </c>
      <c r="EO128" s="10">
        <f t="shared" si="1078"/>
        <v>-0.15993151574766595</v>
      </c>
      <c r="EP128" s="10">
        <f t="shared" si="1079"/>
        <v>0.54567131132708124</v>
      </c>
      <c r="EQ128" s="10">
        <f t="shared" si="1080"/>
        <v>0.17112441916026119</v>
      </c>
      <c r="ER128" s="10">
        <f t="shared" si="1081"/>
        <v>0.26401763656118055</v>
      </c>
      <c r="ES128" s="10">
        <f t="shared" si="1082"/>
        <v>0.26498482580802207</v>
      </c>
      <c r="ET128" s="10">
        <f t="shared" si="1083"/>
        <v>0.23366647243524738</v>
      </c>
      <c r="EU128" s="10">
        <f t="shared" si="1084"/>
        <v>0.19703937786330231</v>
      </c>
      <c r="EV128" s="10">
        <f t="shared" si="1085"/>
        <v>0.15541177781283039</v>
      </c>
      <c r="EW128" s="10">
        <f t="shared" si="1086"/>
        <v>0.1138676219757898</v>
      </c>
      <c r="EX128" s="10">
        <f t="shared" si="1087"/>
        <v>8.2591877598595737E-2</v>
      </c>
      <c r="EY128" s="10">
        <f t="shared" si="1088"/>
        <v>5.6513643112723395E-2</v>
      </c>
      <c r="EZ128" s="10">
        <f t="shared" si="1089"/>
        <v>4.0788792303709479E-2</v>
      </c>
      <c r="FA128" s="10">
        <f t="shared" si="1090"/>
        <v>3.5495144683766411E-2</v>
      </c>
      <c r="FB128" s="10">
        <f t="shared" si="1091"/>
        <v>3.0291388936932877E-2</v>
      </c>
      <c r="FC128" s="10">
        <f t="shared" si="1092"/>
        <v>2.5060493136727716E-2</v>
      </c>
      <c r="FD128" s="10">
        <f t="shared" si="1093"/>
        <v>1.982799122268801E-2</v>
      </c>
      <c r="FE128" s="10">
        <f t="shared" si="1094"/>
        <v>1.4601075398643594E-2</v>
      </c>
      <c r="FF128" s="10">
        <f t="shared" si="1095"/>
        <v>4.270100337463425E-3</v>
      </c>
      <c r="FG128" s="10">
        <f t="shared" si="1096"/>
        <v>-5.0610666226680121E-3</v>
      </c>
      <c r="FH128" s="10">
        <f t="shared" si="1097"/>
        <v>-8.1999607521374175E-3</v>
      </c>
      <c r="FI128" s="10">
        <f t="shared" si="1098"/>
        <v>-1.6107318168588156E-2</v>
      </c>
      <c r="FJ128" s="10">
        <f t="shared" si="1099"/>
        <v>-1.3129684369104954E-2</v>
      </c>
    </row>
    <row r="129" spans="2:166" x14ac:dyDescent="0.2">
      <c r="B129" t="str">
        <f t="shared" si="939"/>
        <v xml:space="preserve"> Services providing</v>
      </c>
      <c r="C129" s="4"/>
      <c r="D129" s="4"/>
      <c r="E129" s="4"/>
      <c r="F129" s="4"/>
      <c r="G129" s="4">
        <f t="shared" si="940"/>
        <v>1.5839300886029888</v>
      </c>
      <c r="H129" s="4">
        <f t="shared" si="941"/>
        <v>1.1852119243149</v>
      </c>
      <c r="I129" s="4">
        <f t="shared" si="942"/>
        <v>0.61719192581769489</v>
      </c>
      <c r="J129" s="4">
        <f t="shared" si="943"/>
        <v>0.84524772952073746</v>
      </c>
      <c r="K129" s="4">
        <f t="shared" si="944"/>
        <v>1.7185434442975611</v>
      </c>
      <c r="L129" s="4">
        <f t="shared" si="945"/>
        <v>1.4169312803307128</v>
      </c>
      <c r="M129" s="4">
        <f t="shared" si="946"/>
        <v>1.1606743249291569</v>
      </c>
      <c r="N129" s="4">
        <f t="shared" si="947"/>
        <v>1.6574750335370418</v>
      </c>
      <c r="O129" s="4">
        <f t="shared" si="948"/>
        <v>1.5252734259533096</v>
      </c>
      <c r="P129" s="4">
        <f t="shared" si="949"/>
        <v>2.0546125461254423</v>
      </c>
      <c r="Q129" s="4">
        <f t="shared" si="950"/>
        <v>3.3085732887455208</v>
      </c>
      <c r="R129" s="4">
        <f t="shared" si="951"/>
        <v>1.9930420425732696</v>
      </c>
      <c r="S129" s="4">
        <f t="shared" si="952"/>
        <v>2.1402951725760042</v>
      </c>
      <c r="T129" s="4">
        <f t="shared" si="953"/>
        <v>2.0106099240892248</v>
      </c>
      <c r="U129" s="4">
        <f t="shared" si="954"/>
        <v>1.157206503500555</v>
      </c>
      <c r="V129" s="4">
        <f t="shared" si="955"/>
        <v>2.7896618414112306</v>
      </c>
      <c r="W129" s="4">
        <f t="shared" si="956"/>
        <v>2.5175558728401217</v>
      </c>
      <c r="X129" s="4">
        <f t="shared" si="957"/>
        <v>2.1911367791740437</v>
      </c>
      <c r="Y129" s="4">
        <f t="shared" si="958"/>
        <v>2.4162277909601069</v>
      </c>
      <c r="Z129" s="4">
        <f t="shared" si="959"/>
        <v>2.2477379452525472</v>
      </c>
      <c r="AA129" s="4">
        <f t="shared" si="960"/>
        <v>2.5888497785852156</v>
      </c>
      <c r="AB129" s="4">
        <f t="shared" si="961"/>
        <v>2.762399568463811</v>
      </c>
      <c r="AC129" s="4">
        <f t="shared" si="962"/>
        <v>2.8903372060073842</v>
      </c>
      <c r="AD129" s="4">
        <f t="shared" si="963"/>
        <v>3.1976744186046497</v>
      </c>
      <c r="AE129" s="4">
        <f t="shared" si="964"/>
        <v>2.719083629893237</v>
      </c>
      <c r="AF129" s="4">
        <f t="shared" si="965"/>
        <v>3.8117582114269761</v>
      </c>
      <c r="AG129" s="4">
        <f t="shared" si="966"/>
        <v>3.6791397145118667</v>
      </c>
      <c r="AH129" s="4">
        <f t="shared" si="967"/>
        <v>3.4867503486750491</v>
      </c>
      <c r="AI129" s="4">
        <f t="shared" si="968"/>
        <v>3.8088422391857626</v>
      </c>
      <c r="AJ129" s="4">
        <f t="shared" si="969"/>
        <v>3.3961773501495376</v>
      </c>
      <c r="AK129" s="4">
        <f t="shared" si="970"/>
        <v>3.5988064001646398</v>
      </c>
      <c r="AL129" s="4">
        <f t="shared" si="971"/>
        <v>3.5090384323256862</v>
      </c>
      <c r="AM129" s="4">
        <f t="shared" si="972"/>
        <v>3.4738083883436768</v>
      </c>
      <c r="AN129" s="4">
        <f t="shared" si="973"/>
        <v>2.9899180063910427</v>
      </c>
      <c r="AO129" s="4">
        <f t="shared" si="974"/>
        <v>3.302639656230808</v>
      </c>
      <c r="AP129" s="4">
        <f t="shared" si="975"/>
        <v>3.2929829261757795</v>
      </c>
      <c r="AQ129" s="4">
        <f t="shared" si="976"/>
        <v>3.3876917103475019</v>
      </c>
      <c r="AR129" s="4">
        <f t="shared" si="977"/>
        <v>3.208957028510623</v>
      </c>
      <c r="AS129" s="4">
        <f t="shared" si="978"/>
        <v>2.6839681473664037</v>
      </c>
      <c r="AT129" s="4">
        <f t="shared" si="979"/>
        <v>2.3721063160903073</v>
      </c>
      <c r="AU129" s="4">
        <f t="shared" si="980"/>
        <v>1.1332653690224785</v>
      </c>
      <c r="AV129" s="4">
        <f t="shared" si="981"/>
        <v>0.31124734732373038</v>
      </c>
      <c r="AW129" s="4">
        <f t="shared" si="982"/>
        <v>-1.0797868594633893</v>
      </c>
      <c r="AX129" s="4">
        <f t="shared" si="983"/>
        <v>-2.5754179508732422</v>
      </c>
      <c r="AY129" s="4">
        <f t="shared" si="984"/>
        <v>-2.7463499366226927</v>
      </c>
      <c r="AZ129" s="4">
        <f t="shared" si="985"/>
        <v>-2.514890800794177</v>
      </c>
      <c r="BA129" s="4">
        <f t="shared" si="986"/>
        <v>-1.1224952831315282</v>
      </c>
      <c r="BB129" s="4">
        <f t="shared" si="987"/>
        <v>-0.135981739594977</v>
      </c>
      <c r="BC129" s="4">
        <f t="shared" si="988"/>
        <v>0.56996855345912523</v>
      </c>
      <c r="BD129" s="4">
        <f t="shared" si="989"/>
        <v>0.66734224770754758</v>
      </c>
      <c r="BE129" s="4">
        <f t="shared" si="990"/>
        <v>0.19713659101549641</v>
      </c>
      <c r="BF129" s="4">
        <f t="shared" si="991"/>
        <v>0.49228181278450023</v>
      </c>
      <c r="BG129" s="4">
        <f t="shared" si="992"/>
        <v>0.33719286936254572</v>
      </c>
      <c r="BH129" s="4">
        <f t="shared" si="993"/>
        <v>0.88830276941451958</v>
      </c>
      <c r="BI129" s="4">
        <f t="shared" si="994"/>
        <v>0.96338154389981467</v>
      </c>
      <c r="BJ129" s="4">
        <f t="shared" si="995"/>
        <v>1.1103383178498571</v>
      </c>
      <c r="BK129" s="4">
        <f t="shared" si="996"/>
        <v>1.365882732758825</v>
      </c>
      <c r="BL129" s="4">
        <f t="shared" si="997"/>
        <v>1.470988157927267</v>
      </c>
      <c r="BM129" s="4">
        <f t="shared" si="998"/>
        <v>1.8957229138419831</v>
      </c>
      <c r="BN129" s="4">
        <f t="shared" si="999"/>
        <v>1.9413910446299711</v>
      </c>
      <c r="BO129" s="4">
        <f t="shared" si="1000"/>
        <v>2.1027752735069773</v>
      </c>
      <c r="BP129" s="4">
        <f t="shared" si="1001"/>
        <v>2.031106602907792</v>
      </c>
      <c r="BQ129" s="4">
        <f t="shared" si="1002"/>
        <v>1.9006479481641443</v>
      </c>
      <c r="BR129" s="4">
        <f t="shared" si="1003"/>
        <v>1.8105882632116082</v>
      </c>
      <c r="BS129" s="4">
        <f t="shared" si="1004"/>
        <v>2.1191928230003141</v>
      </c>
      <c r="BT129" s="4">
        <f t="shared" si="1005"/>
        <v>2.0589885014490177</v>
      </c>
      <c r="BU129" s="4">
        <f t="shared" si="1006"/>
        <v>2.029584562153115</v>
      </c>
      <c r="BV129" s="4">
        <f t="shared" si="1007"/>
        <v>2.1701489091538591</v>
      </c>
      <c r="BW129" s="4">
        <f t="shared" si="1008"/>
        <v>2.0598310116464926</v>
      </c>
      <c r="BX129" s="4">
        <f t="shared" si="1009"/>
        <v>1.7185870403119836</v>
      </c>
      <c r="BY129" s="4">
        <f t="shared" si="1010"/>
        <v>1.5946664264156136</v>
      </c>
      <c r="BZ129" s="4">
        <f t="shared" si="1011"/>
        <v>0.30222301820055786</v>
      </c>
      <c r="CA129" s="4">
        <f t="shared" si="1012"/>
        <v>-1.456980158377071</v>
      </c>
      <c r="CB129" s="4">
        <f t="shared" si="1013"/>
        <v>-2.865852301804515</v>
      </c>
      <c r="CC129" s="4">
        <f t="shared" si="1014"/>
        <v>-3.7374253292176629</v>
      </c>
      <c r="CD129" s="4">
        <f t="shared" si="1015"/>
        <v>-3.3104945390407821</v>
      </c>
      <c r="CE129" s="4">
        <f t="shared" si="1016"/>
        <v>-2.4050720143339479</v>
      </c>
      <c r="CF129" s="4">
        <f t="shared" si="1017"/>
        <v>-0.52121240579436667</v>
      </c>
      <c r="CG129" s="4">
        <f t="shared" si="1018"/>
        <v>0.21134620407969837</v>
      </c>
      <c r="CH129" s="4">
        <f t="shared" si="1019"/>
        <v>1.037656903765698</v>
      </c>
      <c r="CI129" s="4">
        <f t="shared" si="1020"/>
        <v>1.5291914730170915</v>
      </c>
      <c r="CJ129" s="4">
        <f t="shared" si="1021"/>
        <v>1.441066819615703</v>
      </c>
      <c r="CK129" s="4">
        <f t="shared" si="1022"/>
        <v>1.5531432661338536</v>
      </c>
      <c r="CL129" s="4">
        <f t="shared" si="1023"/>
        <v>1.3803244473958907</v>
      </c>
      <c r="CM129" s="4">
        <f t="shared" si="1024"/>
        <v>1.5914680287551974</v>
      </c>
      <c r="CN129" s="4">
        <f t="shared" si="1025"/>
        <v>1.7988399126411803</v>
      </c>
      <c r="CO129" s="4">
        <f t="shared" si="1026"/>
        <v>1.7501226721499119</v>
      </c>
      <c r="CP129" s="4">
        <f t="shared" si="1027"/>
        <v>2.0865281843951666</v>
      </c>
      <c r="CQ129" s="4">
        <f t="shared" si="1028"/>
        <v>2.1433355659745628</v>
      </c>
      <c r="CR129" s="4">
        <f t="shared" si="1029"/>
        <v>2.0435717881825353</v>
      </c>
      <c r="CS129" s="4">
        <f t="shared" si="1030"/>
        <v>2.3468829748450757</v>
      </c>
      <c r="CT129" s="4">
        <f t="shared" si="1031"/>
        <v>2.4494863980133292</v>
      </c>
      <c r="CU129" s="4">
        <f t="shared" si="1032"/>
        <v>2.5291479820627734</v>
      </c>
      <c r="CV129" s="4">
        <f t="shared" si="1033"/>
        <v>2.1874721553951759</v>
      </c>
      <c r="CW129" s="4">
        <f t="shared" si="1034"/>
        <v>2.5766463752075284</v>
      </c>
      <c r="CX129" s="4">
        <f t="shared" si="1035"/>
        <v>2.1863681264405455</v>
      </c>
      <c r="CY129" s="4">
        <f t="shared" si="1036"/>
        <v>2.1436671318911356</v>
      </c>
      <c r="CZ129" s="4">
        <f t="shared" si="1037"/>
        <v>2.6913628557142597</v>
      </c>
      <c r="DA129" s="4">
        <f t="shared" si="1038"/>
        <v>2.6396113666652594</v>
      </c>
      <c r="DB129" s="4">
        <f t="shared" si="1039"/>
        <v>2.8453634674128954</v>
      </c>
      <c r="DC129" s="4">
        <f t="shared" si="1040"/>
        <v>3.0150753768844112</v>
      </c>
      <c r="DD129" s="4">
        <f t="shared" si="1041"/>
        <v>3.154242456103459</v>
      </c>
      <c r="DE129" s="4">
        <f t="shared" si="1042"/>
        <v>2.9842354068181245</v>
      </c>
      <c r="DF129" s="4">
        <f t="shared" si="1043"/>
        <v>2.9088652115444344</v>
      </c>
      <c r="DG129" s="4">
        <f t="shared" si="1044"/>
        <v>2.7984079438677156</v>
      </c>
      <c r="DH129" s="4">
        <f t="shared" si="1045"/>
        <v>2.7570093457943861</v>
      </c>
      <c r="DI129" s="4">
        <f t="shared" si="1046"/>
        <v>2.5874944496023846</v>
      </c>
      <c r="DJ129" s="4">
        <f t="shared" si="1047"/>
        <v>2.4511773688017318</v>
      </c>
      <c r="DK129" s="4">
        <f t="shared" si="1048"/>
        <v>2.4564626937210465</v>
      </c>
      <c r="DL129" s="4">
        <f t="shared" si="1049"/>
        <v>1.8989346956556272</v>
      </c>
      <c r="DM129" s="4">
        <f t="shared" si="1050"/>
        <v>1.733727810650886</v>
      </c>
      <c r="DN129" s="4">
        <f t="shared" si="1051"/>
        <v>1.7282010997643229</v>
      </c>
      <c r="DO129" s="4">
        <f t="shared" si="1052"/>
        <v>1.4868077477688244</v>
      </c>
      <c r="DP129" s="4">
        <f t="shared" si="1053"/>
        <v>1.8491927972679212</v>
      </c>
      <c r="DQ129" s="4">
        <f t="shared" si="1054"/>
        <v>2.2979183563125183</v>
      </c>
      <c r="DR129" s="4">
        <f t="shared" si="1055"/>
        <v>2.1799201719373782</v>
      </c>
      <c r="DS129" s="4">
        <f t="shared" si="1056"/>
        <v>2.0965923207767174</v>
      </c>
      <c r="DT129" s="4">
        <f t="shared" si="1057"/>
        <v>-8.5494388838337922</v>
      </c>
      <c r="DU129" s="4">
        <f t="shared" si="1058"/>
        <v>-6.4793922984356254</v>
      </c>
      <c r="DV129" s="4">
        <f t="shared" si="1059"/>
        <v>-5.9430071241095073</v>
      </c>
      <c r="DW129" s="4">
        <f t="shared" si="1060"/>
        <v>-6.1282482707048072</v>
      </c>
      <c r="DX129" s="4">
        <f t="shared" si="1061"/>
        <v>5.6890704972934341</v>
      </c>
      <c r="DY129" s="4">
        <f t="shared" si="1062"/>
        <v>4.6129677235075768</v>
      </c>
      <c r="DZ129" s="4">
        <f t="shared" si="1063"/>
        <v>5.3960476229043426</v>
      </c>
      <c r="EA129" s="4">
        <f t="shared" si="1064"/>
        <v>5.7702434479685731</v>
      </c>
      <c r="EB129" s="4">
        <f t="shared" si="1065"/>
        <v>5.0510092036175722</v>
      </c>
      <c r="EC129" s="4">
        <f t="shared" si="1066"/>
        <v>3.9558849410430419</v>
      </c>
      <c r="ED129" s="4">
        <f t="shared" si="1067"/>
        <v>1.9841346061502647</v>
      </c>
      <c r="EE129" s="4">
        <f t="shared" si="1068"/>
        <v>1.7901541521630979</v>
      </c>
      <c r="EF129" s="4">
        <f t="shared" si="1069"/>
        <v>1.4366944655041567</v>
      </c>
      <c r="EG129" s="4">
        <f t="shared" si="1070"/>
        <v>8.9853987270685345E-2</v>
      </c>
      <c r="EH129" s="4">
        <f t="shared" si="1071"/>
        <v>0.30018198532858709</v>
      </c>
      <c r="EI129" s="4">
        <f t="shared" si="1072"/>
        <v>0.48278443113772768</v>
      </c>
      <c r="EJ129" s="4">
        <f t="shared" si="1073"/>
        <v>0.52714911055230085</v>
      </c>
      <c r="EK129" s="4">
        <f t="shared" si="1074"/>
        <v>0.73448333862859028</v>
      </c>
      <c r="EL129" s="10">
        <f t="shared" si="1075"/>
        <v>0.85440448388604417</v>
      </c>
      <c r="EM129" s="10">
        <f t="shared" si="1076"/>
        <v>0.87842166027336155</v>
      </c>
      <c r="EN129" s="10">
        <f t="shared" si="1077"/>
        <v>0.60342814787362198</v>
      </c>
      <c r="EO129" s="10">
        <f t="shared" si="1078"/>
        <v>0.79914997865666704</v>
      </c>
      <c r="EP129" s="10">
        <f t="shared" si="1079"/>
        <v>0.87908849543144418</v>
      </c>
      <c r="EQ129" s="10">
        <f t="shared" si="1080"/>
        <v>0.47915636513779236</v>
      </c>
      <c r="ER129" s="10">
        <f t="shared" si="1081"/>
        <v>0.29392421797044205</v>
      </c>
      <c r="ES129" s="10">
        <f t="shared" si="1082"/>
        <v>0.1213382060425678</v>
      </c>
      <c r="ET129" s="10">
        <f t="shared" si="1083"/>
        <v>-0.12443698203036621</v>
      </c>
      <c r="EU129" s="10">
        <f t="shared" si="1084"/>
        <v>-0.30928085305463382</v>
      </c>
      <c r="EV129" s="10">
        <f t="shared" si="1085"/>
        <v>-0.4353777815036734</v>
      </c>
      <c r="EW129" s="10">
        <f t="shared" si="1086"/>
        <v>-0.43353223340307001</v>
      </c>
      <c r="EX129" s="10">
        <f t="shared" si="1087"/>
        <v>-0.30772784876237297</v>
      </c>
      <c r="EY129" s="10">
        <f t="shared" si="1088"/>
        <v>-0.10853859039239813</v>
      </c>
      <c r="EZ129" s="10">
        <f t="shared" si="1089"/>
        <v>0.16432711452774545</v>
      </c>
      <c r="FA129" s="10">
        <f t="shared" si="1090"/>
        <v>0.48270425258732147</v>
      </c>
      <c r="FB129" s="10">
        <f t="shared" si="1091"/>
        <v>0.74111153980903588</v>
      </c>
      <c r="FC129" s="10">
        <f t="shared" si="1092"/>
        <v>0.88726958621032126</v>
      </c>
      <c r="FD129" s="10">
        <f t="shared" si="1093"/>
        <v>0.96047446122893732</v>
      </c>
      <c r="FE129" s="10">
        <f t="shared" si="1094"/>
        <v>0.98150938423971379</v>
      </c>
      <c r="FF129" s="10">
        <f t="shared" si="1095"/>
        <v>0.97665902028463081</v>
      </c>
      <c r="FG129" s="10">
        <f t="shared" si="1096"/>
        <v>0.96518207616102847</v>
      </c>
      <c r="FH129" s="10">
        <f t="shared" si="1097"/>
        <v>0.90576194695635481</v>
      </c>
      <c r="FI129" s="10">
        <f t="shared" si="1098"/>
        <v>1.0451334118932283</v>
      </c>
      <c r="FJ129" s="10">
        <f t="shared" si="1099"/>
        <v>0.90362706239956014</v>
      </c>
    </row>
    <row r="130" spans="2:166" x14ac:dyDescent="0.2">
      <c r="B130" t="str">
        <f t="shared" si="939"/>
        <v xml:space="preserve">   Wholesale and retail trade</v>
      </c>
      <c r="C130" s="4"/>
      <c r="D130" s="4"/>
      <c r="E130" s="4"/>
      <c r="F130" s="4"/>
      <c r="G130" s="4">
        <f t="shared" si="940"/>
        <v>-7.5858720718534473E-2</v>
      </c>
      <c r="H130" s="4">
        <f t="shared" si="941"/>
        <v>-0.10227717113377137</v>
      </c>
      <c r="I130" s="4">
        <f t="shared" si="942"/>
        <v>-0.1997674349265042</v>
      </c>
      <c r="J130" s="4">
        <f t="shared" si="943"/>
        <v>-0.43761052663129868</v>
      </c>
      <c r="K130" s="4">
        <f t="shared" si="944"/>
        <v>6.0088931618798684E-2</v>
      </c>
      <c r="L130" s="4">
        <f t="shared" si="945"/>
        <v>7.1895033251454521E-2</v>
      </c>
      <c r="M130" s="4">
        <f t="shared" si="946"/>
        <v>1.7902431746981723E-2</v>
      </c>
      <c r="N130" s="4">
        <f t="shared" si="947"/>
        <v>0.11029959755552139</v>
      </c>
      <c r="O130" s="4">
        <f t="shared" si="948"/>
        <v>1.7735737511085013E-2</v>
      </c>
      <c r="P130" s="4">
        <f t="shared" si="949"/>
        <v>5.3136531365314814E-2</v>
      </c>
      <c r="Q130" s="4">
        <f t="shared" si="950"/>
        <v>0.44982391761119916</v>
      </c>
      <c r="R130" s="4">
        <f t="shared" si="951"/>
        <v>0.15625921339701912</v>
      </c>
      <c r="S130" s="4">
        <f t="shared" si="952"/>
        <v>0.14405832892338416</v>
      </c>
      <c r="T130" s="4">
        <f t="shared" si="953"/>
        <v>0.16706234063132167</v>
      </c>
      <c r="U130" s="4">
        <f t="shared" si="954"/>
        <v>3.1823178846263407E-2</v>
      </c>
      <c r="V130" s="4">
        <f t="shared" si="955"/>
        <v>0.34870773017640688</v>
      </c>
      <c r="W130" s="4">
        <f t="shared" si="956"/>
        <v>0.40210961857862837</v>
      </c>
      <c r="X130" s="4">
        <f t="shared" si="957"/>
        <v>0.4208143483181932</v>
      </c>
      <c r="Y130" s="4">
        <f t="shared" si="958"/>
        <v>0.42537183864806904</v>
      </c>
      <c r="Z130" s="4">
        <f t="shared" si="959"/>
        <v>0.51254151872637865</v>
      </c>
      <c r="AA130" s="4">
        <f t="shared" si="960"/>
        <v>0.65572839786533643</v>
      </c>
      <c r="AB130" s="4">
        <f t="shared" si="961"/>
        <v>0.68421202055475261</v>
      </c>
      <c r="AC130" s="4">
        <f t="shared" si="962"/>
        <v>0.59790308869368392</v>
      </c>
      <c r="AD130" s="4">
        <f t="shared" si="963"/>
        <v>0.58994528043775796</v>
      </c>
      <c r="AE130" s="4">
        <f t="shared" si="964"/>
        <v>0.24188167259786392</v>
      </c>
      <c r="AF130" s="4">
        <f t="shared" si="965"/>
        <v>0.54098813138283475</v>
      </c>
      <c r="AG130" s="4">
        <f t="shared" si="966"/>
        <v>0.59499440486912725</v>
      </c>
      <c r="AH130" s="4">
        <f t="shared" si="967"/>
        <v>0.73221757322175807</v>
      </c>
      <c r="AI130" s="4">
        <f t="shared" si="968"/>
        <v>0.75010602205258869</v>
      </c>
      <c r="AJ130" s="4">
        <f t="shared" si="969"/>
        <v>0.53829150955662353</v>
      </c>
      <c r="AK130" s="4">
        <f t="shared" si="970"/>
        <v>0.54792406235529956</v>
      </c>
      <c r="AL130" s="4">
        <f t="shared" si="971"/>
        <v>0.56964909615676673</v>
      </c>
      <c r="AM130" s="4">
        <f t="shared" si="972"/>
        <v>0.68522376446374589</v>
      </c>
      <c r="AN130" s="4">
        <f t="shared" si="973"/>
        <v>0.57469840719363929</v>
      </c>
      <c r="AO130" s="4">
        <f t="shared" si="974"/>
        <v>0.65561694290975936</v>
      </c>
      <c r="AP130" s="4">
        <f t="shared" si="975"/>
        <v>0.59673137345641503</v>
      </c>
      <c r="AQ130" s="4">
        <f t="shared" si="976"/>
        <v>0.59697146185206562</v>
      </c>
      <c r="AR130" s="4">
        <f t="shared" si="977"/>
        <v>0.5924600391749083</v>
      </c>
      <c r="AS130" s="4">
        <f t="shared" si="978"/>
        <v>0.37177396143144531</v>
      </c>
      <c r="AT130" s="4">
        <f t="shared" si="979"/>
        <v>0.26912451176526719</v>
      </c>
      <c r="AU130" s="4">
        <f t="shared" si="980"/>
        <v>6.164204936105639E-2</v>
      </c>
      <c r="AV130" s="4">
        <f t="shared" si="981"/>
        <v>-0.17920301815609588</v>
      </c>
      <c r="AW130" s="4">
        <f t="shared" si="982"/>
        <v>-0.46243045937888533</v>
      </c>
      <c r="AX130" s="4">
        <f t="shared" si="983"/>
        <v>-0.98066685346035343</v>
      </c>
      <c r="AY130" s="4">
        <f t="shared" si="984"/>
        <v>-1.1525280503262769</v>
      </c>
      <c r="AZ130" s="4">
        <f t="shared" si="985"/>
        <v>-1.2314455894866219</v>
      </c>
      <c r="BA130" s="4">
        <f t="shared" si="986"/>
        <v>-0.50870530916386059</v>
      </c>
      <c r="BB130" s="4">
        <f t="shared" si="987"/>
        <v>-0.20154436404254425</v>
      </c>
      <c r="BC130" s="4">
        <f t="shared" si="988"/>
        <v>0.12775157232704368</v>
      </c>
      <c r="BD130" s="4">
        <f t="shared" si="989"/>
        <v>0.27682345090091187</v>
      </c>
      <c r="BE130" s="4">
        <f t="shared" si="990"/>
        <v>-0.14785244326162436</v>
      </c>
      <c r="BF130" s="4">
        <f t="shared" si="991"/>
        <v>-2.9685335444291295E-2</v>
      </c>
      <c r="BG130" s="4">
        <f t="shared" si="992"/>
        <v>-7.1901420672896163E-2</v>
      </c>
      <c r="BH130" s="4">
        <f t="shared" si="993"/>
        <v>0.10948269426957698</v>
      </c>
      <c r="BI130" s="4">
        <f t="shared" si="994"/>
        <v>5.9744591869757398E-2</v>
      </c>
      <c r="BJ130" s="4">
        <f t="shared" si="995"/>
        <v>6.2099458492722484E-2</v>
      </c>
      <c r="BK130" s="4">
        <f t="shared" si="996"/>
        <v>0.1440385427272928</v>
      </c>
      <c r="BL130" s="4">
        <f t="shared" si="997"/>
        <v>0.1681129323345408</v>
      </c>
      <c r="BM130" s="4">
        <f t="shared" si="998"/>
        <v>0.29089116233205925</v>
      </c>
      <c r="BN130" s="4">
        <f t="shared" si="999"/>
        <v>0.37456851176340894</v>
      </c>
      <c r="BO130" s="4">
        <f t="shared" si="1000"/>
        <v>0.34112229234180635</v>
      </c>
      <c r="BP130" s="4">
        <f t="shared" si="1001"/>
        <v>0.23909578321982297</v>
      </c>
      <c r="BQ130" s="4">
        <f t="shared" si="1002"/>
        <v>0.14878809695224601</v>
      </c>
      <c r="BR130" s="4">
        <f t="shared" si="1003"/>
        <v>5.4578676348454862E-2</v>
      </c>
      <c r="BS130" s="4">
        <f t="shared" si="1004"/>
        <v>0.19779133014669437</v>
      </c>
      <c r="BT130" s="4">
        <f t="shared" si="1005"/>
        <v>0.22669907450687227</v>
      </c>
      <c r="BU130" s="4">
        <f t="shared" si="1006"/>
        <v>0.27633931681489821</v>
      </c>
      <c r="BV130" s="4">
        <f t="shared" si="1007"/>
        <v>0.36476971026203076</v>
      </c>
      <c r="BW130" s="4">
        <f t="shared" si="1008"/>
        <v>0.34482758620689535</v>
      </c>
      <c r="BX130" s="4">
        <f t="shared" si="1009"/>
        <v>0.17231215707613343</v>
      </c>
      <c r="BY130" s="4">
        <f t="shared" si="1010"/>
        <v>0.10360827064282213</v>
      </c>
      <c r="BZ130" s="4">
        <f t="shared" si="1011"/>
        <v>-0.24849448163155605</v>
      </c>
      <c r="CA130" s="4">
        <f t="shared" si="1012"/>
        <v>-0.7785390159266854</v>
      </c>
      <c r="CB130" s="4">
        <f t="shared" si="1013"/>
        <v>-0.99014307011102809</v>
      </c>
      <c r="CC130" s="4">
        <f t="shared" si="1014"/>
        <v>-1.0948013590637571</v>
      </c>
      <c r="CD130" s="4">
        <f t="shared" si="1015"/>
        <v>-1.0085249756913821</v>
      </c>
      <c r="CE130" s="4">
        <f t="shared" si="1016"/>
        <v>-0.78331380791583305</v>
      </c>
      <c r="CF130" s="4">
        <f t="shared" si="1017"/>
        <v>-0.39443100979034046</v>
      </c>
      <c r="CG130" s="4">
        <f t="shared" si="1018"/>
        <v>-0.3253306736957095</v>
      </c>
      <c r="CH130" s="4">
        <f t="shared" si="1019"/>
        <v>-6.4554692169755165E-2</v>
      </c>
      <c r="CI130" s="4">
        <f t="shared" si="1020"/>
        <v>0.15603994622623452</v>
      </c>
      <c r="CJ130" s="4">
        <f t="shared" si="1021"/>
        <v>0.16489819328935781</v>
      </c>
      <c r="CK130" s="4">
        <f t="shared" si="1022"/>
        <v>0.21233448646069303</v>
      </c>
      <c r="CL130" s="4">
        <f t="shared" si="1023"/>
        <v>0.12569964898966055</v>
      </c>
      <c r="CM130" s="4">
        <f t="shared" si="1024"/>
        <v>0.13715474839198061</v>
      </c>
      <c r="CN130" s="4">
        <f t="shared" si="1025"/>
        <v>0.20195852805109962</v>
      </c>
      <c r="CO130" s="4">
        <f t="shared" si="1026"/>
        <v>0.27572026076594025</v>
      </c>
      <c r="CP130" s="4">
        <f t="shared" si="1027"/>
        <v>0.35317626283749315</v>
      </c>
      <c r="CQ130" s="4">
        <f t="shared" si="1028"/>
        <v>0.38339838787907071</v>
      </c>
      <c r="CR130" s="4">
        <f t="shared" si="1029"/>
        <v>0.35013044075243743</v>
      </c>
      <c r="CS130" s="4">
        <f t="shared" si="1030"/>
        <v>0.37595698140721706</v>
      </c>
      <c r="CT130" s="4">
        <f t="shared" si="1031"/>
        <v>0.44926063889829465</v>
      </c>
      <c r="CU130" s="4">
        <f t="shared" si="1032"/>
        <v>0.38565022421524275</v>
      </c>
      <c r="CV130" s="4">
        <f t="shared" si="1033"/>
        <v>0.27621847990733356</v>
      </c>
      <c r="CW130" s="4">
        <f t="shared" si="1034"/>
        <v>0.28998339789706434</v>
      </c>
      <c r="CX130" s="4">
        <f t="shared" si="1035"/>
        <v>0.19536823619799937</v>
      </c>
      <c r="CY130" s="4">
        <f t="shared" si="1036"/>
        <v>0.24642358688067434</v>
      </c>
      <c r="CZ130" s="4">
        <f t="shared" si="1037"/>
        <v>0.34131176764712479</v>
      </c>
      <c r="DA130" s="4">
        <f t="shared" si="1038"/>
        <v>0.31383001590645698</v>
      </c>
      <c r="DB130" s="4">
        <f t="shared" si="1039"/>
        <v>0.24565825732168667</v>
      </c>
      <c r="DC130" s="4">
        <f t="shared" si="1040"/>
        <v>0.15690265674363263</v>
      </c>
      <c r="DD130" s="4">
        <f t="shared" si="1041"/>
        <v>0.17032909262958315</v>
      </c>
      <c r="DE130" s="4">
        <f t="shared" si="1042"/>
        <v>8.9547887294610481E-2</v>
      </c>
      <c r="DF130" s="4">
        <f t="shared" si="1043"/>
        <v>0.14482259232440212</v>
      </c>
      <c r="DG130" s="4">
        <f t="shared" si="1044"/>
        <v>0.1866973041729951</v>
      </c>
      <c r="DH130" s="4">
        <f t="shared" si="1045"/>
        <v>0.14628199918732265</v>
      </c>
      <c r="DI130" s="4">
        <f t="shared" si="1046"/>
        <v>0.15137448028095052</v>
      </c>
      <c r="DJ130" s="4">
        <f t="shared" si="1047"/>
        <v>8.8403118219076635E-2</v>
      </c>
      <c r="DK130" s="4">
        <f t="shared" si="1048"/>
        <v>0.1038504553443008</v>
      </c>
      <c r="DL130" s="4">
        <f t="shared" si="1049"/>
        <v>-5.9403587976693852E-3</v>
      </c>
      <c r="DM130" s="4">
        <f t="shared" si="1050"/>
        <v>-2.5641025641023534E-2</v>
      </c>
      <c r="DN130" s="4">
        <f t="shared" si="1051"/>
        <v>-7.8554595443832295E-2</v>
      </c>
      <c r="DO130" s="4">
        <f t="shared" si="1052"/>
        <v>-1.9486340075596448E-3</v>
      </c>
      <c r="DP130" s="4">
        <f t="shared" si="1053"/>
        <v>-9.3138776777398624E-2</v>
      </c>
      <c r="DQ130" s="4">
        <f t="shared" si="1054"/>
        <v>-0.16993009693739794</v>
      </c>
      <c r="DR130" s="4">
        <f t="shared" si="1055"/>
        <v>-0.1400828983727343</v>
      </c>
      <c r="DS130" s="4">
        <f t="shared" si="1056"/>
        <v>-0.25801272862794511</v>
      </c>
      <c r="DT130" s="4">
        <f t="shared" si="1057"/>
        <v>-1.5316954807400653</v>
      </c>
      <c r="DU130" s="4">
        <f t="shared" si="1058"/>
        <v>-0.7314229843561979</v>
      </c>
      <c r="DV130" s="4">
        <f t="shared" si="1059"/>
        <v>-0.49493813273341042</v>
      </c>
      <c r="DW130" s="4">
        <f t="shared" si="1060"/>
        <v>-0.33277248083754052</v>
      </c>
      <c r="DX130" s="4">
        <f t="shared" si="1061"/>
        <v>1.434378751816668</v>
      </c>
      <c r="DY130" s="4">
        <f t="shared" si="1062"/>
        <v>0.70388052393193912</v>
      </c>
      <c r="DZ130" s="4">
        <f t="shared" si="1063"/>
        <v>0.56693933749089054</v>
      </c>
      <c r="EA130" s="4">
        <f t="shared" si="1064"/>
        <v>-4.2532506987482753E-2</v>
      </c>
      <c r="EB130" s="4">
        <f t="shared" si="1065"/>
        <v>-0.25554512966918747</v>
      </c>
      <c r="EC130" s="4">
        <f t="shared" si="1066"/>
        <v>-0.27376366374000349</v>
      </c>
      <c r="ED130" s="4">
        <f t="shared" si="1067"/>
        <v>-0.47250446574342508</v>
      </c>
      <c r="EE130" s="4">
        <f t="shared" si="1068"/>
        <v>0.15491718624488446</v>
      </c>
      <c r="EF130" s="4">
        <f t="shared" si="1069"/>
        <v>0.15921152388172713</v>
      </c>
      <c r="EG130" s="4">
        <f t="shared" si="1070"/>
        <v>3.7439161362817133E-3</v>
      </c>
      <c r="EH130" s="4">
        <f t="shared" si="1071"/>
        <v>-8.6302320781975222E-2</v>
      </c>
      <c r="EI130" s="4">
        <f t="shared" si="1072"/>
        <v>-0.16654191616766462</v>
      </c>
      <c r="EJ130" s="4">
        <f t="shared" si="1073"/>
        <v>-0.16391915805159385</v>
      </c>
      <c r="EK130" s="4">
        <f t="shared" si="1074"/>
        <v>-0.15698880520305994</v>
      </c>
      <c r="EL130" s="10">
        <f t="shared" si="1075"/>
        <v>7.9682391405884678E-2</v>
      </c>
      <c r="EM130" s="10">
        <f t="shared" si="1076"/>
        <v>-3.3324643402479467E-2</v>
      </c>
      <c r="EN130" s="10">
        <f t="shared" si="1077"/>
        <v>-1.512832391364902E-2</v>
      </c>
      <c r="EO130" s="10">
        <f t="shared" si="1078"/>
        <v>3.4936248399250684E-2</v>
      </c>
      <c r="EP130" s="10">
        <f t="shared" si="1079"/>
        <v>-3.0051817535493432E-2</v>
      </c>
      <c r="EQ130" s="10">
        <f t="shared" si="1080"/>
        <v>-0.11974469412298136</v>
      </c>
      <c r="ER130" s="10">
        <f t="shared" si="1081"/>
        <v>-0.14282334572746078</v>
      </c>
      <c r="ES130" s="10">
        <f t="shared" si="1082"/>
        <v>-7.0473539916285202E-2</v>
      </c>
      <c r="ET130" s="10">
        <f t="shared" si="1083"/>
        <v>-4.0175526288899518E-2</v>
      </c>
      <c r="EU130" s="10">
        <f t="shared" si="1084"/>
        <v>2.3513289256490221E-2</v>
      </c>
      <c r="EV130" s="10">
        <f t="shared" si="1085"/>
        <v>3.8138299456523139E-2</v>
      </c>
      <c r="EW130" s="10">
        <f t="shared" si="1086"/>
        <v>1.0818986216837273E-3</v>
      </c>
      <c r="EX130" s="10">
        <f t="shared" si="1087"/>
        <v>-2.4787345576495142E-2</v>
      </c>
      <c r="EY130" s="10">
        <f t="shared" si="1088"/>
        <v>-6.6035940546077823E-2</v>
      </c>
      <c r="EZ130" s="10">
        <f t="shared" si="1089"/>
        <v>-0.11089172521316411</v>
      </c>
      <c r="FA130" s="10">
        <f t="shared" si="1090"/>
        <v>-0.1351316889493045</v>
      </c>
      <c r="FB130" s="10">
        <f t="shared" si="1091"/>
        <v>-0.12534425182603182</v>
      </c>
      <c r="FC130" s="10">
        <f t="shared" si="1092"/>
        <v>-0.1071102276313833</v>
      </c>
      <c r="FD130" s="10">
        <f t="shared" si="1093"/>
        <v>-8.3931660780118475E-2</v>
      </c>
      <c r="FE130" s="10">
        <f t="shared" si="1094"/>
        <v>-6.2646133421985231E-2</v>
      </c>
      <c r="FF130" s="10">
        <f t="shared" si="1095"/>
        <v>-4.2810944166018244E-2</v>
      </c>
      <c r="FG130" s="10">
        <f t="shared" si="1096"/>
        <v>-1.2536184735235788E-2</v>
      </c>
      <c r="FH130" s="10">
        <f t="shared" si="1097"/>
        <v>1.4212317815842055E-4</v>
      </c>
      <c r="FI130" s="10">
        <f t="shared" si="1098"/>
        <v>1.8242824143970569E-2</v>
      </c>
      <c r="FJ130" s="10">
        <f t="shared" si="1099"/>
        <v>2.3640931746182287E-2</v>
      </c>
    </row>
    <row r="131" spans="2:166" x14ac:dyDescent="0.2">
      <c r="B131" t="str">
        <f t="shared" si="939"/>
        <v xml:space="preserve">   Transportation and public utilities</v>
      </c>
      <c r="C131" s="4"/>
      <c r="D131" s="4"/>
      <c r="E131" s="4"/>
      <c r="F131" s="4"/>
      <c r="G131" s="4">
        <f t="shared" si="940"/>
        <v>0.2184731156693783</v>
      </c>
      <c r="H131" s="4">
        <f t="shared" si="941"/>
        <v>1.5040760460848734E-2</v>
      </c>
      <c r="I131" s="4">
        <f t="shared" si="942"/>
        <v>5.6650466620948858E-2</v>
      </c>
      <c r="J131" s="4">
        <f t="shared" si="943"/>
        <v>0.11389863021910505</v>
      </c>
      <c r="K131" s="4">
        <f t="shared" si="944"/>
        <v>-0.10515563033289327</v>
      </c>
      <c r="L131" s="4">
        <f t="shared" si="945"/>
        <v>-5.9912527709544056E-2</v>
      </c>
      <c r="M131" s="4">
        <f t="shared" si="946"/>
        <v>-0.18499179471878316</v>
      </c>
      <c r="N131" s="4">
        <f t="shared" si="947"/>
        <v>-0.16097779102697865</v>
      </c>
      <c r="O131" s="4">
        <f t="shared" si="948"/>
        <v>-3.5471475022169671E-2</v>
      </c>
      <c r="P131" s="4">
        <f t="shared" si="949"/>
        <v>-0.1357933579335793</v>
      </c>
      <c r="Q131" s="4">
        <f t="shared" si="950"/>
        <v>0</v>
      </c>
      <c r="R131" s="4">
        <f t="shared" si="951"/>
        <v>-0.22112152839200441</v>
      </c>
      <c r="S131" s="4">
        <f t="shared" si="952"/>
        <v>-5.8799317927911807E-2</v>
      </c>
      <c r="T131" s="4">
        <f t="shared" si="953"/>
        <v>3.8101937336967158E-2</v>
      </c>
      <c r="U131" s="4">
        <f t="shared" si="954"/>
        <v>-3.7609211363767631E-2</v>
      </c>
      <c r="V131" s="4">
        <f t="shared" si="955"/>
        <v>0.23149504776416843</v>
      </c>
      <c r="W131" s="4">
        <f t="shared" si="956"/>
        <v>2.9138378157873915E-3</v>
      </c>
      <c r="X131" s="4">
        <f t="shared" si="957"/>
        <v>-1.4510839597178658E-2</v>
      </c>
      <c r="Y131" s="4">
        <f t="shared" si="958"/>
        <v>6.9448463452745968E-2</v>
      </c>
      <c r="Z131" s="4">
        <f t="shared" si="959"/>
        <v>5.4403848356430848E-2</v>
      </c>
      <c r="AA131" s="4">
        <f t="shared" si="960"/>
        <v>0.17883501759963644</v>
      </c>
      <c r="AB131" s="4">
        <f t="shared" si="961"/>
        <v>1.1356216108792542E-2</v>
      </c>
      <c r="AC131" s="4">
        <f t="shared" si="962"/>
        <v>0.15585151601020128</v>
      </c>
      <c r="AD131" s="4">
        <f t="shared" si="963"/>
        <v>0.2707478340173276</v>
      </c>
      <c r="AE131" s="4">
        <f t="shared" si="964"/>
        <v>0.18071619217081838</v>
      </c>
      <c r="AF131" s="4">
        <f t="shared" si="965"/>
        <v>0.38642009384488007</v>
      </c>
      <c r="AG131" s="4">
        <f t="shared" si="966"/>
        <v>8.7338628237670232E-2</v>
      </c>
      <c r="AH131" s="4">
        <f t="shared" si="967"/>
        <v>-0.22261559918463666</v>
      </c>
      <c r="AI131" s="4">
        <f t="shared" si="968"/>
        <v>0.13517811704834662</v>
      </c>
      <c r="AJ131" s="4">
        <f t="shared" si="969"/>
        <v>0.13262254583279195</v>
      </c>
      <c r="AK131" s="4">
        <f t="shared" si="970"/>
        <v>0.23408962288419016</v>
      </c>
      <c r="AL131" s="4">
        <f t="shared" si="971"/>
        <v>0.39748848042938889</v>
      </c>
      <c r="AM131" s="4">
        <f t="shared" si="972"/>
        <v>0.11043899500514599</v>
      </c>
      <c r="AN131" s="4">
        <f t="shared" si="973"/>
        <v>1.9817186454953367E-2</v>
      </c>
      <c r="AO131" s="4">
        <f t="shared" si="974"/>
        <v>-1.964395334561057E-2</v>
      </c>
      <c r="AP131" s="4">
        <f t="shared" si="975"/>
        <v>5.6019679957133112E-2</v>
      </c>
      <c r="AQ131" s="4">
        <f t="shared" si="976"/>
        <v>-7.0374684527276285E-2</v>
      </c>
      <c r="AR131" s="4">
        <f t="shared" si="977"/>
        <v>-4.3527676347544585E-2</v>
      </c>
      <c r="AS131" s="4">
        <f t="shared" si="978"/>
        <v>-4.0775208673126888E-2</v>
      </c>
      <c r="AT131" s="4">
        <f t="shared" si="979"/>
        <v>-4.0487758407163663E-2</v>
      </c>
      <c r="AU131" s="4">
        <f t="shared" si="980"/>
        <v>2.3708480523482775E-2</v>
      </c>
      <c r="AV131" s="4">
        <f t="shared" si="981"/>
        <v>-4.0084885640179348E-2</v>
      </c>
      <c r="AW131" s="4">
        <f t="shared" si="982"/>
        <v>-0.12910495058801433</v>
      </c>
      <c r="AX131" s="4">
        <f t="shared" si="983"/>
        <v>-0.32922387223311866</v>
      </c>
      <c r="AY131" s="4">
        <f t="shared" si="984"/>
        <v>-0.35444345335899713</v>
      </c>
      <c r="AZ131" s="4">
        <f t="shared" si="985"/>
        <v>-0.30490687340455708</v>
      </c>
      <c r="BA131" s="4">
        <f t="shared" si="986"/>
        <v>-0.16956843638795291</v>
      </c>
      <c r="BB131" s="4">
        <f t="shared" si="987"/>
        <v>-7.5275605847214738E-2</v>
      </c>
      <c r="BC131" s="4">
        <f t="shared" si="988"/>
        <v>-5.1591981132075616E-2</v>
      </c>
      <c r="BD131" s="4">
        <f t="shared" si="989"/>
        <v>-7.167750067970044E-2</v>
      </c>
      <c r="BE131" s="4">
        <f t="shared" si="990"/>
        <v>-0.11335353983391283</v>
      </c>
      <c r="BF131" s="4">
        <f t="shared" si="991"/>
        <v>-7.668711656441704E-2</v>
      </c>
      <c r="BG131" s="4">
        <f t="shared" si="992"/>
        <v>-9.1736295341283511E-2</v>
      </c>
      <c r="BH131" s="4">
        <f t="shared" si="993"/>
        <v>1.4929458309488091E-2</v>
      </c>
      <c r="BI131" s="4">
        <f t="shared" si="994"/>
        <v>1.7425505962012328E-2</v>
      </c>
      <c r="BJ131" s="4">
        <f t="shared" si="995"/>
        <v>7.7003328530974802E-2</v>
      </c>
      <c r="BK131" s="4">
        <f t="shared" si="996"/>
        <v>3.9734770407529964E-2</v>
      </c>
      <c r="BL131" s="4">
        <f t="shared" si="997"/>
        <v>-3.9555984078716321E-2</v>
      </c>
      <c r="BM131" s="4">
        <f t="shared" si="998"/>
        <v>-7.3955380253913378E-2</v>
      </c>
      <c r="BN131" s="4">
        <f t="shared" si="999"/>
        <v>-8.0789286850931535E-2</v>
      </c>
      <c r="BO131" s="4">
        <f t="shared" si="1000"/>
        <v>-4.87317560488249E-3</v>
      </c>
      <c r="BP131" s="4">
        <f t="shared" si="1001"/>
        <v>3.1396415978360605E-2</v>
      </c>
      <c r="BQ131" s="4">
        <f t="shared" si="1002"/>
        <v>7.1994240460763151E-2</v>
      </c>
      <c r="BR131" s="4">
        <f t="shared" si="1003"/>
        <v>4.7459718563868589E-2</v>
      </c>
      <c r="BS131" s="4">
        <f t="shared" si="1004"/>
        <v>6.8285102074454138E-2</v>
      </c>
      <c r="BT131" s="4">
        <f t="shared" si="1005"/>
        <v>8.8809946714031598E-2</v>
      </c>
      <c r="BU131" s="4">
        <f t="shared" si="1006"/>
        <v>7.89540905185422E-2</v>
      </c>
      <c r="BV131" s="4">
        <f t="shared" si="1007"/>
        <v>9.0038093039362693E-2</v>
      </c>
      <c r="BW131" s="4">
        <f t="shared" si="1008"/>
        <v>2.9687143183375599E-2</v>
      </c>
      <c r="BX131" s="4">
        <f t="shared" si="1009"/>
        <v>4.5345304493725307E-3</v>
      </c>
      <c r="BY131" s="4">
        <f t="shared" si="1010"/>
        <v>-4.0542366773278056E-2</v>
      </c>
      <c r="BZ131" s="4">
        <f t="shared" si="1011"/>
        <v>-0.11865051825650952</v>
      </c>
      <c r="CA131" s="4">
        <f t="shared" si="1012"/>
        <v>-0.16015659756206099</v>
      </c>
      <c r="CB131" s="4">
        <f t="shared" si="1013"/>
        <v>-0.26700487283892943</v>
      </c>
      <c r="CC131" s="4">
        <f t="shared" si="1014"/>
        <v>-0.26426239701538917</v>
      </c>
      <c r="CD131" s="4">
        <f t="shared" si="1015"/>
        <v>-0.23743300997218636</v>
      </c>
      <c r="CE131" s="4">
        <f t="shared" si="1016"/>
        <v>-0.21363103852249968</v>
      </c>
      <c r="CF131" s="4">
        <f t="shared" si="1017"/>
        <v>-0.11739018148522082</v>
      </c>
      <c r="CG131" s="4">
        <f t="shared" si="1018"/>
        <v>-4.9868205457006806E-2</v>
      </c>
      <c r="CH131" s="4">
        <f t="shared" si="1019"/>
        <v>2.1518230723252312E-2</v>
      </c>
      <c r="CI131" s="4">
        <f t="shared" si="1020"/>
        <v>6.7217207605146725E-2</v>
      </c>
      <c r="CJ131" s="4">
        <f t="shared" si="1021"/>
        <v>0.11232195774782529</v>
      </c>
      <c r="CK131" s="4">
        <f t="shared" si="1022"/>
        <v>0.12644637957771704</v>
      </c>
      <c r="CL131" s="4">
        <f t="shared" si="1023"/>
        <v>7.5894127691869581E-2</v>
      </c>
      <c r="CM131" s="4">
        <f t="shared" si="1024"/>
        <v>7.5671585319712506E-2</v>
      </c>
      <c r="CN131" s="4">
        <f t="shared" si="1025"/>
        <v>7.2799004297489256E-2</v>
      </c>
      <c r="CO131" s="4">
        <f t="shared" si="1026"/>
        <v>3.7385798069957801E-2</v>
      </c>
      <c r="CP131" s="4">
        <f t="shared" si="1027"/>
        <v>4.1823504809702941E-2</v>
      </c>
      <c r="CQ131" s="4">
        <f t="shared" si="1028"/>
        <v>1.8477030741160104E-2</v>
      </c>
      <c r="CR131" s="4">
        <f t="shared" si="1029"/>
        <v>3.6614948052542826E-2</v>
      </c>
      <c r="CS131" s="4">
        <f t="shared" si="1030"/>
        <v>7.291286912140027E-2</v>
      </c>
      <c r="CT131" s="4">
        <f t="shared" si="1031"/>
        <v>0.12868269556383305</v>
      </c>
      <c r="CU131" s="4">
        <f t="shared" si="1032"/>
        <v>0.21748878923766782</v>
      </c>
      <c r="CV131" s="4">
        <f t="shared" si="1033"/>
        <v>0.24280495411209055</v>
      </c>
      <c r="CW131" s="4">
        <f t="shared" si="1034"/>
        <v>0.24792473713337021</v>
      </c>
      <c r="CX131" s="4">
        <f t="shared" si="1035"/>
        <v>0.2480518055098232</v>
      </c>
      <c r="CY131" s="4">
        <f t="shared" si="1036"/>
        <v>0.22679692951849267</v>
      </c>
      <c r="CZ131" s="4">
        <f t="shared" si="1037"/>
        <v>0.16956890367181901</v>
      </c>
      <c r="DA131" s="4">
        <f t="shared" si="1038"/>
        <v>0.16981213189458746</v>
      </c>
      <c r="DB131" s="4">
        <f t="shared" si="1039"/>
        <v>0.20720739965394264</v>
      </c>
      <c r="DC131" s="4">
        <f t="shared" si="1040"/>
        <v>0.15690265674363316</v>
      </c>
      <c r="DD131" s="4">
        <f t="shared" si="1041"/>
        <v>0.20397434549469068</v>
      </c>
      <c r="DE131" s="4">
        <f t="shared" si="1042"/>
        <v>0.22282846373310511</v>
      </c>
      <c r="DF131" s="4">
        <f t="shared" si="1043"/>
        <v>0.18206268749353463</v>
      </c>
      <c r="DG131" s="4">
        <f t="shared" si="1044"/>
        <v>0.22362644126215592</v>
      </c>
      <c r="DH131" s="4">
        <f t="shared" si="1045"/>
        <v>0.21129622104835474</v>
      </c>
      <c r="DI131" s="4">
        <f t="shared" si="1046"/>
        <v>0.19577766116336365</v>
      </c>
      <c r="DJ131" s="4">
        <f t="shared" si="1047"/>
        <v>0.2049345013260464</v>
      </c>
      <c r="DK131" s="4">
        <f t="shared" si="1048"/>
        <v>0.18972679341747944</v>
      </c>
      <c r="DL131" s="4">
        <f t="shared" si="1049"/>
        <v>0.14256861114411309</v>
      </c>
      <c r="DM131" s="4">
        <f t="shared" si="1050"/>
        <v>9.8619329388560717E-2</v>
      </c>
      <c r="DN131" s="4">
        <f t="shared" si="1051"/>
        <v>9.2301649646504086E-2</v>
      </c>
      <c r="DO131" s="4">
        <f t="shared" si="1052"/>
        <v>7.9893994309988267E-2</v>
      </c>
      <c r="DP131" s="4">
        <f t="shared" si="1053"/>
        <v>0.12224464452033483</v>
      </c>
      <c r="DQ131" s="4">
        <f t="shared" si="1054"/>
        <v>0.1622060016220595</v>
      </c>
      <c r="DR131" s="4">
        <f t="shared" si="1055"/>
        <v>0.15159656125268692</v>
      </c>
      <c r="DS131" s="4">
        <f t="shared" si="1056"/>
        <v>0.15098522638227929</v>
      </c>
      <c r="DT131" s="4">
        <f t="shared" si="1057"/>
        <v>-0.23885350318471324</v>
      </c>
      <c r="DU131" s="4">
        <f t="shared" si="1058"/>
        <v>-0.25383574007220278</v>
      </c>
      <c r="DV131" s="4">
        <f t="shared" si="1059"/>
        <v>-0.19685039370078722</v>
      </c>
      <c r="DW131" s="4">
        <f t="shared" si="1060"/>
        <v>-0.21686296504019417</v>
      </c>
      <c r="DX131" s="4">
        <f t="shared" si="1061"/>
        <v>8.2145038650293892E-2</v>
      </c>
      <c r="DY131" s="4">
        <f t="shared" si="1062"/>
        <v>0.12853470437017975</v>
      </c>
      <c r="DZ131" s="4">
        <f t="shared" si="1063"/>
        <v>0.2207013849518103</v>
      </c>
      <c r="EA131" s="4">
        <f t="shared" si="1064"/>
        <v>0.37266577550937707</v>
      </c>
      <c r="EB131" s="4">
        <f t="shared" si="1065"/>
        <v>0.45119686957216126</v>
      </c>
      <c r="EC131" s="4">
        <f t="shared" si="1066"/>
        <v>0.42628913353800402</v>
      </c>
      <c r="ED131" s="4">
        <f t="shared" si="1067"/>
        <v>0.27850872980811653</v>
      </c>
      <c r="EE131" s="4">
        <f t="shared" si="1068"/>
        <v>0.10136556630838056</v>
      </c>
      <c r="EF131" s="4">
        <f t="shared" si="1069"/>
        <v>4.9279757391963018E-2</v>
      </c>
      <c r="EG131" s="4">
        <f t="shared" si="1070"/>
        <v>-1.6847622613253132E-2</v>
      </c>
      <c r="EH131" s="4">
        <f t="shared" si="1071"/>
        <v>-5.6284122249113472E-2</v>
      </c>
      <c r="EI131" s="4">
        <f t="shared" si="1072"/>
        <v>-3.5553892215569413E-2</v>
      </c>
      <c r="EJ131" s="4">
        <f t="shared" si="1073"/>
        <v>1.1176306230791156E-2</v>
      </c>
      <c r="EK131" s="4">
        <f t="shared" si="1074"/>
        <v>5.046068738669704E-2</v>
      </c>
      <c r="EL131" s="10">
        <f t="shared" si="1075"/>
        <v>4.1455394675384935E-2</v>
      </c>
      <c r="EM131" s="10">
        <f t="shared" si="1076"/>
        <v>3.6776842575696307E-2</v>
      </c>
      <c r="EN131" s="10">
        <f t="shared" si="1077"/>
        <v>-5.9742425646246503E-4</v>
      </c>
      <c r="EO131" s="10">
        <f t="shared" si="1078"/>
        <v>-4.3761437241328541E-2</v>
      </c>
      <c r="EP131" s="10">
        <f t="shared" si="1079"/>
        <v>-5.207188905702638E-2</v>
      </c>
      <c r="EQ131" s="10">
        <f t="shared" si="1080"/>
        <v>-5.802764500251658E-2</v>
      </c>
      <c r="ER131" s="10">
        <f t="shared" si="1081"/>
        <v>-7.010355772965339E-2</v>
      </c>
      <c r="ES131" s="10">
        <f t="shared" si="1082"/>
        <v>-9.416907120665946E-2</v>
      </c>
      <c r="ET131" s="10">
        <f t="shared" si="1083"/>
        <v>-0.10116345540455841</v>
      </c>
      <c r="EU131" s="10">
        <f t="shared" si="1084"/>
        <v>-0.11267676344152479</v>
      </c>
      <c r="EV131" s="10">
        <f t="shared" si="1085"/>
        <v>-0.11894792343439903</v>
      </c>
      <c r="EW131" s="10">
        <f t="shared" si="1086"/>
        <v>-0.10787357241820936</v>
      </c>
      <c r="EX131" s="10">
        <f t="shared" si="1087"/>
        <v>-9.7782624098384965E-2</v>
      </c>
      <c r="EY131" s="10">
        <f t="shared" si="1088"/>
        <v>-7.7857906278420583E-2</v>
      </c>
      <c r="EZ131" s="10">
        <f t="shared" si="1089"/>
        <v>-5.048503360481163E-2</v>
      </c>
      <c r="FA131" s="10">
        <f t="shared" si="1090"/>
        <v>-2.1638810597206529E-2</v>
      </c>
      <c r="FB131" s="10">
        <f t="shared" si="1091"/>
        <v>1.5349972725950086E-3</v>
      </c>
      <c r="FC131" s="10">
        <f t="shared" si="1092"/>
        <v>1.7775292221994029E-2</v>
      </c>
      <c r="FD131" s="10">
        <f t="shared" si="1093"/>
        <v>2.9370830362423012E-2</v>
      </c>
      <c r="FE131" s="10">
        <f t="shared" si="1094"/>
        <v>3.855579243802762E-2</v>
      </c>
      <c r="FF131" s="10">
        <f t="shared" si="1095"/>
        <v>4.4873433412436325E-2</v>
      </c>
      <c r="FG131" s="10">
        <f t="shared" si="1096"/>
        <v>5.0332206154735208E-2</v>
      </c>
      <c r="FH131" s="10">
        <f t="shared" si="1097"/>
        <v>5.4688998955395147E-2</v>
      </c>
      <c r="FI131" s="10">
        <f t="shared" si="1098"/>
        <v>5.6376703690097535E-2</v>
      </c>
      <c r="FJ131" s="10">
        <f t="shared" si="1099"/>
        <v>5.6564325888341128E-2</v>
      </c>
    </row>
    <row r="132" spans="2:166" x14ac:dyDescent="0.2">
      <c r="B132" t="str">
        <f t="shared" si="939"/>
        <v xml:space="preserve">   Information</v>
      </c>
      <c r="C132" s="4"/>
      <c r="D132" s="4"/>
      <c r="E132" s="4"/>
      <c r="F132" s="4"/>
      <c r="G132" s="4">
        <f t="shared" si="940"/>
        <v>4.8549581259861974E-2</v>
      </c>
      <c r="H132" s="4">
        <f t="shared" si="941"/>
        <v>0.11430977950245186</v>
      </c>
      <c r="I132" s="4">
        <f t="shared" si="942"/>
        <v>0.12820895077372579</v>
      </c>
      <c r="J132" s="4">
        <f t="shared" si="943"/>
        <v>0.23379192518658429</v>
      </c>
      <c r="K132" s="4">
        <f t="shared" si="944"/>
        <v>0.22232904698954484</v>
      </c>
      <c r="L132" s="4">
        <f t="shared" si="945"/>
        <v>0.17674195674315513</v>
      </c>
      <c r="M132" s="4">
        <f t="shared" si="946"/>
        <v>0.16708936297180346</v>
      </c>
      <c r="N132" s="4">
        <f t="shared" si="947"/>
        <v>0.16992100163958859</v>
      </c>
      <c r="O132" s="4">
        <f t="shared" si="948"/>
        <v>0.18918120011823797</v>
      </c>
      <c r="P132" s="4">
        <f t="shared" si="949"/>
        <v>0.24797047970479671</v>
      </c>
      <c r="Q132" s="4">
        <f t="shared" si="950"/>
        <v>0.3225710988132941</v>
      </c>
      <c r="R132" s="4">
        <f t="shared" si="951"/>
        <v>0.2211215283920043</v>
      </c>
      <c r="S132" s="4">
        <f t="shared" si="952"/>
        <v>0.21167754454048326</v>
      </c>
      <c r="T132" s="4">
        <f t="shared" si="953"/>
        <v>0.19930244145490811</v>
      </c>
      <c r="U132" s="4">
        <f t="shared" si="954"/>
        <v>0.10125556905629823</v>
      </c>
      <c r="V132" s="4">
        <f t="shared" si="955"/>
        <v>0.36921994959854648</v>
      </c>
      <c r="W132" s="4">
        <f t="shared" si="956"/>
        <v>0.3729712404207578</v>
      </c>
      <c r="X132" s="4">
        <f t="shared" si="957"/>
        <v>0.45854253127085898</v>
      </c>
      <c r="Y132" s="4">
        <f t="shared" si="958"/>
        <v>0.56137507957636401</v>
      </c>
      <c r="Z132" s="4">
        <f t="shared" si="959"/>
        <v>0.4781811934486313</v>
      </c>
      <c r="AA132" s="4">
        <f t="shared" si="960"/>
        <v>0.47405472919268787</v>
      </c>
      <c r="AB132" s="4">
        <f t="shared" si="961"/>
        <v>0.44005337421571133</v>
      </c>
      <c r="AC132" s="4">
        <f t="shared" si="962"/>
        <v>0.2805327288183625</v>
      </c>
      <c r="AD132" s="4">
        <f t="shared" si="963"/>
        <v>0.20234838121295062</v>
      </c>
      <c r="AE132" s="4">
        <f t="shared" si="964"/>
        <v>0.23076067615658324</v>
      </c>
      <c r="AF132" s="4">
        <f t="shared" si="965"/>
        <v>0.22081148219707447</v>
      </c>
      <c r="AG132" s="4">
        <f t="shared" si="966"/>
        <v>0.39302382706951677</v>
      </c>
      <c r="AH132" s="4">
        <f t="shared" si="967"/>
        <v>0.34599291921467656</v>
      </c>
      <c r="AI132" s="4">
        <f t="shared" si="968"/>
        <v>0.32601781170483451</v>
      </c>
      <c r="AJ132" s="4">
        <f t="shared" si="969"/>
        <v>0.26004420751527757</v>
      </c>
      <c r="AK132" s="4">
        <f t="shared" si="970"/>
        <v>0.24952410351391649</v>
      </c>
      <c r="AL132" s="4">
        <f t="shared" si="971"/>
        <v>0.29368575624082172</v>
      </c>
      <c r="AM132" s="4">
        <f t="shared" si="972"/>
        <v>0.43924600286137344</v>
      </c>
      <c r="AN132" s="4">
        <f t="shared" si="973"/>
        <v>0.46322673338452752</v>
      </c>
      <c r="AO132" s="4">
        <f t="shared" si="974"/>
        <v>0.62369551872314266</v>
      </c>
      <c r="AP132" s="4">
        <f t="shared" si="975"/>
        <v>0.58455318216138608</v>
      </c>
      <c r="AQ132" s="4">
        <f t="shared" si="976"/>
        <v>0.70374684527276254</v>
      </c>
      <c r="AR132" s="4">
        <f t="shared" si="977"/>
        <v>0.84878968877711403</v>
      </c>
      <c r="AS132" s="4">
        <f t="shared" si="978"/>
        <v>0.82749688189580739</v>
      </c>
      <c r="AT132" s="4">
        <f t="shared" si="979"/>
        <v>0.86929598933028462</v>
      </c>
      <c r="AU132" s="4">
        <f t="shared" si="980"/>
        <v>0.54055335593541787</v>
      </c>
      <c r="AV132" s="4">
        <f t="shared" si="981"/>
        <v>0.22636170714454174</v>
      </c>
      <c r="AW132" s="4">
        <f t="shared" si="982"/>
        <v>-0.13614703880190523</v>
      </c>
      <c r="AX132" s="4">
        <f t="shared" si="983"/>
        <v>-0.27552068740076519</v>
      </c>
      <c r="AY132" s="4">
        <f t="shared" si="984"/>
        <v>-0.38026383737852648</v>
      </c>
      <c r="AZ132" s="4">
        <f t="shared" si="985"/>
        <v>-0.31199773092559346</v>
      </c>
      <c r="BA132" s="4">
        <f t="shared" si="986"/>
        <v>-0.23405220797210555</v>
      </c>
      <c r="BB132" s="4">
        <f t="shared" si="987"/>
        <v>-0.19183138264290284</v>
      </c>
      <c r="BC132" s="4">
        <f t="shared" si="988"/>
        <v>-0.13020833333333454</v>
      </c>
      <c r="BD132" s="4">
        <f t="shared" si="989"/>
        <v>-0.13841172545045555</v>
      </c>
      <c r="BE132" s="4">
        <f t="shared" si="990"/>
        <v>-7.6390429018505082E-2</v>
      </c>
      <c r="BF132" s="4">
        <f t="shared" si="991"/>
        <v>-3.2159113397981429E-2</v>
      </c>
      <c r="BG132" s="4">
        <f t="shared" si="992"/>
        <v>3.9669749336772066E-2</v>
      </c>
      <c r="BH132" s="4">
        <f t="shared" si="993"/>
        <v>0.11197093732115708</v>
      </c>
      <c r="BI132" s="4">
        <f t="shared" si="994"/>
        <v>6.9702023848048439E-2</v>
      </c>
      <c r="BJ132" s="4">
        <f t="shared" si="995"/>
        <v>7.9487306870684837E-2</v>
      </c>
      <c r="BK132" s="4">
        <f t="shared" si="996"/>
        <v>0.10678719547023516</v>
      </c>
      <c r="BL132" s="4">
        <f t="shared" si="997"/>
        <v>9.6417711191870814E-2</v>
      </c>
      <c r="BM132" s="4">
        <f t="shared" si="998"/>
        <v>0.13805004314063948</v>
      </c>
      <c r="BN132" s="4">
        <f t="shared" si="999"/>
        <v>0.11506352975738733</v>
      </c>
      <c r="BO132" s="4">
        <f t="shared" si="1000"/>
        <v>0.10477327550498269</v>
      </c>
      <c r="BP132" s="4">
        <f t="shared" si="1001"/>
        <v>0.2246051296913486</v>
      </c>
      <c r="BQ132" s="4">
        <f t="shared" si="1002"/>
        <v>0.32157427405807554</v>
      </c>
      <c r="BR132" s="4">
        <f t="shared" si="1003"/>
        <v>0.3630668470135972</v>
      </c>
      <c r="BS132" s="4">
        <f t="shared" si="1004"/>
        <v>0.38145470814005528</v>
      </c>
      <c r="BT132" s="4">
        <f t="shared" si="1005"/>
        <v>0.31317191736000755</v>
      </c>
      <c r="BU132" s="4">
        <f t="shared" si="1006"/>
        <v>0.2043517636950502</v>
      </c>
      <c r="BV132" s="4">
        <f t="shared" si="1007"/>
        <v>0.17776751702643284</v>
      </c>
      <c r="BW132" s="4">
        <f t="shared" si="1008"/>
        <v>0.20095912308746175</v>
      </c>
      <c r="BX132" s="4">
        <f t="shared" si="1009"/>
        <v>0.21539019634516926</v>
      </c>
      <c r="BY132" s="4">
        <f t="shared" si="1010"/>
        <v>0.29505833596107972</v>
      </c>
      <c r="BZ132" s="4">
        <f t="shared" si="1011"/>
        <v>0.30222301820054248</v>
      </c>
      <c r="CA132" s="4">
        <f t="shared" si="1012"/>
        <v>0.19574695257585253</v>
      </c>
      <c r="CB132" s="4">
        <f t="shared" si="1013"/>
        <v>4.4500812139821273E-2</v>
      </c>
      <c r="CC132" s="4">
        <f t="shared" si="1014"/>
        <v>-0.11769669783038375</v>
      </c>
      <c r="CD132" s="4">
        <f t="shared" si="1015"/>
        <v>-0.1763788074079107</v>
      </c>
      <c r="CE132" s="4">
        <f t="shared" si="1016"/>
        <v>-0.14242069234833352</v>
      </c>
      <c r="CF132" s="4">
        <f t="shared" si="1017"/>
        <v>-6.5738501631722915E-2</v>
      </c>
      <c r="CG132" s="4">
        <f t="shared" si="1018"/>
        <v>1.6622735152335276E-2</v>
      </c>
      <c r="CH132" s="4">
        <f t="shared" si="1019"/>
        <v>8.1291093843395723E-2</v>
      </c>
      <c r="CI132" s="4">
        <f t="shared" si="1020"/>
        <v>6.0015363933166109E-2</v>
      </c>
      <c r="CJ132" s="4">
        <f t="shared" si="1021"/>
        <v>8.3644011088806827E-2</v>
      </c>
      <c r="CK132" s="4">
        <f t="shared" si="1022"/>
        <v>0.1169032565907194</v>
      </c>
      <c r="CL132" s="4">
        <f t="shared" si="1023"/>
        <v>7.1150744711127326E-2</v>
      </c>
      <c r="CM132" s="4">
        <f t="shared" si="1024"/>
        <v>0.11587211502081046</v>
      </c>
      <c r="CN132" s="4">
        <f t="shared" si="1025"/>
        <v>0.11272103891224154</v>
      </c>
      <c r="CO132" s="4">
        <f t="shared" si="1026"/>
        <v>1.1683061896862084E-2</v>
      </c>
      <c r="CP132" s="4">
        <f t="shared" si="1027"/>
        <v>1.8588224359868188E-2</v>
      </c>
      <c r="CQ132" s="4">
        <f t="shared" si="1028"/>
        <v>2.0786659583804597E-2</v>
      </c>
      <c r="CR132" s="4">
        <f t="shared" si="1029"/>
        <v>3.8903382305826593E-2</v>
      </c>
      <c r="CS132" s="4">
        <f t="shared" si="1030"/>
        <v>0.12759752096244975</v>
      </c>
      <c r="CT132" s="4">
        <f t="shared" si="1031"/>
        <v>0.17609210971892914</v>
      </c>
      <c r="CU132" s="4">
        <f t="shared" si="1032"/>
        <v>0.19506726457399076</v>
      </c>
      <c r="CV132" s="4">
        <f t="shared" si="1033"/>
        <v>0.22275683863494627</v>
      </c>
      <c r="CW132" s="4">
        <f t="shared" si="1034"/>
        <v>0.29219701162147121</v>
      </c>
      <c r="CX132" s="4">
        <f t="shared" si="1035"/>
        <v>0.21292942596860834</v>
      </c>
      <c r="CY132" s="4">
        <f t="shared" si="1036"/>
        <v>0.14392882065596477</v>
      </c>
      <c r="CZ132" s="4">
        <f t="shared" si="1037"/>
        <v>0.15217722124394137</v>
      </c>
      <c r="DA132" s="4">
        <f t="shared" si="1038"/>
        <v>0.17196165255148244</v>
      </c>
      <c r="DB132" s="4">
        <f t="shared" si="1039"/>
        <v>0.30974302010125587</v>
      </c>
      <c r="DC132" s="4">
        <f t="shared" si="1040"/>
        <v>0.41982062209783289</v>
      </c>
      <c r="DD132" s="4">
        <f t="shared" si="1041"/>
        <v>0.49206182315213892</v>
      </c>
      <c r="DE132" s="4">
        <f t="shared" si="1042"/>
        <v>0.49980216164434849</v>
      </c>
      <c r="DF132" s="4">
        <f t="shared" si="1043"/>
        <v>0.48205234302265398</v>
      </c>
      <c r="DG132" s="4">
        <f t="shared" si="1044"/>
        <v>0.47187230725041984</v>
      </c>
      <c r="DH132" s="4">
        <f t="shared" si="1045"/>
        <v>0.41243396993092035</v>
      </c>
      <c r="DI132" s="4">
        <f t="shared" si="1046"/>
        <v>0.35320712065555071</v>
      </c>
      <c r="DJ132" s="4">
        <f t="shared" si="1047"/>
        <v>0.32146588443301538</v>
      </c>
      <c r="DK132" s="4">
        <f t="shared" si="1048"/>
        <v>0.30555999360920355</v>
      </c>
      <c r="DL132" s="4">
        <f t="shared" si="1049"/>
        <v>0.42572571383311603</v>
      </c>
      <c r="DM132" s="4">
        <f t="shared" si="1050"/>
        <v>0.52859960552268492</v>
      </c>
      <c r="DN132" s="4">
        <f t="shared" si="1051"/>
        <v>0.55577376276512103</v>
      </c>
      <c r="DO132" s="4">
        <f t="shared" si="1052"/>
        <v>0.62746015043454562</v>
      </c>
      <c r="DP132" s="4">
        <f t="shared" si="1053"/>
        <v>0.57435579012728954</v>
      </c>
      <c r="DQ132" s="4">
        <f t="shared" si="1054"/>
        <v>0.59282431545205116</v>
      </c>
      <c r="DR132" s="4">
        <f t="shared" si="1055"/>
        <v>0.5123579981578138</v>
      </c>
      <c r="DS132" s="4">
        <f t="shared" si="1056"/>
        <v>0.47589014391376566</v>
      </c>
      <c r="DT132" s="4">
        <f t="shared" si="1057"/>
        <v>0.32605398847437211</v>
      </c>
      <c r="DU132" s="4">
        <f t="shared" si="1058"/>
        <v>0.15418170878459622</v>
      </c>
      <c r="DV132" s="4">
        <f t="shared" si="1059"/>
        <v>0.26621672290963633</v>
      </c>
      <c r="DW132" s="4">
        <f t="shared" si="1060"/>
        <v>0.19068984856982577</v>
      </c>
      <c r="DX132" s="4">
        <f t="shared" si="1061"/>
        <v>0.32015502243191329</v>
      </c>
      <c r="DY132" s="4">
        <f t="shared" si="1062"/>
        <v>0.41212714734565742</v>
      </c>
      <c r="DZ132" s="4">
        <f t="shared" si="1063"/>
        <v>0.53454280391998177</v>
      </c>
      <c r="EA132" s="4">
        <f t="shared" si="1064"/>
        <v>0.51039008384979923</v>
      </c>
      <c r="EB132" s="4">
        <f t="shared" si="1065"/>
        <v>0.61690191459202692</v>
      </c>
      <c r="EC132" s="4">
        <f t="shared" si="1066"/>
        <v>0.45757640939400385</v>
      </c>
      <c r="ED132" s="4">
        <f t="shared" si="1067"/>
        <v>0.142135489695175</v>
      </c>
      <c r="EE132" s="4">
        <f t="shared" si="1068"/>
        <v>3.6338599242626744E-2</v>
      </c>
      <c r="EF132" s="4">
        <f t="shared" si="1069"/>
        <v>-0.31084154662623409</v>
      </c>
      <c r="EG132" s="4">
        <f t="shared" si="1070"/>
        <v>-0.48109322351179329</v>
      </c>
      <c r="EH132" s="4">
        <f t="shared" si="1071"/>
        <v>-0.33770473349467978</v>
      </c>
      <c r="EI132" s="4">
        <f t="shared" si="1072"/>
        <v>-0.53705089820359275</v>
      </c>
      <c r="EJ132" s="4">
        <f t="shared" si="1073"/>
        <v>-0.40048430660333367</v>
      </c>
      <c r="EK132" s="4">
        <f t="shared" si="1074"/>
        <v>-0.28968172388659374</v>
      </c>
      <c r="EL132" s="10">
        <f t="shared" si="1075"/>
        <v>-0.41427744044838921</v>
      </c>
      <c r="EM132" s="10">
        <f t="shared" si="1076"/>
        <v>6.9919183643067068E-2</v>
      </c>
      <c r="EN132" s="10">
        <f t="shared" si="1077"/>
        <v>0.14023348466598701</v>
      </c>
      <c r="EO132" s="10">
        <f t="shared" si="1078"/>
        <v>0.27311111523542642</v>
      </c>
      <c r="EP132" s="10">
        <f t="shared" si="1079"/>
        <v>0.39229835336881197</v>
      </c>
      <c r="EQ132" s="10">
        <f t="shared" si="1080"/>
        <v>0.27935803924376107</v>
      </c>
      <c r="ER132" s="10">
        <f t="shared" si="1081"/>
        <v>0.2746820161040554</v>
      </c>
      <c r="ES132" s="10">
        <f t="shared" si="1082"/>
        <v>0.24758416351056339</v>
      </c>
      <c r="ET132" s="10">
        <f t="shared" si="1083"/>
        <v>0.1212887760935176</v>
      </c>
      <c r="EU132" s="10">
        <f t="shared" si="1084"/>
        <v>2.8136502864405601E-3</v>
      </c>
      <c r="EV132" s="10">
        <f t="shared" si="1085"/>
        <v>-8.8713600398865763E-2</v>
      </c>
      <c r="EW132" s="10">
        <f t="shared" si="1086"/>
        <v>-0.12511384775036719</v>
      </c>
      <c r="EX132" s="10">
        <f t="shared" si="1087"/>
        <v>-7.9518467815965804E-2</v>
      </c>
      <c r="EY132" s="10">
        <f t="shared" si="1088"/>
        <v>-4.9898984981614639E-3</v>
      </c>
      <c r="EZ132" s="10">
        <f t="shared" si="1089"/>
        <v>6.3149907645613193E-2</v>
      </c>
      <c r="FA132" s="10">
        <f t="shared" si="1090"/>
        <v>0.12851785900401169</v>
      </c>
      <c r="FB132" s="10">
        <f t="shared" si="1091"/>
        <v>0.16308999552084677</v>
      </c>
      <c r="FC132" s="10">
        <f t="shared" si="1092"/>
        <v>0.17552145914429157</v>
      </c>
      <c r="FD132" s="10">
        <f t="shared" si="1093"/>
        <v>0.18238347123882725</v>
      </c>
      <c r="FE132" s="10">
        <f t="shared" si="1094"/>
        <v>0.18140529561885071</v>
      </c>
      <c r="FF132" s="10">
        <f t="shared" si="1095"/>
        <v>0.17116681811010737</v>
      </c>
      <c r="FG132" s="10">
        <f t="shared" si="1096"/>
        <v>0.15455082142980467</v>
      </c>
      <c r="FH132" s="10">
        <f t="shared" si="1097"/>
        <v>0.12143332318428077</v>
      </c>
      <c r="FI132" s="10">
        <f t="shared" si="1098"/>
        <v>0.11334315150101341</v>
      </c>
      <c r="FJ132" s="10">
        <f t="shared" si="1099"/>
        <v>9.3846346986921736E-2</v>
      </c>
    </row>
    <row r="133" spans="2:166" x14ac:dyDescent="0.2">
      <c r="B133" t="str">
        <f t="shared" si="939"/>
        <v xml:space="preserve">   Financial activities</v>
      </c>
      <c r="C133" s="4"/>
      <c r="D133" s="4"/>
      <c r="E133" s="4"/>
      <c r="F133" s="4"/>
      <c r="G133" s="4">
        <f t="shared" si="940"/>
        <v>9.1030464862252129E-3</v>
      </c>
      <c r="H133" s="4">
        <f t="shared" si="941"/>
        <v>1.8048912553018558E-2</v>
      </c>
      <c r="I133" s="4">
        <f t="shared" si="942"/>
        <v>-2.6834431557291479E-2</v>
      </c>
      <c r="J133" s="4">
        <f t="shared" si="943"/>
        <v>0</v>
      </c>
      <c r="K133" s="4">
        <f t="shared" si="944"/>
        <v>6.3093378199734262E-2</v>
      </c>
      <c r="L133" s="4">
        <f t="shared" si="945"/>
        <v>2.696063746929429E-2</v>
      </c>
      <c r="M133" s="4">
        <f t="shared" si="946"/>
        <v>0.12830076085334971</v>
      </c>
      <c r="N133" s="4">
        <f t="shared" si="947"/>
        <v>0.26233417796989139</v>
      </c>
      <c r="O133" s="4">
        <f t="shared" si="948"/>
        <v>0.21578480638486602</v>
      </c>
      <c r="P133" s="4">
        <f t="shared" si="949"/>
        <v>0.2154981549815487</v>
      </c>
      <c r="Q133" s="4">
        <f t="shared" si="950"/>
        <v>0.337367938208398</v>
      </c>
      <c r="R133" s="4">
        <f t="shared" si="951"/>
        <v>0.17689722271360361</v>
      </c>
      <c r="S133" s="4">
        <f t="shared" si="952"/>
        <v>0.36455577115305571</v>
      </c>
      <c r="T133" s="4">
        <f t="shared" si="953"/>
        <v>0.21102611448166828</v>
      </c>
      <c r="U133" s="4">
        <f t="shared" si="954"/>
        <v>-4.6288260140021603E-2</v>
      </c>
      <c r="V133" s="4">
        <f t="shared" si="955"/>
        <v>-0.14358553595499121</v>
      </c>
      <c r="W133" s="4">
        <f t="shared" si="956"/>
        <v>-0.37879891605233329</v>
      </c>
      <c r="X133" s="4">
        <f t="shared" si="957"/>
        <v>-0.28151028818527485</v>
      </c>
      <c r="Y133" s="4">
        <f t="shared" si="958"/>
        <v>-0.11574743908791084</v>
      </c>
      <c r="Z133" s="4">
        <f t="shared" si="959"/>
        <v>8.5900813194364711E-2</v>
      </c>
      <c r="AA133" s="4">
        <f t="shared" si="960"/>
        <v>0.16464176223458646</v>
      </c>
      <c r="AB133" s="4">
        <f t="shared" si="961"/>
        <v>0.23848053828464447</v>
      </c>
      <c r="AC133" s="4">
        <f t="shared" si="962"/>
        <v>0.17285349957495044</v>
      </c>
      <c r="AD133" s="4">
        <f t="shared" si="963"/>
        <v>0.11969904240766076</v>
      </c>
      <c r="AE133" s="4">
        <f t="shared" si="964"/>
        <v>7.228647686832694E-2</v>
      </c>
      <c r="AF133" s="4">
        <f t="shared" si="965"/>
        <v>0.12972674579078142</v>
      </c>
      <c r="AG133" s="4">
        <f t="shared" si="966"/>
        <v>0.17467725647534055</v>
      </c>
      <c r="AH133" s="4">
        <f t="shared" si="967"/>
        <v>0.32185387833923434</v>
      </c>
      <c r="AI133" s="4">
        <f t="shared" si="968"/>
        <v>0.26240458015267215</v>
      </c>
      <c r="AJ133" s="4">
        <f t="shared" si="969"/>
        <v>0.44727603692627754</v>
      </c>
      <c r="AK133" s="4">
        <f t="shared" si="970"/>
        <v>0.49904820702783326</v>
      </c>
      <c r="AL133" s="4">
        <f t="shared" si="971"/>
        <v>0.54433135854980086</v>
      </c>
      <c r="AM133" s="4">
        <f t="shared" si="972"/>
        <v>0.6174543811651324</v>
      </c>
      <c r="AN133" s="4">
        <f t="shared" si="973"/>
        <v>0.39386658079219228</v>
      </c>
      <c r="AO133" s="4">
        <f t="shared" si="974"/>
        <v>0.32166973603437593</v>
      </c>
      <c r="AP133" s="4">
        <f t="shared" si="975"/>
        <v>9.25542538422192E-2</v>
      </c>
      <c r="AQ133" s="4">
        <f t="shared" si="976"/>
        <v>8.9788390603765797E-2</v>
      </c>
      <c r="AR133" s="4">
        <f t="shared" si="977"/>
        <v>9.6728169661211977E-3</v>
      </c>
      <c r="AS133" s="4">
        <f t="shared" si="978"/>
        <v>-6.955770891298016E-2</v>
      </c>
      <c r="AT133" s="4">
        <f t="shared" si="979"/>
        <v>-1.9053062779842037E-2</v>
      </c>
      <c r="AU133" s="4">
        <f t="shared" si="980"/>
        <v>6.4012897413405184E-2</v>
      </c>
      <c r="AV133" s="4">
        <f t="shared" si="981"/>
        <v>9.4317377976892228E-2</v>
      </c>
      <c r="AW133" s="4">
        <f t="shared" si="982"/>
        <v>0.24412572474824445</v>
      </c>
      <c r="AX133" s="4">
        <f t="shared" si="983"/>
        <v>0.17278415989539603</v>
      </c>
      <c r="AY133" s="4">
        <f t="shared" si="984"/>
        <v>-2.1125768743251276E-2</v>
      </c>
      <c r="AZ133" s="4">
        <f t="shared" si="985"/>
        <v>-4.7272383473571699E-3</v>
      </c>
      <c r="BA133" s="4">
        <f t="shared" si="986"/>
        <v>-0.11224952831315187</v>
      </c>
      <c r="BB133" s="4">
        <f t="shared" si="987"/>
        <v>-2.4282453499102005E-2</v>
      </c>
      <c r="BC133" s="4">
        <f t="shared" si="988"/>
        <v>0.16460298742138374</v>
      </c>
      <c r="BD133" s="4">
        <f t="shared" si="989"/>
        <v>0.19278776044885007</v>
      </c>
      <c r="BE133" s="4">
        <f t="shared" si="990"/>
        <v>0.2365639092185999</v>
      </c>
      <c r="BF133" s="4">
        <f t="shared" si="991"/>
        <v>0.15832178903621624</v>
      </c>
      <c r="BG133" s="4">
        <f t="shared" si="992"/>
        <v>3.9669749336771934E-2</v>
      </c>
      <c r="BH133" s="4">
        <f t="shared" si="993"/>
        <v>-5.2253104083207436E-2</v>
      </c>
      <c r="BI133" s="4">
        <f t="shared" si="994"/>
        <v>-0.12446789972866147</v>
      </c>
      <c r="BJ133" s="4">
        <f t="shared" si="995"/>
        <v>-9.6875155248646094E-2</v>
      </c>
      <c r="BK133" s="4">
        <f t="shared" si="996"/>
        <v>-0.1018203491692963</v>
      </c>
      <c r="BL133" s="4">
        <f t="shared" si="997"/>
        <v>-1.4833494029519908E-2</v>
      </c>
      <c r="BM133" s="4">
        <f t="shared" si="998"/>
        <v>0.12079378774806117</v>
      </c>
      <c r="BN133" s="4">
        <f t="shared" si="999"/>
        <v>0.18116385536269569</v>
      </c>
      <c r="BO133" s="4">
        <f t="shared" si="1000"/>
        <v>0.2266026656270563</v>
      </c>
      <c r="BP133" s="4">
        <f t="shared" si="1001"/>
        <v>0.18354827802733886</v>
      </c>
      <c r="BQ133" s="4">
        <f t="shared" si="1002"/>
        <v>4.5596352291815322E-2</v>
      </c>
      <c r="BR133" s="4">
        <f t="shared" si="1003"/>
        <v>-2.1356873353741621E-2</v>
      </c>
      <c r="BS133" s="4">
        <f t="shared" si="1004"/>
        <v>-3.2965221691117104E-2</v>
      </c>
      <c r="BT133" s="4">
        <f t="shared" si="1005"/>
        <v>-2.5708142469851997E-2</v>
      </c>
      <c r="BU133" s="4">
        <f t="shared" si="1006"/>
        <v>-4.6443582657965707E-2</v>
      </c>
      <c r="BV133" s="4">
        <f t="shared" si="1007"/>
        <v>-2.7704028627494829E-2</v>
      </c>
      <c r="BW133" s="4">
        <f t="shared" si="1008"/>
        <v>-3.4254395980817413E-2</v>
      </c>
      <c r="BX133" s="4">
        <f t="shared" si="1009"/>
        <v>-8.6156078538065076E-2</v>
      </c>
      <c r="BY133" s="4">
        <f t="shared" si="1010"/>
        <v>-0.1216271003198356</v>
      </c>
      <c r="BZ133" s="4">
        <f t="shared" si="1011"/>
        <v>-0.25521054870268062</v>
      </c>
      <c r="CA133" s="4">
        <f t="shared" si="1012"/>
        <v>-0.41373787703532267</v>
      </c>
      <c r="CB133" s="4">
        <f t="shared" si="1013"/>
        <v>-0.48505885232405604</v>
      </c>
      <c r="CC133" s="4">
        <f t="shared" si="1014"/>
        <v>-0.54184894850214183</v>
      </c>
      <c r="CD133" s="4">
        <f t="shared" si="1015"/>
        <v>-0.5313976889853701</v>
      </c>
      <c r="CE133" s="4">
        <f t="shared" si="1016"/>
        <v>-0.4594215882204295</v>
      </c>
      <c r="CF133" s="4">
        <f t="shared" si="1017"/>
        <v>-0.35217054445566148</v>
      </c>
      <c r="CG133" s="4">
        <f t="shared" si="1018"/>
        <v>-0.2303436156823635</v>
      </c>
      <c r="CH133" s="4">
        <f t="shared" si="1019"/>
        <v>-0.12193664076509154</v>
      </c>
      <c r="CI133" s="4">
        <f t="shared" si="1020"/>
        <v>-6.9617822162473975E-2</v>
      </c>
      <c r="CJ133" s="4">
        <f t="shared" si="1021"/>
        <v>-9.798298441831603E-2</v>
      </c>
      <c r="CK133" s="4">
        <f t="shared" si="1022"/>
        <v>-0.13837528331146423</v>
      </c>
      <c r="CL133" s="4">
        <f t="shared" si="1023"/>
        <v>-0.14467318091262765</v>
      </c>
      <c r="CM133" s="4">
        <f t="shared" si="1024"/>
        <v>-0.14424895951570241</v>
      </c>
      <c r="CN133" s="4">
        <f t="shared" si="1025"/>
        <v>-8.454077918418082E-2</v>
      </c>
      <c r="CO133" s="4">
        <f t="shared" si="1026"/>
        <v>-1.1683061896861385E-2</v>
      </c>
      <c r="CP133" s="4">
        <f t="shared" si="1027"/>
        <v>4.647056089967011E-2</v>
      </c>
      <c r="CQ133" s="4">
        <f t="shared" si="1028"/>
        <v>0.15243550361457073</v>
      </c>
      <c r="CR133" s="4">
        <f t="shared" si="1029"/>
        <v>0.17849787175614407</v>
      </c>
      <c r="CS133" s="4">
        <f t="shared" si="1030"/>
        <v>0.1822821728034994</v>
      </c>
      <c r="CT133" s="4">
        <f t="shared" si="1031"/>
        <v>0.1512586070662604</v>
      </c>
      <c r="CU133" s="4">
        <f t="shared" si="1032"/>
        <v>6.5022421524662255E-2</v>
      </c>
      <c r="CV133" s="4">
        <f t="shared" si="1033"/>
        <v>2.6730820636192507E-2</v>
      </c>
      <c r="CW133" s="4">
        <f t="shared" si="1034"/>
        <v>4.2058660763696729E-2</v>
      </c>
      <c r="CX133" s="4">
        <f t="shared" si="1035"/>
        <v>5.9269015475798083E-2</v>
      </c>
      <c r="CY133" s="4">
        <f t="shared" si="1036"/>
        <v>7.8506629448709092E-2</v>
      </c>
      <c r="CZ133" s="4">
        <f t="shared" si="1037"/>
        <v>8.2610491532425875E-2</v>
      </c>
      <c r="DA133" s="4">
        <f t="shared" si="1038"/>
        <v>6.6635140363698553E-2</v>
      </c>
      <c r="DB133" s="4">
        <f t="shared" si="1039"/>
        <v>4.485933394569868E-2</v>
      </c>
      <c r="DC133" s="4">
        <f t="shared" si="1040"/>
        <v>8.0571634544027548E-2</v>
      </c>
      <c r="DD133" s="4">
        <f t="shared" si="1041"/>
        <v>7.3598990642413417E-2</v>
      </c>
      <c r="DE133" s="4">
        <f t="shared" si="1042"/>
        <v>8.5382869280908852E-2</v>
      </c>
      <c r="DF133" s="4">
        <f t="shared" si="1043"/>
        <v>6.2066825281887061E-2</v>
      </c>
      <c r="DG133" s="4">
        <f t="shared" si="1044"/>
        <v>3.0774280907636509E-2</v>
      </c>
      <c r="DH133" s="4">
        <f t="shared" si="1045"/>
        <v>6.2982527427874802E-2</v>
      </c>
      <c r="DI133" s="4">
        <f t="shared" si="1046"/>
        <v>5.8531465708633997E-2</v>
      </c>
      <c r="DJ133" s="4">
        <f t="shared" si="1047"/>
        <v>0.10246725066302351</v>
      </c>
      <c r="DK133" s="4">
        <f t="shared" si="1048"/>
        <v>0.15976993129892933</v>
      </c>
      <c r="DL133" s="4">
        <f t="shared" si="1049"/>
        <v>0.16038968753712715</v>
      </c>
      <c r="DM133" s="4">
        <f t="shared" si="1050"/>
        <v>0.13609467455621382</v>
      </c>
      <c r="DN133" s="4">
        <f t="shared" si="1051"/>
        <v>0.10604870384917546</v>
      </c>
      <c r="DO133" s="4">
        <f t="shared" si="1052"/>
        <v>7.9893994309988364E-2</v>
      </c>
      <c r="DP133" s="4">
        <f t="shared" si="1053"/>
        <v>7.9556038497361786E-2</v>
      </c>
      <c r="DQ133" s="4">
        <f t="shared" si="1054"/>
        <v>0.11586142973004165</v>
      </c>
      <c r="DR133" s="4">
        <f t="shared" si="1055"/>
        <v>0.12473134786613499</v>
      </c>
      <c r="DS133" s="4">
        <f t="shared" si="1056"/>
        <v>3.631290254763743E-2</v>
      </c>
      <c r="DT133" s="4">
        <f t="shared" si="1057"/>
        <v>-0.17440097057931517</v>
      </c>
      <c r="DU133" s="4">
        <f t="shared" si="1058"/>
        <v>-0.21058965102286395</v>
      </c>
      <c r="DV133" s="4">
        <f t="shared" si="1059"/>
        <v>-0.14998125234345741</v>
      </c>
      <c r="DW133" s="4">
        <f t="shared" si="1060"/>
        <v>-8.9736399326976649E-2</v>
      </c>
      <c r="DX133" s="4">
        <f t="shared" si="1061"/>
        <v>0.10531415211576159</v>
      </c>
      <c r="DY133" s="4">
        <f t="shared" si="1062"/>
        <v>0.118333537356674</v>
      </c>
      <c r="DZ133" s="4">
        <f t="shared" si="1063"/>
        <v>0.1336357009799953</v>
      </c>
      <c r="EA133" s="4">
        <f t="shared" si="1064"/>
        <v>0.19645967513266027</v>
      </c>
      <c r="EB133" s="4">
        <f t="shared" si="1065"/>
        <v>0.16570504501986433</v>
      </c>
      <c r="EC133" s="4">
        <f t="shared" si="1066"/>
        <v>0.13297092238800109</v>
      </c>
      <c r="ED133" s="4">
        <f t="shared" si="1067"/>
        <v>2.3048998328947638E-2</v>
      </c>
      <c r="EE133" s="4">
        <f t="shared" si="1068"/>
        <v>-6.1201851356003194E-2</v>
      </c>
      <c r="EF133" s="4">
        <f t="shared" si="1069"/>
        <v>-5.1175132676269372E-2</v>
      </c>
      <c r="EG133" s="4">
        <f t="shared" si="1070"/>
        <v>-9.5469861475103182E-2</v>
      </c>
      <c r="EH133" s="4">
        <f t="shared" si="1071"/>
        <v>-6.0036397065721891E-2</v>
      </c>
      <c r="EI133" s="4">
        <f t="shared" si="1072"/>
        <v>-0.11414670658682619</v>
      </c>
      <c r="EJ133" s="4">
        <f t="shared" si="1073"/>
        <v>-0.18068361739778321</v>
      </c>
      <c r="EK133" s="4">
        <f t="shared" si="1074"/>
        <v>-0.15511989085540229</v>
      </c>
      <c r="EL133" s="10">
        <f t="shared" si="1075"/>
        <v>-0.16726707146193281</v>
      </c>
      <c r="EM133" s="10">
        <f t="shared" si="1076"/>
        <v>-9.0060891586905528E-2</v>
      </c>
      <c r="EN133" s="10">
        <f t="shared" si="1077"/>
        <v>-1.8319095710182736E-2</v>
      </c>
      <c r="EO133" s="10">
        <f t="shared" si="1078"/>
        <v>1.4617583192591347E-2</v>
      </c>
      <c r="EP133" s="10">
        <f t="shared" si="1079"/>
        <v>7.8855207272945614E-3</v>
      </c>
      <c r="EQ133" s="10">
        <f t="shared" si="1080"/>
        <v>9.0403720038156003E-3</v>
      </c>
      <c r="ER133" s="10">
        <f t="shared" si="1081"/>
        <v>4.8019626713469493E-3</v>
      </c>
      <c r="ES133" s="10">
        <f t="shared" si="1082"/>
        <v>4.8706804732901203E-3</v>
      </c>
      <c r="ET133" s="10">
        <f t="shared" si="1083"/>
        <v>1.6072419782884697E-3</v>
      </c>
      <c r="EU133" s="10">
        <f t="shared" si="1084"/>
        <v>-4.729139265758543E-3</v>
      </c>
      <c r="EV133" s="10">
        <f t="shared" si="1085"/>
        <v>-1.897814727836411E-3</v>
      </c>
      <c r="EW133" s="10">
        <f t="shared" si="1086"/>
        <v>-9.6150980056633386E-3</v>
      </c>
      <c r="EX133" s="10">
        <f t="shared" si="1087"/>
        <v>-1.3792485980089531E-2</v>
      </c>
      <c r="EY133" s="10">
        <f t="shared" si="1088"/>
        <v>-2.1047745915696536E-2</v>
      </c>
      <c r="EZ133" s="10">
        <f t="shared" si="1089"/>
        <v>-3.5305683325533549E-2</v>
      </c>
      <c r="FA133" s="10">
        <f t="shared" si="1090"/>
        <v>-4.4421874757455369E-2</v>
      </c>
      <c r="FB133" s="10">
        <f t="shared" si="1091"/>
        <v>-3.8173148135829317E-2</v>
      </c>
      <c r="FC133" s="10">
        <f t="shared" si="1092"/>
        <v>-3.9431004601354118E-2</v>
      </c>
      <c r="FD133" s="10">
        <f t="shared" si="1093"/>
        <v>-2.7917709939697298E-2</v>
      </c>
      <c r="FE133" s="10">
        <f t="shared" si="1094"/>
        <v>-1.2391948789281184E-2</v>
      </c>
      <c r="FF133" s="10">
        <f t="shared" si="1095"/>
        <v>-1.3445209082648705E-2</v>
      </c>
      <c r="FG133" s="10">
        <f t="shared" si="1096"/>
        <v>-2.0350059392025409E-2</v>
      </c>
      <c r="FH133" s="10">
        <f t="shared" si="1097"/>
        <v>-2.9892877387601602E-2</v>
      </c>
      <c r="FI133" s="10">
        <f t="shared" si="1098"/>
        <v>-3.518570399205545E-2</v>
      </c>
      <c r="FJ133" s="10">
        <f t="shared" si="1099"/>
        <v>-4.1683038691238038E-2</v>
      </c>
    </row>
    <row r="134" spans="2:166" x14ac:dyDescent="0.2">
      <c r="B134" t="str">
        <f t="shared" si="939"/>
        <v xml:space="preserve">   Professional and business services</v>
      </c>
      <c r="C134" s="4"/>
      <c r="D134" s="4"/>
      <c r="E134" s="4"/>
      <c r="F134" s="4"/>
      <c r="G134" s="4">
        <f t="shared" si="940"/>
        <v>0.2609539992717555</v>
      </c>
      <c r="H134" s="4">
        <f t="shared" si="941"/>
        <v>-5.4146737659056129E-2</v>
      </c>
      <c r="I134" s="4">
        <f t="shared" si="942"/>
        <v>-0.18784102090104265</v>
      </c>
      <c r="J134" s="4">
        <f t="shared" si="943"/>
        <v>-7.1935976980486011E-2</v>
      </c>
      <c r="K134" s="4">
        <f t="shared" si="944"/>
        <v>0.32448023074149873</v>
      </c>
      <c r="L134" s="4">
        <f t="shared" si="945"/>
        <v>0.24863698999460826</v>
      </c>
      <c r="M134" s="4">
        <f t="shared" si="946"/>
        <v>2.9837386244953297E-3</v>
      </c>
      <c r="N134" s="4">
        <f t="shared" si="947"/>
        <v>-2.0867491429425771E-2</v>
      </c>
      <c r="O134" s="4">
        <f t="shared" si="948"/>
        <v>0.10937038131835515</v>
      </c>
      <c r="P134" s="4">
        <f t="shared" si="949"/>
        <v>0.38376383763837513</v>
      </c>
      <c r="Q134" s="4">
        <f t="shared" si="950"/>
        <v>0.88189162794826947</v>
      </c>
      <c r="R134" s="4">
        <f t="shared" si="951"/>
        <v>0.78424435403031056</v>
      </c>
      <c r="S134" s="4">
        <f t="shared" si="952"/>
        <v>0.57035338390074675</v>
      </c>
      <c r="T134" s="4">
        <f t="shared" si="953"/>
        <v>0.72979864591576382</v>
      </c>
      <c r="U134" s="4">
        <f t="shared" si="954"/>
        <v>0.66828675577156627</v>
      </c>
      <c r="V134" s="4">
        <f t="shared" si="955"/>
        <v>1.0344019222879897</v>
      </c>
      <c r="W134" s="4">
        <f t="shared" si="956"/>
        <v>0.79839156152568669</v>
      </c>
      <c r="X134" s="4">
        <f t="shared" si="957"/>
        <v>0.44693385959311777</v>
      </c>
      <c r="Y134" s="4">
        <f t="shared" si="958"/>
        <v>0.33856125933213799</v>
      </c>
      <c r="Z134" s="4">
        <f t="shared" si="959"/>
        <v>0.3121062879395245</v>
      </c>
      <c r="AA134" s="4">
        <f t="shared" si="960"/>
        <v>0.66992165323038189</v>
      </c>
      <c r="AB134" s="4">
        <f t="shared" si="961"/>
        <v>0.77222269539789434</v>
      </c>
      <c r="AC134" s="4">
        <f t="shared" si="962"/>
        <v>0.90677245678662743</v>
      </c>
      <c r="AD134" s="4">
        <f t="shared" si="963"/>
        <v>1.0088919288645695</v>
      </c>
      <c r="AE134" s="4">
        <f t="shared" si="964"/>
        <v>0.9619661921708178</v>
      </c>
      <c r="AF134" s="4">
        <f t="shared" si="965"/>
        <v>1.3165884626000541</v>
      </c>
      <c r="AG134" s="4">
        <f t="shared" si="966"/>
        <v>1.1326728349572852</v>
      </c>
      <c r="AH134" s="4">
        <f t="shared" si="967"/>
        <v>1.0487072202553378</v>
      </c>
      <c r="AI134" s="4">
        <f t="shared" si="968"/>
        <v>1.0443172179813387</v>
      </c>
      <c r="AJ134" s="4">
        <f t="shared" si="969"/>
        <v>0.68131582369002908</v>
      </c>
      <c r="AK134" s="4">
        <f t="shared" si="970"/>
        <v>0.73828265678860139</v>
      </c>
      <c r="AL134" s="4">
        <f t="shared" si="971"/>
        <v>0.5595220011139822</v>
      </c>
      <c r="AM134" s="4">
        <f t="shared" si="972"/>
        <v>0.43171607138375079</v>
      </c>
      <c r="AN134" s="4">
        <f t="shared" si="973"/>
        <v>0.74314449206074062</v>
      </c>
      <c r="AO134" s="4">
        <f t="shared" si="974"/>
        <v>0.87906691221608046</v>
      </c>
      <c r="AP134" s="4">
        <f t="shared" si="975"/>
        <v>1.0862946635165749</v>
      </c>
      <c r="AQ134" s="4">
        <f t="shared" si="976"/>
        <v>1.1235682391768618</v>
      </c>
      <c r="AR134" s="4">
        <f t="shared" si="977"/>
        <v>0.91166299905689663</v>
      </c>
      <c r="AS134" s="4">
        <f t="shared" si="978"/>
        <v>0.92823563273529841</v>
      </c>
      <c r="AT134" s="4">
        <f t="shared" si="979"/>
        <v>0.6692388301419453</v>
      </c>
      <c r="AU134" s="4">
        <f t="shared" si="980"/>
        <v>-3.0821024680530804E-2</v>
      </c>
      <c r="AV134" s="4">
        <f t="shared" si="981"/>
        <v>-0.42678613534543747</v>
      </c>
      <c r="AW134" s="4">
        <f t="shared" si="982"/>
        <v>-1.211239172789369</v>
      </c>
      <c r="AX134" s="4">
        <f t="shared" si="983"/>
        <v>-1.6134304660502476</v>
      </c>
      <c r="AY134" s="4">
        <f t="shared" si="984"/>
        <v>-1.260504201680672</v>
      </c>
      <c r="AZ134" s="4">
        <f t="shared" si="985"/>
        <v>-1.0399924364186433</v>
      </c>
      <c r="BA134" s="4">
        <f t="shared" si="986"/>
        <v>-0.53736476320126281</v>
      </c>
      <c r="BB134" s="4">
        <f t="shared" si="987"/>
        <v>-0.19668787334272228</v>
      </c>
      <c r="BC134" s="4">
        <f t="shared" si="988"/>
        <v>-0.14003537735849123</v>
      </c>
      <c r="BD134" s="4">
        <f t="shared" si="989"/>
        <v>-0.19031612249437926</v>
      </c>
      <c r="BE134" s="4">
        <f t="shared" si="990"/>
        <v>-0.21931445750474349</v>
      </c>
      <c r="BF134" s="4">
        <f t="shared" si="991"/>
        <v>-0.10637245200870737</v>
      </c>
      <c r="BG134" s="4">
        <f t="shared" si="992"/>
        <v>0.13140604467805661</v>
      </c>
      <c r="BH134" s="4">
        <f t="shared" si="993"/>
        <v>0.38567767299509881</v>
      </c>
      <c r="BI134" s="4">
        <f t="shared" si="994"/>
        <v>0.55263747479525038</v>
      </c>
      <c r="BJ134" s="4">
        <f t="shared" si="995"/>
        <v>0.67067415172139366</v>
      </c>
      <c r="BK134" s="4">
        <f t="shared" si="996"/>
        <v>0.68542478952988906</v>
      </c>
      <c r="BL134" s="4">
        <f t="shared" si="997"/>
        <v>0.70459096640213503</v>
      </c>
      <c r="BM134" s="4">
        <f t="shared" si="998"/>
        <v>0.81843954147664344</v>
      </c>
      <c r="BN134" s="4">
        <f t="shared" si="999"/>
        <v>0.79565206747129924</v>
      </c>
      <c r="BO134" s="4">
        <f t="shared" si="1000"/>
        <v>0.76508856996661612</v>
      </c>
      <c r="BP134" s="4">
        <f t="shared" si="1001"/>
        <v>0.88151475631550846</v>
      </c>
      <c r="BQ134" s="4">
        <f t="shared" si="1002"/>
        <v>0.86873050155987241</v>
      </c>
      <c r="BR134" s="4">
        <f t="shared" si="1003"/>
        <v>0.85902090600602687</v>
      </c>
      <c r="BS134" s="4">
        <f t="shared" si="1004"/>
        <v>0.91831688996680072</v>
      </c>
      <c r="BT134" s="4">
        <f t="shared" si="1005"/>
        <v>0.75722165093017046</v>
      </c>
      <c r="BU134" s="4">
        <f t="shared" si="1006"/>
        <v>0.65021015721152553</v>
      </c>
      <c r="BV134" s="4">
        <f t="shared" si="1007"/>
        <v>0.6048712917003336</v>
      </c>
      <c r="BW134" s="4">
        <f t="shared" si="1008"/>
        <v>0.55492121488924262</v>
      </c>
      <c r="BX134" s="4">
        <f t="shared" si="1009"/>
        <v>0.5010656146556024</v>
      </c>
      <c r="BY134" s="4">
        <f t="shared" si="1010"/>
        <v>0.28604892112257541</v>
      </c>
      <c r="BZ134" s="4">
        <f t="shared" si="1011"/>
        <v>-0.18357249994403257</v>
      </c>
      <c r="CA134" s="4">
        <f t="shared" si="1012"/>
        <v>-0.76074383841978399</v>
      </c>
      <c r="CB134" s="4">
        <f t="shared" si="1013"/>
        <v>-1.4574015975791554</v>
      </c>
      <c r="CC134" s="4">
        <f t="shared" si="1014"/>
        <v>-1.5811329972685475</v>
      </c>
      <c r="CD134" s="4">
        <f t="shared" si="1015"/>
        <v>-1.2663093865183261</v>
      </c>
      <c r="CE134" s="4">
        <f t="shared" si="1016"/>
        <v>-0.77412537615142873</v>
      </c>
      <c r="CF134" s="4">
        <f t="shared" si="1017"/>
        <v>2.3478036297068243E-3</v>
      </c>
      <c r="CG134" s="4">
        <f t="shared" si="1018"/>
        <v>0.36570017335138161</v>
      </c>
      <c r="CH134" s="4">
        <f t="shared" si="1019"/>
        <v>0.55230125523012419</v>
      </c>
      <c r="CI134" s="4">
        <f t="shared" si="1020"/>
        <v>0.66016900326483552</v>
      </c>
      <c r="CJ134" s="4">
        <f t="shared" si="1021"/>
        <v>0.70738935092247124</v>
      </c>
      <c r="CK134" s="4">
        <f t="shared" si="1022"/>
        <v>0.79923655016103812</v>
      </c>
      <c r="CL134" s="4">
        <f t="shared" si="1023"/>
        <v>0.80400341523574681</v>
      </c>
      <c r="CM134" s="4">
        <f t="shared" si="1024"/>
        <v>0.7874574347332588</v>
      </c>
      <c r="CN134" s="4">
        <f t="shared" si="1025"/>
        <v>0.91820679613930256</v>
      </c>
      <c r="CO134" s="4">
        <f t="shared" si="1026"/>
        <v>0.78977498422786718</v>
      </c>
      <c r="CP134" s="4">
        <f t="shared" si="1027"/>
        <v>0.8852641851387153</v>
      </c>
      <c r="CQ134" s="4">
        <f t="shared" si="1028"/>
        <v>0.91461302168741154</v>
      </c>
      <c r="CR134" s="4">
        <f t="shared" si="1029"/>
        <v>0.74602956657055464</v>
      </c>
      <c r="CS134" s="4">
        <f t="shared" si="1030"/>
        <v>0.80204156033539675</v>
      </c>
      <c r="CT134" s="4">
        <f t="shared" si="1031"/>
        <v>0.71791398577717713</v>
      </c>
      <c r="CU134" s="4">
        <f t="shared" si="1032"/>
        <v>0.67488789237668323</v>
      </c>
      <c r="CV134" s="4">
        <f t="shared" si="1033"/>
        <v>0.60589860108705262</v>
      </c>
      <c r="CW134" s="4">
        <f t="shared" si="1034"/>
        <v>0.78583287216380726</v>
      </c>
      <c r="CX134" s="4">
        <f t="shared" si="1035"/>
        <v>0.77488749862803308</v>
      </c>
      <c r="CY134" s="4">
        <f t="shared" si="1036"/>
        <v>0.75671667829727474</v>
      </c>
      <c r="CZ134" s="4">
        <f t="shared" si="1037"/>
        <v>0.92175916867757812</v>
      </c>
      <c r="DA134" s="4">
        <f t="shared" si="1038"/>
        <v>0.83401401487468341</v>
      </c>
      <c r="DB134" s="4">
        <f t="shared" si="1039"/>
        <v>0.81387648730053397</v>
      </c>
      <c r="DC134" s="4">
        <f t="shared" si="1040"/>
        <v>0.86508491826219824</v>
      </c>
      <c r="DD134" s="4">
        <f t="shared" si="1041"/>
        <v>0.86846808958048771</v>
      </c>
      <c r="DE134" s="4">
        <f t="shared" si="1042"/>
        <v>0.83092109373372802</v>
      </c>
      <c r="DF134" s="4">
        <f t="shared" si="1043"/>
        <v>0.77790421019964973</v>
      </c>
      <c r="DG134" s="4">
        <f t="shared" si="1044"/>
        <v>0.84116367814205506</v>
      </c>
      <c r="DH134" s="4">
        <f t="shared" si="1045"/>
        <v>0.93457943925233511</v>
      </c>
      <c r="DI134" s="4">
        <f t="shared" si="1046"/>
        <v>0.95466838897186657</v>
      </c>
      <c r="DJ134" s="4">
        <f t="shared" si="1047"/>
        <v>0.92823274130032929</v>
      </c>
      <c r="DK134" s="4">
        <f t="shared" si="1048"/>
        <v>0.85876338073174541</v>
      </c>
      <c r="DL134" s="4">
        <f t="shared" si="1049"/>
        <v>0.5504732485842122</v>
      </c>
      <c r="DM134" s="4">
        <f t="shared" si="1050"/>
        <v>0.4575936883629188</v>
      </c>
      <c r="DN134" s="4">
        <f t="shared" si="1051"/>
        <v>0.57737627651217782</v>
      </c>
      <c r="DO134" s="4">
        <f t="shared" si="1052"/>
        <v>0.40141860555750486</v>
      </c>
      <c r="DP134" s="4">
        <f t="shared" si="1053"/>
        <v>0.72958708475628642</v>
      </c>
      <c r="DQ134" s="4">
        <f t="shared" si="1054"/>
        <v>0.91337427103850388</v>
      </c>
      <c r="DR134" s="4">
        <f t="shared" si="1055"/>
        <v>0.9517961314092741</v>
      </c>
      <c r="DS134" s="4">
        <f t="shared" si="1056"/>
        <v>1.1448120329491831</v>
      </c>
      <c r="DT134" s="4">
        <f t="shared" si="1057"/>
        <v>-0.1535486806187473</v>
      </c>
      <c r="DU134" s="4">
        <f t="shared" si="1058"/>
        <v>-0.14854091456077007</v>
      </c>
      <c r="DV134" s="4">
        <f t="shared" si="1059"/>
        <v>0.11998500187476356</v>
      </c>
      <c r="DW134" s="4">
        <f t="shared" si="1060"/>
        <v>-0.16825574873808194</v>
      </c>
      <c r="DX134" s="4">
        <f t="shared" si="1061"/>
        <v>0.8614697643069319</v>
      </c>
      <c r="DY134" s="4">
        <f t="shared" si="1062"/>
        <v>0.92830619822907667</v>
      </c>
      <c r="DZ134" s="4">
        <f t="shared" si="1063"/>
        <v>1.0366890742690524</v>
      </c>
      <c r="EA134" s="4">
        <f t="shared" si="1064"/>
        <v>2.0213067606432538</v>
      </c>
      <c r="EB134" s="4">
        <f t="shared" si="1065"/>
        <v>2.2499950088841856</v>
      </c>
      <c r="EC134" s="4">
        <f t="shared" si="1066"/>
        <v>1.7325329005260177</v>
      </c>
      <c r="ED134" s="4">
        <f t="shared" si="1067"/>
        <v>1.0083936768914572</v>
      </c>
      <c r="EE134" s="4">
        <f t="shared" si="1068"/>
        <v>-2.2950694258500284E-2</v>
      </c>
      <c r="EF134" s="4">
        <f t="shared" si="1069"/>
        <v>-0.4624715693707348</v>
      </c>
      <c r="EG134" s="4">
        <f t="shared" si="1070"/>
        <v>-0.48109322351179284</v>
      </c>
      <c r="EH134" s="4">
        <f t="shared" si="1071"/>
        <v>-0.41087409241852535</v>
      </c>
      <c r="EI134" s="4">
        <f t="shared" si="1072"/>
        <v>-0.3068862275449129</v>
      </c>
      <c r="EJ134" s="4">
        <f t="shared" si="1073"/>
        <v>-0.12107665083356726</v>
      </c>
      <c r="EK134" s="4">
        <f t="shared" si="1074"/>
        <v>-3.1771543910142933E-2</v>
      </c>
      <c r="EL134" s="10">
        <f t="shared" si="1075"/>
        <v>-5.2715553479682292E-2</v>
      </c>
      <c r="EM134" s="10">
        <f t="shared" si="1076"/>
        <v>-2.7334177498044489E-2</v>
      </c>
      <c r="EN134" s="10">
        <f t="shared" si="1077"/>
        <v>-8.0029648846473303E-2</v>
      </c>
      <c r="EO134" s="10">
        <f t="shared" si="1078"/>
        <v>-0.16219075369796507</v>
      </c>
      <c r="EP134" s="10">
        <f t="shared" si="1079"/>
        <v>-0.25777669213750354</v>
      </c>
      <c r="EQ134" s="10">
        <f t="shared" si="1080"/>
        <v>-0.27424681602981488</v>
      </c>
      <c r="ER134" s="10">
        <f t="shared" si="1081"/>
        <v>-0.33280199813063133</v>
      </c>
      <c r="ES134" s="10">
        <f t="shared" si="1082"/>
        <v>-0.48436795409841688</v>
      </c>
      <c r="ET134" s="10">
        <f t="shared" si="1083"/>
        <v>-0.53644324530323695</v>
      </c>
      <c r="EU134" s="10">
        <f t="shared" si="1084"/>
        <v>-0.60154188035696976</v>
      </c>
      <c r="EV134" s="10">
        <f t="shared" si="1085"/>
        <v>-0.63810917867255468</v>
      </c>
      <c r="EW134" s="10">
        <f t="shared" si="1086"/>
        <v>-0.55025584694446295</v>
      </c>
      <c r="EX134" s="10">
        <f t="shared" si="1087"/>
        <v>-0.45401463807435816</v>
      </c>
      <c r="EY134" s="10">
        <f t="shared" si="1088"/>
        <v>-0.29960412734309511</v>
      </c>
      <c r="EZ134" s="10">
        <f t="shared" si="1089"/>
        <v>-8.8776519001190768E-2</v>
      </c>
      <c r="FA134" s="10">
        <f t="shared" si="1090"/>
        <v>0.13742130484821996</v>
      </c>
      <c r="FB134" s="10">
        <f t="shared" si="1091"/>
        <v>0.32246584090576663</v>
      </c>
      <c r="FC134" s="10">
        <f t="shared" si="1092"/>
        <v>0.45025719965226862</v>
      </c>
      <c r="FD134" s="10">
        <f t="shared" si="1093"/>
        <v>0.53517281023209373</v>
      </c>
      <c r="FE134" s="10">
        <f t="shared" si="1094"/>
        <v>0.59685561948993449</v>
      </c>
      <c r="FF134" s="10">
        <f t="shared" si="1095"/>
        <v>0.63560069724449586</v>
      </c>
      <c r="FG134" s="10">
        <f t="shared" si="1096"/>
        <v>0.66346949190355464</v>
      </c>
      <c r="FH134" s="10">
        <f t="shared" si="1097"/>
        <v>0.68426297379631096</v>
      </c>
      <c r="FI134" s="10">
        <f t="shared" si="1098"/>
        <v>0.68421219015269108</v>
      </c>
      <c r="FJ134" s="10">
        <f t="shared" si="1099"/>
        <v>0.67137528810687341</v>
      </c>
    </row>
    <row r="135" spans="2:166" x14ac:dyDescent="0.2">
      <c r="B135" t="str">
        <f t="shared" si="939"/>
        <v xml:space="preserve">   Other services</v>
      </c>
      <c r="C135" s="4"/>
      <c r="D135" s="4"/>
      <c r="E135" s="4"/>
      <c r="F135" s="4"/>
      <c r="G135" s="4">
        <f t="shared" si="940"/>
        <v>0.72217502124044031</v>
      </c>
      <c r="H135" s="4">
        <f t="shared" si="941"/>
        <v>0.60163041843395415</v>
      </c>
      <c r="I135" s="4">
        <f t="shared" si="942"/>
        <v>0.3816452488148096</v>
      </c>
      <c r="J135" s="4">
        <f t="shared" si="943"/>
        <v>0.4645865179989796</v>
      </c>
      <c r="K135" s="4">
        <f t="shared" si="944"/>
        <v>0.43864920081720293</v>
      </c>
      <c r="L135" s="4">
        <f t="shared" si="945"/>
        <v>0.46432208974896594</v>
      </c>
      <c r="M135" s="4">
        <f t="shared" si="946"/>
        <v>0.72504848575264758</v>
      </c>
      <c r="N135" s="4">
        <f t="shared" si="947"/>
        <v>0.74228648084662607</v>
      </c>
      <c r="O135" s="4">
        <f t="shared" si="948"/>
        <v>0.76854862548034875</v>
      </c>
      <c r="P135" s="4">
        <f t="shared" si="949"/>
        <v>1.0302583025830239</v>
      </c>
      <c r="Q135" s="4">
        <f t="shared" si="950"/>
        <v>0.94403835340771491</v>
      </c>
      <c r="R135" s="4">
        <f t="shared" si="951"/>
        <v>0.65746801108555575</v>
      </c>
      <c r="S135" s="4">
        <f t="shared" si="952"/>
        <v>0.63503263362144846</v>
      </c>
      <c r="T135" s="4">
        <f t="shared" si="953"/>
        <v>0.39274304639643837</v>
      </c>
      <c r="U135" s="4">
        <f t="shared" si="954"/>
        <v>0.3558409998264197</v>
      </c>
      <c r="V135" s="4">
        <f t="shared" si="955"/>
        <v>0.64466975326730325</v>
      </c>
      <c r="W135" s="4">
        <f t="shared" si="956"/>
        <v>0.94699729013083245</v>
      </c>
      <c r="X135" s="4">
        <f t="shared" si="957"/>
        <v>0.85613953623356642</v>
      </c>
      <c r="Y135" s="4">
        <f t="shared" si="958"/>
        <v>0.80733838763816901</v>
      </c>
      <c r="Z135" s="4">
        <f t="shared" si="959"/>
        <v>0.64139273851792855</v>
      </c>
      <c r="AA135" s="4">
        <f t="shared" si="960"/>
        <v>0.15612580901555187</v>
      </c>
      <c r="AB135" s="4">
        <f t="shared" si="961"/>
        <v>0.40030661783493632</v>
      </c>
      <c r="AC135" s="4">
        <f t="shared" si="962"/>
        <v>0.50722584301502172</v>
      </c>
      <c r="AD135" s="4">
        <f t="shared" si="963"/>
        <v>0.82934336525307872</v>
      </c>
      <c r="AE135" s="4">
        <f t="shared" si="964"/>
        <v>1.0370329181494673</v>
      </c>
      <c r="AF135" s="4">
        <f t="shared" si="965"/>
        <v>0.89980678995308006</v>
      </c>
      <c r="AG135" s="4">
        <f t="shared" si="966"/>
        <v>0.94707824995223622</v>
      </c>
      <c r="AH135" s="4">
        <f t="shared" si="967"/>
        <v>0.9199656689196446</v>
      </c>
      <c r="AI135" s="4">
        <f t="shared" si="968"/>
        <v>0.83757421543681065</v>
      </c>
      <c r="AJ135" s="4">
        <f t="shared" si="969"/>
        <v>1.0531790404368746</v>
      </c>
      <c r="AK135" s="4">
        <f t="shared" si="970"/>
        <v>0.97494469311107579</v>
      </c>
      <c r="AL135" s="4">
        <f t="shared" si="971"/>
        <v>0.7595321282090236</v>
      </c>
      <c r="AM135" s="4">
        <f t="shared" si="972"/>
        <v>0.88100198288195442</v>
      </c>
      <c r="AN135" s="4">
        <f t="shared" si="973"/>
        <v>0.49295251306695842</v>
      </c>
      <c r="AO135" s="4">
        <f t="shared" si="974"/>
        <v>0.48373235113566593</v>
      </c>
      <c r="AP135" s="4">
        <f t="shared" si="975"/>
        <v>0.59429573519740819</v>
      </c>
      <c r="AQ135" s="4">
        <f t="shared" si="976"/>
        <v>0.62366530770724293</v>
      </c>
      <c r="AR135" s="4">
        <f t="shared" si="977"/>
        <v>0.55860517979348823</v>
      </c>
      <c r="AS135" s="4">
        <f t="shared" si="978"/>
        <v>0.53727333781060749</v>
      </c>
      <c r="AT135" s="4">
        <f t="shared" si="979"/>
        <v>0.49776126512337099</v>
      </c>
      <c r="AU135" s="4">
        <f t="shared" si="980"/>
        <v>0.14699257924559728</v>
      </c>
      <c r="AV135" s="4">
        <f t="shared" si="981"/>
        <v>0.31124734732374121</v>
      </c>
      <c r="AW135" s="4">
        <f t="shared" si="982"/>
        <v>0.14788385249172573</v>
      </c>
      <c r="AX135" s="4">
        <f t="shared" si="983"/>
        <v>-0.12842065938171096</v>
      </c>
      <c r="AY135" s="4">
        <f t="shared" si="984"/>
        <v>6.1029998591615203E-2</v>
      </c>
      <c r="AZ135" s="4">
        <f t="shared" si="985"/>
        <v>7.7999432731395174E-2</v>
      </c>
      <c r="BA135" s="4">
        <f t="shared" si="986"/>
        <v>0.186286451243103</v>
      </c>
      <c r="BB135" s="4">
        <f t="shared" si="987"/>
        <v>0.33995434898742127</v>
      </c>
      <c r="BC135" s="4">
        <f t="shared" si="988"/>
        <v>0.39308176100628872</v>
      </c>
      <c r="BD135" s="4">
        <f t="shared" si="989"/>
        <v>0.36580241726192486</v>
      </c>
      <c r="BE135" s="4">
        <f t="shared" si="990"/>
        <v>0.39920159680638417</v>
      </c>
      <c r="BF135" s="4">
        <f t="shared" si="991"/>
        <v>0.49475559073817416</v>
      </c>
      <c r="BG135" s="4">
        <f t="shared" si="992"/>
        <v>0.30248183869288259</v>
      </c>
      <c r="BH135" s="4">
        <f t="shared" si="993"/>
        <v>0.38816591604668033</v>
      </c>
      <c r="BI135" s="4">
        <f t="shared" si="994"/>
        <v>0.32859525528366751</v>
      </c>
      <c r="BJ135" s="4">
        <f t="shared" si="995"/>
        <v>0.29807740076506795</v>
      </c>
      <c r="BK135" s="4">
        <f t="shared" si="996"/>
        <v>0.50413489954553026</v>
      </c>
      <c r="BL135" s="4">
        <f t="shared" si="997"/>
        <v>0.57356176914138512</v>
      </c>
      <c r="BM135" s="4">
        <f t="shared" si="998"/>
        <v>0.62369037347466583</v>
      </c>
      <c r="BN135" s="4">
        <f t="shared" si="999"/>
        <v>0.5728694885793314</v>
      </c>
      <c r="BO135" s="4">
        <f t="shared" si="1000"/>
        <v>0.57259813357374822</v>
      </c>
      <c r="BP135" s="4">
        <f t="shared" si="1001"/>
        <v>0.41781384340434102</v>
      </c>
      <c r="BQ135" s="4">
        <f t="shared" si="1002"/>
        <v>0.41996640268778779</v>
      </c>
      <c r="BR135" s="4">
        <f t="shared" si="1003"/>
        <v>0.46985121378230515</v>
      </c>
      <c r="BS135" s="4">
        <f t="shared" si="1004"/>
        <v>0.56747274482563459</v>
      </c>
      <c r="BT135" s="4">
        <f t="shared" si="1005"/>
        <v>0.61933252313732523</v>
      </c>
      <c r="BU135" s="4">
        <f t="shared" si="1006"/>
        <v>0.68272066507210116</v>
      </c>
      <c r="BV135" s="4">
        <f t="shared" si="1007"/>
        <v>0.78263880872677072</v>
      </c>
      <c r="BW135" s="4">
        <f t="shared" si="1008"/>
        <v>0.72847682119205304</v>
      </c>
      <c r="BX135" s="4">
        <f t="shared" si="1009"/>
        <v>0.70058495442797197</v>
      </c>
      <c r="BY135" s="4">
        <f t="shared" si="1010"/>
        <v>0.70949141853236952</v>
      </c>
      <c r="BZ135" s="4">
        <f t="shared" si="1011"/>
        <v>0.43430567059929615</v>
      </c>
      <c r="CA135" s="4">
        <f t="shared" si="1012"/>
        <v>0.21576652727111029</v>
      </c>
      <c r="CB135" s="4">
        <f t="shared" si="1013"/>
        <v>-1.7800324855927974E-2</v>
      </c>
      <c r="CC135" s="4">
        <f t="shared" si="1014"/>
        <v>-0.1221380826541754</v>
      </c>
      <c r="CD135" s="4">
        <f t="shared" si="1015"/>
        <v>2.2612667616393558E-3</v>
      </c>
      <c r="CE135" s="4">
        <f t="shared" si="1016"/>
        <v>4.5942158822046546E-2</v>
      </c>
      <c r="CF135" s="4">
        <f t="shared" si="1017"/>
        <v>0.33573591904773004</v>
      </c>
      <c r="CG135" s="4">
        <f t="shared" si="1018"/>
        <v>0.43456579041105953</v>
      </c>
      <c r="CH135" s="4">
        <f t="shared" si="1019"/>
        <v>0.67184698147041078</v>
      </c>
      <c r="CI135" s="4">
        <f t="shared" si="1020"/>
        <v>0.78980218936047497</v>
      </c>
      <c r="CJ135" s="4">
        <f t="shared" si="1021"/>
        <v>0.8627282286588247</v>
      </c>
      <c r="CK135" s="4">
        <f t="shared" si="1022"/>
        <v>0.79446498866753956</v>
      </c>
      <c r="CL135" s="4">
        <f t="shared" si="1023"/>
        <v>0.60478133004459034</v>
      </c>
      <c r="CM135" s="4">
        <f t="shared" si="1024"/>
        <v>0.66685584562996614</v>
      </c>
      <c r="CN135" s="4">
        <f t="shared" si="1025"/>
        <v>0.60117887419862326</v>
      </c>
      <c r="CO135" s="4">
        <f t="shared" si="1026"/>
        <v>0.55611374629062538</v>
      </c>
      <c r="CP135" s="4">
        <f t="shared" si="1027"/>
        <v>0.62735257214554441</v>
      </c>
      <c r="CQ135" s="4">
        <f t="shared" si="1028"/>
        <v>0.52890500496569981</v>
      </c>
      <c r="CR135" s="4">
        <f t="shared" si="1029"/>
        <v>0.56066639205455271</v>
      </c>
      <c r="CS135" s="4">
        <f t="shared" si="1030"/>
        <v>0.63798760481224925</v>
      </c>
      <c r="CT135" s="4">
        <f t="shared" si="1031"/>
        <v>0.64341347781916847</v>
      </c>
      <c r="CU135" s="4">
        <f t="shared" si="1032"/>
        <v>0.81838565022421605</v>
      </c>
      <c r="CV135" s="4">
        <f t="shared" si="1033"/>
        <v>0.63262942172324854</v>
      </c>
      <c r="CW135" s="4">
        <f t="shared" si="1034"/>
        <v>0.68843386828998665</v>
      </c>
      <c r="CX135" s="4">
        <f t="shared" si="1035"/>
        <v>0.50488420590494987</v>
      </c>
      <c r="CY135" s="4">
        <f t="shared" si="1036"/>
        <v>0.4296057222609892</v>
      </c>
      <c r="CZ135" s="4">
        <f t="shared" si="1037"/>
        <v>0.67827561468727537</v>
      </c>
      <c r="DA135" s="4">
        <f t="shared" si="1038"/>
        <v>0.70289325480417653</v>
      </c>
      <c r="DB135" s="4">
        <f t="shared" si="1039"/>
        <v>0.86514429752418975</v>
      </c>
      <c r="DC135" s="4">
        <f t="shared" si="1040"/>
        <v>1.0368297182113044</v>
      </c>
      <c r="DD135" s="4">
        <f t="shared" si="1041"/>
        <v>1.0261802123856636</v>
      </c>
      <c r="DE135" s="4">
        <f t="shared" si="1042"/>
        <v>0.97669672421333276</v>
      </c>
      <c r="DF135" s="4">
        <f t="shared" si="1043"/>
        <v>0.93100237922830253</v>
      </c>
      <c r="DG135" s="4">
        <f t="shared" si="1044"/>
        <v>0.74268597923762414</v>
      </c>
      <c r="DH135" s="4">
        <f t="shared" si="1045"/>
        <v>0.74156846810239285</v>
      </c>
      <c r="DI135" s="4">
        <f t="shared" si="1046"/>
        <v>0.67412101885116626</v>
      </c>
      <c r="DJ135" s="4">
        <f t="shared" si="1047"/>
        <v>0.69717913686410271</v>
      </c>
      <c r="DK135" s="4">
        <f t="shared" si="1048"/>
        <v>0.84877776002556271</v>
      </c>
      <c r="DL135" s="4">
        <f t="shared" si="1049"/>
        <v>0.76036592610193687</v>
      </c>
      <c r="DM135" s="4">
        <f t="shared" si="1050"/>
        <v>0.76331360946745541</v>
      </c>
      <c r="DN135" s="4">
        <f t="shared" si="1051"/>
        <v>0.76197957580518516</v>
      </c>
      <c r="DO135" s="4">
        <f t="shared" si="1052"/>
        <v>0.6508437585252711</v>
      </c>
      <c r="DP135" s="4">
        <f t="shared" si="1053"/>
        <v>0.65391182862464892</v>
      </c>
      <c r="DQ135" s="4">
        <f t="shared" si="1054"/>
        <v>0.67585834009191603</v>
      </c>
      <c r="DR135" s="4">
        <f t="shared" si="1055"/>
        <v>0.61981885170401907</v>
      </c>
      <c r="DS135" s="4">
        <f t="shared" si="1056"/>
        <v>0.25227911243621409</v>
      </c>
      <c r="DT135" s="4">
        <f t="shared" si="1057"/>
        <v>-6.2329390354868073</v>
      </c>
      <c r="DU135" s="4">
        <f t="shared" si="1058"/>
        <v>-4.8943291215403111</v>
      </c>
      <c r="DV135" s="4">
        <f t="shared" si="1059"/>
        <v>-4.7187851518560198</v>
      </c>
      <c r="DW135" s="4">
        <f t="shared" si="1060"/>
        <v>-4.5971209571882623</v>
      </c>
      <c r="DX135" s="4">
        <f t="shared" si="1061"/>
        <v>2.8455883901678742</v>
      </c>
      <c r="DY135" s="4">
        <f t="shared" si="1062"/>
        <v>2.2442567429713955</v>
      </c>
      <c r="DZ135" s="4">
        <f t="shared" si="1063"/>
        <v>2.5532518020571819</v>
      </c>
      <c r="EA135" s="4">
        <f t="shared" si="1064"/>
        <v>2.8111961761250903</v>
      </c>
      <c r="EB135" s="4">
        <f t="shared" si="1065"/>
        <v>2.1561620315837802</v>
      </c>
      <c r="EC135" s="4">
        <f t="shared" si="1066"/>
        <v>1.5428537906490123</v>
      </c>
      <c r="ED135" s="4">
        <f t="shared" si="1067"/>
        <v>1.0890651710427739</v>
      </c>
      <c r="EE135" s="4">
        <f t="shared" si="1068"/>
        <v>1.2642007420724435</v>
      </c>
      <c r="EF135" s="4">
        <f t="shared" si="1069"/>
        <v>1.2225170583775538</v>
      </c>
      <c r="EG135" s="4">
        <f t="shared" si="1070"/>
        <v>0.96780232122800458</v>
      </c>
      <c r="EH135" s="4">
        <f t="shared" si="1071"/>
        <v>1.1087972083075406</v>
      </c>
      <c r="EI135" s="4">
        <f t="shared" si="1072"/>
        <v>0.72604790419161713</v>
      </c>
      <c r="EJ135" s="4">
        <f t="shared" si="1073"/>
        <v>0.67616652696284119</v>
      </c>
      <c r="EK135" s="4">
        <f t="shared" si="1074"/>
        <v>0.57375670473022089</v>
      </c>
      <c r="EL135" s="10">
        <f t="shared" si="1075"/>
        <v>0.38672209248014799</v>
      </c>
      <c r="EM135" s="10">
        <f t="shared" si="1076"/>
        <v>0.66335518230233825</v>
      </c>
      <c r="EN135" s="10">
        <f t="shared" si="1077"/>
        <v>0.58986380061150478</v>
      </c>
      <c r="EO135" s="10">
        <f t="shared" si="1078"/>
        <v>0.68471817523802336</v>
      </c>
      <c r="EP135" s="10">
        <f t="shared" si="1079"/>
        <v>0.75980003551985642</v>
      </c>
      <c r="EQ135" s="10">
        <f t="shared" si="1080"/>
        <v>0.63139423180978727</v>
      </c>
      <c r="ER135" s="10">
        <f t="shared" si="1081"/>
        <v>0.54799552548165154</v>
      </c>
      <c r="ES135" s="10">
        <f t="shared" si="1082"/>
        <v>0.50160318035571516</v>
      </c>
      <c r="ET135" s="10">
        <f t="shared" si="1083"/>
        <v>0.42333428147722579</v>
      </c>
      <c r="EU135" s="10">
        <f t="shared" si="1084"/>
        <v>0.38209922585997874</v>
      </c>
      <c r="EV135" s="10">
        <f t="shared" si="1085"/>
        <v>0.3769762698702479</v>
      </c>
      <c r="EW135" s="10">
        <f t="shared" si="1086"/>
        <v>0.35779380999431176</v>
      </c>
      <c r="EX135" s="10">
        <f t="shared" si="1087"/>
        <v>0.3540251941122684</v>
      </c>
      <c r="EY135" s="10">
        <f t="shared" si="1088"/>
        <v>0.34321871687692185</v>
      </c>
      <c r="EZ135" s="10">
        <f t="shared" si="1089"/>
        <v>0.35586484967142606</v>
      </c>
      <c r="FA135" s="10">
        <f t="shared" si="1090"/>
        <v>0.37124486360985132</v>
      </c>
      <c r="FB135" s="10">
        <f t="shared" si="1091"/>
        <v>0.35778907175072622</v>
      </c>
      <c r="FC135" s="10">
        <f t="shared" si="1092"/>
        <v>0.32246579438424494</v>
      </c>
      <c r="FD135" s="10">
        <f t="shared" si="1093"/>
        <v>0.2529999281454331</v>
      </c>
      <c r="FE135" s="10">
        <f t="shared" si="1094"/>
        <v>0.16634883250387669</v>
      </c>
      <c r="FF135" s="10">
        <f t="shared" si="1095"/>
        <v>0.10855004037575265</v>
      </c>
      <c r="FG135" s="10">
        <f t="shared" si="1096"/>
        <v>5.9518099630603533E-2</v>
      </c>
      <c r="FH135" s="10">
        <f t="shared" si="1097"/>
        <v>1.3539965857642312E-2</v>
      </c>
      <c r="FI135" s="10">
        <f t="shared" si="1098"/>
        <v>1.9202112177832575E-2</v>
      </c>
      <c r="FJ135" s="10">
        <f t="shared" si="1099"/>
        <v>1.5896488587952784E-2</v>
      </c>
    </row>
    <row r="136" spans="2:166" x14ac:dyDescent="0.2">
      <c r="B136" t="str">
        <f t="shared" si="939"/>
        <v xml:space="preserve">      Leisure and Hospitality</v>
      </c>
      <c r="C136" s="4"/>
      <c r="D136" s="4"/>
      <c r="E136" s="4"/>
      <c r="F136" s="4"/>
      <c r="G136" s="4">
        <f t="shared" si="940"/>
        <v>0.25791965044301385</v>
      </c>
      <c r="H136" s="4">
        <f t="shared" si="941"/>
        <v>0.13235869205547104</v>
      </c>
      <c r="I136" s="4">
        <f t="shared" si="942"/>
        <v>-5.9632070127316493E-2</v>
      </c>
      <c r="J136" s="4">
        <f t="shared" si="943"/>
        <v>2.9973323741868771E-2</v>
      </c>
      <c r="K136" s="4">
        <f t="shared" si="944"/>
        <v>-3.6053358971278343E-2</v>
      </c>
      <c r="L136" s="4">
        <f t="shared" si="945"/>
        <v>4.7930022167633111E-2</v>
      </c>
      <c r="M136" s="4">
        <f t="shared" si="946"/>
        <v>0.29240638520065604</v>
      </c>
      <c r="N136" s="4">
        <f t="shared" si="947"/>
        <v>0.27723952899090959</v>
      </c>
      <c r="O136" s="4">
        <f t="shared" si="948"/>
        <v>0.26899201891812202</v>
      </c>
      <c r="P136" s="4">
        <f t="shared" si="949"/>
        <v>0.3011070110701109</v>
      </c>
      <c r="Q136" s="4">
        <f t="shared" si="950"/>
        <v>0.3284898345713369</v>
      </c>
      <c r="R136" s="4">
        <f t="shared" si="951"/>
        <v>0.20048351907541695</v>
      </c>
      <c r="S136" s="4">
        <f t="shared" si="952"/>
        <v>0.20285764685129834</v>
      </c>
      <c r="T136" s="4">
        <f t="shared" si="953"/>
        <v>0.24326621530525669</v>
      </c>
      <c r="U136" s="4">
        <f t="shared" si="954"/>
        <v>7.8111438986287529E-2</v>
      </c>
      <c r="V136" s="4">
        <f t="shared" si="955"/>
        <v>0.32233487663365007</v>
      </c>
      <c r="W136" s="4">
        <f t="shared" si="956"/>
        <v>0.40210961857862876</v>
      </c>
      <c r="X136" s="4">
        <f t="shared" si="957"/>
        <v>0.32794497489624802</v>
      </c>
      <c r="Y136" s="4">
        <f t="shared" si="958"/>
        <v>0.32409282944614715</v>
      </c>
      <c r="Z136" s="4">
        <f t="shared" si="959"/>
        <v>0.35219333409689807</v>
      </c>
      <c r="AA136" s="4">
        <f t="shared" si="960"/>
        <v>0.11070739184739189</v>
      </c>
      <c r="AB136" s="4">
        <f t="shared" si="961"/>
        <v>0.26971013258382215</v>
      </c>
      <c r="AC136" s="4">
        <f t="shared" si="962"/>
        <v>0.4477189005383968</v>
      </c>
      <c r="AD136" s="4">
        <f t="shared" si="963"/>
        <v>0.31634746922024576</v>
      </c>
      <c r="AE136" s="4">
        <f t="shared" si="964"/>
        <v>0.40035587188611998</v>
      </c>
      <c r="AF136" s="4">
        <f t="shared" si="965"/>
        <v>0.19044990339497456</v>
      </c>
      <c r="AG136" s="4">
        <f t="shared" si="966"/>
        <v>0.18559458500504791</v>
      </c>
      <c r="AH136" s="4">
        <f t="shared" si="967"/>
        <v>0.31380753138075435</v>
      </c>
      <c r="AI136" s="4">
        <f t="shared" si="968"/>
        <v>0.28360899067006085</v>
      </c>
      <c r="AJ136" s="4">
        <f t="shared" si="969"/>
        <v>0.42127161617475095</v>
      </c>
      <c r="AK136" s="4">
        <f t="shared" si="970"/>
        <v>0.3755723619900177</v>
      </c>
      <c r="AL136" s="4">
        <f t="shared" si="971"/>
        <v>0.12405691427414019</v>
      </c>
      <c r="AM136" s="4">
        <f t="shared" si="972"/>
        <v>0.47940563740869935</v>
      </c>
      <c r="AN136" s="4">
        <f t="shared" si="973"/>
        <v>0.36661794941663106</v>
      </c>
      <c r="AO136" s="4">
        <f t="shared" si="974"/>
        <v>0.31430325352977212</v>
      </c>
      <c r="AP136" s="4">
        <f t="shared" si="975"/>
        <v>0.49687020483717714</v>
      </c>
      <c r="AQ136" s="4">
        <f t="shared" si="976"/>
        <v>0.22325761987963449</v>
      </c>
      <c r="AR136" s="4">
        <f t="shared" si="977"/>
        <v>0.15718327569946514</v>
      </c>
      <c r="AS136" s="4">
        <f t="shared" si="978"/>
        <v>-1.4391250119927231E-2</v>
      </c>
      <c r="AT136" s="4">
        <f t="shared" si="979"/>
        <v>5.9540821187004309E-2</v>
      </c>
      <c r="AU136" s="4">
        <f t="shared" si="980"/>
        <v>-2.3708480523493506E-3</v>
      </c>
      <c r="AV136" s="4">
        <f t="shared" si="981"/>
        <v>7.073803348268363E-3</v>
      </c>
      <c r="AW136" s="4">
        <f t="shared" si="982"/>
        <v>6.8073519400953922E-2</v>
      </c>
      <c r="AX136" s="4">
        <f t="shared" si="983"/>
        <v>-0.30820958251610936</v>
      </c>
      <c r="AY136" s="4">
        <f t="shared" si="984"/>
        <v>-0.33566499225388358</v>
      </c>
      <c r="AZ136" s="4">
        <f t="shared" si="985"/>
        <v>-0.24581639406258909</v>
      </c>
      <c r="BA136" s="4">
        <f t="shared" si="986"/>
        <v>-0.13613240667765344</v>
      </c>
      <c r="BB136" s="4">
        <f t="shared" si="987"/>
        <v>5.8277888397842842E-2</v>
      </c>
      <c r="BC136" s="4">
        <f t="shared" si="988"/>
        <v>0.12283805031446404</v>
      </c>
      <c r="BD136" s="4">
        <f t="shared" si="989"/>
        <v>8.8978966361006662E-2</v>
      </c>
      <c r="BE136" s="4">
        <f t="shared" si="990"/>
        <v>0.14292402848623759</v>
      </c>
      <c r="BF136" s="4">
        <f t="shared" si="991"/>
        <v>0.29190579853552451</v>
      </c>
      <c r="BG136" s="4">
        <f t="shared" si="992"/>
        <v>0.25785337068901543</v>
      </c>
      <c r="BH136" s="4">
        <f t="shared" si="993"/>
        <v>0.34088929806663554</v>
      </c>
      <c r="BI136" s="4">
        <f t="shared" si="994"/>
        <v>0.21906350352244128</v>
      </c>
      <c r="BJ136" s="4">
        <f t="shared" si="995"/>
        <v>0.1639425704207855</v>
      </c>
      <c r="BK136" s="4">
        <f t="shared" si="996"/>
        <v>0.21605781409094182</v>
      </c>
      <c r="BL136" s="4">
        <f t="shared" si="997"/>
        <v>0.2422804024821387</v>
      </c>
      <c r="BM136" s="4">
        <f t="shared" si="998"/>
        <v>0.31800813509182713</v>
      </c>
      <c r="BN136" s="4">
        <f t="shared" si="999"/>
        <v>0.30357186574289308</v>
      </c>
      <c r="BO136" s="4">
        <f t="shared" si="1000"/>
        <v>0.33381252893448049</v>
      </c>
      <c r="BP136" s="4">
        <f t="shared" si="1001"/>
        <v>0.24875621890547234</v>
      </c>
      <c r="BQ136" s="4">
        <f t="shared" si="1002"/>
        <v>0.30477561795056507</v>
      </c>
      <c r="BR136" s="4">
        <f t="shared" si="1003"/>
        <v>0.31086115659334257</v>
      </c>
      <c r="BS136" s="4">
        <f t="shared" si="1004"/>
        <v>0.33200687560338282</v>
      </c>
      <c r="BT136" s="4">
        <f t="shared" si="1005"/>
        <v>0.34589137141254495</v>
      </c>
      <c r="BU136" s="4">
        <f t="shared" si="1006"/>
        <v>0.31813854120706769</v>
      </c>
      <c r="BV136" s="4">
        <f t="shared" si="1007"/>
        <v>0.29089230058871179</v>
      </c>
      <c r="BW136" s="4">
        <f t="shared" si="1008"/>
        <v>0.26718428865037608</v>
      </c>
      <c r="BX136" s="4">
        <f t="shared" si="1009"/>
        <v>0.17911395275019251</v>
      </c>
      <c r="BY136" s="4">
        <f t="shared" si="1010"/>
        <v>0.11036533177170041</v>
      </c>
      <c r="BZ136" s="4">
        <f t="shared" si="1011"/>
        <v>-9.1786249972016648E-2</v>
      </c>
      <c r="CA136" s="4">
        <f t="shared" si="1012"/>
        <v>-0.34923035857282553</v>
      </c>
      <c r="CB136" s="4">
        <f t="shared" si="1013"/>
        <v>-0.48060877111007194</v>
      </c>
      <c r="CC136" s="4">
        <f t="shared" si="1014"/>
        <v>-0.49299371544047521</v>
      </c>
      <c r="CD136" s="4">
        <f t="shared" si="1015"/>
        <v>-0.40476675033353715</v>
      </c>
      <c r="CE136" s="4">
        <f t="shared" si="1016"/>
        <v>-0.23200790205131805</v>
      </c>
      <c r="CF136" s="4">
        <f t="shared" si="1017"/>
        <v>-9.3912145188191892E-3</v>
      </c>
      <c r="CG136" s="4">
        <f t="shared" si="1018"/>
        <v>3.3245470304671093E-2</v>
      </c>
      <c r="CH136" s="4">
        <f t="shared" si="1019"/>
        <v>0.17931858936043082</v>
      </c>
      <c r="CI136" s="4">
        <f t="shared" si="1020"/>
        <v>0.20645285193009386</v>
      </c>
      <c r="CJ136" s="4">
        <f t="shared" si="1021"/>
        <v>0.23659305993690832</v>
      </c>
      <c r="CK136" s="4">
        <f t="shared" si="1022"/>
        <v>0.21949182870094419</v>
      </c>
      <c r="CL136" s="4">
        <f t="shared" si="1023"/>
        <v>0.21582392562375402</v>
      </c>
      <c r="CM136" s="4">
        <f t="shared" si="1024"/>
        <v>0.29322739311388596</v>
      </c>
      <c r="CN136" s="4">
        <f t="shared" si="1025"/>
        <v>0.29589272714463355</v>
      </c>
      <c r="CO136" s="4">
        <f t="shared" si="1026"/>
        <v>0.31310605883589754</v>
      </c>
      <c r="CP136" s="4">
        <f t="shared" si="1027"/>
        <v>0.38338212742227862</v>
      </c>
      <c r="CQ136" s="4">
        <f t="shared" si="1028"/>
        <v>0.37646950135113222</v>
      </c>
      <c r="CR136" s="4">
        <f t="shared" si="1029"/>
        <v>0.39589912581811687</v>
      </c>
      <c r="CS136" s="4">
        <f t="shared" si="1030"/>
        <v>0.45342690484870557</v>
      </c>
      <c r="CT136" s="4">
        <f t="shared" si="1031"/>
        <v>0.38153290439101462</v>
      </c>
      <c r="CU136" s="4">
        <f t="shared" si="1032"/>
        <v>0.40358744394618928</v>
      </c>
      <c r="CV136" s="4">
        <f t="shared" si="1033"/>
        <v>0.31408714247527353</v>
      </c>
      <c r="CW136" s="4">
        <f t="shared" si="1034"/>
        <v>0.29662423907028179</v>
      </c>
      <c r="CX136" s="4">
        <f t="shared" si="1035"/>
        <v>0.24805180550982384</v>
      </c>
      <c r="CY136" s="4">
        <f t="shared" si="1036"/>
        <v>0.28131542219120792</v>
      </c>
      <c r="CZ136" s="4">
        <f t="shared" si="1037"/>
        <v>0.36087741037848664</v>
      </c>
      <c r="DA136" s="4">
        <f t="shared" si="1038"/>
        <v>0.48149262714414826</v>
      </c>
      <c r="DB136" s="4">
        <f t="shared" si="1039"/>
        <v>0.5062696259585997</v>
      </c>
      <c r="DC136" s="4">
        <f t="shared" si="1040"/>
        <v>0.4855501134363806</v>
      </c>
      <c r="DD136" s="4">
        <f t="shared" si="1041"/>
        <v>0.45421091367889677</v>
      </c>
      <c r="DE136" s="4">
        <f t="shared" si="1042"/>
        <v>0.37485162123326105</v>
      </c>
      <c r="DF136" s="4">
        <f t="shared" si="1043"/>
        <v>0.35998758663494329</v>
      </c>
      <c r="DG136" s="4">
        <f t="shared" si="1044"/>
        <v>0.32620737762094348</v>
      </c>
      <c r="DH136" s="4">
        <f t="shared" si="1045"/>
        <v>0.39008533116619204</v>
      </c>
      <c r="DI136" s="4">
        <f t="shared" si="1046"/>
        <v>0.27651071731320453</v>
      </c>
      <c r="DJ136" s="4">
        <f t="shared" si="1047"/>
        <v>0.27324600176806318</v>
      </c>
      <c r="DK136" s="4">
        <f t="shared" si="1048"/>
        <v>0.3255312350215685</v>
      </c>
      <c r="DL136" s="4">
        <f t="shared" si="1049"/>
        <v>0.27127638509365914</v>
      </c>
      <c r="DM136" s="4">
        <f t="shared" si="1050"/>
        <v>0.24852071005917364</v>
      </c>
      <c r="DN136" s="4">
        <f t="shared" si="1051"/>
        <v>0.28083267871170492</v>
      </c>
      <c r="DO136" s="4">
        <f t="shared" si="1052"/>
        <v>0.14614755056705361</v>
      </c>
      <c r="DP136" s="4">
        <f t="shared" si="1053"/>
        <v>0.1125426886060245</v>
      </c>
      <c r="DQ136" s="4">
        <f t="shared" si="1054"/>
        <v>0.15834395396439371</v>
      </c>
      <c r="DR136" s="4">
        <f t="shared" si="1055"/>
        <v>9.5947190666256205E-2</v>
      </c>
      <c r="DS136" s="4">
        <f t="shared" si="1056"/>
        <v>-2.484567016417441E-2</v>
      </c>
      <c r="DT136" s="4">
        <f t="shared" si="1057"/>
        <v>-4.3998331816803162</v>
      </c>
      <c r="DU136" s="4">
        <f t="shared" si="1058"/>
        <v>-3.6364320096269567</v>
      </c>
      <c r="DV136" s="4">
        <f t="shared" si="1059"/>
        <v>-3.4945631796025478</v>
      </c>
      <c r="DW136" s="4">
        <f t="shared" si="1060"/>
        <v>-3.4511123574499898</v>
      </c>
      <c r="DX136" s="4">
        <f t="shared" si="1061"/>
        <v>1.7103018303599646</v>
      </c>
      <c r="DY136" s="4">
        <f t="shared" si="1062"/>
        <v>1.6546292895907302</v>
      </c>
      <c r="DZ136" s="4">
        <f t="shared" si="1063"/>
        <v>1.9296185308172025</v>
      </c>
      <c r="EA136" s="4">
        <f t="shared" si="1064"/>
        <v>2.1853607161664028</v>
      </c>
      <c r="EB136" s="4">
        <f t="shared" si="1065"/>
        <v>1.6091357383856719</v>
      </c>
      <c r="EC136" s="4">
        <f t="shared" si="1066"/>
        <v>1.0383464674710094</v>
      </c>
      <c r="ED136" s="4">
        <f t="shared" si="1067"/>
        <v>0.76253769471601718</v>
      </c>
      <c r="EE136" s="4">
        <f t="shared" si="1068"/>
        <v>0.76119802624029498</v>
      </c>
      <c r="EF136" s="4">
        <f t="shared" si="1069"/>
        <v>0.74488248673237345</v>
      </c>
      <c r="EG136" s="4">
        <f t="shared" si="1070"/>
        <v>0.58030700112317535</v>
      </c>
      <c r="EH136" s="4">
        <f t="shared" si="1071"/>
        <v>0.80486294816232318</v>
      </c>
      <c r="EI136" s="4">
        <f t="shared" si="1072"/>
        <v>0.31250000000000011</v>
      </c>
      <c r="EJ136" s="4">
        <f t="shared" si="1073"/>
        <v>0.22538884232094589</v>
      </c>
      <c r="EK136" s="4">
        <f t="shared" si="1074"/>
        <v>0.10652811781636172</v>
      </c>
      <c r="EL136" s="10">
        <f t="shared" si="1075"/>
        <v>-0.31817655301261061</v>
      </c>
      <c r="EM136" s="10">
        <f t="shared" si="1076"/>
        <v>9.8124837063797904E-2</v>
      </c>
      <c r="EN136" s="10">
        <f t="shared" si="1077"/>
        <v>2.3656073380896429E-2</v>
      </c>
      <c r="EO136" s="10">
        <f t="shared" si="1078"/>
        <v>0.11145116089159267</v>
      </c>
      <c r="EP136" s="10">
        <f t="shared" si="1079"/>
        <v>0.25399500368924655</v>
      </c>
      <c r="EQ136" s="10">
        <f t="shared" si="1080"/>
        <v>0.18905976246408684</v>
      </c>
      <c r="ER136" s="10">
        <f t="shared" si="1081"/>
        <v>0.16971145562021253</v>
      </c>
      <c r="ES136" s="10">
        <f t="shared" si="1082"/>
        <v>0.14667371199189963</v>
      </c>
      <c r="ET136" s="10">
        <f t="shared" si="1083"/>
        <v>8.9099751181265535E-2</v>
      </c>
      <c r="EU136" s="10">
        <f t="shared" si="1084"/>
        <v>6.9717840528921368E-2</v>
      </c>
      <c r="EV136" s="10">
        <f t="shared" si="1085"/>
        <v>8.6617786401255434E-2</v>
      </c>
      <c r="EW136" s="10">
        <f t="shared" si="1086"/>
        <v>8.9339434652772109E-2</v>
      </c>
      <c r="EX136" s="10">
        <f t="shared" si="1087"/>
        <v>8.017614766515524E-2</v>
      </c>
      <c r="EY136" s="10">
        <f t="shared" si="1088"/>
        <v>8.4324858988343507E-2</v>
      </c>
      <c r="EZ136" s="10">
        <f t="shared" si="1089"/>
        <v>9.6646718857740913E-2</v>
      </c>
      <c r="FA136" s="10">
        <f t="shared" si="1090"/>
        <v>0.1073014908559496</v>
      </c>
      <c r="FB136" s="10">
        <f t="shared" si="1091"/>
        <v>9.5841704029909852E-2</v>
      </c>
      <c r="FC136" s="10">
        <f t="shared" si="1092"/>
        <v>6.8405694383690346E-2</v>
      </c>
      <c r="FD136" s="10">
        <f t="shared" si="1093"/>
        <v>1.5835640970367992E-2</v>
      </c>
      <c r="FE136" s="10">
        <f t="shared" si="1094"/>
        <v>-4.8786027866860662E-2</v>
      </c>
      <c r="FF136" s="10">
        <f t="shared" si="1095"/>
        <v>-9.584088489144274E-2</v>
      </c>
      <c r="FG136" s="10">
        <f t="shared" si="1096"/>
        <v>-0.13207668176453632</v>
      </c>
      <c r="FH136" s="10">
        <f t="shared" si="1097"/>
        <v>-0.16554617117424988</v>
      </c>
      <c r="FI136" s="10">
        <f t="shared" si="1098"/>
        <v>-0.16410911029305272</v>
      </c>
      <c r="FJ136" s="10">
        <f t="shared" si="1099"/>
        <v>-0.1782091477906052</v>
      </c>
    </row>
    <row r="137" spans="2:166" x14ac:dyDescent="0.2">
      <c r="B137" t="str">
        <f t="shared" ref="B137:B139" si="1100">B105</f>
        <v xml:space="preserve">   Government</v>
      </c>
      <c r="C137" s="4"/>
      <c r="D137" s="4"/>
      <c r="E137" s="4"/>
      <c r="F137" s="4"/>
      <c r="G137" s="4">
        <f t="shared" si="940"/>
        <v>0.40053404539385518</v>
      </c>
      <c r="H137" s="4">
        <f t="shared" si="941"/>
        <v>0.59260596215744554</v>
      </c>
      <c r="I137" s="4">
        <f t="shared" si="942"/>
        <v>0.46513014699305266</v>
      </c>
      <c r="J137" s="4">
        <f t="shared" si="943"/>
        <v>0.54251715972784298</v>
      </c>
      <c r="K137" s="4">
        <f t="shared" si="944"/>
        <v>0.71505828626367041</v>
      </c>
      <c r="L137" s="4">
        <f t="shared" si="945"/>
        <v>0.48828710083278343</v>
      </c>
      <c r="M137" s="4">
        <f t="shared" si="946"/>
        <v>0.30434133969864341</v>
      </c>
      <c r="N137" s="4">
        <f t="shared" si="947"/>
        <v>0.55447905798181307</v>
      </c>
      <c r="O137" s="4">
        <f t="shared" si="948"/>
        <v>0.26012415016258122</v>
      </c>
      <c r="P137" s="4">
        <f t="shared" si="949"/>
        <v>0.25977859778597762</v>
      </c>
      <c r="Q137" s="4">
        <f t="shared" si="950"/>
        <v>0.3728803527566531</v>
      </c>
      <c r="R137" s="4">
        <f t="shared" si="951"/>
        <v>0.21817324134677643</v>
      </c>
      <c r="S137" s="4">
        <f t="shared" si="952"/>
        <v>0.27341682836479136</v>
      </c>
      <c r="T137" s="4">
        <f t="shared" si="953"/>
        <v>0.27257539787215335</v>
      </c>
      <c r="U137" s="4">
        <f t="shared" si="954"/>
        <v>8.3897471503790066E-2</v>
      </c>
      <c r="V137" s="4">
        <f t="shared" si="955"/>
        <v>0.30475297427181447</v>
      </c>
      <c r="W137" s="4">
        <f t="shared" si="956"/>
        <v>0.3729712404207563</v>
      </c>
      <c r="X137" s="4">
        <f t="shared" si="957"/>
        <v>0.30472763154076105</v>
      </c>
      <c r="Y137" s="4">
        <f t="shared" si="958"/>
        <v>0.3298802014005433</v>
      </c>
      <c r="Z137" s="4">
        <f t="shared" si="959"/>
        <v>0.16321154506929678</v>
      </c>
      <c r="AA137" s="4">
        <f t="shared" si="960"/>
        <v>0.28954240944703286</v>
      </c>
      <c r="AB137" s="4">
        <f t="shared" si="961"/>
        <v>0.21576810606705854</v>
      </c>
      <c r="AC137" s="4">
        <f t="shared" si="962"/>
        <v>0.26919807310853189</v>
      </c>
      <c r="AD137" s="4">
        <f t="shared" si="963"/>
        <v>0.17669858641130912</v>
      </c>
      <c r="AE137" s="4">
        <f t="shared" si="964"/>
        <v>-5.560498220640411E-3</v>
      </c>
      <c r="AF137" s="4">
        <f t="shared" si="965"/>
        <v>0.31741650565829554</v>
      </c>
      <c r="AG137" s="4">
        <f t="shared" si="966"/>
        <v>0.34935451295067971</v>
      </c>
      <c r="AH137" s="4">
        <f t="shared" si="967"/>
        <v>0.34062868790902273</v>
      </c>
      <c r="AI137" s="4">
        <f t="shared" si="968"/>
        <v>0.45324427480916085</v>
      </c>
      <c r="AJ137" s="4">
        <f t="shared" si="969"/>
        <v>0.28344818619165352</v>
      </c>
      <c r="AK137" s="4">
        <f t="shared" si="970"/>
        <v>0.35499305448371488</v>
      </c>
      <c r="AL137" s="4">
        <f t="shared" si="971"/>
        <v>0.3848296116259034</v>
      </c>
      <c r="AM137" s="4">
        <f t="shared" si="972"/>
        <v>0.30872719058256581</v>
      </c>
      <c r="AN137" s="4">
        <f t="shared" si="973"/>
        <v>0.30221209343803418</v>
      </c>
      <c r="AO137" s="4">
        <f t="shared" si="974"/>
        <v>0.35850214855739898</v>
      </c>
      <c r="AP137" s="4">
        <f t="shared" si="975"/>
        <v>0.28253403804466903</v>
      </c>
      <c r="AQ137" s="4">
        <f t="shared" si="976"/>
        <v>0.32032615026208411</v>
      </c>
      <c r="AR137" s="4">
        <f t="shared" si="977"/>
        <v>0.33129398108963953</v>
      </c>
      <c r="AS137" s="4">
        <f t="shared" si="978"/>
        <v>0.12952125107934154</v>
      </c>
      <c r="AT137" s="4">
        <f t="shared" si="979"/>
        <v>0.12622654091645166</v>
      </c>
      <c r="AU137" s="4">
        <f t="shared" si="980"/>
        <v>0.32717703122406894</v>
      </c>
      <c r="AV137" s="4">
        <f t="shared" si="981"/>
        <v>0.32539495402028062</v>
      </c>
      <c r="AW137" s="4">
        <f t="shared" si="982"/>
        <v>0.46712518485481475</v>
      </c>
      <c r="AX137" s="4">
        <f t="shared" si="983"/>
        <v>0.57906042775754418</v>
      </c>
      <c r="AY137" s="4">
        <f t="shared" si="984"/>
        <v>0.36148537627341443</v>
      </c>
      <c r="AZ137" s="4">
        <f t="shared" si="985"/>
        <v>0.30017963505719858</v>
      </c>
      <c r="BA137" s="4">
        <f t="shared" si="986"/>
        <v>0.2531585106637077</v>
      </c>
      <c r="BB137" s="4">
        <f t="shared" si="987"/>
        <v>0.21368559079209284</v>
      </c>
      <c r="BC137" s="4">
        <f t="shared" si="988"/>
        <v>0.20636792452830016</v>
      </c>
      <c r="BD137" s="4">
        <f t="shared" si="989"/>
        <v>0.23233396772041084</v>
      </c>
      <c r="BE137" s="4">
        <f t="shared" si="990"/>
        <v>0.11828195460929791</v>
      </c>
      <c r="BF137" s="4">
        <f t="shared" si="991"/>
        <v>8.4108450425490575E-2</v>
      </c>
      <c r="BG137" s="4">
        <f t="shared" si="992"/>
        <v>-1.2396796667740838E-2</v>
      </c>
      <c r="BH137" s="4">
        <f t="shared" si="993"/>
        <v>-6.9670805444277603E-2</v>
      </c>
      <c r="BI137" s="4">
        <f t="shared" si="994"/>
        <v>5.9744591869754483E-2</v>
      </c>
      <c r="BJ137" s="4">
        <f t="shared" si="995"/>
        <v>1.987182671767106E-2</v>
      </c>
      <c r="BK137" s="4">
        <f t="shared" si="996"/>
        <v>-1.2417115752352565E-2</v>
      </c>
      <c r="BL137" s="4">
        <f t="shared" si="997"/>
        <v>-1.7305743034436806E-2</v>
      </c>
      <c r="BM137" s="4">
        <f t="shared" si="998"/>
        <v>-2.2186614076173217E-2</v>
      </c>
      <c r="BN137" s="4">
        <f t="shared" si="999"/>
        <v>-1.7137121453227381E-2</v>
      </c>
      <c r="BO137" s="4">
        <f t="shared" si="1000"/>
        <v>9.746351209765905E-2</v>
      </c>
      <c r="BP137" s="4">
        <f t="shared" si="1001"/>
        <v>5.3132396271071143E-2</v>
      </c>
      <c r="BQ137" s="4">
        <f t="shared" si="1002"/>
        <v>2.3998080153586194E-2</v>
      </c>
      <c r="BR137" s="4">
        <f t="shared" si="1003"/>
        <v>3.7967774851092324E-2</v>
      </c>
      <c r="BS137" s="4">
        <f t="shared" si="1004"/>
        <v>1.8837269537777049E-2</v>
      </c>
      <c r="BT137" s="4">
        <f t="shared" si="1005"/>
        <v>7.9461531270450608E-2</v>
      </c>
      <c r="BU137" s="4">
        <f t="shared" si="1006"/>
        <v>0.18345215149896849</v>
      </c>
      <c r="BV137" s="4">
        <f t="shared" si="1007"/>
        <v>0.17776751702643498</v>
      </c>
      <c r="BW137" s="4">
        <f t="shared" si="1008"/>
        <v>0.23521351906828344</v>
      </c>
      <c r="BX137" s="4">
        <f t="shared" si="1009"/>
        <v>0.21085566589579752</v>
      </c>
      <c r="BY137" s="4">
        <f t="shared" si="1010"/>
        <v>0.36262894724987915</v>
      </c>
      <c r="BZ137" s="4">
        <f t="shared" si="1011"/>
        <v>0.37162237793548175</v>
      </c>
      <c r="CA137" s="4">
        <f t="shared" si="1012"/>
        <v>0.244683690719814</v>
      </c>
      <c r="CB137" s="4">
        <f t="shared" si="1013"/>
        <v>0.30705560376477026</v>
      </c>
      <c r="CC137" s="4">
        <f t="shared" si="1014"/>
        <v>-1.55448468832612E-2</v>
      </c>
      <c r="CD137" s="4">
        <f t="shared" si="1015"/>
        <v>-9.2711937227235905E-2</v>
      </c>
      <c r="CE137" s="4">
        <f t="shared" si="1016"/>
        <v>-7.8101669997472326E-2</v>
      </c>
      <c r="CF137" s="4">
        <f t="shared" si="1017"/>
        <v>7.0434108891132469E-2</v>
      </c>
      <c r="CG137" s="4">
        <f t="shared" si="1018"/>
        <v>3.2591429864919346E-15</v>
      </c>
      <c r="CH137" s="4">
        <f t="shared" si="1019"/>
        <v>-0.10280932456664572</v>
      </c>
      <c r="CI137" s="4">
        <f t="shared" si="1020"/>
        <v>-0.13443441521029495</v>
      </c>
      <c r="CJ137" s="4">
        <f t="shared" si="1021"/>
        <v>-0.39193193767326412</v>
      </c>
      <c r="CK137" s="4">
        <f t="shared" si="1022"/>
        <v>-0.35786711201240812</v>
      </c>
      <c r="CL137" s="4">
        <f t="shared" si="1023"/>
        <v>-0.15653163836448253</v>
      </c>
      <c r="CM137" s="4">
        <f t="shared" si="1024"/>
        <v>-4.7294740824820186E-2</v>
      </c>
      <c r="CN137" s="4">
        <f t="shared" si="1025"/>
        <v>-2.3483549773382354E-2</v>
      </c>
      <c r="CO137" s="4">
        <f t="shared" si="1026"/>
        <v>9.1127882795524376E-2</v>
      </c>
      <c r="CP137" s="4">
        <f t="shared" si="1027"/>
        <v>0.11385287420418956</v>
      </c>
      <c r="CQ137" s="4">
        <f t="shared" si="1028"/>
        <v>0.1247199575028293</v>
      </c>
      <c r="CR137" s="4">
        <f t="shared" si="1029"/>
        <v>0.13272918669046765</v>
      </c>
      <c r="CS137" s="4">
        <f t="shared" si="1030"/>
        <v>0.14810426540284261</v>
      </c>
      <c r="CT137" s="4">
        <f t="shared" si="1031"/>
        <v>0.18286488316966359</v>
      </c>
      <c r="CU137" s="4">
        <f t="shared" si="1032"/>
        <v>0.17264573991031534</v>
      </c>
      <c r="CV137" s="4">
        <f t="shared" si="1033"/>
        <v>0.18043303929430471</v>
      </c>
      <c r="CW137" s="4">
        <f t="shared" si="1034"/>
        <v>0.23021582733813298</v>
      </c>
      <c r="CX137" s="4">
        <f t="shared" si="1035"/>
        <v>0.19097793875534619</v>
      </c>
      <c r="CY137" s="4">
        <f t="shared" si="1036"/>
        <v>0.26168876482902786</v>
      </c>
      <c r="CZ137" s="4">
        <f t="shared" si="1037"/>
        <v>0.34565968825409282</v>
      </c>
      <c r="DA137" s="4">
        <f t="shared" si="1038"/>
        <v>0.38046515627015104</v>
      </c>
      <c r="DB137" s="4">
        <f t="shared" si="1039"/>
        <v>0.35887467156559166</v>
      </c>
      <c r="DC137" s="4">
        <f t="shared" si="1040"/>
        <v>0.29896317028178854</v>
      </c>
      <c r="DD137" s="4">
        <f t="shared" si="1041"/>
        <v>0.31962990221848331</v>
      </c>
      <c r="DE137" s="4">
        <f t="shared" si="1042"/>
        <v>0.27905620691808997</v>
      </c>
      <c r="DF137" s="4">
        <f t="shared" si="1043"/>
        <v>0.32895417399400212</v>
      </c>
      <c r="DG137" s="4">
        <f t="shared" si="1044"/>
        <v>0.30158795289483448</v>
      </c>
      <c r="DH137" s="4">
        <f t="shared" si="1045"/>
        <v>0.24786672084518502</v>
      </c>
      <c r="DI137" s="4">
        <f t="shared" si="1046"/>
        <v>0.19981431397085558</v>
      </c>
      <c r="DJ137" s="4">
        <f t="shared" si="1047"/>
        <v>0.1084947359961409</v>
      </c>
      <c r="DK137" s="4">
        <f t="shared" si="1048"/>
        <v>-9.9856207061831941E-3</v>
      </c>
      <c r="DL137" s="4">
        <f t="shared" si="1049"/>
        <v>-0.13464813274721837</v>
      </c>
      <c r="DM137" s="4">
        <f t="shared" si="1050"/>
        <v>-0.22485207100591795</v>
      </c>
      <c r="DN137" s="4">
        <f t="shared" si="1051"/>
        <v>-0.28672427336998879</v>
      </c>
      <c r="DO137" s="4">
        <f t="shared" si="1052"/>
        <v>-0.35075412136092604</v>
      </c>
      <c r="DP137" s="4">
        <f t="shared" si="1053"/>
        <v>-0.21732381248059759</v>
      </c>
      <c r="DQ137" s="4">
        <f t="shared" si="1054"/>
        <v>7.7240953153354967E-3</v>
      </c>
      <c r="DR137" s="4">
        <f t="shared" si="1055"/>
        <v>-4.0297820079828538E-2</v>
      </c>
      <c r="DS137" s="4">
        <f t="shared" si="1056"/>
        <v>0.29432563117558308</v>
      </c>
      <c r="DT137" s="4">
        <f t="shared" si="1057"/>
        <v>-0.54405520169851207</v>
      </c>
      <c r="DU137" s="4">
        <f t="shared" si="1058"/>
        <v>-0.39485559566786843</v>
      </c>
      <c r="DV137" s="4">
        <f t="shared" si="1059"/>
        <v>-0.76865391826021878</v>
      </c>
      <c r="DW137" s="4">
        <f t="shared" si="1060"/>
        <v>-0.91418956814358032</v>
      </c>
      <c r="DX137" s="4">
        <f t="shared" si="1061"/>
        <v>4.001937780399089E-2</v>
      </c>
      <c r="DY137" s="4">
        <f t="shared" si="1062"/>
        <v>7.7528869302650003E-2</v>
      </c>
      <c r="DZ137" s="4">
        <f t="shared" si="1063"/>
        <v>0.35028751923544249</v>
      </c>
      <c r="EA137" s="4">
        <f t="shared" si="1064"/>
        <v>-9.9242516304127434E-2</v>
      </c>
      <c r="EB137" s="4">
        <f t="shared" si="1065"/>
        <v>-0.33340653636527112</v>
      </c>
      <c r="EC137" s="4">
        <f t="shared" si="1066"/>
        <v>-6.257455171200367E-2</v>
      </c>
      <c r="ED137" s="4">
        <f t="shared" si="1067"/>
        <v>-8.4512993872808514E-2</v>
      </c>
      <c r="EE137" s="4">
        <f t="shared" si="1068"/>
        <v>0.31748460390926581</v>
      </c>
      <c r="EF137" s="4">
        <f t="shared" si="1069"/>
        <v>0.83017437452615606</v>
      </c>
      <c r="EG137" s="4">
        <f t="shared" si="1070"/>
        <v>0.19281168101834742</v>
      </c>
      <c r="EH137" s="4">
        <f t="shared" si="1071"/>
        <v>0.14258644303108556</v>
      </c>
      <c r="EI137" s="4">
        <f t="shared" si="1072"/>
        <v>0.91691616766467332</v>
      </c>
      <c r="EJ137" s="4">
        <f t="shared" si="1073"/>
        <v>0.70597001024494666</v>
      </c>
      <c r="EK137" s="4">
        <f t="shared" si="1074"/>
        <v>0.74382791036686968</v>
      </c>
      <c r="EL137" s="10">
        <f t="shared" si="1075"/>
        <v>0.98081083605791974</v>
      </c>
      <c r="EM137" s="10">
        <f t="shared" si="1076"/>
        <v>0.25906111504226831</v>
      </c>
      <c r="EN137" s="10">
        <f t="shared" si="1077"/>
        <v>-1.259520059297598E-2</v>
      </c>
      <c r="EO137" s="10">
        <f t="shared" si="1078"/>
        <v>-2.2809524693304887E-3</v>
      </c>
      <c r="EP137" s="10">
        <f t="shared" si="1079"/>
        <v>5.9016749798448662E-2</v>
      </c>
      <c r="EQ137" s="10">
        <f t="shared" si="1080"/>
        <v>1.1421169787511464E-2</v>
      </c>
      <c r="ER137" s="10">
        <f t="shared" si="1081"/>
        <v>1.2172507198511748E-2</v>
      </c>
      <c r="ES137" s="10">
        <f t="shared" si="1082"/>
        <v>1.6311218942701839E-2</v>
      </c>
      <c r="ET137" s="10">
        <f t="shared" si="1083"/>
        <v>7.0751786054571685E-3</v>
      </c>
      <c r="EU137" s="10">
        <f t="shared" si="1084"/>
        <v>1.2247654188027341E-3</v>
      </c>
      <c r="EV137" s="10">
        <f t="shared" si="1085"/>
        <v>-2.834864196768443E-3</v>
      </c>
      <c r="EW137" s="10">
        <f t="shared" si="1086"/>
        <v>4.360713832306337E-4</v>
      </c>
      <c r="EX137" s="10">
        <f t="shared" si="1087"/>
        <v>8.1629675399071972E-3</v>
      </c>
      <c r="EY137" s="10">
        <f t="shared" si="1088"/>
        <v>1.7774438885360174E-2</v>
      </c>
      <c r="EZ137" s="10">
        <f t="shared" si="1089"/>
        <v>3.0755256723039012E-2</v>
      </c>
      <c r="FA137" s="10">
        <f t="shared" si="1090"/>
        <v>4.6718143293365065E-2</v>
      </c>
      <c r="FB137" s="10">
        <f t="shared" si="1091"/>
        <v>5.9736838604099007E-2</v>
      </c>
      <c r="FC137" s="10">
        <f t="shared" si="1092"/>
        <v>6.7774461652611681E-2</v>
      </c>
      <c r="FD137" s="10">
        <f t="shared" si="1093"/>
        <v>7.2440457437222536E-2</v>
      </c>
      <c r="FE137" s="10">
        <f t="shared" si="1094"/>
        <v>7.3374759281279206E-2</v>
      </c>
      <c r="FF137" s="10">
        <f t="shared" si="1095"/>
        <v>7.2747821660646389E-2</v>
      </c>
      <c r="FG137" s="10">
        <f t="shared" si="1096"/>
        <v>7.0201538217821727E-2</v>
      </c>
      <c r="FH137" s="10">
        <f t="shared" si="1097"/>
        <v>6.1544802418716849E-2</v>
      </c>
      <c r="FI137" s="10">
        <f t="shared" si="1098"/>
        <v>0.18893613866944675</v>
      </c>
      <c r="FJ137" s="10">
        <f t="shared" si="1099"/>
        <v>8.39769373200102E-2</v>
      </c>
    </row>
    <row r="138" spans="2:166" x14ac:dyDescent="0.2">
      <c r="B138" t="str">
        <f t="shared" si="1100"/>
        <v xml:space="preserve">      State and local</v>
      </c>
      <c r="C138" s="4"/>
      <c r="D138" s="4"/>
      <c r="E138" s="4"/>
      <c r="F138" s="4"/>
      <c r="G138" s="4">
        <f t="shared" si="940"/>
        <v>0.45515232431120195</v>
      </c>
      <c r="H138" s="4">
        <f t="shared" si="941"/>
        <v>0.68585867701470948</v>
      </c>
      <c r="I138" s="4">
        <f t="shared" si="942"/>
        <v>0.4651301469930525</v>
      </c>
      <c r="J138" s="4">
        <f t="shared" si="943"/>
        <v>0.50355183886341015</v>
      </c>
      <c r="K138" s="4">
        <f t="shared" si="944"/>
        <v>0.66999158754957377</v>
      </c>
      <c r="L138" s="4">
        <f t="shared" si="945"/>
        <v>0.452339584207057</v>
      </c>
      <c r="M138" s="4">
        <f t="shared" si="946"/>
        <v>0.29837386244965119</v>
      </c>
      <c r="N138" s="4">
        <f t="shared" si="947"/>
        <v>0.52466835593977967</v>
      </c>
      <c r="O138" s="4">
        <f t="shared" si="948"/>
        <v>0.20987289388117095</v>
      </c>
      <c r="P138" s="4">
        <f t="shared" si="949"/>
        <v>0.21254612546125529</v>
      </c>
      <c r="Q138" s="4">
        <f t="shared" si="950"/>
        <v>0.31073362729720944</v>
      </c>
      <c r="R138" s="4">
        <f t="shared" si="951"/>
        <v>0.17984550975883118</v>
      </c>
      <c r="S138" s="4">
        <f t="shared" si="952"/>
        <v>0.2645969306756053</v>
      </c>
      <c r="T138" s="4">
        <f t="shared" si="953"/>
        <v>0.26378264310208038</v>
      </c>
      <c r="U138" s="4">
        <f t="shared" si="954"/>
        <v>0.10414858531504746</v>
      </c>
      <c r="V138" s="4">
        <f t="shared" si="955"/>
        <v>0.31940455957334402</v>
      </c>
      <c r="W138" s="4">
        <f t="shared" si="956"/>
        <v>0.40793729421020208</v>
      </c>
      <c r="X138" s="4">
        <f t="shared" si="957"/>
        <v>0.34245581449342705</v>
      </c>
      <c r="Y138" s="4">
        <f t="shared" si="958"/>
        <v>0.36749811910411251</v>
      </c>
      <c r="Z138" s="4">
        <f t="shared" si="959"/>
        <v>0.19757187034704102</v>
      </c>
      <c r="AA138" s="4">
        <f t="shared" si="960"/>
        <v>0.30657431588509426</v>
      </c>
      <c r="AB138" s="4">
        <f t="shared" si="961"/>
        <v>0.24415864633903944</v>
      </c>
      <c r="AC138" s="4">
        <f t="shared" si="962"/>
        <v>0.30886936809294557</v>
      </c>
      <c r="AD138" s="4">
        <f t="shared" si="963"/>
        <v>0.19379844961240356</v>
      </c>
      <c r="AE138" s="4">
        <f t="shared" si="964"/>
        <v>5.5604982206396104E-3</v>
      </c>
      <c r="AF138" s="4">
        <f t="shared" si="965"/>
        <v>0.31189621860336836</v>
      </c>
      <c r="AG138" s="4">
        <f t="shared" si="966"/>
        <v>0.30295586669941638</v>
      </c>
      <c r="AH138" s="4">
        <f t="shared" si="967"/>
        <v>0.32453599399206023</v>
      </c>
      <c r="AI138" s="4">
        <f t="shared" si="968"/>
        <v>0.39758269720101713</v>
      </c>
      <c r="AJ138" s="4">
        <f t="shared" si="969"/>
        <v>0.23664022883890229</v>
      </c>
      <c r="AK138" s="4">
        <f t="shared" si="970"/>
        <v>0.30611719915624941</v>
      </c>
      <c r="AL138" s="4">
        <f t="shared" si="971"/>
        <v>0.29621753000151829</v>
      </c>
      <c r="AM138" s="4">
        <f t="shared" si="972"/>
        <v>0.22589794432870666</v>
      </c>
      <c r="AN138" s="4">
        <f t="shared" si="973"/>
        <v>0.25019197899378176</v>
      </c>
      <c r="AO138" s="4">
        <f t="shared" si="974"/>
        <v>0.33394720687538432</v>
      </c>
      <c r="AP138" s="4">
        <f t="shared" si="975"/>
        <v>0.26548457023163097</v>
      </c>
      <c r="AQ138" s="4">
        <f t="shared" si="976"/>
        <v>0.33488642981945138</v>
      </c>
      <c r="AR138" s="4">
        <f t="shared" si="977"/>
        <v>0.1450922544918111</v>
      </c>
      <c r="AS138" s="4">
        <f t="shared" si="978"/>
        <v>7.4354792286290119E-2</v>
      </c>
      <c r="AT138" s="4">
        <f t="shared" si="979"/>
        <v>0.12622654091645147</v>
      </c>
      <c r="AU138" s="4">
        <f t="shared" si="980"/>
        <v>0.29398515849119272</v>
      </c>
      <c r="AV138" s="4">
        <f t="shared" si="981"/>
        <v>0.46687102098561822</v>
      </c>
      <c r="AW138" s="4">
        <f t="shared" si="982"/>
        <v>0.4647778221168517</v>
      </c>
      <c r="AX138" s="4">
        <f t="shared" si="983"/>
        <v>0.53236200616419371</v>
      </c>
      <c r="AY138" s="4">
        <f t="shared" si="984"/>
        <v>0.35444345335899685</v>
      </c>
      <c r="AZ138" s="4">
        <f t="shared" si="985"/>
        <v>0.28363430084144908</v>
      </c>
      <c r="BA138" s="4">
        <f t="shared" si="986"/>
        <v>0.24121707148145471</v>
      </c>
      <c r="BB138" s="4">
        <f t="shared" si="987"/>
        <v>0.1311252488951471</v>
      </c>
      <c r="BC138" s="4">
        <f t="shared" si="988"/>
        <v>0.11055424528301817</v>
      </c>
      <c r="BD138" s="4">
        <f t="shared" si="989"/>
        <v>0.14582663931387474</v>
      </c>
      <c r="BE138" s="4">
        <f t="shared" si="990"/>
        <v>5.4212562529263132E-2</v>
      </c>
      <c r="BF138" s="4">
        <f t="shared" si="991"/>
        <v>9.6477340193945063E-2</v>
      </c>
      <c r="BG138" s="4">
        <f t="shared" si="992"/>
        <v>1.7355515334839415E-2</v>
      </c>
      <c r="BH138" s="4">
        <f t="shared" si="993"/>
        <v>-5.2253104083208789E-2</v>
      </c>
      <c r="BI138" s="4">
        <f t="shared" si="994"/>
        <v>6.7212665853474005E-2</v>
      </c>
      <c r="BJ138" s="4">
        <f t="shared" si="995"/>
        <v>2.7323761736798232E-2</v>
      </c>
      <c r="BK138" s="4">
        <f t="shared" si="996"/>
        <v>1.4900538902823132E-2</v>
      </c>
      <c r="BL138" s="4">
        <f t="shared" si="997"/>
        <v>1.9777992039358549E-2</v>
      </c>
      <c r="BM138" s="4">
        <f t="shared" si="998"/>
        <v>0</v>
      </c>
      <c r="BN138" s="4">
        <f t="shared" si="999"/>
        <v>4.1618723529267453E-2</v>
      </c>
      <c r="BO138" s="4">
        <f t="shared" si="1000"/>
        <v>0.13644891693672254</v>
      </c>
      <c r="BP138" s="4">
        <f t="shared" si="1001"/>
        <v>9.1774139013669709E-2</v>
      </c>
      <c r="BQ138" s="4">
        <f t="shared" si="1002"/>
        <v>7.1994240460762082E-2</v>
      </c>
      <c r="BR138" s="4">
        <f t="shared" si="1003"/>
        <v>5.220569042025424E-2</v>
      </c>
      <c r="BS138" s="4">
        <f t="shared" si="1004"/>
        <v>2.5901245614447271E-2</v>
      </c>
      <c r="BT138" s="4">
        <f t="shared" si="1005"/>
        <v>8.179863513134758E-2</v>
      </c>
      <c r="BU138" s="4">
        <f t="shared" si="1006"/>
        <v>0.18345215149896721</v>
      </c>
      <c r="BV138" s="4">
        <f t="shared" si="1007"/>
        <v>0.17545884797414324</v>
      </c>
      <c r="BW138" s="4">
        <f t="shared" si="1008"/>
        <v>0.22379538707467489</v>
      </c>
      <c r="BX138" s="4">
        <f t="shared" si="1009"/>
        <v>0.19725207454768023</v>
      </c>
      <c r="BY138" s="4">
        <f t="shared" si="1010"/>
        <v>0.34235776386323813</v>
      </c>
      <c r="BZ138" s="4">
        <f t="shared" si="1011"/>
        <v>0.34699679867469729</v>
      </c>
      <c r="CA138" s="4">
        <f t="shared" si="1012"/>
        <v>0.22466411602455774</v>
      </c>
      <c r="CB138" s="4">
        <f t="shared" si="1013"/>
        <v>0.23585430434105673</v>
      </c>
      <c r="CC138" s="4">
        <f t="shared" si="1014"/>
        <v>-4.8855233061671687E-2</v>
      </c>
      <c r="CD138" s="4">
        <f t="shared" si="1015"/>
        <v>-9.9495737512155014E-2</v>
      </c>
      <c r="CE138" s="4">
        <f t="shared" si="1016"/>
        <v>-4.1347942939838019E-2</v>
      </c>
      <c r="CF138" s="4">
        <f t="shared" si="1017"/>
        <v>-2.5825839926749621E-2</v>
      </c>
      <c r="CG138" s="4">
        <f t="shared" si="1018"/>
        <v>2.3746764503340199E-2</v>
      </c>
      <c r="CH138" s="4">
        <f t="shared" si="1019"/>
        <v>-6.2163777644947342E-2</v>
      </c>
      <c r="CI138" s="4">
        <f t="shared" si="1020"/>
        <v>-0.13683502976762088</v>
      </c>
      <c r="CJ138" s="4">
        <f t="shared" si="1021"/>
        <v>-0.1983557977248844</v>
      </c>
      <c r="CK138" s="4">
        <f t="shared" si="1022"/>
        <v>-0.30299415483717329</v>
      </c>
      <c r="CL138" s="4">
        <f t="shared" si="1023"/>
        <v>-0.12569964898966082</v>
      </c>
      <c r="CM138" s="4">
        <f t="shared" si="1024"/>
        <v>-1.1823685206204904E-2</v>
      </c>
      <c r="CN138" s="4">
        <f t="shared" si="1025"/>
        <v>1.4090129864032288E-2</v>
      </c>
      <c r="CO138" s="4">
        <f t="shared" si="1026"/>
        <v>0.11449400658924744</v>
      </c>
      <c r="CP138" s="4">
        <f t="shared" si="1027"/>
        <v>0.13244109856405595</v>
      </c>
      <c r="CQ138" s="4">
        <f t="shared" si="1028"/>
        <v>0.14781624592927836</v>
      </c>
      <c r="CR138" s="4">
        <f t="shared" si="1029"/>
        <v>0.16705570048972435</v>
      </c>
      <c r="CS138" s="4">
        <f t="shared" si="1030"/>
        <v>0.19139628144367302</v>
      </c>
      <c r="CT138" s="4">
        <f t="shared" si="1031"/>
        <v>0.228016706174516</v>
      </c>
      <c r="CU138" s="4">
        <f t="shared" si="1032"/>
        <v>0.20627802690583114</v>
      </c>
      <c r="CV138" s="4">
        <f t="shared" si="1033"/>
        <v>0.20048115477144929</v>
      </c>
      <c r="CW138" s="4">
        <f t="shared" si="1034"/>
        <v>0.25235196458218218</v>
      </c>
      <c r="CX138" s="4">
        <f t="shared" si="1035"/>
        <v>0.21512457468993224</v>
      </c>
      <c r="CY138" s="4">
        <f t="shared" si="1036"/>
        <v>0.28567690160502307</v>
      </c>
      <c r="CZ138" s="4">
        <f t="shared" si="1037"/>
        <v>0.36087741037848881</v>
      </c>
      <c r="DA138" s="4">
        <f t="shared" si="1038"/>
        <v>0.38046515627015304</v>
      </c>
      <c r="DB138" s="4">
        <f t="shared" si="1039"/>
        <v>0.34819387776899546</v>
      </c>
      <c r="DC138" s="4">
        <f t="shared" si="1040"/>
        <v>0.29048194559294205</v>
      </c>
      <c r="DD138" s="4">
        <f t="shared" si="1041"/>
        <v>0.31332141730627644</v>
      </c>
      <c r="DE138" s="4">
        <f t="shared" si="1042"/>
        <v>0.27280867989753682</v>
      </c>
      <c r="DF138" s="4">
        <f t="shared" si="1043"/>
        <v>0.31654080893762421</v>
      </c>
      <c r="DG138" s="4">
        <f t="shared" si="1044"/>
        <v>0.28517500307742882</v>
      </c>
      <c r="DH138" s="4">
        <f t="shared" si="1045"/>
        <v>0.23973994311255523</v>
      </c>
      <c r="DI138" s="4">
        <f t="shared" si="1046"/>
        <v>0.19981431397085725</v>
      </c>
      <c r="DJ138" s="4">
        <f t="shared" si="1047"/>
        <v>0.12054970666237902</v>
      </c>
      <c r="DK138" s="4">
        <f t="shared" si="1048"/>
        <v>2.1968365553604492E-2</v>
      </c>
      <c r="DL138" s="4">
        <f t="shared" si="1049"/>
        <v>-0.10296621915963589</v>
      </c>
      <c r="DM138" s="4">
        <f t="shared" si="1050"/>
        <v>-0.19526627218935028</v>
      </c>
      <c r="DN138" s="4">
        <f t="shared" si="1051"/>
        <v>-0.25333857030636003</v>
      </c>
      <c r="DO138" s="4">
        <f t="shared" si="1052"/>
        <v>-0.32152461124751575</v>
      </c>
      <c r="DP138" s="4">
        <f t="shared" si="1053"/>
        <v>-0.18821794473766046</v>
      </c>
      <c r="DQ138" s="4">
        <f t="shared" si="1054"/>
        <v>2.7034333603674451E-2</v>
      </c>
      <c r="DR138" s="4">
        <f t="shared" si="1055"/>
        <v>-2.494626957322919E-2</v>
      </c>
      <c r="DS138" s="4">
        <f t="shared" si="1056"/>
        <v>0.29050322038109594</v>
      </c>
      <c r="DT138" s="4">
        <f t="shared" si="1057"/>
        <v>-0.56111616621170579</v>
      </c>
      <c r="DU138" s="4">
        <f t="shared" si="1058"/>
        <v>-0.488868832731647</v>
      </c>
      <c r="DV138" s="4">
        <f t="shared" si="1059"/>
        <v>-0.80802399700037486</v>
      </c>
      <c r="DW138" s="4">
        <f t="shared" si="1060"/>
        <v>-0.92727612637876378</v>
      </c>
      <c r="DX138" s="4">
        <f t="shared" si="1061"/>
        <v>3.5806811719359961E-2</v>
      </c>
      <c r="DY138" s="4">
        <f t="shared" si="1062"/>
        <v>0.1754600726323097</v>
      </c>
      <c r="DZ138" s="4">
        <f t="shared" si="1063"/>
        <v>0.3887584028508943</v>
      </c>
      <c r="EA138" s="4">
        <f t="shared" si="1064"/>
        <v>-6.6836796694616812E-2</v>
      </c>
      <c r="EB138" s="4">
        <f t="shared" si="1065"/>
        <v>-0.27950248557567592</v>
      </c>
      <c r="EC138" s="4">
        <f t="shared" si="1066"/>
        <v>-1.1732728446003281E-2</v>
      </c>
      <c r="ED138" s="4">
        <f t="shared" si="1067"/>
        <v>-4.2256496936403709E-2</v>
      </c>
      <c r="EE138" s="4">
        <f t="shared" si="1068"/>
        <v>0.33852274031289414</v>
      </c>
      <c r="EF138" s="4">
        <f t="shared" si="1069"/>
        <v>0.81501137225170406</v>
      </c>
      <c r="EG138" s="4">
        <f t="shared" si="1070"/>
        <v>0.15911643579183982</v>
      </c>
      <c r="EH138" s="4">
        <f t="shared" si="1071"/>
        <v>0.10881596968161919</v>
      </c>
      <c r="EI138" s="4">
        <f t="shared" si="1072"/>
        <v>0.88323353293413465</v>
      </c>
      <c r="EJ138" s="4">
        <f t="shared" si="1073"/>
        <v>0.67616652696283763</v>
      </c>
      <c r="EK138" s="4">
        <f t="shared" si="1074"/>
        <v>0.72140093819500306</v>
      </c>
      <c r="EL138" s="10">
        <f t="shared" si="1075"/>
        <v>0.96186454927603904</v>
      </c>
      <c r="EM138" s="10">
        <f t="shared" si="1076"/>
        <v>0.24758668206025697</v>
      </c>
      <c r="EN138" s="10">
        <f t="shared" si="1077"/>
        <v>-1.4754007226906526E-2</v>
      </c>
      <c r="EO138" s="10">
        <f t="shared" si="1078"/>
        <v>-2.5871828659459854E-3</v>
      </c>
      <c r="EP138" s="10">
        <f t="shared" si="1079"/>
        <v>5.8971929787210983E-2</v>
      </c>
      <c r="EQ138" s="10">
        <f t="shared" si="1080"/>
        <v>1.1415620142326246E-2</v>
      </c>
      <c r="ER138" s="10">
        <f t="shared" si="1081"/>
        <v>1.2172507198512339E-2</v>
      </c>
      <c r="ES138" s="10">
        <f t="shared" si="1082"/>
        <v>1.6311218942702963E-2</v>
      </c>
      <c r="ET138" s="10">
        <f t="shared" si="1083"/>
        <v>7.0751786054548925E-3</v>
      </c>
      <c r="EU138" s="10">
        <f t="shared" si="1084"/>
        <v>1.2247654188041036E-3</v>
      </c>
      <c r="EV138" s="10">
        <f t="shared" si="1085"/>
        <v>-2.8348641967687617E-3</v>
      </c>
      <c r="EW138" s="10">
        <f t="shared" si="1086"/>
        <v>4.3607138322784161E-4</v>
      </c>
      <c r="EX138" s="10">
        <f t="shared" si="1087"/>
        <v>8.1629675399086353E-3</v>
      </c>
      <c r="EY138" s="10">
        <f t="shared" si="1088"/>
        <v>1.7774438885361187E-2</v>
      </c>
      <c r="EZ138" s="10">
        <f t="shared" si="1089"/>
        <v>3.0755256723037944E-2</v>
      </c>
      <c r="FA138" s="10">
        <f t="shared" si="1090"/>
        <v>4.6718143293367174E-2</v>
      </c>
      <c r="FB138" s="10">
        <f t="shared" si="1091"/>
        <v>5.9736838604100582E-2</v>
      </c>
      <c r="FC138" s="10">
        <f t="shared" si="1092"/>
        <v>6.7774461652609849E-2</v>
      </c>
      <c r="FD138" s="10">
        <f t="shared" si="1093"/>
        <v>7.2440457437222688E-2</v>
      </c>
      <c r="FE138" s="10">
        <f t="shared" si="1094"/>
        <v>7.3374759281282231E-2</v>
      </c>
      <c r="FF138" s="10">
        <f t="shared" si="1095"/>
        <v>7.2747821660644391E-2</v>
      </c>
      <c r="FG138" s="10">
        <f t="shared" si="1096"/>
        <v>7.0201538217822504E-2</v>
      </c>
      <c r="FH138" s="10">
        <f t="shared" si="1097"/>
        <v>6.1544802418717397E-2</v>
      </c>
      <c r="FI138" s="10">
        <f t="shared" si="1098"/>
        <v>7.507518965015425E-2</v>
      </c>
      <c r="FJ138" s="10">
        <f t="shared" si="1099"/>
        <v>6.9243473880030715E-2</v>
      </c>
    </row>
    <row r="139" spans="2:166" x14ac:dyDescent="0.2">
      <c r="B139" t="str">
        <f t="shared" si="1100"/>
        <v xml:space="preserve">      Federal</v>
      </c>
      <c r="C139" s="4"/>
      <c r="D139" s="4"/>
      <c r="E139" s="4"/>
      <c r="F139" s="4"/>
      <c r="G139" s="4">
        <f t="shared" si="940"/>
        <v>-5.4618278917344172E-2</v>
      </c>
      <c r="H139" s="4">
        <f t="shared" si="941"/>
        <v>-9.3252714857263413E-2</v>
      </c>
      <c r="I139" s="4">
        <f t="shared" si="942"/>
        <v>0</v>
      </c>
      <c r="J139" s="4">
        <f t="shared" si="943"/>
        <v>3.8965320864430414E-2</v>
      </c>
      <c r="K139" s="4">
        <f t="shared" si="944"/>
        <v>4.5066698714096784E-2</v>
      </c>
      <c r="L139" s="4">
        <f t="shared" si="945"/>
        <v>3.5947516625726525E-2</v>
      </c>
      <c r="M139" s="4">
        <f t="shared" si="946"/>
        <v>5.9674772489931062E-3</v>
      </c>
      <c r="N139" s="4">
        <f t="shared" si="947"/>
        <v>2.9810702042033316E-2</v>
      </c>
      <c r="O139" s="4">
        <f t="shared" si="948"/>
        <v>5.0251256281407128E-2</v>
      </c>
      <c r="P139" s="4">
        <f t="shared" si="949"/>
        <v>4.7232472324722975E-2</v>
      </c>
      <c r="Q139" s="4">
        <f t="shared" si="950"/>
        <v>6.2146725459441943E-2</v>
      </c>
      <c r="R139" s="4">
        <f t="shared" si="951"/>
        <v>3.8327731587947507E-2</v>
      </c>
      <c r="S139" s="4">
        <f t="shared" si="952"/>
        <v>8.8198976891867079E-3</v>
      </c>
      <c r="T139" s="4">
        <f t="shared" si="953"/>
        <v>8.7927547700698046E-3</v>
      </c>
      <c r="U139" s="4">
        <f t="shared" si="954"/>
        <v>-2.0251113811259342E-2</v>
      </c>
      <c r="V139" s="4">
        <f t="shared" si="955"/>
        <v>-1.4651585301529449E-2</v>
      </c>
      <c r="W139" s="4">
        <f t="shared" si="956"/>
        <v>-3.4966053789445575E-2</v>
      </c>
      <c r="X139" s="4">
        <f t="shared" si="957"/>
        <v>-3.7728182952665348E-2</v>
      </c>
      <c r="Y139" s="4">
        <f t="shared" si="958"/>
        <v>-3.7617917703570827E-2</v>
      </c>
      <c r="Z139" s="4">
        <f t="shared" si="959"/>
        <v>-3.4360325277746136E-2</v>
      </c>
      <c r="AA139" s="4">
        <f t="shared" si="960"/>
        <v>-1.7031906438060899E-2</v>
      </c>
      <c r="AB139" s="4">
        <f t="shared" si="961"/>
        <v>-2.8390540271981544E-2</v>
      </c>
      <c r="AC139" s="4">
        <f t="shared" si="962"/>
        <v>-3.9671294984415094E-2</v>
      </c>
      <c r="AD139" s="4">
        <f t="shared" si="963"/>
        <v>-1.7099863201094682E-2</v>
      </c>
      <c r="AE139" s="4">
        <f t="shared" si="964"/>
        <v>-1.1120996441281075E-2</v>
      </c>
      <c r="AF139" s="4">
        <f t="shared" si="965"/>
        <v>5.5202870549268812E-3</v>
      </c>
      <c r="AG139" s="4">
        <f t="shared" si="966"/>
        <v>4.6398646251262388E-2</v>
      </c>
      <c r="AH139" s="4">
        <f t="shared" si="967"/>
        <v>1.6092693916961741E-2</v>
      </c>
      <c r="AI139" s="4">
        <f t="shared" si="968"/>
        <v>5.5661577608142554E-2</v>
      </c>
      <c r="AJ139" s="4">
        <f t="shared" si="969"/>
        <v>4.6807957352749958E-2</v>
      </c>
      <c r="AK139" s="4">
        <f t="shared" si="970"/>
        <v>4.8875855327468493E-2</v>
      </c>
      <c r="AL139" s="4">
        <f t="shared" si="971"/>
        <v>8.8612081624386302E-2</v>
      </c>
      <c r="AM139" s="4">
        <f t="shared" si="972"/>
        <v>8.2829246253858957E-2</v>
      </c>
      <c r="AN139" s="4">
        <f t="shared" si="973"/>
        <v>5.2020114444251579E-2</v>
      </c>
      <c r="AO139" s="4">
        <f t="shared" si="974"/>
        <v>2.4554941682013449E-2</v>
      </c>
      <c r="AP139" s="4">
        <f t="shared" si="975"/>
        <v>1.7049467813040252E-2</v>
      </c>
      <c r="AQ139" s="4">
        <f t="shared" si="976"/>
        <v>-1.4560279557367446E-2</v>
      </c>
      <c r="AR139" s="4">
        <f t="shared" si="977"/>
        <v>0.18620172659782883</v>
      </c>
      <c r="AS139" s="4">
        <f t="shared" si="978"/>
        <v>5.516645879305386E-2</v>
      </c>
      <c r="AT139" s="4">
        <f t="shared" si="979"/>
        <v>0</v>
      </c>
      <c r="AU139" s="4">
        <f t="shared" si="980"/>
        <v>3.3191872732876646E-2</v>
      </c>
      <c r="AV139" s="4">
        <f t="shared" si="981"/>
        <v>-0.14147606696533827</v>
      </c>
      <c r="AW139" s="4">
        <f t="shared" si="982"/>
        <v>2.347362737963894E-3</v>
      </c>
      <c r="AX139" s="4">
        <f t="shared" si="983"/>
        <v>4.6698421593349859E-2</v>
      </c>
      <c r="AY139" s="4">
        <f t="shared" si="984"/>
        <v>7.0419229144171539E-3</v>
      </c>
      <c r="AZ139" s="4">
        <f t="shared" si="985"/>
        <v>1.6545334215750988E-2</v>
      </c>
      <c r="BA139" s="4">
        <f t="shared" si="986"/>
        <v>1.194143918225023E-2</v>
      </c>
      <c r="BB139" s="4">
        <f t="shared" si="987"/>
        <v>8.2560341896945305E-2</v>
      </c>
      <c r="BC139" s="4">
        <f t="shared" si="988"/>
        <v>9.5813679245282959E-2</v>
      </c>
      <c r="BD139" s="4">
        <f t="shared" si="989"/>
        <v>8.650732840653555E-2</v>
      </c>
      <c r="BE139" s="4">
        <f t="shared" si="990"/>
        <v>6.4069392080037479E-2</v>
      </c>
      <c r="BF139" s="4">
        <f t="shared" si="991"/>
        <v>-1.2368889768454534E-2</v>
      </c>
      <c r="BG139" s="4">
        <f t="shared" si="992"/>
        <v>-2.9752312002578104E-2</v>
      </c>
      <c r="BH139" s="4">
        <f t="shared" si="993"/>
        <v>-1.7417701361069231E-2</v>
      </c>
      <c r="BI139" s="4">
        <f t="shared" si="994"/>
        <v>-7.4680739837194639E-3</v>
      </c>
      <c r="BJ139" s="4">
        <f t="shared" si="995"/>
        <v>-7.4519350191268319E-3</v>
      </c>
      <c r="BK139" s="4">
        <f t="shared" si="996"/>
        <v>-2.7317654655176823E-2</v>
      </c>
      <c r="BL139" s="4">
        <f t="shared" si="997"/>
        <v>-3.708373507379658E-2</v>
      </c>
      <c r="BM139" s="4">
        <f t="shared" si="998"/>
        <v>-2.2186614076174064E-2</v>
      </c>
      <c r="BN139" s="4">
        <f t="shared" si="999"/>
        <v>-5.8755844982495808E-2</v>
      </c>
      <c r="BO139" s="4">
        <f t="shared" si="1000"/>
        <v>-3.8985404839063528E-2</v>
      </c>
      <c r="BP139" s="4">
        <f t="shared" si="1001"/>
        <v>-3.8641742742597497E-2</v>
      </c>
      <c r="BQ139" s="4">
        <f t="shared" si="1002"/>
        <v>-4.7996160307175462E-2</v>
      </c>
      <c r="BR139" s="4">
        <f t="shared" si="1003"/>
        <v>-1.423791556916071E-2</v>
      </c>
      <c r="BS139" s="4">
        <f t="shared" si="1004"/>
        <v>-7.063976076667455E-3</v>
      </c>
      <c r="BT139" s="4">
        <f t="shared" si="1005"/>
        <v>-2.3371038608957593E-3</v>
      </c>
      <c r="BU139" s="4">
        <f t="shared" si="1006"/>
        <v>0</v>
      </c>
      <c r="BV139" s="4">
        <f t="shared" si="1007"/>
        <v>2.308669052291447E-3</v>
      </c>
      <c r="BW139" s="4">
        <f t="shared" si="1008"/>
        <v>1.1418131993605833E-2</v>
      </c>
      <c r="BX139" s="4">
        <f t="shared" si="1009"/>
        <v>1.360359134811588E-2</v>
      </c>
      <c r="BY139" s="4">
        <f t="shared" si="1010"/>
        <v>2.0271183386639358E-2</v>
      </c>
      <c r="BZ139" s="4">
        <f t="shared" si="1011"/>
        <v>2.4625579260784902E-2</v>
      </c>
      <c r="CA139" s="4">
        <f t="shared" si="1012"/>
        <v>2.0019574695257579E-2</v>
      </c>
      <c r="CB139" s="4">
        <f t="shared" si="1013"/>
        <v>7.1201299423714615E-2</v>
      </c>
      <c r="CC139" s="4">
        <f t="shared" si="1014"/>
        <v>3.3310386178410284E-2</v>
      </c>
      <c r="CD139" s="4">
        <f t="shared" si="1015"/>
        <v>6.7838002849195875E-3</v>
      </c>
      <c r="CE139" s="4">
        <f t="shared" si="1016"/>
        <v>-3.6753727057634342E-2</v>
      </c>
      <c r="CF139" s="4">
        <f t="shared" si="1017"/>
        <v>9.6259948817880886E-2</v>
      </c>
      <c r="CG139" s="4">
        <f t="shared" si="1018"/>
        <v>-2.3746764503336678E-2</v>
      </c>
      <c r="CH139" s="4">
        <f t="shared" si="1019"/>
        <v>-4.064554692169748E-2</v>
      </c>
      <c r="CI139" s="4">
        <f t="shared" si="1020"/>
        <v>2.4006145573264178E-3</v>
      </c>
      <c r="CJ139" s="4">
        <f t="shared" si="1021"/>
        <v>-0.19357613994837988</v>
      </c>
      <c r="CK139" s="4">
        <f t="shared" si="1022"/>
        <v>-5.4872957175235791E-2</v>
      </c>
      <c r="CL139" s="4">
        <f t="shared" si="1023"/>
        <v>-3.0831989374822073E-2</v>
      </c>
      <c r="CM139" s="4">
        <f t="shared" si="1024"/>
        <v>-3.5471055618615147E-2</v>
      </c>
      <c r="CN139" s="4">
        <f t="shared" si="1025"/>
        <v>-3.7573679637413808E-2</v>
      </c>
      <c r="CO139" s="4">
        <f t="shared" si="1026"/>
        <v>-2.3366123793723777E-2</v>
      </c>
      <c r="CP139" s="4">
        <f t="shared" si="1027"/>
        <v>-1.858822435986764E-2</v>
      </c>
      <c r="CQ139" s="4">
        <f t="shared" si="1028"/>
        <v>-2.3096288426449743E-2</v>
      </c>
      <c r="CR139" s="4">
        <f t="shared" si="1029"/>
        <v>-3.4326513799258371E-2</v>
      </c>
      <c r="CS139" s="4">
        <f t="shared" si="1030"/>
        <v>-4.3292016040831195E-2</v>
      </c>
      <c r="CT139" s="4">
        <f t="shared" si="1031"/>
        <v>-4.5151823004854083E-2</v>
      </c>
      <c r="CU139" s="4">
        <f t="shared" si="1032"/>
        <v>-3.3632286995515626E-2</v>
      </c>
      <c r="CV139" s="4">
        <f t="shared" si="1033"/>
        <v>-2.0048115477145169E-2</v>
      </c>
      <c r="CW139" s="4">
        <f t="shared" si="1034"/>
        <v>-2.2136137244050818E-2</v>
      </c>
      <c r="CX139" s="4">
        <f t="shared" si="1035"/>
        <v>-2.4146635934584635E-2</v>
      </c>
      <c r="CY139" s="4">
        <f t="shared" si="1036"/>
        <v>-2.3988136775994214E-2</v>
      </c>
      <c r="CZ139" s="4">
        <f t="shared" si="1037"/>
        <v>-1.5217722124394005E-2</v>
      </c>
      <c r="DA139" s="4">
        <f t="shared" si="1038"/>
        <v>0</v>
      </c>
      <c r="DB139" s="4">
        <f t="shared" si="1039"/>
        <v>1.0680793796594729E-2</v>
      </c>
      <c r="DC139" s="4">
        <f t="shared" si="1040"/>
        <v>8.4812246888446834E-3</v>
      </c>
      <c r="DD139" s="4">
        <f t="shared" si="1041"/>
        <v>6.3084849122070361E-3</v>
      </c>
      <c r="DE139" s="4">
        <f t="shared" si="1042"/>
        <v>6.2475270205541184E-3</v>
      </c>
      <c r="DF139" s="4">
        <f t="shared" si="1043"/>
        <v>1.2413365056377414E-2</v>
      </c>
      <c r="DG139" s="4">
        <f t="shared" si="1044"/>
        <v>1.6412949817406094E-2</v>
      </c>
      <c r="DH139" s="4">
        <f t="shared" si="1045"/>
        <v>8.1267777326289852E-3</v>
      </c>
      <c r="DI139" s="4">
        <f t="shared" si="1046"/>
        <v>0</v>
      </c>
      <c r="DJ139" s="4">
        <f t="shared" si="1047"/>
        <v>-1.2054970666238216E-2</v>
      </c>
      <c r="DK139" s="4">
        <f t="shared" si="1048"/>
        <v>-3.1953986259785794E-2</v>
      </c>
      <c r="DL139" s="4">
        <f t="shared" si="1049"/>
        <v>-3.1681913587580789E-2</v>
      </c>
      <c r="DM139" s="4">
        <f t="shared" si="1050"/>
        <v>-2.958579881656798E-2</v>
      </c>
      <c r="DN139" s="4">
        <f t="shared" si="1051"/>
        <v>-3.3385703063629008E-2</v>
      </c>
      <c r="DO139" s="4">
        <f t="shared" si="1052"/>
        <v>-2.9229510113410465E-2</v>
      </c>
      <c r="DP139" s="4">
        <f t="shared" si="1053"/>
        <v>-2.9105867742936987E-2</v>
      </c>
      <c r="DQ139" s="4">
        <f t="shared" si="1054"/>
        <v>-1.931023828834038E-2</v>
      </c>
      <c r="DR139" s="4">
        <f t="shared" si="1055"/>
        <v>-1.5351550506601164E-2</v>
      </c>
      <c r="DS139" s="4">
        <f t="shared" si="1056"/>
        <v>3.8224107944881394E-3</v>
      </c>
      <c r="DT139" s="4">
        <f t="shared" si="1057"/>
        <v>1.7060964513193739E-2</v>
      </c>
      <c r="DU139" s="4">
        <f t="shared" si="1058"/>
        <v>9.4013237063778607E-2</v>
      </c>
      <c r="DV139" s="4">
        <f t="shared" si="1059"/>
        <v>3.9370078740157605E-2</v>
      </c>
      <c r="DW139" s="4">
        <f t="shared" si="1060"/>
        <v>1.3086558235184124E-2</v>
      </c>
      <c r="DX139" s="4">
        <f t="shared" si="1061"/>
        <v>4.2125660846303392E-3</v>
      </c>
      <c r="DY139" s="4">
        <f t="shared" si="1062"/>
        <v>-9.7931203329660932E-2</v>
      </c>
      <c r="DZ139" s="4">
        <f t="shared" si="1063"/>
        <v>-3.8470883615453332E-2</v>
      </c>
      <c r="EA139" s="4">
        <f t="shared" si="1064"/>
        <v>-3.2405719609511371E-2</v>
      </c>
      <c r="EB139" s="4">
        <f t="shared" si="1065"/>
        <v>-5.3904050789594232E-2</v>
      </c>
      <c r="EC139" s="4">
        <f t="shared" si="1066"/>
        <v>-5.0841823266000501E-2</v>
      </c>
      <c r="ED139" s="4">
        <f t="shared" si="1067"/>
        <v>-4.2256496936404181E-2</v>
      </c>
      <c r="EE139" s="4">
        <f t="shared" si="1068"/>
        <v>-2.1038136403626048E-2</v>
      </c>
      <c r="EF139" s="4">
        <f t="shared" si="1069"/>
        <v>1.5163002274450377E-2</v>
      </c>
      <c r="EG139" s="4">
        <f t="shared" si="1070"/>
        <v>3.3695245226506958E-2</v>
      </c>
      <c r="EH139" s="4">
        <f t="shared" si="1071"/>
        <v>3.3770473349468491E-2</v>
      </c>
      <c r="EI139" s="4">
        <f t="shared" si="1072"/>
        <v>3.368263473053907E-2</v>
      </c>
      <c r="EJ139" s="4">
        <f t="shared" si="1073"/>
        <v>2.9803483282108339E-2</v>
      </c>
      <c r="EK139" s="4">
        <f t="shared" si="1074"/>
        <v>2.2426972171865334E-2</v>
      </c>
      <c r="EL139" s="10">
        <f t="shared" si="1075"/>
        <v>1.8947968239140411E-2</v>
      </c>
      <c r="EM139" s="10">
        <f t="shared" si="1076"/>
        <v>1.1474432982011893E-2</v>
      </c>
      <c r="EN139" s="10">
        <f t="shared" si="1077"/>
        <v>2.1582507180580679E-3</v>
      </c>
      <c r="EO139" s="10">
        <f t="shared" si="1078"/>
        <v>3.0678717915419234E-4</v>
      </c>
      <c r="EP139" s="10">
        <f t="shared" si="1079"/>
        <v>4.3699510957908359E-5</v>
      </c>
      <c r="EQ139" s="10">
        <f t="shared" si="1080"/>
        <v>6.1046097016396813E-6</v>
      </c>
      <c r="ER139" s="10">
        <f t="shared" si="1081"/>
        <v>1.1081026124773285E-6</v>
      </c>
      <c r="ES139" s="10">
        <f t="shared" si="1082"/>
        <v>0</v>
      </c>
      <c r="ET139" s="10">
        <f t="shared" si="1083"/>
        <v>0</v>
      </c>
      <c r="EU139" s="10">
        <f t="shared" si="1084"/>
        <v>0</v>
      </c>
      <c r="EV139" s="10">
        <f t="shared" si="1085"/>
        <v>0</v>
      </c>
      <c r="EW139" s="10">
        <f t="shared" si="1086"/>
        <v>0</v>
      </c>
      <c r="EX139" s="10">
        <f t="shared" si="1087"/>
        <v>0</v>
      </c>
      <c r="EY139" s="10">
        <f t="shared" si="1088"/>
        <v>0</v>
      </c>
      <c r="EZ139" s="10">
        <f t="shared" si="1089"/>
        <v>0</v>
      </c>
      <c r="FA139" s="10">
        <f t="shared" si="1090"/>
        <v>0</v>
      </c>
      <c r="FB139" s="10">
        <f t="shared" si="1091"/>
        <v>0</v>
      </c>
      <c r="FC139" s="10">
        <f t="shared" si="1092"/>
        <v>0</v>
      </c>
      <c r="FD139" s="10">
        <f t="shared" si="1093"/>
        <v>0</v>
      </c>
      <c r="FE139" s="10">
        <f t="shared" si="1094"/>
        <v>0</v>
      </c>
      <c r="FF139" s="10">
        <f t="shared" si="1095"/>
        <v>0</v>
      </c>
      <c r="FG139" s="10">
        <f t="shared" si="1096"/>
        <v>0</v>
      </c>
      <c r="FH139" s="10">
        <f t="shared" si="1097"/>
        <v>0</v>
      </c>
      <c r="FI139" s="10">
        <f t="shared" si="1098"/>
        <v>0.11386367426938777</v>
      </c>
      <c r="FJ139" s="10">
        <f t="shared" si="1099"/>
        <v>1.4735093849064306E-2</v>
      </c>
    </row>
  </sheetData>
  <hyperlinks>
    <hyperlink ref="B38" r:id="rId1" xr:uid="{D8978837-B5BF-463F-B6FF-FE49560DB888}"/>
  </hyperlinks>
  <pageMargins left="0.8" right="0.45" top="0.85" bottom="0.75" header="0.3" footer="0.3"/>
  <pageSetup scale="69" fitToWidth="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Info</vt:lpstr>
      <vt:lpstr>Comparison vs October</vt:lpstr>
      <vt:lpstr>Optimistic ANN</vt:lpstr>
      <vt:lpstr>Optimistic QTR</vt:lpstr>
      <vt:lpstr>Baseline ANN</vt:lpstr>
      <vt:lpstr>Baseline QTR</vt:lpstr>
      <vt:lpstr>Pessimistic ANN</vt:lpstr>
      <vt:lpstr>Pessimistic QTR</vt:lpstr>
      <vt:lpstr>'Baseline ANN'!Print_Titles</vt:lpstr>
      <vt:lpstr>'Baseline QTR'!Print_Titles</vt:lpstr>
      <vt:lpstr>'Optimistic ANN'!Print_Titles</vt:lpstr>
      <vt:lpstr>'Optimistic QTR'!Print_Titles</vt:lpstr>
      <vt:lpstr>'Pessimistic ANN'!Print_Titles</vt:lpstr>
      <vt:lpstr>'Pessimistic QTR'!Print_Titles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Duras, Jan</dc:creator>
  <cp:lastModifiedBy>Duras, Jan</cp:lastModifiedBy>
  <cp:lastPrinted>2019-02-14T22:43:52Z</cp:lastPrinted>
  <dcterms:created xsi:type="dcterms:W3CDTF">2017-11-02T20:31:07Z</dcterms:created>
  <dcterms:modified xsi:type="dcterms:W3CDTF">2025-02-19T16:57:54Z</dcterms:modified>
</cp:coreProperties>
</file>