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EB04852F-568D-49B3-8E44-98F60146027B}" xr6:coauthVersionLast="31" xr6:coauthVersionMax="31" xr10:uidLastSave="{00000000-0000-0000-0000-000000000000}"/>
  <bookViews>
    <workbookView xWindow="0" yWindow="0" windowWidth="25920" windowHeight="9825" xr2:uid="{8E6E8A6F-71E5-4D83-87E3-3E36D202FE4F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1" l="1"/>
  <c r="K71" i="1" s="1"/>
  <c r="J70" i="1"/>
  <c r="J71" i="1" s="1"/>
  <c r="G70" i="1"/>
  <c r="G71" i="1" s="1"/>
  <c r="E70" i="1"/>
  <c r="E71" i="1" s="1"/>
  <c r="K65" i="1"/>
  <c r="J65" i="1"/>
  <c r="G65" i="1"/>
  <c r="E65" i="1"/>
  <c r="K47" i="1"/>
  <c r="J47" i="1"/>
  <c r="G47" i="1"/>
  <c r="E47" i="1"/>
  <c r="K44" i="1"/>
  <c r="J44" i="1"/>
  <c r="G44" i="1"/>
  <c r="E44" i="1"/>
  <c r="K39" i="1"/>
  <c r="J39" i="1"/>
  <c r="G39" i="1"/>
  <c r="E39" i="1"/>
  <c r="K35" i="1"/>
  <c r="J35" i="1"/>
  <c r="G35" i="1"/>
  <c r="E35" i="1"/>
  <c r="K24" i="1"/>
  <c r="J24" i="1"/>
  <c r="G24" i="1"/>
  <c r="E24" i="1"/>
  <c r="K19" i="1"/>
  <c r="J19" i="1"/>
  <c r="G19" i="1"/>
  <c r="E19" i="1"/>
</calcChain>
</file>

<file path=xl/sharedStrings.xml><?xml version="1.0" encoding="utf-8"?>
<sst xmlns="http://schemas.openxmlformats.org/spreadsheetml/2006/main" count="447" uniqueCount="204">
  <si>
    <t>CITY OF SEATTLE</t>
  </si>
  <si>
    <t>SEATTLE DEPARTMENT OF CONSTRUCTION AND INSPECTIONS</t>
  </si>
  <si>
    <t>ISSUED BUILDING DEVELOPMENT PERMITS</t>
  </si>
  <si>
    <t>APRIL</t>
  </si>
  <si>
    <t>AP Type</t>
  </si>
  <si>
    <t>Work Type</t>
  </si>
  <si>
    <t>Dept of Commerce</t>
  </si>
  <si>
    <t>Action/Decision Type</t>
  </si>
  <si>
    <t>Issued Permit Count</t>
  </si>
  <si>
    <t>Permit Nbr</t>
  </si>
  <si>
    <t>DPD Best Value</t>
  </si>
  <si>
    <t>Site Address</t>
  </si>
  <si>
    <t>Project Description</t>
  </si>
  <si>
    <t>Units Removed</t>
  </si>
  <si>
    <t>Units Added</t>
  </si>
  <si>
    <t>3001 - CONSTRUCTN</t>
  </si>
  <si>
    <t>FIELD</t>
  </si>
  <si>
    <t>CMRCL</t>
  </si>
  <si>
    <t>ADD/ALT</t>
  </si>
  <si>
    <t>6658990</t>
  </si>
  <si>
    <t>3613  4TH AVE S</t>
  </si>
  <si>
    <t>Re-roof commercial building South Service Center Bldg B</t>
  </si>
  <si>
    <t>0</t>
  </si>
  <si>
    <t>FULL +</t>
  </si>
  <si>
    <t>6598811</t>
  </si>
  <si>
    <t xml:space="preserve">1400  6TH AVE </t>
  </si>
  <si>
    <t>Construct alterations to change use of retail space to cafe (Starbucks) at lobby level of existing hotel and occupy, per plan</t>
  </si>
  <si>
    <t>6616845</t>
  </si>
  <si>
    <t xml:space="preserve">818  STEWART ST </t>
  </si>
  <si>
    <t>Alterations to 1st and 2nd floor lobbies and 2nd level courtyard of existing office building and occupy, per plans.</t>
  </si>
  <si>
    <t>6621614</t>
  </si>
  <si>
    <t xml:space="preserve">1301  2ND AVE </t>
  </si>
  <si>
    <t>Construct alterations to existing office building at floors 9 through 12 to add assembly areas accessory to office tenant space and occupy, per plan.</t>
  </si>
  <si>
    <t>6622269</t>
  </si>
  <si>
    <t>1521  1ST AVE S</t>
  </si>
  <si>
    <t>Alterations to southwest portion of 4th floor offices, change use to telephone exchange (Verizon) and occupy, per plans.  Project includes mechanical work.</t>
  </si>
  <si>
    <t>6634672</t>
  </si>
  <si>
    <t>345  BOREN AVE N</t>
  </si>
  <si>
    <t>Construct tenant improvements to portions of the 7th floor of existing office, occupy per plan.</t>
  </si>
  <si>
    <t>6643443</t>
  </si>
  <si>
    <t xml:space="preserve">1420  5TH AVE </t>
  </si>
  <si>
    <t>Tenant improvement to office on the 5th floor, occupy per plan.</t>
  </si>
  <si>
    <t>6650241</t>
  </si>
  <si>
    <t>2100  24TH AVE S</t>
  </si>
  <si>
    <t xml:space="preserve">Tenant improvements in existing commercial building on 2nd floor, SW corner for Treehouse, per plan. 
</t>
  </si>
  <si>
    <t>FULL C</t>
  </si>
  <si>
    <t>6601636</t>
  </si>
  <si>
    <t xml:space="preserve">505  MADISON ST </t>
  </si>
  <si>
    <t>Construct tenant improvements to existing commercial office high-rise building (Madison Centre) on the 4th, 5th, and 28th thru 33rd floors, occupy per plan.</t>
  </si>
  <si>
    <t>6620904</t>
  </si>
  <si>
    <t xml:space="preserve">1191  2ND AVE </t>
  </si>
  <si>
    <t xml:space="preserve">Construct tenant improvements (Accenture) to existing commercial high-rise office building at the 1st, 2nd, and 3rd floors, occupy per plan.
</t>
  </si>
  <si>
    <t>INST</t>
  </si>
  <si>
    <t>6639241</t>
  </si>
  <si>
    <t>125  16TH AVE E</t>
  </si>
  <si>
    <t>Alteration to Level A and Level 1 lobbies and public space of hospital for Kaiser Permanente, per plan.</t>
  </si>
  <si>
    <t>6597092</t>
  </si>
  <si>
    <t xml:space="preserve">1920  TERRY AVE </t>
  </si>
  <si>
    <t>Construct Initial tenant improvements in an institutional building (Seattle Children's Research institute) on Levels B, 10 and 12, per plan.  (Mechanical Included)</t>
  </si>
  <si>
    <t>COMMERCIAL ADD/ALT</t>
  </si>
  <si>
    <t>MF</t>
  </si>
  <si>
    <t>6610562</t>
  </si>
  <si>
    <t>2360  43RD AVE E</t>
  </si>
  <si>
    <t>Construct siding, window, door and deck repairs to existing multifamily building, per plan.</t>
  </si>
  <si>
    <t>6614827</t>
  </si>
  <si>
    <t>5000  CALIFORNIA AVE SW</t>
  </si>
  <si>
    <t>Construct exterior alterations to existing condominium building, per plan.</t>
  </si>
  <si>
    <t>6635620</t>
  </si>
  <si>
    <t>3722  27TH PL W</t>
  </si>
  <si>
    <t>Construct alterations, repairs and exterior envelope improvements to an existing multi-family building, per plans.</t>
  </si>
  <si>
    <t>6570886</t>
  </si>
  <si>
    <t>1630  43RD AVE E</t>
  </si>
  <si>
    <t>Construct additions and alterations to existing Park Shore Retirement facility and occupy per plan.</t>
  </si>
  <si>
    <t>MULTIFAMILY ADD/ALT</t>
  </si>
  <si>
    <t>3003 - BLANKET</t>
  </si>
  <si>
    <t>CHILD</t>
  </si>
  <si>
    <t>6643977</t>
  </si>
  <si>
    <t xml:space="preserve">2901  3RD AVE </t>
  </si>
  <si>
    <t>Blanket Permit for interior non-structural alterations for SAGE BIONETWORKS, per plan.</t>
  </si>
  <si>
    <t>6645002</t>
  </si>
  <si>
    <t>Blanket Permit for interior non-structural alterations. Tenant improvement on the 6th floor for Schnitzer / B&amp;H Architects, per plan.</t>
  </si>
  <si>
    <t>6646957</t>
  </si>
  <si>
    <t xml:space="preserve">1600  7TH AVE </t>
  </si>
  <si>
    <t>Blanket Permit for interior non-structural alterations at Floors 7&amp;8 (WW, full-floor tenant), per plan.</t>
  </si>
  <si>
    <t>6648898</t>
  </si>
  <si>
    <t>333  8TH AVE N</t>
  </si>
  <si>
    <t>Blanket Permit for interior non-structural alterations, floors 2-5 for FACEBOOK, per plan.</t>
  </si>
  <si>
    <t>6648908</t>
  </si>
  <si>
    <t>Blanket Permit for interior non-structural alterations on Floor 36, per plan.</t>
  </si>
  <si>
    <t>6652591</t>
  </si>
  <si>
    <t>Blanket Permit for interior non-structural alterations.  Tenant improvement on 14th floor for "Portent", per plans.</t>
  </si>
  <si>
    <t>6653502</t>
  </si>
  <si>
    <t>500  FAIRVIEW AVE N</t>
  </si>
  <si>
    <t>Blanket Permit for interior non-structural alterations for BIOMED REALTY on the 5th floor, per plan</t>
  </si>
  <si>
    <t>6654373</t>
  </si>
  <si>
    <t xml:space="preserve">600  UNIVERSITY ST </t>
  </si>
  <si>
    <t xml:space="preserve">Blanket Permit for interior non-structural alterations.  Tenant improvement on 5th floor for "HDR", per plan.
</t>
  </si>
  <si>
    <t>6655561</t>
  </si>
  <si>
    <t>Blanket Permit for interior non-structural alterations for "Hagens Berman Sobol Shapiro, LLP", 20th and part of 21st floors, per plan.</t>
  </si>
  <si>
    <t>6655926</t>
  </si>
  <si>
    <t xml:space="preserve">701  5TH AVE </t>
  </si>
  <si>
    <t>Blanket Permit for interior non-structural alterations for DORSEY &amp; WHITNEY, per plan.</t>
  </si>
  <si>
    <t>BLANKET TENNANT IMPROVEMENT</t>
  </si>
  <si>
    <t>1004 - MECHANICAL</t>
  </si>
  <si>
    <t>MECHANICAL</t>
  </si>
  <si>
    <t>6631627</t>
  </si>
  <si>
    <t xml:space="preserve">1601  2ND AVE </t>
  </si>
  <si>
    <t xml:space="preserve">Install VRF condensing unit, louvers, refrigerant lines and condensing piping. Install DOAS ventilation units, duct heaters and VFR fan coil units, per plan.  
</t>
  </si>
  <si>
    <t>6638967</t>
  </si>
  <si>
    <t>1201  AMGEN CT W</t>
  </si>
  <si>
    <t>HVAC for fitness center and miscellaneous tenant spaces, including VAV boxes, fan terminals, exhaust fans and low pressure ductwork and GRDs, per plan.</t>
  </si>
  <si>
    <t>6643712</t>
  </si>
  <si>
    <t xml:space="preserve">925  4TH AVE </t>
  </si>
  <si>
    <t>Rework and add some new zones, install and relocate fan powered terminal units, exhaust fans, computer room air conditioner units, and condenser water pump, per plan.</t>
  </si>
  <si>
    <t>MECHANICAL ONLY</t>
  </si>
  <si>
    <t>NEW</t>
  </si>
  <si>
    <t>6436184</t>
  </si>
  <si>
    <t xml:space="preserve">1301  5TH AVE </t>
  </si>
  <si>
    <t>Phased project:  Construction of an office/residential tower and a hotel tower on a common podium structure with below grade parking and occupy, per plan.</t>
  </si>
  <si>
    <t>6555051</t>
  </si>
  <si>
    <t xml:space="preserve">1570 W ARMORY WAY </t>
  </si>
  <si>
    <t>Establish use as retail and construct a commercial building, occupy per plan.</t>
  </si>
  <si>
    <t>6556057</t>
  </si>
  <si>
    <t>201  WESTLAKE AVE N</t>
  </si>
  <si>
    <t>Phased project:  Construction of a partially modular residential (hotel) and retail building and occupy, per plan. (project includes mechanical)</t>
  </si>
  <si>
    <t>6616847</t>
  </si>
  <si>
    <t>4000  15TH AVE NE</t>
  </si>
  <si>
    <t>Shoring and Excavation for Construction of office and classroom building on the campus of the University of Washington, per plan</t>
  </si>
  <si>
    <t>COMMERCIAL NEW</t>
  </si>
  <si>
    <t>6595306</t>
  </si>
  <si>
    <t>701  5TH AVE N</t>
  </si>
  <si>
    <t>Phased project: Construct mixed use building with apartments, ground floor retail and below grade parking, occupy per plan.</t>
  </si>
  <si>
    <t>6603982</t>
  </si>
  <si>
    <t>5458  CALIFORNIA AVE SW</t>
  </si>
  <si>
    <t>Construct new live work building, per plan.</t>
  </si>
  <si>
    <t>MIXED USE COMMERCIAL / MF</t>
  </si>
  <si>
    <t>6504933</t>
  </si>
  <si>
    <t xml:space="preserve">3032 SW CHARLESTOWN ST </t>
  </si>
  <si>
    <t>Construct 4-unit townhouse, per plans.</t>
  </si>
  <si>
    <t>6508131</t>
  </si>
  <si>
    <t>11200  PINEHURST WAY NE</t>
  </si>
  <si>
    <t>Construct new live/work building to the West, occupy per plan. (Establish use and construct one new live/work building to the West and one new townhouse building with attached garage to the East, occupy per plan. Review and process for two A/P's under permit 6508131).</t>
  </si>
  <si>
    <t>6526337</t>
  </si>
  <si>
    <t xml:space="preserve">3021 NE 130TH ST </t>
  </si>
  <si>
    <t>Establish use and construct a multifamily structure with below grade parking, occupy per plan.</t>
  </si>
  <si>
    <t>6533008</t>
  </si>
  <si>
    <t xml:space="preserve">755  HAYES ST </t>
  </si>
  <si>
    <t>Construct new multifamily building and occupy per plan.</t>
  </si>
  <si>
    <t>6534562</t>
  </si>
  <si>
    <t>5224  FAUNTLEROY WAY SW</t>
  </si>
  <si>
    <t>Construct 5-unit townhome structure with surface parking provided, per plan.</t>
  </si>
  <si>
    <t>6548325</t>
  </si>
  <si>
    <t>4104  37TH AVE S</t>
  </si>
  <si>
    <t>Establish use as and construct a townhouse building, per plans</t>
  </si>
  <si>
    <t>6558994</t>
  </si>
  <si>
    <t>525  FEDERAL AVE E</t>
  </si>
  <si>
    <t>Establish use as and construct new apartment building, occupy per plan.</t>
  </si>
  <si>
    <t>6568506</t>
  </si>
  <si>
    <t>1202  5TH AVE N</t>
  </si>
  <si>
    <t>Construct east bldg.(townhouse), per plans. (Establish use as and construct a townhouse building and a two-family dwelling, per plans. Reviews and processing for 2 A/P under 6568506)</t>
  </si>
  <si>
    <t>6570515</t>
  </si>
  <si>
    <t xml:space="preserve">919 W MCGRAW ST </t>
  </si>
  <si>
    <t>Construct a 2 unit townhouse building (Building H) with attached garage, per plans.</t>
  </si>
  <si>
    <t>6583974</t>
  </si>
  <si>
    <t xml:space="preserve">1706 NW 63RD ST </t>
  </si>
  <si>
    <t>Establish use as a rowhouse and construct a three-unit townhouse and occupy, per plans.</t>
  </si>
  <si>
    <t>6590417</t>
  </si>
  <si>
    <t>1600  DEXTER AVE N</t>
  </si>
  <si>
    <t>Construct a mixed use building containing apartment, live work, commercial space, and below grade parking, occupy per plan.</t>
  </si>
  <si>
    <t>6594703</t>
  </si>
  <si>
    <t>2214  14TH AVE S</t>
  </si>
  <si>
    <t xml:space="preserve">Construct west 4-unit townhouse, per plan.  (Establish use as multifamily and construct two 4-unit townhouses with surface parking / review and process 2 AP’s under # 6594703).
</t>
  </si>
  <si>
    <t>6597395</t>
  </si>
  <si>
    <t xml:space="preserve">1014 NE 112TH ST </t>
  </si>
  <si>
    <t>Construct new townhouse building with attached parking garage to the East, occupy per plan. (Establish use and construct one new live/work building to the West and one new townhouse building with attached garage to the East, occupy per plan. Review and process for two A/P's under permit 6508131).</t>
  </si>
  <si>
    <t>6601959</t>
  </si>
  <si>
    <t>4721  32ND AVE S</t>
  </si>
  <si>
    <t>Establish use as rowhouse and construct a townhouse structure, per plan.</t>
  </si>
  <si>
    <t>6610210</t>
  </si>
  <si>
    <t>2212  14TH AVE S</t>
  </si>
  <si>
    <t xml:space="preserve">Construct east 4-unit townhouse, per plan.  (Establish use as multifamily and construct two 4-unit townhouses with surface parking / review and process 2 AP’s under # 6594703)
</t>
  </si>
  <si>
    <t>6619561</t>
  </si>
  <si>
    <t xml:space="preserve">2224 NW 62ND ST </t>
  </si>
  <si>
    <t>Establish use as rowhouse and construct new townhouse building, per plan.</t>
  </si>
  <si>
    <t>6625754</t>
  </si>
  <si>
    <t xml:space="preserve">2830 SW DAKOTA ST </t>
  </si>
  <si>
    <t>Establish use as rowhouse and construct one 3-unit townhouse, per plans.</t>
  </si>
  <si>
    <t>MULTIFAMILY NEW</t>
  </si>
  <si>
    <t>SF/D</t>
  </si>
  <si>
    <t>6589337</t>
  </si>
  <si>
    <t>1227  LEXINGTON WAY E</t>
  </si>
  <si>
    <t>Establish use as and construct a single-family residence maintain a portion of existing foundation and structure, per plans</t>
  </si>
  <si>
    <t>6617907</t>
  </si>
  <si>
    <t>3427  13TH AVE W</t>
  </si>
  <si>
    <t>Establish use as and construct a single-family residence, per plans</t>
  </si>
  <si>
    <t>6600589</t>
  </si>
  <si>
    <t xml:space="preserve">5171 S SPENCER ST </t>
  </si>
  <si>
    <t>Establish use as and construct new single family residence, per plan.</t>
  </si>
  <si>
    <t>6608487</t>
  </si>
  <si>
    <t>2231  EASTMONT WAY W</t>
  </si>
  <si>
    <t>Establish use as and construct single family residence with acccessory swimming pool, per plan.</t>
  </si>
  <si>
    <t>SINGLE FAMILY DUPELX NEW</t>
  </si>
  <si>
    <t>TOTAL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</si>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</sst>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;\-#,##0;0"/>
    <numFmt numFmtId="165" formatCode="\$#,##0.00;[Red]&quot;($&quot;#,##0.00\);\$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2" xfId="0" applyNumberFormat="1" applyFont="1" applyBorder="1"/>
    <xf numFmtId="17" fontId="2" fillId="0" borderId="2" xfId="0" applyNumberFormat="1" applyFont="1" applyBorder="1"/>
    <xf numFmtId="49" fontId="3" fillId="2" borderId="3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/>
    </xf>
    <xf numFmtId="164" fontId="4" fillId="3" borderId="3" xfId="0" applyNumberFormat="1" applyFont="1" applyFill="1" applyBorder="1" applyAlignment="1">
      <alignment horizontal="right" vertical="top"/>
    </xf>
    <xf numFmtId="165" fontId="4" fillId="3" borderId="3" xfId="0" applyNumberFormat="1" applyFont="1" applyFill="1" applyBorder="1" applyAlignment="1">
      <alignment horizontal="right" vertical="top"/>
    </xf>
    <xf numFmtId="0" fontId="5" fillId="0" borderId="0" xfId="0" applyNumberFormat="1" applyFont="1" applyAlignment="1"/>
    <xf numFmtId="164" fontId="6" fillId="3" borderId="3" xfId="0" applyNumberFormat="1" applyFont="1" applyFill="1" applyBorder="1" applyAlignment="1">
      <alignment horizontal="right" vertical="top"/>
    </xf>
    <xf numFmtId="44" fontId="6" fillId="3" borderId="3" xfId="1" applyFont="1" applyFill="1" applyBorder="1" applyAlignment="1">
      <alignment horizontal="right" vertical="top"/>
    </xf>
    <xf numFmtId="0" fontId="7" fillId="0" borderId="0" xfId="0" applyFont="1"/>
    <xf numFmtId="164" fontId="7" fillId="0" borderId="0" xfId="0" applyNumberFormat="1" applyFont="1"/>
    <xf numFmtId="44" fontId="7" fillId="0" borderId="0" xfId="1" applyFont="1"/>
    <xf numFmtId="0" fontId="8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center"/>
    </xf>
    <xf numFmtId="165" fontId="9" fillId="3" borderId="3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9" fontId="4" fillId="3" borderId="3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44" fontId="4" fillId="3" borderId="3" xfId="1" applyFont="1" applyFill="1" applyBorder="1" applyAlignment="1">
      <alignment horizontal="left" vertical="top" wrapText="1"/>
    </xf>
    <xf numFmtId="44" fontId="7" fillId="0" borderId="0" xfId="1" applyFont="1" applyAlignment="1">
      <alignment wrapText="1"/>
    </xf>
    <xf numFmtId="0" fontId="9" fillId="3" borderId="3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8099C-3CF9-4FD1-AB65-2C8FDEE3CDD7}">
  <dimension ref="A1:K71"/>
  <sheetViews>
    <sheetView tabSelected="1" workbookViewId="0"/>
  </sheetViews>
  <sheetFormatPr defaultRowHeight="15" x14ac:dyDescent="0.25"/>
  <cols>
    <col min="1" max="1" width="29.42578125" customWidth="1"/>
    <col min="2" max="2" width="6" bestFit="1" customWidth="1"/>
    <col min="3" max="3" width="9.85546875" bestFit="1" customWidth="1"/>
    <col min="4" max="4" width="13.28515625" bestFit="1" customWidth="1"/>
    <col min="5" max="5" width="17.5703125" customWidth="1"/>
    <col min="6" max="6" width="9.42578125" bestFit="1" customWidth="1"/>
    <col min="7" max="7" width="14.42578125" bestFit="1" customWidth="1"/>
    <col min="8" max="8" width="22.5703125" bestFit="1" customWidth="1"/>
    <col min="9" max="9" width="65.140625" style="20" customWidth="1"/>
    <col min="10" max="10" width="8.42578125" bestFit="1" customWidth="1"/>
    <col min="11" max="11" width="6.140625" bestFit="1" customWidth="1"/>
  </cols>
  <sheetData>
    <row r="1" spans="1:11" x14ac:dyDescent="0.25">
      <c r="A1" s="1" t="s">
        <v>0</v>
      </c>
    </row>
    <row r="2" spans="1:11" x14ac:dyDescent="0.25">
      <c r="A2" s="2" t="s">
        <v>1</v>
      </c>
    </row>
    <row r="3" spans="1:11" x14ac:dyDescent="0.25">
      <c r="A3" s="2" t="s">
        <v>2</v>
      </c>
    </row>
    <row r="4" spans="1:11" x14ac:dyDescent="0.25">
      <c r="A4" s="3">
        <v>2018</v>
      </c>
    </row>
    <row r="5" spans="1:11" x14ac:dyDescent="0.25">
      <c r="A5" s="4" t="s">
        <v>3</v>
      </c>
    </row>
    <row r="6" spans="1:11" ht="22.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</row>
    <row r="7" spans="1:11" x14ac:dyDescent="0.25">
      <c r="A7" s="6" t="s">
        <v>15</v>
      </c>
      <c r="B7" s="6" t="s">
        <v>16</v>
      </c>
      <c r="C7" s="6" t="s">
        <v>17</v>
      </c>
      <c r="D7" s="6" t="s">
        <v>18</v>
      </c>
      <c r="E7" s="7">
        <v>1</v>
      </c>
      <c r="F7" s="6" t="s">
        <v>19</v>
      </c>
      <c r="G7" s="8">
        <v>1200000</v>
      </c>
      <c r="H7" s="6" t="s">
        <v>20</v>
      </c>
      <c r="I7" s="21" t="s">
        <v>21</v>
      </c>
      <c r="J7" s="7" t="s">
        <v>22</v>
      </c>
      <c r="K7" s="7" t="s">
        <v>22</v>
      </c>
    </row>
    <row r="8" spans="1:11" ht="22.5" x14ac:dyDescent="0.25">
      <c r="A8" s="6" t="s">
        <v>15</v>
      </c>
      <c r="B8" s="6" t="s">
        <v>23</v>
      </c>
      <c r="C8" s="6" t="s">
        <v>17</v>
      </c>
      <c r="D8" s="6" t="s">
        <v>18</v>
      </c>
      <c r="E8" s="7">
        <v>1</v>
      </c>
      <c r="F8" s="6" t="s">
        <v>24</v>
      </c>
      <c r="G8" s="8">
        <v>740000</v>
      </c>
      <c r="H8" s="6" t="s">
        <v>25</v>
      </c>
      <c r="I8" s="21" t="s">
        <v>26</v>
      </c>
      <c r="J8" s="7">
        <v>0</v>
      </c>
      <c r="K8" s="7">
        <v>0</v>
      </c>
    </row>
    <row r="9" spans="1:11" ht="22.5" x14ac:dyDescent="0.25">
      <c r="A9" s="6" t="s">
        <v>15</v>
      </c>
      <c r="B9" s="6" t="s">
        <v>23</v>
      </c>
      <c r="C9" s="6" t="s">
        <v>17</v>
      </c>
      <c r="D9" s="6" t="s">
        <v>18</v>
      </c>
      <c r="E9" s="7">
        <v>1</v>
      </c>
      <c r="F9" s="6" t="s">
        <v>27</v>
      </c>
      <c r="G9" s="8">
        <v>1300000</v>
      </c>
      <c r="H9" s="6" t="s">
        <v>28</v>
      </c>
      <c r="I9" s="21" t="s">
        <v>29</v>
      </c>
      <c r="J9" s="7">
        <v>0</v>
      </c>
      <c r="K9" s="7">
        <v>0</v>
      </c>
    </row>
    <row r="10" spans="1:11" ht="22.5" x14ac:dyDescent="0.25">
      <c r="A10" s="6" t="s">
        <v>15</v>
      </c>
      <c r="B10" s="6" t="s">
        <v>23</v>
      </c>
      <c r="C10" s="6" t="s">
        <v>17</v>
      </c>
      <c r="D10" s="6" t="s">
        <v>18</v>
      </c>
      <c r="E10" s="7">
        <v>1</v>
      </c>
      <c r="F10" s="6" t="s">
        <v>30</v>
      </c>
      <c r="G10" s="8">
        <v>894124</v>
      </c>
      <c r="H10" s="6" t="s">
        <v>31</v>
      </c>
      <c r="I10" s="21" t="s">
        <v>32</v>
      </c>
      <c r="J10" s="7">
        <v>0</v>
      </c>
      <c r="K10" s="7">
        <v>0</v>
      </c>
    </row>
    <row r="11" spans="1:11" ht="22.5" x14ac:dyDescent="0.25">
      <c r="A11" s="6" t="s">
        <v>15</v>
      </c>
      <c r="B11" s="6" t="s">
        <v>23</v>
      </c>
      <c r="C11" s="6" t="s">
        <v>17</v>
      </c>
      <c r="D11" s="6" t="s">
        <v>18</v>
      </c>
      <c r="E11" s="7">
        <v>1</v>
      </c>
      <c r="F11" s="6" t="s">
        <v>33</v>
      </c>
      <c r="G11" s="8">
        <v>1211101</v>
      </c>
      <c r="H11" s="6" t="s">
        <v>34</v>
      </c>
      <c r="I11" s="21" t="s">
        <v>35</v>
      </c>
      <c r="J11" s="7">
        <v>0</v>
      </c>
      <c r="K11" s="7">
        <v>0</v>
      </c>
    </row>
    <row r="12" spans="1:11" ht="22.5" x14ac:dyDescent="0.25">
      <c r="A12" s="6" t="s">
        <v>15</v>
      </c>
      <c r="B12" s="6" t="s">
        <v>23</v>
      </c>
      <c r="C12" s="6" t="s">
        <v>17</v>
      </c>
      <c r="D12" s="6" t="s">
        <v>18</v>
      </c>
      <c r="E12" s="7">
        <v>1</v>
      </c>
      <c r="F12" s="6" t="s">
        <v>36</v>
      </c>
      <c r="G12" s="8">
        <v>3400000</v>
      </c>
      <c r="H12" s="6" t="s">
        <v>37</v>
      </c>
      <c r="I12" s="21" t="s">
        <v>38</v>
      </c>
      <c r="J12" s="7">
        <v>0</v>
      </c>
      <c r="K12" s="7">
        <v>0</v>
      </c>
    </row>
    <row r="13" spans="1:11" x14ac:dyDescent="0.25">
      <c r="A13" s="6" t="s">
        <v>15</v>
      </c>
      <c r="B13" s="6" t="s">
        <v>23</v>
      </c>
      <c r="C13" s="6" t="s">
        <v>17</v>
      </c>
      <c r="D13" s="6" t="s">
        <v>18</v>
      </c>
      <c r="E13" s="7">
        <v>1</v>
      </c>
      <c r="F13" s="6" t="s">
        <v>39</v>
      </c>
      <c r="G13" s="8">
        <v>800000</v>
      </c>
      <c r="H13" s="6" t="s">
        <v>40</v>
      </c>
      <c r="I13" s="21" t="s">
        <v>41</v>
      </c>
      <c r="J13" s="7">
        <v>0</v>
      </c>
      <c r="K13" s="7">
        <v>0</v>
      </c>
    </row>
    <row r="14" spans="1:11" ht="33.75" x14ac:dyDescent="0.25">
      <c r="A14" s="6" t="s">
        <v>15</v>
      </c>
      <c r="B14" s="6" t="s">
        <v>23</v>
      </c>
      <c r="C14" s="6" t="s">
        <v>17</v>
      </c>
      <c r="D14" s="6" t="s">
        <v>18</v>
      </c>
      <c r="E14" s="7">
        <v>1</v>
      </c>
      <c r="F14" s="6" t="s">
        <v>42</v>
      </c>
      <c r="G14" s="8">
        <v>525000</v>
      </c>
      <c r="H14" s="6" t="s">
        <v>43</v>
      </c>
      <c r="I14" s="22" t="s">
        <v>44</v>
      </c>
      <c r="J14" s="7">
        <v>0</v>
      </c>
      <c r="K14" s="7">
        <v>0</v>
      </c>
    </row>
    <row r="15" spans="1:11" ht="22.5" x14ac:dyDescent="0.25">
      <c r="A15" s="6" t="s">
        <v>15</v>
      </c>
      <c r="B15" s="6" t="s">
        <v>45</v>
      </c>
      <c r="C15" s="6" t="s">
        <v>17</v>
      </c>
      <c r="D15" s="6" t="s">
        <v>18</v>
      </c>
      <c r="E15" s="7">
        <v>1</v>
      </c>
      <c r="F15" s="6" t="s">
        <v>46</v>
      </c>
      <c r="G15" s="8">
        <v>17000000</v>
      </c>
      <c r="H15" s="6" t="s">
        <v>47</v>
      </c>
      <c r="I15" s="21" t="s">
        <v>48</v>
      </c>
      <c r="J15" s="7">
        <v>0</v>
      </c>
      <c r="K15" s="7">
        <v>0</v>
      </c>
    </row>
    <row r="16" spans="1:11" ht="45" x14ac:dyDescent="0.25">
      <c r="A16" s="6" t="s">
        <v>15</v>
      </c>
      <c r="B16" s="6" t="s">
        <v>45</v>
      </c>
      <c r="C16" s="6" t="s">
        <v>17</v>
      </c>
      <c r="D16" s="6" t="s">
        <v>18</v>
      </c>
      <c r="E16" s="7">
        <v>1</v>
      </c>
      <c r="F16" s="6" t="s">
        <v>49</v>
      </c>
      <c r="G16" s="8">
        <v>1350000</v>
      </c>
      <c r="H16" s="6" t="s">
        <v>50</v>
      </c>
      <c r="I16" s="22" t="s">
        <v>51</v>
      </c>
      <c r="J16" s="7">
        <v>0</v>
      </c>
      <c r="K16" s="7">
        <v>0</v>
      </c>
    </row>
    <row r="17" spans="1:11" ht="22.5" x14ac:dyDescent="0.25">
      <c r="A17" s="6" t="s">
        <v>15</v>
      </c>
      <c r="B17" s="6" t="s">
        <v>23</v>
      </c>
      <c r="C17" s="6" t="s">
        <v>52</v>
      </c>
      <c r="D17" s="6" t="s">
        <v>18</v>
      </c>
      <c r="E17" s="7">
        <v>1</v>
      </c>
      <c r="F17" s="6" t="s">
        <v>53</v>
      </c>
      <c r="G17" s="8">
        <v>1000000</v>
      </c>
      <c r="H17" s="6" t="s">
        <v>54</v>
      </c>
      <c r="I17" s="21" t="s">
        <v>55</v>
      </c>
      <c r="J17" s="7">
        <v>0</v>
      </c>
      <c r="K17" s="7">
        <v>0</v>
      </c>
    </row>
    <row r="18" spans="1:11" ht="22.5" x14ac:dyDescent="0.25">
      <c r="A18" s="6" t="s">
        <v>15</v>
      </c>
      <c r="B18" s="6" t="s">
        <v>45</v>
      </c>
      <c r="C18" s="6" t="s">
        <v>52</v>
      </c>
      <c r="D18" s="6" t="s">
        <v>18</v>
      </c>
      <c r="E18" s="7">
        <v>1</v>
      </c>
      <c r="F18" s="6" t="s">
        <v>56</v>
      </c>
      <c r="G18" s="8">
        <v>18334592</v>
      </c>
      <c r="H18" s="6" t="s">
        <v>57</v>
      </c>
      <c r="I18" s="21" t="s">
        <v>58</v>
      </c>
      <c r="J18" s="7">
        <v>0</v>
      </c>
      <c r="K18" s="7">
        <v>0</v>
      </c>
    </row>
    <row r="19" spans="1:11" x14ac:dyDescent="0.25">
      <c r="A19" s="9" t="s">
        <v>59</v>
      </c>
      <c r="B19" s="6"/>
      <c r="C19" s="6"/>
      <c r="D19" s="6"/>
      <c r="E19" s="10">
        <f>SUM(E7:E18)</f>
        <v>12</v>
      </c>
      <c r="F19" s="6"/>
      <c r="G19" s="11">
        <f>SUM(G7:G18)</f>
        <v>47754817</v>
      </c>
      <c r="H19" s="6"/>
      <c r="I19" s="23"/>
      <c r="J19" s="10">
        <f>SUM(J7:J18)</f>
        <v>0</v>
      </c>
      <c r="K19" s="10">
        <f>SUM(K7:K18)</f>
        <v>0</v>
      </c>
    </row>
    <row r="20" spans="1:11" x14ac:dyDescent="0.25">
      <c r="A20" s="6" t="s">
        <v>15</v>
      </c>
      <c r="B20" s="6" t="s">
        <v>23</v>
      </c>
      <c r="C20" s="6" t="s">
        <v>60</v>
      </c>
      <c r="D20" s="6" t="s">
        <v>18</v>
      </c>
      <c r="E20" s="7">
        <v>1</v>
      </c>
      <c r="F20" s="6" t="s">
        <v>61</v>
      </c>
      <c r="G20" s="8">
        <v>1000000</v>
      </c>
      <c r="H20" s="6" t="s">
        <v>62</v>
      </c>
      <c r="I20" s="21" t="s">
        <v>63</v>
      </c>
      <c r="J20" s="7">
        <v>0</v>
      </c>
      <c r="K20" s="7">
        <v>0</v>
      </c>
    </row>
    <row r="21" spans="1:11" x14ac:dyDescent="0.25">
      <c r="A21" s="6" t="s">
        <v>15</v>
      </c>
      <c r="B21" s="6" t="s">
        <v>23</v>
      </c>
      <c r="C21" s="6" t="s">
        <v>60</v>
      </c>
      <c r="D21" s="6" t="s">
        <v>18</v>
      </c>
      <c r="E21" s="7">
        <v>1</v>
      </c>
      <c r="F21" s="6" t="s">
        <v>64</v>
      </c>
      <c r="G21" s="8">
        <v>900000</v>
      </c>
      <c r="H21" s="6" t="s">
        <v>65</v>
      </c>
      <c r="I21" s="21" t="s">
        <v>66</v>
      </c>
      <c r="J21" s="7">
        <v>0</v>
      </c>
      <c r="K21" s="7">
        <v>0</v>
      </c>
    </row>
    <row r="22" spans="1:11" ht="22.5" x14ac:dyDescent="0.25">
      <c r="A22" s="6" t="s">
        <v>15</v>
      </c>
      <c r="B22" s="6" t="s">
        <v>23</v>
      </c>
      <c r="C22" s="6" t="s">
        <v>60</v>
      </c>
      <c r="D22" s="6" t="s">
        <v>18</v>
      </c>
      <c r="E22" s="7">
        <v>1</v>
      </c>
      <c r="F22" s="6" t="s">
        <v>67</v>
      </c>
      <c r="G22" s="8">
        <v>1000000</v>
      </c>
      <c r="H22" s="6" t="s">
        <v>68</v>
      </c>
      <c r="I22" s="21" t="s">
        <v>69</v>
      </c>
      <c r="J22" s="7">
        <v>0</v>
      </c>
      <c r="K22" s="7">
        <v>0</v>
      </c>
    </row>
    <row r="23" spans="1:11" ht="22.5" x14ac:dyDescent="0.25">
      <c r="A23" s="6" t="s">
        <v>15</v>
      </c>
      <c r="B23" s="6" t="s">
        <v>45</v>
      </c>
      <c r="C23" s="6" t="s">
        <v>60</v>
      </c>
      <c r="D23" s="6" t="s">
        <v>18</v>
      </c>
      <c r="E23" s="7">
        <v>1</v>
      </c>
      <c r="F23" s="6" t="s">
        <v>70</v>
      </c>
      <c r="G23" s="8">
        <v>4000000</v>
      </c>
      <c r="H23" s="6" t="s">
        <v>71</v>
      </c>
      <c r="I23" s="21" t="s">
        <v>72</v>
      </c>
      <c r="J23" s="7">
        <v>0</v>
      </c>
      <c r="K23" s="7">
        <v>0</v>
      </c>
    </row>
    <row r="24" spans="1:11" x14ac:dyDescent="0.25">
      <c r="A24" s="9" t="s">
        <v>73</v>
      </c>
      <c r="B24" s="6"/>
      <c r="C24" s="6"/>
      <c r="D24" s="6"/>
      <c r="E24" s="10">
        <f>SUM(E20:E23)</f>
        <v>4</v>
      </c>
      <c r="F24" s="6"/>
      <c r="G24" s="11">
        <f>SUM(G20:G23)</f>
        <v>6900000</v>
      </c>
      <c r="H24" s="6"/>
      <c r="I24" s="23"/>
      <c r="J24" s="10">
        <f>SUM(J20:J23)</f>
        <v>0</v>
      </c>
      <c r="K24" s="10">
        <f>SUM(K20:K23)</f>
        <v>0</v>
      </c>
    </row>
    <row r="25" spans="1:11" x14ac:dyDescent="0.25">
      <c r="A25" s="6" t="s">
        <v>74</v>
      </c>
      <c r="B25" s="6" t="s">
        <v>45</v>
      </c>
      <c r="C25" s="6" t="s">
        <v>17</v>
      </c>
      <c r="D25" s="6" t="s">
        <v>75</v>
      </c>
      <c r="E25" s="7">
        <v>1</v>
      </c>
      <c r="F25" s="6" t="s">
        <v>76</v>
      </c>
      <c r="G25" s="8">
        <v>512261</v>
      </c>
      <c r="H25" s="6" t="s">
        <v>77</v>
      </c>
      <c r="I25" s="21" t="s">
        <v>78</v>
      </c>
      <c r="J25" s="7" t="s">
        <v>22</v>
      </c>
      <c r="K25" s="7" t="s">
        <v>22</v>
      </c>
    </row>
    <row r="26" spans="1:11" ht="22.5" x14ac:dyDescent="0.25">
      <c r="A26" s="6" t="s">
        <v>74</v>
      </c>
      <c r="B26" s="6" t="s">
        <v>45</v>
      </c>
      <c r="C26" s="6" t="s">
        <v>17</v>
      </c>
      <c r="D26" s="6" t="s">
        <v>75</v>
      </c>
      <c r="E26" s="7">
        <v>1</v>
      </c>
      <c r="F26" s="6" t="s">
        <v>79</v>
      </c>
      <c r="G26" s="8">
        <v>575000</v>
      </c>
      <c r="H26" s="6" t="s">
        <v>47</v>
      </c>
      <c r="I26" s="21" t="s">
        <v>80</v>
      </c>
      <c r="J26" s="7" t="s">
        <v>22</v>
      </c>
      <c r="K26" s="7" t="s">
        <v>22</v>
      </c>
    </row>
    <row r="27" spans="1:11" ht="22.5" x14ac:dyDescent="0.25">
      <c r="A27" s="6" t="s">
        <v>74</v>
      </c>
      <c r="B27" s="6" t="s">
        <v>45</v>
      </c>
      <c r="C27" s="6" t="s">
        <v>17</v>
      </c>
      <c r="D27" s="6" t="s">
        <v>75</v>
      </c>
      <c r="E27" s="7">
        <v>1</v>
      </c>
      <c r="F27" s="6" t="s">
        <v>81</v>
      </c>
      <c r="G27" s="8">
        <v>2347664</v>
      </c>
      <c r="H27" s="6" t="s">
        <v>82</v>
      </c>
      <c r="I27" s="21" t="s">
        <v>83</v>
      </c>
      <c r="J27" s="7" t="s">
        <v>22</v>
      </c>
      <c r="K27" s="7" t="s">
        <v>22</v>
      </c>
    </row>
    <row r="28" spans="1:11" x14ac:dyDescent="0.25">
      <c r="A28" s="6" t="s">
        <v>74</v>
      </c>
      <c r="B28" s="6" t="s">
        <v>45</v>
      </c>
      <c r="C28" s="6" t="s">
        <v>17</v>
      </c>
      <c r="D28" s="6" t="s">
        <v>75</v>
      </c>
      <c r="E28" s="7">
        <v>1</v>
      </c>
      <c r="F28" s="6" t="s">
        <v>84</v>
      </c>
      <c r="G28" s="8">
        <v>13261099</v>
      </c>
      <c r="H28" s="6" t="s">
        <v>85</v>
      </c>
      <c r="I28" s="21" t="s">
        <v>86</v>
      </c>
      <c r="J28" s="7" t="s">
        <v>22</v>
      </c>
      <c r="K28" s="7" t="s">
        <v>22</v>
      </c>
    </row>
    <row r="29" spans="1:11" x14ac:dyDescent="0.25">
      <c r="A29" s="6" t="s">
        <v>74</v>
      </c>
      <c r="B29" s="6" t="s">
        <v>45</v>
      </c>
      <c r="C29" s="6" t="s">
        <v>17</v>
      </c>
      <c r="D29" s="6" t="s">
        <v>75</v>
      </c>
      <c r="E29" s="7">
        <v>1</v>
      </c>
      <c r="F29" s="6" t="s">
        <v>87</v>
      </c>
      <c r="G29" s="8">
        <v>1638902</v>
      </c>
      <c r="H29" s="6" t="s">
        <v>31</v>
      </c>
      <c r="I29" s="21" t="s">
        <v>88</v>
      </c>
      <c r="J29" s="7" t="s">
        <v>22</v>
      </c>
      <c r="K29" s="7" t="s">
        <v>22</v>
      </c>
    </row>
    <row r="30" spans="1:11" ht="22.5" x14ac:dyDescent="0.25">
      <c r="A30" s="6" t="s">
        <v>74</v>
      </c>
      <c r="B30" s="6" t="s">
        <v>45</v>
      </c>
      <c r="C30" s="6" t="s">
        <v>17</v>
      </c>
      <c r="D30" s="6" t="s">
        <v>75</v>
      </c>
      <c r="E30" s="7">
        <v>1</v>
      </c>
      <c r="F30" s="6" t="s">
        <v>89</v>
      </c>
      <c r="G30" s="8">
        <v>1500000</v>
      </c>
      <c r="H30" s="6" t="s">
        <v>47</v>
      </c>
      <c r="I30" s="21" t="s">
        <v>90</v>
      </c>
      <c r="J30" s="7" t="s">
        <v>22</v>
      </c>
      <c r="K30" s="7" t="s">
        <v>22</v>
      </c>
    </row>
    <row r="31" spans="1:11" ht="22.5" x14ac:dyDescent="0.25">
      <c r="A31" s="6" t="s">
        <v>74</v>
      </c>
      <c r="B31" s="6" t="s">
        <v>45</v>
      </c>
      <c r="C31" s="6" t="s">
        <v>17</v>
      </c>
      <c r="D31" s="6" t="s">
        <v>75</v>
      </c>
      <c r="E31" s="7">
        <v>1</v>
      </c>
      <c r="F31" s="6" t="s">
        <v>91</v>
      </c>
      <c r="G31" s="8">
        <v>2240936</v>
      </c>
      <c r="H31" s="6" t="s">
        <v>92</v>
      </c>
      <c r="I31" s="21" t="s">
        <v>93</v>
      </c>
      <c r="J31" s="7" t="s">
        <v>22</v>
      </c>
      <c r="K31" s="7" t="s">
        <v>22</v>
      </c>
    </row>
    <row r="32" spans="1:11" ht="45" x14ac:dyDescent="0.25">
      <c r="A32" s="6" t="s">
        <v>74</v>
      </c>
      <c r="B32" s="6" t="s">
        <v>45</v>
      </c>
      <c r="C32" s="6" t="s">
        <v>17</v>
      </c>
      <c r="D32" s="6" t="s">
        <v>75</v>
      </c>
      <c r="E32" s="7">
        <v>1</v>
      </c>
      <c r="F32" s="6" t="s">
        <v>94</v>
      </c>
      <c r="G32" s="8">
        <v>774000</v>
      </c>
      <c r="H32" s="6" t="s">
        <v>95</v>
      </c>
      <c r="I32" s="22" t="s">
        <v>96</v>
      </c>
      <c r="J32" s="7" t="s">
        <v>22</v>
      </c>
      <c r="K32" s="7" t="s">
        <v>22</v>
      </c>
    </row>
    <row r="33" spans="1:11" ht="22.5" x14ac:dyDescent="0.25">
      <c r="A33" s="6" t="s">
        <v>74</v>
      </c>
      <c r="B33" s="6" t="s">
        <v>45</v>
      </c>
      <c r="C33" s="6" t="s">
        <v>17</v>
      </c>
      <c r="D33" s="6" t="s">
        <v>75</v>
      </c>
      <c r="E33" s="7">
        <v>1</v>
      </c>
      <c r="F33" s="6" t="s">
        <v>97</v>
      </c>
      <c r="G33" s="8">
        <v>1985098</v>
      </c>
      <c r="H33" s="6" t="s">
        <v>31</v>
      </c>
      <c r="I33" s="21" t="s">
        <v>98</v>
      </c>
      <c r="J33" s="7" t="s">
        <v>22</v>
      </c>
      <c r="K33" s="7" t="s">
        <v>22</v>
      </c>
    </row>
    <row r="34" spans="1:11" x14ac:dyDescent="0.25">
      <c r="A34" s="6" t="s">
        <v>74</v>
      </c>
      <c r="B34" s="6" t="s">
        <v>45</v>
      </c>
      <c r="C34" s="6" t="s">
        <v>17</v>
      </c>
      <c r="D34" s="6" t="s">
        <v>75</v>
      </c>
      <c r="E34" s="7">
        <v>1</v>
      </c>
      <c r="F34" s="6" t="s">
        <v>99</v>
      </c>
      <c r="G34" s="8">
        <v>4980510</v>
      </c>
      <c r="H34" s="6" t="s">
        <v>100</v>
      </c>
      <c r="I34" s="21" t="s">
        <v>101</v>
      </c>
      <c r="J34" s="7" t="s">
        <v>22</v>
      </c>
      <c r="K34" s="7" t="s">
        <v>22</v>
      </c>
    </row>
    <row r="35" spans="1:11" x14ac:dyDescent="0.25">
      <c r="A35" s="9" t="s">
        <v>102</v>
      </c>
      <c r="B35" s="6"/>
      <c r="C35" s="6"/>
      <c r="D35" s="6"/>
      <c r="E35" s="10">
        <f>SUM(E25:E34)</f>
        <v>10</v>
      </c>
      <c r="F35" s="6"/>
      <c r="G35" s="11">
        <f>SUM(G25:G34)</f>
        <v>29815470</v>
      </c>
      <c r="H35" s="6"/>
      <c r="I35" s="23"/>
      <c r="J35" s="10">
        <f t="shared" ref="J35:K35" si="0">SUM(J25:J34)</f>
        <v>0</v>
      </c>
      <c r="K35" s="10">
        <f t="shared" si="0"/>
        <v>0</v>
      </c>
    </row>
    <row r="36" spans="1:11" ht="33.75" x14ac:dyDescent="0.25">
      <c r="A36" s="6" t="s">
        <v>103</v>
      </c>
      <c r="B36" s="6" t="s">
        <v>45</v>
      </c>
      <c r="C36" s="6" t="s">
        <v>17</v>
      </c>
      <c r="D36" s="6" t="s">
        <v>104</v>
      </c>
      <c r="E36" s="7">
        <v>1</v>
      </c>
      <c r="F36" s="6" t="s">
        <v>105</v>
      </c>
      <c r="G36" s="8">
        <v>518000</v>
      </c>
      <c r="H36" s="6" t="s">
        <v>106</v>
      </c>
      <c r="I36" s="22" t="s">
        <v>107</v>
      </c>
      <c r="J36" s="7" t="s">
        <v>22</v>
      </c>
      <c r="K36" s="7" t="s">
        <v>22</v>
      </c>
    </row>
    <row r="37" spans="1:11" ht="22.5" x14ac:dyDescent="0.25">
      <c r="A37" s="6" t="s">
        <v>103</v>
      </c>
      <c r="B37" s="6" t="s">
        <v>45</v>
      </c>
      <c r="C37" s="6" t="s">
        <v>17</v>
      </c>
      <c r="D37" s="6" t="s">
        <v>104</v>
      </c>
      <c r="E37" s="7">
        <v>1</v>
      </c>
      <c r="F37" s="6" t="s">
        <v>108</v>
      </c>
      <c r="G37" s="8">
        <v>735000</v>
      </c>
      <c r="H37" s="6" t="s">
        <v>109</v>
      </c>
      <c r="I37" s="21" t="s">
        <v>110</v>
      </c>
      <c r="J37" s="7">
        <v>0</v>
      </c>
      <c r="K37" s="7">
        <v>0</v>
      </c>
    </row>
    <row r="38" spans="1:11" ht="22.5" x14ac:dyDescent="0.25">
      <c r="A38" s="6" t="s">
        <v>103</v>
      </c>
      <c r="B38" s="6" t="s">
        <v>45</v>
      </c>
      <c r="C38" s="6" t="s">
        <v>17</v>
      </c>
      <c r="D38" s="6" t="s">
        <v>104</v>
      </c>
      <c r="E38" s="7">
        <v>1</v>
      </c>
      <c r="F38" s="6" t="s">
        <v>111</v>
      </c>
      <c r="G38" s="8">
        <v>625049</v>
      </c>
      <c r="H38" s="6" t="s">
        <v>112</v>
      </c>
      <c r="I38" s="21" t="s">
        <v>113</v>
      </c>
      <c r="J38" s="7" t="s">
        <v>22</v>
      </c>
      <c r="K38" s="7" t="s">
        <v>22</v>
      </c>
    </row>
    <row r="39" spans="1:11" x14ac:dyDescent="0.25">
      <c r="A39" s="9" t="s">
        <v>114</v>
      </c>
      <c r="B39" s="6"/>
      <c r="C39" s="6"/>
      <c r="D39" s="6"/>
      <c r="E39" s="10">
        <f>SUM(E36:E38)</f>
        <v>3</v>
      </c>
      <c r="F39" s="6"/>
      <c r="G39" s="11">
        <f>SUM(G36:G38)</f>
        <v>1878049</v>
      </c>
      <c r="H39" s="6"/>
      <c r="I39" s="23"/>
      <c r="J39" s="10">
        <f t="shared" ref="J39:K39" si="1">SUM(J36:J38)</f>
        <v>0</v>
      </c>
      <c r="K39" s="10">
        <f t="shared" si="1"/>
        <v>0</v>
      </c>
    </row>
    <row r="40" spans="1:11" ht="22.5" x14ac:dyDescent="0.25">
      <c r="A40" s="6" t="s">
        <v>15</v>
      </c>
      <c r="B40" s="6" t="s">
        <v>45</v>
      </c>
      <c r="C40" s="6" t="s">
        <v>17</v>
      </c>
      <c r="D40" s="6" t="s">
        <v>115</v>
      </c>
      <c r="E40" s="7">
        <v>1</v>
      </c>
      <c r="F40" s="6" t="s">
        <v>116</v>
      </c>
      <c r="G40" s="8">
        <v>270965923</v>
      </c>
      <c r="H40" s="6" t="s">
        <v>117</v>
      </c>
      <c r="I40" s="21" t="s">
        <v>118</v>
      </c>
      <c r="J40" s="7" t="s">
        <v>22</v>
      </c>
      <c r="K40" s="7" t="s">
        <v>22</v>
      </c>
    </row>
    <row r="41" spans="1:11" x14ac:dyDescent="0.25">
      <c r="A41" s="6" t="s">
        <v>15</v>
      </c>
      <c r="B41" s="6" t="s">
        <v>45</v>
      </c>
      <c r="C41" s="6" t="s">
        <v>17</v>
      </c>
      <c r="D41" s="6" t="s">
        <v>115</v>
      </c>
      <c r="E41" s="7">
        <v>1</v>
      </c>
      <c r="F41" s="6" t="s">
        <v>119</v>
      </c>
      <c r="G41" s="8">
        <v>2402500</v>
      </c>
      <c r="H41" s="6" t="s">
        <v>120</v>
      </c>
      <c r="I41" s="21" t="s">
        <v>121</v>
      </c>
      <c r="J41" s="7">
        <v>0</v>
      </c>
      <c r="K41" s="7">
        <v>0</v>
      </c>
    </row>
    <row r="42" spans="1:11" ht="22.5" x14ac:dyDescent="0.25">
      <c r="A42" s="6" t="s">
        <v>15</v>
      </c>
      <c r="B42" s="6" t="s">
        <v>45</v>
      </c>
      <c r="C42" s="6" t="s">
        <v>17</v>
      </c>
      <c r="D42" s="6" t="s">
        <v>115</v>
      </c>
      <c r="E42" s="7">
        <v>1</v>
      </c>
      <c r="F42" s="6" t="s">
        <v>122</v>
      </c>
      <c r="G42" s="8">
        <v>5122412</v>
      </c>
      <c r="H42" s="6" t="s">
        <v>123</v>
      </c>
      <c r="I42" s="21" t="s">
        <v>124</v>
      </c>
      <c r="J42" s="7" t="s">
        <v>22</v>
      </c>
      <c r="K42" s="7" t="s">
        <v>22</v>
      </c>
    </row>
    <row r="43" spans="1:11" ht="22.5" x14ac:dyDescent="0.25">
      <c r="A43" s="6" t="s">
        <v>15</v>
      </c>
      <c r="B43" s="6" t="s">
        <v>45</v>
      </c>
      <c r="C43" s="6" t="s">
        <v>52</v>
      </c>
      <c r="D43" s="6" t="s">
        <v>115</v>
      </c>
      <c r="E43" s="7">
        <v>1</v>
      </c>
      <c r="F43" s="6" t="s">
        <v>125</v>
      </c>
      <c r="G43" s="8">
        <v>1800000</v>
      </c>
      <c r="H43" s="6" t="s">
        <v>126</v>
      </c>
      <c r="I43" s="21" t="s">
        <v>127</v>
      </c>
      <c r="J43" s="7">
        <v>0</v>
      </c>
      <c r="K43" s="7">
        <v>0</v>
      </c>
    </row>
    <row r="44" spans="1:11" x14ac:dyDescent="0.25">
      <c r="A44" s="9" t="s">
        <v>128</v>
      </c>
      <c r="B44" s="6"/>
      <c r="C44" s="6"/>
      <c r="D44" s="6"/>
      <c r="E44" s="10">
        <f>SUM(E40:E43)</f>
        <v>4</v>
      </c>
      <c r="F44" s="6"/>
      <c r="G44" s="11">
        <f>SUM(G40:G43)</f>
        <v>280290835</v>
      </c>
      <c r="H44" s="6"/>
      <c r="I44" s="23"/>
      <c r="J44" s="10">
        <f t="shared" ref="J44:K44" si="2">SUM(J40:J43)</f>
        <v>0</v>
      </c>
      <c r="K44" s="10">
        <f t="shared" si="2"/>
        <v>0</v>
      </c>
    </row>
    <row r="45" spans="1:11" ht="22.5" x14ac:dyDescent="0.25">
      <c r="A45" s="6" t="s">
        <v>15</v>
      </c>
      <c r="B45" s="6" t="s">
        <v>45</v>
      </c>
      <c r="C45" s="6" t="s">
        <v>17</v>
      </c>
      <c r="D45" s="6" t="s">
        <v>115</v>
      </c>
      <c r="E45" s="7">
        <v>1</v>
      </c>
      <c r="F45" s="6" t="s">
        <v>129</v>
      </c>
      <c r="G45" s="8">
        <v>15454258</v>
      </c>
      <c r="H45" s="6" t="s">
        <v>130</v>
      </c>
      <c r="I45" s="21" t="s">
        <v>131</v>
      </c>
      <c r="J45" s="7">
        <v>0</v>
      </c>
      <c r="K45" s="7">
        <v>107</v>
      </c>
    </row>
    <row r="46" spans="1:11" x14ac:dyDescent="0.25">
      <c r="A46" s="6" t="s">
        <v>15</v>
      </c>
      <c r="B46" s="6" t="s">
        <v>45</v>
      </c>
      <c r="C46" s="6" t="s">
        <v>17</v>
      </c>
      <c r="D46" s="6" t="s">
        <v>115</v>
      </c>
      <c r="E46" s="7">
        <v>1</v>
      </c>
      <c r="F46" s="6" t="s">
        <v>132</v>
      </c>
      <c r="G46" s="8">
        <v>1290868</v>
      </c>
      <c r="H46" s="6" t="s">
        <v>133</v>
      </c>
      <c r="I46" s="21" t="s">
        <v>134</v>
      </c>
      <c r="J46" s="7">
        <v>0</v>
      </c>
      <c r="K46" s="7">
        <v>6</v>
      </c>
    </row>
    <row r="47" spans="1:11" x14ac:dyDescent="0.25">
      <c r="A47" s="9" t="s">
        <v>135</v>
      </c>
      <c r="B47" s="6"/>
      <c r="C47" s="6"/>
      <c r="D47" s="6"/>
      <c r="E47" s="10">
        <f>SUM(E45:E46)</f>
        <v>2</v>
      </c>
      <c r="F47" s="6"/>
      <c r="G47" s="11">
        <f>SUM(G45:G46)</f>
        <v>16745126</v>
      </c>
      <c r="H47" s="6"/>
      <c r="I47" s="23"/>
      <c r="J47" s="10">
        <f t="shared" ref="J47:K47" si="3">SUM(J45:J46)</f>
        <v>0</v>
      </c>
      <c r="K47" s="10">
        <f t="shared" si="3"/>
        <v>113</v>
      </c>
    </row>
    <row r="48" spans="1:11" x14ac:dyDescent="0.25">
      <c r="A48" s="6" t="s">
        <v>15</v>
      </c>
      <c r="B48" s="6" t="s">
        <v>45</v>
      </c>
      <c r="C48" s="6" t="s">
        <v>60</v>
      </c>
      <c r="D48" s="6" t="s">
        <v>115</v>
      </c>
      <c r="E48" s="7">
        <v>1</v>
      </c>
      <c r="F48" s="6" t="s">
        <v>136</v>
      </c>
      <c r="G48" s="8">
        <v>1022541</v>
      </c>
      <c r="H48" s="6" t="s">
        <v>137</v>
      </c>
      <c r="I48" s="21" t="s">
        <v>138</v>
      </c>
      <c r="J48" s="7">
        <v>0</v>
      </c>
      <c r="K48" s="7">
        <v>4</v>
      </c>
    </row>
    <row r="49" spans="1:11" ht="45" x14ac:dyDescent="0.25">
      <c r="A49" s="6" t="s">
        <v>15</v>
      </c>
      <c r="B49" s="6" t="s">
        <v>45</v>
      </c>
      <c r="C49" s="6" t="s">
        <v>60</v>
      </c>
      <c r="D49" s="6" t="s">
        <v>115</v>
      </c>
      <c r="E49" s="7">
        <v>1</v>
      </c>
      <c r="F49" s="6" t="s">
        <v>139</v>
      </c>
      <c r="G49" s="8">
        <v>1798658</v>
      </c>
      <c r="H49" s="6" t="s">
        <v>140</v>
      </c>
      <c r="I49" s="22" t="s">
        <v>141</v>
      </c>
      <c r="J49" s="7">
        <v>0</v>
      </c>
      <c r="K49" s="7">
        <v>13</v>
      </c>
    </row>
    <row r="50" spans="1:11" ht="22.5" x14ac:dyDescent="0.25">
      <c r="A50" s="6" t="s">
        <v>15</v>
      </c>
      <c r="B50" s="6" t="s">
        <v>45</v>
      </c>
      <c r="C50" s="6" t="s">
        <v>60</v>
      </c>
      <c r="D50" s="6" t="s">
        <v>115</v>
      </c>
      <c r="E50" s="7">
        <v>1</v>
      </c>
      <c r="F50" s="6" t="s">
        <v>142</v>
      </c>
      <c r="G50" s="8">
        <v>1633486</v>
      </c>
      <c r="H50" s="6" t="s">
        <v>143</v>
      </c>
      <c r="I50" s="21" t="s">
        <v>144</v>
      </c>
      <c r="J50" s="7">
        <v>0</v>
      </c>
      <c r="K50" s="7">
        <v>5</v>
      </c>
    </row>
    <row r="51" spans="1:11" x14ac:dyDescent="0.25">
      <c r="A51" s="6" t="s">
        <v>15</v>
      </c>
      <c r="B51" s="6" t="s">
        <v>45</v>
      </c>
      <c r="C51" s="6" t="s">
        <v>60</v>
      </c>
      <c r="D51" s="6" t="s">
        <v>115</v>
      </c>
      <c r="E51" s="7">
        <v>1</v>
      </c>
      <c r="F51" s="6" t="s">
        <v>145</v>
      </c>
      <c r="G51" s="8">
        <v>907940</v>
      </c>
      <c r="H51" s="6" t="s">
        <v>146</v>
      </c>
      <c r="I51" s="21" t="s">
        <v>147</v>
      </c>
      <c r="J51" s="7">
        <v>0</v>
      </c>
      <c r="K51" s="7">
        <v>3</v>
      </c>
    </row>
    <row r="52" spans="1:11" x14ac:dyDescent="0.25">
      <c r="A52" s="6" t="s">
        <v>15</v>
      </c>
      <c r="B52" s="6" t="s">
        <v>45</v>
      </c>
      <c r="C52" s="6" t="s">
        <v>60</v>
      </c>
      <c r="D52" s="6" t="s">
        <v>115</v>
      </c>
      <c r="E52" s="7">
        <v>1</v>
      </c>
      <c r="F52" s="6" t="s">
        <v>148</v>
      </c>
      <c r="G52" s="8">
        <v>902048</v>
      </c>
      <c r="H52" s="6" t="s">
        <v>149</v>
      </c>
      <c r="I52" s="21" t="s">
        <v>150</v>
      </c>
      <c r="J52" s="7">
        <v>0</v>
      </c>
      <c r="K52" s="7">
        <v>5</v>
      </c>
    </row>
    <row r="53" spans="1:11" x14ac:dyDescent="0.25">
      <c r="A53" s="6" t="s">
        <v>15</v>
      </c>
      <c r="B53" s="6" t="s">
        <v>45</v>
      </c>
      <c r="C53" s="6" t="s">
        <v>60</v>
      </c>
      <c r="D53" s="6" t="s">
        <v>115</v>
      </c>
      <c r="E53" s="7">
        <v>1</v>
      </c>
      <c r="F53" s="6" t="s">
        <v>151</v>
      </c>
      <c r="G53" s="8">
        <v>1127823</v>
      </c>
      <c r="H53" s="6" t="s">
        <v>152</v>
      </c>
      <c r="I53" s="21" t="s">
        <v>153</v>
      </c>
      <c r="J53" s="7">
        <v>0</v>
      </c>
      <c r="K53" s="7">
        <v>8</v>
      </c>
    </row>
    <row r="54" spans="1:11" x14ac:dyDescent="0.25">
      <c r="A54" s="6" t="s">
        <v>15</v>
      </c>
      <c r="B54" s="6" t="s">
        <v>45</v>
      </c>
      <c r="C54" s="6" t="s">
        <v>60</v>
      </c>
      <c r="D54" s="6" t="s">
        <v>115</v>
      </c>
      <c r="E54" s="7">
        <v>1</v>
      </c>
      <c r="F54" s="6" t="s">
        <v>154</v>
      </c>
      <c r="G54" s="8">
        <v>2424021</v>
      </c>
      <c r="H54" s="6" t="s">
        <v>155</v>
      </c>
      <c r="I54" s="21" t="s">
        <v>156</v>
      </c>
      <c r="J54" s="7">
        <v>0</v>
      </c>
      <c r="K54" s="7">
        <v>29</v>
      </c>
    </row>
    <row r="55" spans="1:11" ht="33.75" x14ac:dyDescent="0.25">
      <c r="A55" s="6" t="s">
        <v>15</v>
      </c>
      <c r="B55" s="6" t="s">
        <v>45</v>
      </c>
      <c r="C55" s="6" t="s">
        <v>60</v>
      </c>
      <c r="D55" s="6" t="s">
        <v>115</v>
      </c>
      <c r="E55" s="7">
        <v>1</v>
      </c>
      <c r="F55" s="6" t="s">
        <v>157</v>
      </c>
      <c r="G55" s="8">
        <v>591568</v>
      </c>
      <c r="H55" s="6" t="s">
        <v>158</v>
      </c>
      <c r="I55" s="21" t="s">
        <v>159</v>
      </c>
      <c r="J55" s="7">
        <v>0</v>
      </c>
      <c r="K55" s="7">
        <v>3</v>
      </c>
    </row>
    <row r="56" spans="1:11" x14ac:dyDescent="0.25">
      <c r="A56" s="6" t="s">
        <v>15</v>
      </c>
      <c r="B56" s="6" t="s">
        <v>45</v>
      </c>
      <c r="C56" s="6" t="s">
        <v>60</v>
      </c>
      <c r="D56" s="6" t="s">
        <v>115</v>
      </c>
      <c r="E56" s="7">
        <v>1</v>
      </c>
      <c r="F56" s="6" t="s">
        <v>160</v>
      </c>
      <c r="G56" s="8">
        <v>526834</v>
      </c>
      <c r="H56" s="6" t="s">
        <v>161</v>
      </c>
      <c r="I56" s="21" t="s">
        <v>162</v>
      </c>
      <c r="J56" s="7">
        <v>0</v>
      </c>
      <c r="K56" s="7">
        <v>2</v>
      </c>
    </row>
    <row r="57" spans="1:11" ht="22.5" x14ac:dyDescent="0.25">
      <c r="A57" s="6" t="s">
        <v>15</v>
      </c>
      <c r="B57" s="6" t="s">
        <v>45</v>
      </c>
      <c r="C57" s="6" t="s">
        <v>60</v>
      </c>
      <c r="D57" s="6" t="s">
        <v>115</v>
      </c>
      <c r="E57" s="7">
        <v>1</v>
      </c>
      <c r="F57" s="6" t="s">
        <v>163</v>
      </c>
      <c r="G57" s="8">
        <v>579335</v>
      </c>
      <c r="H57" s="6" t="s">
        <v>164</v>
      </c>
      <c r="I57" s="21" t="s">
        <v>165</v>
      </c>
      <c r="J57" s="7">
        <v>0</v>
      </c>
      <c r="K57" s="7">
        <v>3</v>
      </c>
    </row>
    <row r="58" spans="1:11" ht="22.5" x14ac:dyDescent="0.25">
      <c r="A58" s="6" t="s">
        <v>15</v>
      </c>
      <c r="B58" s="6" t="s">
        <v>45</v>
      </c>
      <c r="C58" s="6" t="s">
        <v>60</v>
      </c>
      <c r="D58" s="6" t="s">
        <v>115</v>
      </c>
      <c r="E58" s="7">
        <v>1</v>
      </c>
      <c r="F58" s="6" t="s">
        <v>166</v>
      </c>
      <c r="G58" s="8">
        <v>10232859</v>
      </c>
      <c r="H58" s="6" t="s">
        <v>167</v>
      </c>
      <c r="I58" s="21" t="s">
        <v>168</v>
      </c>
      <c r="J58" s="7">
        <v>0</v>
      </c>
      <c r="K58" s="7">
        <v>80</v>
      </c>
    </row>
    <row r="59" spans="1:11" ht="45" x14ac:dyDescent="0.25">
      <c r="A59" s="6" t="s">
        <v>15</v>
      </c>
      <c r="B59" s="6" t="s">
        <v>45</v>
      </c>
      <c r="C59" s="6" t="s">
        <v>60</v>
      </c>
      <c r="D59" s="6" t="s">
        <v>115</v>
      </c>
      <c r="E59" s="7">
        <v>1</v>
      </c>
      <c r="F59" s="6" t="s">
        <v>169</v>
      </c>
      <c r="G59" s="8">
        <v>550617</v>
      </c>
      <c r="H59" s="6" t="s">
        <v>170</v>
      </c>
      <c r="I59" s="22" t="s">
        <v>171</v>
      </c>
      <c r="J59" s="7">
        <v>0</v>
      </c>
      <c r="K59" s="7">
        <v>4</v>
      </c>
    </row>
    <row r="60" spans="1:11" ht="45" x14ac:dyDescent="0.25">
      <c r="A60" s="6" t="s">
        <v>15</v>
      </c>
      <c r="B60" s="6" t="s">
        <v>45</v>
      </c>
      <c r="C60" s="6" t="s">
        <v>60</v>
      </c>
      <c r="D60" s="6" t="s">
        <v>115</v>
      </c>
      <c r="E60" s="7">
        <v>1</v>
      </c>
      <c r="F60" s="6" t="s">
        <v>172</v>
      </c>
      <c r="G60" s="8">
        <v>3272879</v>
      </c>
      <c r="H60" s="6" t="s">
        <v>173</v>
      </c>
      <c r="I60" s="22" t="s">
        <v>174</v>
      </c>
      <c r="J60" s="7">
        <v>0</v>
      </c>
      <c r="K60" s="7">
        <v>13</v>
      </c>
    </row>
    <row r="61" spans="1:11" x14ac:dyDescent="0.25">
      <c r="A61" s="6" t="s">
        <v>15</v>
      </c>
      <c r="B61" s="6" t="s">
        <v>45</v>
      </c>
      <c r="C61" s="6" t="s">
        <v>60</v>
      </c>
      <c r="D61" s="6" t="s">
        <v>115</v>
      </c>
      <c r="E61" s="7">
        <v>1</v>
      </c>
      <c r="F61" s="6" t="s">
        <v>175</v>
      </c>
      <c r="G61" s="8">
        <v>844086</v>
      </c>
      <c r="H61" s="6" t="s">
        <v>176</v>
      </c>
      <c r="I61" s="21" t="s">
        <v>177</v>
      </c>
      <c r="J61" s="7">
        <v>0</v>
      </c>
      <c r="K61" s="7">
        <v>5</v>
      </c>
    </row>
    <row r="62" spans="1:11" ht="45" x14ac:dyDescent="0.25">
      <c r="A62" s="6" t="s">
        <v>15</v>
      </c>
      <c r="B62" s="6" t="s">
        <v>45</v>
      </c>
      <c r="C62" s="6" t="s">
        <v>60</v>
      </c>
      <c r="D62" s="6" t="s">
        <v>115</v>
      </c>
      <c r="E62" s="7">
        <v>1</v>
      </c>
      <c r="F62" s="6" t="s">
        <v>178</v>
      </c>
      <c r="G62" s="8">
        <v>550617</v>
      </c>
      <c r="H62" s="6" t="s">
        <v>179</v>
      </c>
      <c r="I62" s="22" t="s">
        <v>180</v>
      </c>
      <c r="J62" s="7">
        <v>0</v>
      </c>
      <c r="K62" s="7">
        <v>4</v>
      </c>
    </row>
    <row r="63" spans="1:11" x14ac:dyDescent="0.25">
      <c r="A63" s="6" t="s">
        <v>15</v>
      </c>
      <c r="B63" s="6" t="s">
        <v>45</v>
      </c>
      <c r="C63" s="6" t="s">
        <v>60</v>
      </c>
      <c r="D63" s="6" t="s">
        <v>115</v>
      </c>
      <c r="E63" s="7">
        <v>1</v>
      </c>
      <c r="F63" s="6" t="s">
        <v>181</v>
      </c>
      <c r="G63" s="8">
        <v>578249</v>
      </c>
      <c r="H63" s="6" t="s">
        <v>182</v>
      </c>
      <c r="I63" s="21" t="s">
        <v>183</v>
      </c>
      <c r="J63" s="7">
        <v>0</v>
      </c>
      <c r="K63" s="7">
        <v>3</v>
      </c>
    </row>
    <row r="64" spans="1:11" x14ac:dyDescent="0.25">
      <c r="A64" s="6" t="s">
        <v>15</v>
      </c>
      <c r="B64" s="6" t="s">
        <v>45</v>
      </c>
      <c r="C64" s="6" t="s">
        <v>60</v>
      </c>
      <c r="D64" s="6" t="s">
        <v>115</v>
      </c>
      <c r="E64" s="7">
        <v>1</v>
      </c>
      <c r="F64" s="6" t="s">
        <v>184</v>
      </c>
      <c r="G64" s="8">
        <v>565420</v>
      </c>
      <c r="H64" s="6" t="s">
        <v>185</v>
      </c>
      <c r="I64" s="21" t="s">
        <v>186</v>
      </c>
      <c r="J64" s="7">
        <v>0</v>
      </c>
      <c r="K64" s="7">
        <v>3</v>
      </c>
    </row>
    <row r="65" spans="1:11" x14ac:dyDescent="0.25">
      <c r="A65" s="9" t="s">
        <v>187</v>
      </c>
      <c r="B65" s="6"/>
      <c r="C65" s="6"/>
      <c r="D65" s="6"/>
      <c r="E65" s="10">
        <f>SUM(E48:E64)</f>
        <v>17</v>
      </c>
      <c r="F65" s="6"/>
      <c r="G65" s="11">
        <f>SUM(G48:G64)</f>
        <v>28108981</v>
      </c>
      <c r="H65" s="6"/>
      <c r="I65" s="23"/>
      <c r="J65" s="10">
        <f t="shared" ref="J65:K65" si="4">SUM(J48:J64)</f>
        <v>0</v>
      </c>
      <c r="K65" s="10">
        <f t="shared" si="4"/>
        <v>187</v>
      </c>
    </row>
    <row r="66" spans="1:11" ht="22.5" x14ac:dyDescent="0.25">
      <c r="A66" s="6" t="s">
        <v>15</v>
      </c>
      <c r="B66" s="6" t="s">
        <v>23</v>
      </c>
      <c r="C66" s="6" t="s">
        <v>188</v>
      </c>
      <c r="D66" s="6" t="s">
        <v>115</v>
      </c>
      <c r="E66" s="7">
        <v>1</v>
      </c>
      <c r="F66" s="6" t="s">
        <v>189</v>
      </c>
      <c r="G66" s="8">
        <v>826868</v>
      </c>
      <c r="H66" s="6" t="s">
        <v>190</v>
      </c>
      <c r="I66" s="21" t="s">
        <v>191</v>
      </c>
      <c r="J66" s="7">
        <v>0</v>
      </c>
      <c r="K66" s="7">
        <v>1</v>
      </c>
    </row>
    <row r="67" spans="1:11" x14ac:dyDescent="0.25">
      <c r="A67" s="6" t="s">
        <v>15</v>
      </c>
      <c r="B67" s="6" t="s">
        <v>23</v>
      </c>
      <c r="C67" s="6" t="s">
        <v>188</v>
      </c>
      <c r="D67" s="6" t="s">
        <v>115</v>
      </c>
      <c r="E67" s="7">
        <v>1</v>
      </c>
      <c r="F67" s="6" t="s">
        <v>192</v>
      </c>
      <c r="G67" s="8">
        <v>536656</v>
      </c>
      <c r="H67" s="6" t="s">
        <v>193</v>
      </c>
      <c r="I67" s="21" t="s">
        <v>194</v>
      </c>
      <c r="J67" s="7">
        <v>0</v>
      </c>
      <c r="K67" s="7">
        <v>0</v>
      </c>
    </row>
    <row r="68" spans="1:11" x14ac:dyDescent="0.25">
      <c r="A68" s="6" t="s">
        <v>15</v>
      </c>
      <c r="B68" s="6" t="s">
        <v>45</v>
      </c>
      <c r="C68" s="6" t="s">
        <v>188</v>
      </c>
      <c r="D68" s="6" t="s">
        <v>115</v>
      </c>
      <c r="E68" s="7">
        <v>1</v>
      </c>
      <c r="F68" s="6" t="s">
        <v>195</v>
      </c>
      <c r="G68" s="8">
        <v>574467</v>
      </c>
      <c r="H68" s="6" t="s">
        <v>196</v>
      </c>
      <c r="I68" s="21" t="s">
        <v>197</v>
      </c>
      <c r="J68" s="7">
        <v>0</v>
      </c>
      <c r="K68" s="7">
        <v>1</v>
      </c>
    </row>
    <row r="69" spans="1:11" ht="22.5" x14ac:dyDescent="0.25">
      <c r="A69" s="6" t="s">
        <v>15</v>
      </c>
      <c r="B69" s="6" t="s">
        <v>45</v>
      </c>
      <c r="C69" s="6" t="s">
        <v>188</v>
      </c>
      <c r="D69" s="6" t="s">
        <v>115</v>
      </c>
      <c r="E69" s="7">
        <v>1</v>
      </c>
      <c r="F69" s="6" t="s">
        <v>198</v>
      </c>
      <c r="G69" s="8">
        <v>773865</v>
      </c>
      <c r="H69" s="6" t="s">
        <v>199</v>
      </c>
      <c r="I69" s="21" t="s">
        <v>200</v>
      </c>
      <c r="J69" s="7">
        <v>0</v>
      </c>
      <c r="K69" s="7">
        <v>1</v>
      </c>
    </row>
    <row r="70" spans="1:11" x14ac:dyDescent="0.25">
      <c r="A70" s="12" t="s">
        <v>201</v>
      </c>
      <c r="B70" s="12"/>
      <c r="C70" s="12"/>
      <c r="D70" s="12"/>
      <c r="E70" s="13">
        <f>SUM(E66:E69)</f>
        <v>4</v>
      </c>
      <c r="F70" s="12"/>
      <c r="G70" s="14">
        <f>SUM(G66:G69)</f>
        <v>2711856</v>
      </c>
      <c r="H70" s="12"/>
      <c r="I70" s="24"/>
      <c r="J70" s="13">
        <f t="shared" ref="J70:K70" si="5">SUM(J66:J69)</f>
        <v>0</v>
      </c>
      <c r="K70" s="13">
        <f t="shared" si="5"/>
        <v>3</v>
      </c>
    </row>
    <row r="71" spans="1:11" ht="15.75" x14ac:dyDescent="0.25">
      <c r="A71" s="15" t="s">
        <v>202</v>
      </c>
      <c r="B71" s="16"/>
      <c r="C71" s="16"/>
      <c r="D71" s="17" t="s">
        <v>203</v>
      </c>
      <c r="E71" s="18">
        <f>SUM(E70,E65,E47,E44,E39,E35,E24,E19)</f>
        <v>56</v>
      </c>
      <c r="F71" s="16"/>
      <c r="G71" s="19">
        <f>SUM(G70,G65,G47,G44,G39,G35,G24,G19)</f>
        <v>414205134</v>
      </c>
      <c r="H71" s="16"/>
      <c r="I71" s="25"/>
      <c r="J71" s="18">
        <f t="shared" ref="J71:K71" si="6">SUM(J70,J65,J47,J44,J39,J35,J24,J19)</f>
        <v>0</v>
      </c>
      <c r="K71" s="18">
        <f t="shared" si="6"/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April 2018</dc:title>
  <dc:creator>Moon Callison</dc:creator>
  <cp:lastModifiedBy>Moon Callison</cp:lastModifiedBy>
  <dcterms:created xsi:type="dcterms:W3CDTF">2018-05-02T16:06:48Z</dcterms:created>
  <dcterms:modified xsi:type="dcterms:W3CDTF">2018-05-02T16:10:54Z</dcterms:modified>
</cp:coreProperties>
</file>