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CALLISM\Desktop\"/>
    </mc:Choice>
  </mc:AlternateContent>
  <bookViews>
    <workbookView xWindow="0" yWindow="0" windowWidth="27750" windowHeight="1117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8" i="1" l="1"/>
  <c r="J98" i="1"/>
  <c r="G98" i="1"/>
  <c r="E98" i="1"/>
  <c r="K88" i="1"/>
  <c r="J88" i="1"/>
  <c r="J99" i="1" s="1"/>
  <c r="G88" i="1"/>
  <c r="E88" i="1"/>
  <c r="K63" i="1"/>
  <c r="J63" i="1"/>
  <c r="G63" i="1"/>
  <c r="E63" i="1"/>
  <c r="K57" i="1"/>
  <c r="J57" i="1"/>
  <c r="G57" i="1"/>
  <c r="E57" i="1"/>
  <c r="K51" i="1"/>
  <c r="J51" i="1"/>
  <c r="G51" i="1"/>
  <c r="E51" i="1"/>
  <c r="K47" i="1"/>
  <c r="J47" i="1"/>
  <c r="G47" i="1"/>
  <c r="E47" i="1"/>
  <c r="K36" i="1"/>
  <c r="J36" i="1"/>
  <c r="G36" i="1"/>
  <c r="E36" i="1"/>
  <c r="K34" i="1"/>
  <c r="J34" i="1"/>
  <c r="G34" i="1"/>
  <c r="E34" i="1"/>
  <c r="K22" i="1"/>
  <c r="J22" i="1"/>
  <c r="G22" i="1"/>
  <c r="E22" i="1"/>
  <c r="G99" i="1" l="1"/>
  <c r="K99" i="1"/>
  <c r="E99" i="1"/>
</calcChain>
</file>

<file path=xl/sharedStrings.xml><?xml version="1.0" encoding="utf-8"?>
<sst xmlns="http://schemas.openxmlformats.org/spreadsheetml/2006/main" count="605" uniqueCount="278">
  <si>
    <t>CITY OF SEATTLE</t>
  </si>
  <si>
    <t>DEPARTMENT OF CONSTRUCTION AND INSPECTIONS</t>
  </si>
  <si>
    <t>ISSUED BUILDING DEVELOPMENT PERMITS</t>
  </si>
  <si>
    <t>JULY</t>
  </si>
  <si>
    <t>AP Type</t>
  </si>
  <si>
    <t>Work Type</t>
  </si>
  <si>
    <t>Dept of Commerce</t>
  </si>
  <si>
    <t>Action/Decision Type</t>
  </si>
  <si>
    <t>Issued Permit Count</t>
  </si>
  <si>
    <t>Permit Nbr</t>
  </si>
  <si>
    <t>Site Address</t>
  </si>
  <si>
    <t>Project Description</t>
  </si>
  <si>
    <t>Units Removed</t>
  </si>
  <si>
    <t>Units Added</t>
  </si>
  <si>
    <t>3001 - CONSTRUCTN</t>
  </si>
  <si>
    <t>FULL C</t>
  </si>
  <si>
    <t>CMRCL</t>
  </si>
  <si>
    <t>ADD/ALT</t>
  </si>
  <si>
    <t>6474832</t>
  </si>
  <si>
    <t>1652 SW LANDER STSEATTLE, WA  98134</t>
  </si>
  <si>
    <t>CONSTRUCT REPLACEMENT OF AN EXISTING TWO TIERED TIMBER BULKHEAD (368 FT.) PER PLAN.</t>
  </si>
  <si>
    <t>6486355</t>
  </si>
  <si>
    <t>1125 12TH AVESEATTLE, WA  98122</t>
  </si>
  <si>
    <t>ALTERATIONS TO BASEMENT AND FIRST FLOOR OF EXISTING SELF-SERVE STORAGE BUILDING.  CHANGE USE OF PORTION OF FIRST FLOOR FROM STORAGE TO GENERAL RETAIL AND OCCUPY, PER PLANS.  TENANT IMPROVEMENTS TO BE UNDER A SEPARATE PERMIT.</t>
  </si>
  <si>
    <t>6535350</t>
  </si>
  <si>
    <t>1201 AMGEN CT WSEATTLE, WA  98119</t>
  </si>
  <si>
    <t>SUBSTANTIAL ALTERATIONS AND ADDITIONS TO EXISTING ABOVE GRADE PARKING STRUCTURE, PER PLAN</t>
  </si>
  <si>
    <t>6545059</t>
  </si>
  <si>
    <t>400 BROAD STSEATTLE, WA  98109</t>
  </si>
  <si>
    <t>CONSTRUCT SUBSTANTIAL ALTERATIONS TO THE SPACE NEEDLE, OCCUPY PER PLAN. (SEE #6506865 FOR TOWER SEISMIC UPGRADES)</t>
  </si>
  <si>
    <t>6554421</t>
  </si>
  <si>
    <t>503 WESTLAKE AVE NSEATTLE, WA  98109</t>
  </si>
  <si>
    <t>CHANGE OF USE FROM GENERAL RETAIL TO MULTIPURPOSE RETAIL, CONSTRUCT TENANT IMPROVEMENTS FOR A RETAIL PHARMACY, AND OCCUPY, PER PLAN.</t>
  </si>
  <si>
    <t>6561577</t>
  </si>
  <si>
    <t>1634 11TH AVESEATTLE, WA  98122</t>
  </si>
  <si>
    <t xml:space="preserve">CONSTRUCT INITIAL TENANT IMPROVEMENTS (HUGO HOUSE) TO AN EXISTING COMMERCIAL BUILDING AT THE GROUND FLOOR, OCCUPY PER PLAN.
</t>
  </si>
  <si>
    <t>FULL +</t>
  </si>
  <si>
    <t>6583832</t>
  </si>
  <si>
    <t>7755 EAST MARGINAL WAY SSEATTLE, WA  98108</t>
  </si>
  <si>
    <t>CONSTRUCT ALTERATIONS TO 2ND LEVEL OFFICE AREAS IN EXISTING COMMERCIAL BUILDING, PER PLAN</t>
  </si>
  <si>
    <t>6583845</t>
  </si>
  <si>
    <t>CONSTRUCT TENANT IMPROVEMENT TO MAJOR PORTION OF THE 4TH FLOOR (BOEING), PER PLANS</t>
  </si>
  <si>
    <t>6584216</t>
  </si>
  <si>
    <t>2100 6TH AVESEATTLE, WA  98121</t>
  </si>
  <si>
    <t>TENANT IMPROVEMENTS TO EXISTING VACANT RETAIL SPHERE, CHANGE USE OF PORTION OF GROUND FLOOR TO RESTAURANT AND OCCUPY, PER PLANS.  PROJECT INCLUDES MECHANICAL WORK.</t>
  </si>
  <si>
    <t>6584911</t>
  </si>
  <si>
    <t>1135 S WEBSTER STSEATTLE, WA  98108</t>
  </si>
  <si>
    <t>CONSTRUCT ALTERATIONS TO PALLET RACKING AT EXISTING COMMERCIAL BUILDING (BOEING 2-10), PER PLAN</t>
  </si>
  <si>
    <t>6585329</t>
  </si>
  <si>
    <t>744 N 34TH STSEATTLE, WA  98103</t>
  </si>
  <si>
    <t>INITIAL TENANT IMPROVEMENTS TO ALL OF LEVEL 5 OFFICE AND TO LEVEL 1 LOBBY, PER PLAN.</t>
  </si>
  <si>
    <t>6585556</t>
  </si>
  <si>
    <t>10006 AURORA AVE NSEATTLE, WA  98133</t>
  </si>
  <si>
    <t>REMOVE &amp; REPLACE SEATING IN AUDITORIUMS, CONSTRUCT IMPROVEMENTS TO LOBBY, CONCESSIONS, AND RESTROOMS, AND REPLACE ROOFING OF MOVIE THEATER, PER PLAN.</t>
  </si>
  <si>
    <t>INST</t>
  </si>
  <si>
    <t>6536018</t>
  </si>
  <si>
    <t>1959 NE PACIFIC STSEATTLE, WA  98195</t>
  </si>
  <si>
    <t>CONSTRUCT ADDITION AND ALTERATION TO UW MEDICAL CENTER EMERGENCY DEPARTMENT, PER PLAN. MECHANICAL INCLUDED.</t>
  </si>
  <si>
    <t>6577934</t>
  </si>
  <si>
    <t>4800 SAND POINT WAY NESEATTLE, WA  98105</t>
  </si>
  <si>
    <t>CONSTRUCT ALTERATIONS TO EXISTING INSTITUTIONAL BUILDING (SEATTLE CHILDREN’S HOSPITAL) AT LEVEL 6 AND ROOF, PER PLAN. MECHANICAL IS INCLUDED.</t>
  </si>
  <si>
    <t>6580944</t>
  </si>
  <si>
    <t>CONSTRUCT ALTERATIONS TO EXISTING INSTITUTIONAL BUILDING (SEATTLE CHILDREN’S HOSPITAL) AT THE 4TH FLOOR LEVEL, OCCUPY PER PLAN.  MECHANICAL IS INCLUDED.</t>
  </si>
  <si>
    <t>COMMERCIAL ADD/ALT</t>
  </si>
  <si>
    <t>MF</t>
  </si>
  <si>
    <t>6572273</t>
  </si>
  <si>
    <t>1311 12TH AVE SSEATTLE, WA  98144</t>
  </si>
  <si>
    <t xml:space="preserve">CONSTRUCT ALTERATIONS TO EXISTING CONDOMINIUM BUILDING A, PER PLAN. (CONSTRUCT ALTERATIONS TO 7 EXISTING CONDOMINIUM BUILDINGS TO REPLACE EXTERIOR CLADDING, PER PLAN. REVIEW &amp; PROCESS FOR 7 AP’S UNDER PERMIT #6572273).
</t>
  </si>
  <si>
    <t>6575801</t>
  </si>
  <si>
    <t>6940 62ND AVE NESEATTLE, WA  98115</t>
  </si>
  <si>
    <t>CONSTRUCT ALTERATIONS TO EXISTING MULTIFAMILY BUILDING, OCCUPY PER PLAN.</t>
  </si>
  <si>
    <t>6575897</t>
  </si>
  <si>
    <t>10711 8TH AVE NESEATTLE, WA  98125</t>
  </si>
  <si>
    <t>SHORING AND EXCAVATION INCLUDING GROUND IMPROVEMENTS FOR FUTURE CONSTRUCTION OF AN APARTMENT BUILDING WITH LIVE-WORK UNITS AND PARKING, PER PLAN.</t>
  </si>
  <si>
    <t>6580936</t>
  </si>
  <si>
    <t>422 1ST AVE WSEATTLE, WA  98119</t>
  </si>
  <si>
    <t xml:space="preserve">ALTERATIONS TO BUILDING ENCLOSURE OF EXISTING MULTI-FAMILY/MIXED-USE  STRUCTURE INCLUDING REPLACEMENT SIDING, SHEATHING, WINDOWS AND DOORS; PER PLANS.           
</t>
  </si>
  <si>
    <t>6584849</t>
  </si>
  <si>
    <t xml:space="preserve">CONSTRUCT ALTERATIONS TO EXISTING CONDOMINIUM BUILDING B, PER PLAN. (CONSTRUCT ALTERATIONS TO 7 EXISTING CONDOMINIUM BUILDINGS TO REPLACE EXTERIOR CLADDING, PER PLAN. REVIEW &amp; PROCESS FOR 7 AP’S UNDER PERMIT #6572273).
</t>
  </si>
  <si>
    <t>6584850</t>
  </si>
  <si>
    <t xml:space="preserve">CONSTRUCT ALTERATIONS TO EXISTING CONDOMINIUM BUILDING C, PER PLAN. (CONSTRUCT ALTERATIONS TO 7 EXISTING CONDOMINIUM BUILDINGS TO REPLACE EXTERIOR CLADDING, PER PLAN. REVIEW &amp; PROCESS FOR 7 AP’S UNDER PERMIT #6572273).
</t>
  </si>
  <si>
    <t>6584851</t>
  </si>
  <si>
    <t xml:space="preserve">CONSTRUCT ALTERATIONS TO EXISTING CONDOMINIUM BUILDING D, PER PLAN. (CONSTRUCT ALTERATIONS TO 7 EXISTING CONDOMINIUM BUILDINGS TO REPLACE EXTERIOR CLADDING, PER PLAN. REVIEW &amp; PROCESS FOR 7 AP’S UNDER PERMIT #6572273).
</t>
  </si>
  <si>
    <t>6584852</t>
  </si>
  <si>
    <t xml:space="preserve">CONSTRUCT ALTERATIONS TO EXISTING CONDOMINIUM BUILDING E, PER PLAN. (CONSTRUCT ALTERATIONS TO 7 EXISTING CONDOMINIUM BUILDINGS TO REPLACE EXTERIOR CLADDING, PER PLAN. REVIEW &amp; PROCESS FOR 7 AP’S UNDER PERMIT #6572273).
</t>
  </si>
  <si>
    <t>6584853</t>
  </si>
  <si>
    <t xml:space="preserve">CONSTRUCT ALTERATIONS TO EXISTING CONDOMINIUM BUILDING F, PER PLAN. (CONSTRUCT ALTERATIONS TO 7 EXISTING CONDOMINIUM BUILDINGS TO REPLACE EXTERIOR CLADDING, PER PLAN. REVIEW &amp; PROCESS FOR 7 AP’S UNDER PERMIT #6572273).
</t>
  </si>
  <si>
    <t>6584854</t>
  </si>
  <si>
    <t xml:space="preserve">CONSTRUCT ALTERATIONS TO EXISTING CONDOMINIUM BUILDING G, PER PLAN. (CONSTRUCT ALTERATIONS TO 7 EXISTING CONDOMINIUM BUILDINGS TO REPLACE EXTERIOR CLADDING, PER PLAN. REVIEW &amp; PROCESS FOR 7 AP’S UNDER PERMIT #6572273).
</t>
  </si>
  <si>
    <t>6588851</t>
  </si>
  <si>
    <t>9255 GREENWOOD AVE NSEATTLE, WA  98103</t>
  </si>
  <si>
    <t>EXTERIOR ALTERATIONS TO EXISTING MULTIFAMILY BUILDING TO REPLACE WEATHER ENVELOPE, PER PLAN.</t>
  </si>
  <si>
    <t>MULTIFAMILY ADD/ALT</t>
  </si>
  <si>
    <t>SF/D</t>
  </si>
  <si>
    <t>6577108</t>
  </si>
  <si>
    <t>2610 EAST MONTLAKE PL ESEATTLE, WA  98112</t>
  </si>
  <si>
    <t>CONSTRUCT REPAIRS, ADDITION AND ALTERATIONS TO AN EXISTING SINGLE-FAMILY RESIDENCE, PER PLANS</t>
  </si>
  <si>
    <t>SINGLE FAMILY DUPELX ADD/ALT</t>
  </si>
  <si>
    <t>3003 - BLANKET</t>
  </si>
  <si>
    <t>CHILD</t>
  </si>
  <si>
    <t>6593107</t>
  </si>
  <si>
    <t>1101 2ND AVESEATTLE, WA  98101</t>
  </si>
  <si>
    <t>BLANKET PERMIT FOR INTERIOR NON-STRUCTURAL ALTERATIONS FOR TENANT, COFFMAN ENGINEERS. FLOOR 4, PER PLAN.</t>
  </si>
  <si>
    <t>6593607</t>
  </si>
  <si>
    <t>1100 DEXTER AVE NSEATTLE, WA  98109</t>
  </si>
  <si>
    <t>BLANKET PERMIT FOR INTERIOR NON-STRUCTURAL ALTERATIONS, FLOORS 3, 4 &amp; 5 (PNNL), PER PLANS.</t>
  </si>
  <si>
    <t>6594905</t>
  </si>
  <si>
    <t>505 MADISON STSEATTLE, WA  98104</t>
  </si>
  <si>
    <t>BLANKET PERMIT FOR INTERIOR NON-STRUCTURAL ALTERATIONS TO PART OF THE 10TH AND ALL OF THE 11TH FLOOR.  FOR EY, PER PLAN.</t>
  </si>
  <si>
    <t>6597630</t>
  </si>
  <si>
    <t>1812 BOREN AVESEATTLE, WA  98101</t>
  </si>
  <si>
    <t>BLANKET PERMIT FOR INTERIOR NON-STRUCTURAL ALTERATIONS. TENANT IMPROVEMENT ON TOTAL OF SEVEN FLOORS FOR AMAZON (TILT-49): FLOORS 3 &amp; 4, 6 - 8, 10 &amp; 11, PER PLAN.</t>
  </si>
  <si>
    <t>6600645</t>
  </si>
  <si>
    <t>2001 8TH AVESEATTLE, WA  98101</t>
  </si>
  <si>
    <t>BLANKET PERMIT FOR INTERIOR NON-STRUCTURAL ALTERATIONS.  TENANT IMPROVEMENT ON THE 14TH FLOOR FOR "AMAZON", PER PLANS.</t>
  </si>
  <si>
    <t>6603005</t>
  </si>
  <si>
    <t>1301 2ND AVESEATTLE, WA  98101</t>
  </si>
  <si>
    <t>BLANKET PERMIT FOR INTERIOR NON-STRUCTURAL ALTERATIONS TO THE 38TH FLOOR. FOR ZILLOW, PER PLAN.</t>
  </si>
  <si>
    <t>6604192</t>
  </si>
  <si>
    <t>705 5TH AVE SSEATTLE, WA  98104</t>
  </si>
  <si>
    <t>BLANKET PERMIT FOR INTERIOR NON-STRUCTURAL ALTERATIONS.  FLOOR 4 &amp; 5 PER PLANS.</t>
  </si>
  <si>
    <t>6604503</t>
  </si>
  <si>
    <t>87 LENORA STSEATTLE, WA  98121</t>
  </si>
  <si>
    <t>BLANKET PERMIT FOR INTERIOR NON-STRUCTURAL ALTERATIONS.  TENANT IMPROVEMENT ON FLOORS 4, 5 &amp; 6 FOR "SNAP CHAT INC." (MARKET PLACE TOWER), PER PLAN.</t>
  </si>
  <si>
    <t>6604776</t>
  </si>
  <si>
    <t>700 5TH AVESEATTLE, WA  98104</t>
  </si>
  <si>
    <t>BLANKET PERMIT FOR INTERIOR NON-STRUCTURAL ALTERATIONS ON FLOORS: 19, 21 AND 22, PER PLANS.</t>
  </si>
  <si>
    <t>6607627</t>
  </si>
  <si>
    <t>601 UNION STSEATTLE, WA  98101</t>
  </si>
  <si>
    <t>BLANKET PERMIT FOR INTERIOR NON-STRUCTURAL ALTERATIONS. NON-STRUCTURAL TENANT IMPROVEMENT ON FLOORS 40 &amp; 41 FOR "WILLIAMS KASTNER GIBBS", PER PLAN.</t>
  </si>
  <si>
    <t>BLANKET TENNANT IMPROVEMENT</t>
  </si>
  <si>
    <t>1004 - MECHANICAL</t>
  </si>
  <si>
    <t>MECHANICAL</t>
  </si>
  <si>
    <t>6574557</t>
  </si>
  <si>
    <t>107 PINE STSEATTLE, WA  98101</t>
  </si>
  <si>
    <t>RENOVATION OF THE EXISTING GATEWOOD HOTEL LOCATED AT 1ST AND PINE IN DOWNTOWN SEATTLE.  WORK INCLUDES DEMOLITION OF THE EXISTING MECHANICAL AND PLUMBING SYSTEMS AND INSTALLATION OF NEW SYSTEMS TO SERVE THE REVISED FLOOR PLANS, PER PLAN.</t>
  </si>
  <si>
    <t>6596382</t>
  </si>
  <si>
    <t>1101 WESTLAKE AVE NSEATTLE, WA  98109</t>
  </si>
  <si>
    <t>INSTALL 168 VAV BOXES, 8 HEAT PUMPS, 2 EXHAUST FANS, ASSOCIATED DUCTWORK AND GRDS, PER PLANS.</t>
  </si>
  <si>
    <t>6597653</t>
  </si>
  <si>
    <t>INSTALL HVAC EQUIPMENT, GRD'S AND CONTROLS ON LEVELS 3 &amp; 4, 6 - 8 AND 10 &amp; 11 (AMAZON), PER PLAN.</t>
  </si>
  <si>
    <t>MECHANICAL ONLY</t>
  </si>
  <si>
    <t>NEW</t>
  </si>
  <si>
    <t>6515246</t>
  </si>
  <si>
    <t>4300 BROOKLYN AVE NESEATTLE, WA  98105</t>
  </si>
  <si>
    <t>CONSTRUCT NEW LIGHT RAIL STATION (SOUND TRANSIT - U DISTRICT), OCCUPY PER PLAN.</t>
  </si>
  <si>
    <t>6516499</t>
  </si>
  <si>
    <t>1211 E ALDER STSEATTLE, WA  98122</t>
  </si>
  <si>
    <t>SHORING AND EXCAVATION FOR FUTURE CONSTRUCTION OF THE NEW KING COUNTY CHILDREN AND FAMILY JUSTICE CENTER, PER PLAN.</t>
  </si>
  <si>
    <t>6528924</t>
  </si>
  <si>
    <t>625 BOREN AVE NSEATTLE, WA  98109</t>
  </si>
  <si>
    <t>PHASED PROJECT:  CONSTRUCTION OF AN OFFICE,  RESIDENTIAL, AND RETAIL BUILDING CONSISTING OF TWO STRUCTURES WITH BRIDGE CONNECTIONS OVER COMMON BELOW GRADE PARKING AND PARTIALLY OCCUPY, PER PLAN (MECHANICAL INCLUDED)</t>
  </si>
  <si>
    <t>6580625</t>
  </si>
  <si>
    <t>1602 15TH AVE WSEATTLE, WA  98119</t>
  </si>
  <si>
    <t>SHORING, EXCAVATION, DEWATERING, AND GEOPIER ASSOCIATED WITH CONSTRUCTION PERMIT #6515128</t>
  </si>
  <si>
    <t>IND</t>
  </si>
  <si>
    <t>6421627</t>
  </si>
  <si>
    <t>6050 EAST MARGINAL WAY SSEATTLE, WA  98108</t>
  </si>
  <si>
    <t>PHASED PROJECT: CONSTRUCT WAREHOUSE BUILDING, OCCUPY PER PLAN.</t>
  </si>
  <si>
    <t>COMMERCIAL NEW</t>
  </si>
  <si>
    <t>6443214</t>
  </si>
  <si>
    <t>3208 RAINIER AVE SSEATTLE, WA  98144</t>
  </si>
  <si>
    <t>ESTABLISH USE AND CONSTRUCT MIXED USE STRUCTURE AND OCCUPY PER PLAN.</t>
  </si>
  <si>
    <t>6509327</t>
  </si>
  <si>
    <t>3272 FUHRMAN AVE ESEATTLE, WA  98102</t>
  </si>
  <si>
    <t>PHASED PROJECT:  CONSTRUCTION OF TWO RESIDENTIAL BUILDINGS WITH COMMON BELOW GRADE PARKING AND OCCUPY, PER PLAN</t>
  </si>
  <si>
    <t>6518031</t>
  </si>
  <si>
    <t>9039 GREENWOOD AVE NSEATTLE, WA  98103</t>
  </si>
  <si>
    <t>PHASED PROJECT:  CONSTRUCTION OF A RESIDENTIAL AND LIVE/WORK BUILDING WITH BELOW GRADE PARKING AND OCCUPY, PER PLAN.</t>
  </si>
  <si>
    <t>6528046</t>
  </si>
  <si>
    <t>429 2ND AVE WSEATTLE, WA  98119</t>
  </si>
  <si>
    <t>ESTABLISH USE AND CONSTRUCT A MULTIFAMILY BUILDING WITH BELOW GRADE PARKING, OCCUPY PER PLAN (SHORING AND EXCAVATION UNDER NO. 6531885). (MECHANICAL INCLUDED)</t>
  </si>
  <si>
    <t>6555893</t>
  </si>
  <si>
    <t>928 NW LEARY WAYSEATTLE, WA  98107</t>
  </si>
  <si>
    <t>ESTABLISH USE AS LIGHT MANUFACTURING, OFFICE AND CARETAKER QUARTERS  AND CONSTRUCT NEW MIXED USE BUILDING, OCCUPY PER PLAN.</t>
  </si>
  <si>
    <t>MIXED USE COMMERCIAL / MF</t>
  </si>
  <si>
    <t>6392885</t>
  </si>
  <si>
    <t>4046 8TH AVE NESEATTLE, WA  98105</t>
  </si>
  <si>
    <t>CONSTRUCTION OF APARTMENT BUILDING AND OCCUPY, PER PLAN</t>
  </si>
  <si>
    <t>6500935</t>
  </si>
  <si>
    <t>2037 YALE AVE ESEATTLE, WA  98102</t>
  </si>
  <si>
    <t>CONSTRUCT NEW MULTIFAMILY BUILDING (SEDU), AND OCCUPY PER PLAN.</t>
  </si>
  <si>
    <t>6506776</t>
  </si>
  <si>
    <t>3250 SW GRAHAM STSEATTLE, WA  98126</t>
  </si>
  <si>
    <t>CONSTRUCT TOWNHOUSE BUILDING 1, PER PLAN.  (ESTABLISH USE AS TOWNHOUSES AND CONSTRUCT 5 NEW TOWNHOUSE STRUCTURES, PER PLAN.  REVIEW AND PROCESS FOR 5 AP'S UNDER # 6506776.)</t>
  </si>
  <si>
    <t>6509754</t>
  </si>
  <si>
    <t>3046 17TH AVE WSEATTLE, WA  98119</t>
  </si>
  <si>
    <t>CONSTRUCTION OF RESIDENTIAL AND RETAIL BUILDING WITH PARTIAL BELOW GRADE PARKING AND OCCUPY, PER PLAN.</t>
  </si>
  <si>
    <t>6522539</t>
  </si>
  <si>
    <t>1901 FRANKLIN AVE ESEATTLE, WA  98102</t>
  </si>
  <si>
    <t>CONSTRUCT APARTMENT BUILDING AND OCCUPY, PER PLANS.</t>
  </si>
  <si>
    <t>6528566</t>
  </si>
  <si>
    <t>3300 SW GRAHAM STSEATTLE, WA  98126</t>
  </si>
  <si>
    <t>CONSTRUCT TOWNHOUSE BUILDING 2, PER PLAN.  (ESTABLISH USE AS TOWNHOUSES AND CONSTRUCT 6 NEW TOWNHOUSE STRUCTURES, PER PLAN.  REVIEW AND PROCESS FOR 6 AP'S UNDER #6528566).</t>
  </si>
  <si>
    <t>6533139</t>
  </si>
  <si>
    <t>4087 LETITIA AVE SSEATTLE, WA  98118</t>
  </si>
  <si>
    <t>CONSTRUCT TOWNHOUSE BUILDING WITH SURFACE PARKING, PER PLAN.</t>
  </si>
  <si>
    <t>6539625</t>
  </si>
  <si>
    <t>3260 SW GRAHAM STSEATTLE, WA  98126</t>
  </si>
  <si>
    <t>CONSTRUCT TOWNHOUSE BUILDING 4, PER PLAN.  (ESTABLISH USE AS TOWNHOUSES AND CONSTRUCT 5 NEW TOWNHOUSE STRUCTURES, PER PLAN.  REVIEW AND PROCESS FOR 5 AP'S UNDER # 6506776.)</t>
  </si>
  <si>
    <t>6539626</t>
  </si>
  <si>
    <t>3270 SW GRAHAM STSEATTLE, WA  98126</t>
  </si>
  <si>
    <t>CONSTRUCT TOWNHOUSE BUILDING 5, PER PLAN.  (ESTABLISH USE AS TOWNHOUSES AND CONSTRUCT 5 NEW TOWNHOUSE STRUCTURES, PER PLAN.  REVIEW AND PROCESS FOR 5 AP'S UNDER # 6506776.)</t>
  </si>
  <si>
    <t>6539627</t>
  </si>
  <si>
    <t>3410 SW GRAHAM STSEATTLE, WA  98126</t>
  </si>
  <si>
    <t>CONSTRUCT TOWNHOUSE BUILDING 8, PER PLAN.  (ESTABLISH USE AS TOWNHOUSES AND CONSTRUCT 5 NEW TOWNHOUSE STRUCTURES, PER PLAN.  REVIEW AND PROCESS FOR 5 AP'S UNDER # 6506776.)</t>
  </si>
  <si>
    <t>6539628</t>
  </si>
  <si>
    <t>3420 SW GRAHAM STSEATTLE, WA  98126</t>
  </si>
  <si>
    <t>CONSTRUCT TOWNHOUSE BUILDING 10, PER PLAN.  (ESTABLISH USE AS TOWNHOUSES AND CONSTRUCT 5 NEW TOWNHOUSE STRUCTURES, PER PLAN.  REVIEW AND PROCESS FOR 5 AP'S UNDER # 6506776.)</t>
  </si>
  <si>
    <t>6539648</t>
  </si>
  <si>
    <t>3320 SW GRAHAM STSEATTLE, WA  98126</t>
  </si>
  <si>
    <t>CONSTRUCT TOWNHOUSE BUILDING 3, PER PLAN.  (ESTABLISH USE AS TOWNHOUSES AND CONSTRUCT 6 NEW TOWNHOUSE STRUCTURES, PER PLAN.  REVIEW AND PROCESS FOR 6 AP'S UNDER # 6528566.)</t>
  </si>
  <si>
    <t>6539649</t>
  </si>
  <si>
    <t>3280 SW GRAHAM STSEATTLE, WA  98126</t>
  </si>
  <si>
    <t>CONSTRUCT TOWNHOUSE BUILDING 6, PER PLAN.  (ESTABLISH USE AS TOWNHOUSES AND CONSTRUCT 6 NEW TOWNHOUSE STRUCTURES, PER PLAN.  REVIEW AND PROCESS FOR 6 AP'S UNDER # 6528566.)</t>
  </si>
  <si>
    <t>6539650</t>
  </si>
  <si>
    <t>3400 SW GRAHAM STSEATTLE, WA  98126</t>
  </si>
  <si>
    <t>CONSTRUCT TOWNHOUSE BUILDING 7, PER PLAN.  (ESTABLISH USE AS TOWNHOUSES AND CONSTRUCT 6 NEW TOWNHOUSE STRUCTURES, PER PLAN.  REVIEW AND PROCESS FOR 6 AP'S UNDER # 6528566.)</t>
  </si>
  <si>
    <t>6539651</t>
  </si>
  <si>
    <t>3430 SW GRAHAM STSEATTLE, WA  98126</t>
  </si>
  <si>
    <t xml:space="preserve"> CONSTRUCT TOWNHOUSE BUILDING 9, PER PLAN.  (ESTABLISH USE AS TOWNHOUSES AND CONSTRUCT 6 NEW TOWNHOUSE STRUCTURES, PER PLAN.  REVIEW AND PROCESS FOR 6 AP'S UNDER # 6528566).</t>
  </si>
  <si>
    <t>6539652</t>
  </si>
  <si>
    <t>3450 SW GRAHAM STSEATTLE, WA  98126</t>
  </si>
  <si>
    <t>CONSTRUCT TOWNHOUSE BUILDING 11, PER PLAN.  (ESTABLISH USE AS TOWNHOUSES AND CONSTRUCT 6 NEW TOWNHOUSE STRUCTURES, PER PLAN.  REVIEW AND PROCESS FOR 6 AP'S UNDER # 6528566).</t>
  </si>
  <si>
    <t>6545023</t>
  </si>
  <si>
    <t>9053 FREMONT AVE NSEATTLE, WA  98103</t>
  </si>
  <si>
    <t>ESTABLISH USE AS ROW HOUSE AND CONSTRUCT A 4-UNIT TOWNHOUSE STRUCTURE WITH ATTACHED GARAGES,  PER PLAN. .</t>
  </si>
  <si>
    <t>6545834</t>
  </si>
  <si>
    <t>5456 DELRIDGE WAY SWSEATTLE, WA  98106</t>
  </si>
  <si>
    <t xml:space="preserve">CONSTRUCT WEST MIXED USE BUILDING, OCCUPY PER PLAN. (ESTABLISH USE AS BUSINESS, AND DWELLING UNITS W/ SURFACE PARKING, AND CONSTRUCT 1 MIXED-USE AND 1 MULTIFAMILY STRUCTURE WITH ATTACHED PARKING. REVIEW AND PROCESS FOR 2 A/P'S UNDER 6545834)
</t>
  </si>
  <si>
    <t>6551549</t>
  </si>
  <si>
    <t>6417 PHINNEY AVE NSEATTLE, WA  98103</t>
  </si>
  <si>
    <t>ESTABLISH USE AS ROWHOUSE AND CONSTRUCT NEW TOWNHOUSE BUILDING, PER PLAN.</t>
  </si>
  <si>
    <t>6564951</t>
  </si>
  <si>
    <t>4223 FREMONT AVE NSEATTLE, WA  98103</t>
  </si>
  <si>
    <t>ESTABLISH USE AS AND CONSTRUCT THREE ROWHOUSES, PER PLANS.</t>
  </si>
  <si>
    <t>6566140</t>
  </si>
  <si>
    <t>5452 DELRIDGE WAY SWSEATTLE, WA  98106</t>
  </si>
  <si>
    <t>CONSTRUCT EAST MULTIFAMILY STRUCTURE, PER PLAN. (ESTABLISH USE AS BUSINESS, AND DWELLING UNITS, AND CONSTRUCT 1 MIXED-USE AND 1 MULTIFAMILY STRUCTURE WITH ATTACHED PARKING. REVIEW AND PROCESS FOR A/P'S UNDER 6545834)</t>
  </si>
  <si>
    <t>6568650</t>
  </si>
  <si>
    <t>3050 61ST AVE SWSEATTLE, WA  98116</t>
  </si>
  <si>
    <t>ESTABLISH USE AS ROWHOUSES AND CONSTRUCT AN 8-UNIT TOWNHOUSE BUILDING AND OCCUPY, PER PLANS. (ESTABLISH USE AS ROWHOUSES AND CONSTRUCT 2 MULTI-FAMILY BUILDINGS, PER PLANS. REVIEWS AND PROCESSING FOR 2 A/P’S UNDER 6568650)</t>
  </si>
  <si>
    <t>6577018</t>
  </si>
  <si>
    <t>6016 SW ADMIRAL WAYSEATTLE, WA  98116</t>
  </si>
  <si>
    <t>CONSTRUCT 4-UNIT TOWNHOUSE BUILDING, PER PLANS. (ESTABLISH USE AS ROWHOUSES AND CONSTRUCT 2 MULTI-FAMILY BUILDINGS, PER PLANS. REVIEWS AND PROCESSING FOR 2 A/P’S UNDER 6568650)</t>
  </si>
  <si>
    <t>6579771</t>
  </si>
  <si>
    <t>7424 RAINIER AVE SSEATTLE, WA  98118</t>
  </si>
  <si>
    <t>CONSTRUCT 3-UNIT TOWNHOME STRUCTURE WITH SURFACE PARKING PROVIDED, PER PLAN.</t>
  </si>
  <si>
    <t>MULTIFAMILY NEW</t>
  </si>
  <si>
    <t>6482924</t>
  </si>
  <si>
    <t>480 LAKE WASHINGTON BLVD ESEATTLE, WA  98112</t>
  </si>
  <si>
    <t>5/10/17 HUD. EXTENSION GRANTED. SUBJECT TO CANCELLATION AFTER 6/30/17. ESTABLISH USE AS AND CONSTRUCT SINGLE FAMILY RESIDENCE WITH ATTACHED GARAGE, PER PLAN.</t>
  </si>
  <si>
    <t>6508128</t>
  </si>
  <si>
    <t>1112 13TH AVESEATTLE, WA  98122</t>
  </si>
  <si>
    <t>ESTABLISH USE AS TOWNHOUSE AND CONSTRUCT 6 UNIT MULTI-FAMILY DWELLING, PER PLANS.</t>
  </si>
  <si>
    <t>6522397</t>
  </si>
  <si>
    <t>5704 S HAWTHORN RDSEATTLE, WA  98118</t>
  </si>
  <si>
    <t>ESTABLISH USE AS AND CONSTRUCT SINGLE FAMILY RESIDENCE WITH ATTACHED GARAGE, PER PLAN.</t>
  </si>
  <si>
    <t>6532419</t>
  </si>
  <si>
    <t>2068 SW CHARLESTOWN STSEATTLE, WA  98106</t>
  </si>
  <si>
    <t>CONSTRUCT A TOWNHOUSE STRUCTURE, PER PLAN. (ESTABLISH USE AS TOWNHOUSE AND SINGLE FAMILY RESIDENCE AND CONSTRUCT A MULTIFAMILY STRUCTURE, A DUPLEX, AND A SINGLE-FAMILY RESIDENCE, ALL WITH SURFACE PARKING, REVIEW AND PROCESS FOR 3 APS UNDER 6532419).</t>
  </si>
  <si>
    <t>6546775</t>
  </si>
  <si>
    <t>2133 DEXTER AVE NSEATTLE, WA  98109</t>
  </si>
  <si>
    <t>ESTABLISH USE AS AND CONSTRUCT DUPLEX ROW HOUSE WITH ATTACHED GARAGES, PER PLAN.</t>
  </si>
  <si>
    <t>6565221</t>
  </si>
  <si>
    <t>2241 39TH AVE ESEATTLE, WA  98112</t>
  </si>
  <si>
    <t>ESTABLISH USE AS AND CONSTRUCT A SINGLE FAMILY RESIDENCE AND SHORING/SITE WORK, PER PLANS.</t>
  </si>
  <si>
    <t>6571837</t>
  </si>
  <si>
    <t>1601 29TH AVESEATTLE, WA  98122</t>
  </si>
  <si>
    <t>ESTABLISH USE AS AND CONSTRUCT A SINGLE FAMILY RESIDENCE, PER PLANS.</t>
  </si>
  <si>
    <t>6571897</t>
  </si>
  <si>
    <t>2354 N 64TH STSEATTLE, WA  98103</t>
  </si>
  <si>
    <t>ESTABLISH USE AS SINGLE FAMILY RESIDENCE AND CONSTRUCT ONE FAMILY DWELLING, PER PLANS.</t>
  </si>
  <si>
    <t>6575722</t>
  </si>
  <si>
    <t>2428 NW 63RD STSEATTLE, WA  98107</t>
  </si>
  <si>
    <t>ESTABLISH USE AS ROWHOUSE AND CONSTRUCT 3-UNIT TOWNHOME STRUCTURE WITH SURFACE PARKING PER PLAN.</t>
  </si>
  <si>
    <t>SINGLE FAMILY DUPELX NEW</t>
  </si>
  <si>
    <t>SDCI Best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</si>
</sst>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14" x14ac:knownFonts="1">
    <font>
      <sz val="11"/>
      <color theme="1"/>
      <name val="Calibri"/>
      <family val="2"/>
      <scheme val="minor"/>
    </font>
    <font>
      <sz val="11"/>
      <color theme="1"/>
      <name val="Calibri"/>
      <family val="2"/>
      <scheme val="minor"/>
    </font>
    <font>
      <b/>
      <sz val="10"/>
      <name val="Arial"/>
      <family val="2"/>
    </font>
    <font>
      <b/>
      <sz val="10"/>
      <color theme="1"/>
      <name val="Arial"/>
      <family val="2"/>
    </font>
    <font>
      <b/>
      <sz val="8"/>
      <color rgb="FFFFFFFF"/>
      <name val="Arial"/>
      <family val="2"/>
    </font>
    <font>
      <sz val="8"/>
      <color rgb="FF000000"/>
      <name val="Arial"/>
      <family val="2"/>
    </font>
    <font>
      <sz val="9"/>
      <color indexed="8"/>
      <name val="Arial"/>
      <family val="2"/>
    </font>
    <font>
      <sz val="6"/>
      <color indexed="8"/>
      <name val="Arial"/>
      <family val="2"/>
    </font>
    <font>
      <b/>
      <sz val="10"/>
      <name val="MS Sans Serif"/>
      <family val="2"/>
    </font>
    <font>
      <b/>
      <sz val="10"/>
      <color rgb="FF000000"/>
      <name val="Arial"/>
      <family val="2"/>
    </font>
    <font>
      <b/>
      <sz val="10"/>
      <color indexed="8"/>
      <name val="Arial"/>
      <family val="2"/>
    </font>
    <font>
      <b/>
      <sz val="8"/>
      <color rgb="FF000000"/>
      <name val="Arial"/>
      <family val="2"/>
    </font>
    <font>
      <b/>
      <sz val="12"/>
      <name val="Arial"/>
      <family val="2"/>
    </font>
    <font>
      <b/>
      <sz val="12"/>
      <color indexed="8"/>
      <name val="Arial"/>
      <family val="2"/>
    </font>
  </fonts>
  <fills count="6">
    <fill>
      <patternFill patternType="none"/>
    </fill>
    <fill>
      <patternFill patternType="gray125"/>
    </fill>
    <fill>
      <patternFill patternType="solid">
        <fgColor rgb="FF5175B9"/>
        <bgColor rgb="FFFFFFFF"/>
      </patternFill>
    </fill>
    <fill>
      <patternFill patternType="solid">
        <fgColor rgb="FFF0F0F4"/>
        <bgColor rgb="FFFFFFFF"/>
      </patternFill>
    </fill>
    <fill>
      <patternFill patternType="solid">
        <fgColor indexed="9"/>
        <bgColor indexed="9"/>
      </patternFill>
    </fill>
    <fill>
      <patternFill patternType="solid">
        <fgColor rgb="FFFFFFFF"/>
        <bgColor rgb="FFFFFFFF"/>
      </patternFill>
    </fill>
  </fills>
  <borders count="6">
    <border>
      <left/>
      <right/>
      <top/>
      <bottom/>
      <diagonal/>
    </border>
    <border>
      <left style="medium">
        <color indexed="64"/>
      </left>
      <right/>
      <top style="medium">
        <color indexed="64"/>
      </top>
      <bottom/>
      <diagonal/>
    </border>
    <border>
      <left style="medium">
        <color indexed="64"/>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1" xfId="0" applyFont="1" applyBorder="1"/>
    <xf numFmtId="0" fontId="3" fillId="0" borderId="0" xfId="0" applyFont="1"/>
    <xf numFmtId="0" fontId="2" fillId="0" borderId="2" xfId="0" applyFont="1" applyBorder="1"/>
    <xf numFmtId="0" fontId="2" fillId="0" borderId="2" xfId="0" applyNumberFormat="1" applyFont="1" applyBorder="1"/>
    <xf numFmtId="0" fontId="2" fillId="0" borderId="2" xfId="0" applyNumberFormat="1" applyFont="1" applyFill="1" applyBorder="1"/>
    <xf numFmtId="49" fontId="4" fillId="2" borderId="3" xfId="0" applyNumberFormat="1" applyFont="1" applyFill="1" applyBorder="1" applyAlignment="1">
      <alignment horizontal="left" vertical="top" wrapText="1"/>
    </xf>
    <xf numFmtId="44" fontId="4" fillId="2" borderId="3" xfId="1" applyFont="1" applyFill="1" applyBorder="1" applyAlignment="1">
      <alignment horizontal="left" vertical="top" wrapText="1"/>
    </xf>
    <xf numFmtId="49" fontId="5" fillId="3" borderId="4" xfId="0" applyNumberFormat="1" applyFont="1" applyFill="1" applyBorder="1" applyAlignment="1">
      <alignment horizontal="left" vertical="top"/>
    </xf>
    <xf numFmtId="49" fontId="6" fillId="4" borderId="5" xfId="0" applyNumberFormat="1" applyFont="1" applyFill="1" applyBorder="1" applyAlignment="1">
      <alignment horizontal="left"/>
    </xf>
    <xf numFmtId="1" fontId="6" fillId="4" borderId="5" xfId="0" applyNumberFormat="1" applyFont="1" applyFill="1" applyBorder="1" applyAlignment="1">
      <alignment horizontal="right"/>
    </xf>
    <xf numFmtId="44" fontId="6" fillId="4" borderId="5" xfId="1" applyFont="1" applyFill="1" applyBorder="1" applyAlignment="1">
      <alignment horizontal="right"/>
    </xf>
    <xf numFmtId="0" fontId="6" fillId="4" borderId="5" xfId="0" applyFont="1" applyFill="1" applyBorder="1" applyAlignment="1">
      <alignment horizontal="right"/>
    </xf>
    <xf numFmtId="0" fontId="7" fillId="4" borderId="0" xfId="0" applyFont="1" applyFill="1" applyAlignment="1">
      <alignment vertical="center"/>
    </xf>
    <xf numFmtId="0" fontId="0" fillId="0" borderId="0" xfId="0" applyAlignment="1"/>
    <xf numFmtId="0" fontId="8" fillId="0" borderId="0" xfId="0" applyNumberFormat="1" applyFont="1" applyAlignment="1"/>
    <xf numFmtId="49" fontId="9" fillId="5" borderId="4" xfId="0" applyNumberFormat="1" applyFont="1" applyFill="1" applyBorder="1" applyAlignment="1">
      <alignment horizontal="left" vertical="top"/>
    </xf>
    <xf numFmtId="1" fontId="9" fillId="5" borderId="4" xfId="0" applyNumberFormat="1" applyFont="1" applyFill="1" applyBorder="1" applyAlignment="1">
      <alignment horizontal="right" vertical="top"/>
    </xf>
    <xf numFmtId="44" fontId="9" fillId="5" borderId="4" xfId="1" applyFont="1" applyFill="1" applyBorder="1" applyAlignment="1">
      <alignment horizontal="right" vertical="top"/>
    </xf>
    <xf numFmtId="164" fontId="9" fillId="5" borderId="4" xfId="0" applyNumberFormat="1" applyFont="1" applyFill="1" applyBorder="1" applyAlignment="1">
      <alignment horizontal="left" vertical="top"/>
    </xf>
    <xf numFmtId="0" fontId="2" fillId="0" borderId="0" xfId="0" applyFont="1"/>
    <xf numFmtId="49" fontId="9" fillId="3" borderId="4" xfId="0" applyNumberFormat="1" applyFont="1" applyFill="1" applyBorder="1" applyAlignment="1">
      <alignment horizontal="left" vertical="top"/>
    </xf>
    <xf numFmtId="1" fontId="9" fillId="3" borderId="4" xfId="0" applyNumberFormat="1" applyFont="1" applyFill="1" applyBorder="1" applyAlignment="1">
      <alignment horizontal="right" vertical="top"/>
    </xf>
    <xf numFmtId="44" fontId="9" fillId="3" borderId="4" xfId="1" applyFont="1" applyFill="1" applyBorder="1" applyAlignment="1">
      <alignment horizontal="right" vertical="top"/>
    </xf>
    <xf numFmtId="164" fontId="9" fillId="3" borderId="4" xfId="0" applyNumberFormat="1" applyFont="1" applyFill="1" applyBorder="1" applyAlignment="1">
      <alignment horizontal="left" vertical="top"/>
    </xf>
    <xf numFmtId="49" fontId="10" fillId="4" borderId="5" xfId="0" applyNumberFormat="1" applyFont="1" applyFill="1" applyBorder="1" applyAlignment="1">
      <alignment horizontal="left" vertical="top"/>
    </xf>
    <xf numFmtId="0" fontId="9" fillId="5" borderId="4" xfId="0" applyFont="1" applyFill="1" applyBorder="1" applyAlignment="1">
      <alignment horizontal="right" vertical="top"/>
    </xf>
    <xf numFmtId="49" fontId="11" fillId="3" borderId="4" xfId="0" applyNumberFormat="1" applyFont="1" applyFill="1" applyBorder="1" applyAlignment="1">
      <alignment horizontal="left" vertical="top"/>
    </xf>
    <xf numFmtId="164" fontId="11" fillId="3" borderId="4" xfId="0" applyNumberFormat="1" applyFont="1" applyFill="1" applyBorder="1" applyAlignment="1">
      <alignment horizontal="left" vertical="top"/>
    </xf>
    <xf numFmtId="49" fontId="11" fillId="5" borderId="4" xfId="0" applyNumberFormat="1" applyFont="1" applyFill="1" applyBorder="1" applyAlignment="1">
      <alignment horizontal="left" vertical="top"/>
    </xf>
    <xf numFmtId="164" fontId="11" fillId="5" borderId="4" xfId="0" applyNumberFormat="1" applyFont="1" applyFill="1" applyBorder="1" applyAlignment="1">
      <alignment horizontal="left" vertical="top"/>
    </xf>
    <xf numFmtId="0" fontId="12" fillId="0" borderId="0" xfId="0" applyFont="1"/>
    <xf numFmtId="0" fontId="13" fillId="4" borderId="5" xfId="0" applyFont="1" applyFill="1" applyBorder="1" applyAlignment="1">
      <alignment horizontal="left" vertical="center"/>
    </xf>
    <xf numFmtId="1" fontId="13" fillId="4" borderId="5" xfId="0" applyNumberFormat="1" applyFont="1" applyFill="1" applyBorder="1" applyAlignment="1">
      <alignment horizontal="left" vertical="center"/>
    </xf>
    <xf numFmtId="44" fontId="13" fillId="4" borderId="5" xfId="1" applyFont="1" applyFill="1" applyBorder="1" applyAlignment="1">
      <alignment horizontal="left" vertical="center"/>
    </xf>
    <xf numFmtId="0" fontId="13" fillId="4" borderId="0" xfId="0" applyFont="1" applyFill="1" applyAlignment="1">
      <alignment vertical="center"/>
    </xf>
    <xf numFmtId="0" fontId="3" fillId="0" borderId="0" xfId="0" applyFont="1" applyAlignment="1">
      <alignment wrapText="1"/>
    </xf>
    <xf numFmtId="0" fontId="0" fillId="0" borderId="0" xfId="0" applyAlignment="1">
      <alignment wrapText="1"/>
    </xf>
    <xf numFmtId="49" fontId="6" fillId="4" borderId="5" xfId="0" applyNumberFormat="1" applyFont="1" applyFill="1" applyBorder="1" applyAlignment="1">
      <alignment horizontal="left" wrapText="1"/>
    </xf>
    <xf numFmtId="0" fontId="6" fillId="4" borderId="5" xfId="0" applyFont="1" applyFill="1" applyBorder="1" applyAlignment="1">
      <alignment horizontal="left" wrapText="1"/>
    </xf>
    <xf numFmtId="49" fontId="9" fillId="5" borderId="4" xfId="0" applyNumberFormat="1" applyFont="1" applyFill="1" applyBorder="1" applyAlignment="1">
      <alignment horizontal="left" vertical="top" wrapText="1"/>
    </xf>
    <xf numFmtId="0" fontId="9" fillId="3" borderId="4" xfId="0" applyFont="1" applyFill="1" applyBorder="1" applyAlignment="1">
      <alignment horizontal="left" vertical="top" wrapText="1"/>
    </xf>
    <xf numFmtId="49" fontId="11" fillId="3" borderId="4" xfId="0" applyNumberFormat="1" applyFont="1" applyFill="1" applyBorder="1" applyAlignment="1">
      <alignment horizontal="left" vertical="top" wrapText="1"/>
    </xf>
    <xf numFmtId="49" fontId="11" fillId="5" borderId="4" xfId="0" applyNumberFormat="1" applyFont="1" applyFill="1" applyBorder="1" applyAlignment="1">
      <alignment horizontal="left" vertical="top" wrapText="1"/>
    </xf>
    <xf numFmtId="0" fontId="13" fillId="4" borderId="5"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abSelected="1" workbookViewId="0"/>
  </sheetViews>
  <sheetFormatPr defaultRowHeight="15" x14ac:dyDescent="0.25"/>
  <cols>
    <col min="1" max="1" width="40.42578125" customWidth="1"/>
    <col min="2" max="2" width="11" customWidth="1"/>
    <col min="3" max="3" width="9.85546875" bestFit="1" customWidth="1"/>
    <col min="4" max="4" width="14.7109375" customWidth="1"/>
    <col min="5" max="5" width="12.7109375" customWidth="1"/>
    <col min="6" max="6" width="12.85546875" customWidth="1"/>
    <col min="7" max="7" width="14.140625" customWidth="1"/>
    <col min="8" max="8" width="45" bestFit="1" customWidth="1"/>
    <col min="9" max="9" width="47.28515625" style="37" customWidth="1"/>
  </cols>
  <sheetData>
    <row r="1" spans="1:16" s="2" customFormat="1" ht="12.75" x14ac:dyDescent="0.2">
      <c r="A1" s="1" t="s">
        <v>0</v>
      </c>
      <c r="I1" s="36"/>
    </row>
    <row r="2" spans="1:16" s="2" customFormat="1" ht="12.75" x14ac:dyDescent="0.2">
      <c r="A2" s="3" t="s">
        <v>1</v>
      </c>
      <c r="I2" s="36"/>
    </row>
    <row r="3" spans="1:16" s="2" customFormat="1" ht="12.75" x14ac:dyDescent="0.2">
      <c r="A3" s="3" t="s">
        <v>2</v>
      </c>
      <c r="I3" s="36"/>
    </row>
    <row r="4" spans="1:16" s="2" customFormat="1" ht="12.75" x14ac:dyDescent="0.2">
      <c r="A4" s="4">
        <v>2017</v>
      </c>
      <c r="I4" s="36"/>
    </row>
    <row r="5" spans="1:16" x14ac:dyDescent="0.25">
      <c r="A5" s="5" t="s">
        <v>3</v>
      </c>
    </row>
    <row r="6" spans="1:16" ht="22.5" x14ac:dyDescent="0.25">
      <c r="A6" s="6" t="s">
        <v>4</v>
      </c>
      <c r="B6" s="6" t="s">
        <v>5</v>
      </c>
      <c r="C6" s="6" t="s">
        <v>6</v>
      </c>
      <c r="D6" s="6" t="s">
        <v>7</v>
      </c>
      <c r="E6" s="6" t="s">
        <v>8</v>
      </c>
      <c r="F6" s="6" t="s">
        <v>9</v>
      </c>
      <c r="G6" s="7" t="s">
        <v>277</v>
      </c>
      <c r="H6" s="6" t="s">
        <v>10</v>
      </c>
      <c r="I6" s="6" t="s">
        <v>11</v>
      </c>
      <c r="J6" s="6" t="s">
        <v>12</v>
      </c>
      <c r="K6" s="6" t="s">
        <v>13</v>
      </c>
    </row>
    <row r="7" spans="1:16" s="14" customFormat="1" ht="24.75" x14ac:dyDescent="0.25">
      <c r="A7" s="8" t="s">
        <v>14</v>
      </c>
      <c r="B7" s="9" t="s">
        <v>15</v>
      </c>
      <c r="C7" s="9" t="s">
        <v>16</v>
      </c>
      <c r="D7" s="9" t="s">
        <v>17</v>
      </c>
      <c r="E7" s="10">
        <v>1</v>
      </c>
      <c r="F7" s="9" t="s">
        <v>18</v>
      </c>
      <c r="G7" s="11">
        <v>4500000</v>
      </c>
      <c r="H7" s="9" t="s">
        <v>19</v>
      </c>
      <c r="I7" s="38" t="s">
        <v>20</v>
      </c>
      <c r="J7" s="12">
        <v>0</v>
      </c>
      <c r="K7" s="12">
        <v>0</v>
      </c>
      <c r="L7" s="13"/>
      <c r="N7" s="13"/>
      <c r="O7" s="13"/>
      <c r="P7" s="13"/>
    </row>
    <row r="8" spans="1:16" s="14" customFormat="1" ht="72.75" x14ac:dyDescent="0.25">
      <c r="A8" s="8" t="s">
        <v>14</v>
      </c>
      <c r="B8" s="9" t="s">
        <v>15</v>
      </c>
      <c r="C8" s="9" t="s">
        <v>16</v>
      </c>
      <c r="D8" s="9" t="s">
        <v>17</v>
      </c>
      <c r="E8" s="10">
        <v>1</v>
      </c>
      <c r="F8" s="9" t="s">
        <v>21</v>
      </c>
      <c r="G8" s="11">
        <v>1000000</v>
      </c>
      <c r="H8" s="9" t="s">
        <v>22</v>
      </c>
      <c r="I8" s="38" t="s">
        <v>23</v>
      </c>
      <c r="J8" s="12">
        <v>0</v>
      </c>
      <c r="K8" s="12">
        <v>0</v>
      </c>
      <c r="L8" s="13"/>
      <c r="N8" s="13"/>
      <c r="O8" s="13"/>
      <c r="P8" s="13"/>
    </row>
    <row r="9" spans="1:16" s="14" customFormat="1" ht="36.75" x14ac:dyDescent="0.25">
      <c r="A9" s="8" t="s">
        <v>14</v>
      </c>
      <c r="B9" s="9" t="s">
        <v>15</v>
      </c>
      <c r="C9" s="9" t="s">
        <v>16</v>
      </c>
      <c r="D9" s="9" t="s">
        <v>17</v>
      </c>
      <c r="E9" s="10">
        <v>1</v>
      </c>
      <c r="F9" s="9" t="s">
        <v>24</v>
      </c>
      <c r="G9" s="11">
        <v>14792484</v>
      </c>
      <c r="H9" s="9" t="s">
        <v>25</v>
      </c>
      <c r="I9" s="38" t="s">
        <v>26</v>
      </c>
      <c r="J9" s="12">
        <v>0</v>
      </c>
      <c r="K9" s="12">
        <v>0</v>
      </c>
      <c r="L9" s="13"/>
      <c r="N9" s="13"/>
      <c r="O9" s="13"/>
      <c r="P9" s="13"/>
    </row>
    <row r="10" spans="1:16" s="14" customFormat="1" ht="36.75" x14ac:dyDescent="0.25">
      <c r="A10" s="8" t="s">
        <v>14</v>
      </c>
      <c r="B10" s="9" t="s">
        <v>15</v>
      </c>
      <c r="C10" s="9" t="s">
        <v>16</v>
      </c>
      <c r="D10" s="9" t="s">
        <v>17</v>
      </c>
      <c r="E10" s="10">
        <v>1</v>
      </c>
      <c r="F10" s="9" t="s">
        <v>27</v>
      </c>
      <c r="G10" s="11">
        <v>42000000</v>
      </c>
      <c r="H10" s="9" t="s">
        <v>28</v>
      </c>
      <c r="I10" s="38" t="s">
        <v>29</v>
      </c>
      <c r="J10" s="12">
        <v>0</v>
      </c>
      <c r="K10" s="12">
        <v>0</v>
      </c>
      <c r="L10" s="13"/>
      <c r="N10" s="13"/>
      <c r="O10" s="13"/>
      <c r="P10" s="13"/>
    </row>
    <row r="11" spans="1:16" s="14" customFormat="1" ht="48.75" x14ac:dyDescent="0.25">
      <c r="A11" s="8" t="s">
        <v>14</v>
      </c>
      <c r="B11" s="9" t="s">
        <v>15</v>
      </c>
      <c r="C11" s="9" t="s">
        <v>16</v>
      </c>
      <c r="D11" s="9" t="s">
        <v>17</v>
      </c>
      <c r="E11" s="10">
        <v>1</v>
      </c>
      <c r="F11" s="9" t="s">
        <v>30</v>
      </c>
      <c r="G11" s="11">
        <v>1000000</v>
      </c>
      <c r="H11" s="9" t="s">
        <v>31</v>
      </c>
      <c r="I11" s="38" t="s">
        <v>32</v>
      </c>
      <c r="J11" s="12">
        <v>0</v>
      </c>
      <c r="K11" s="12">
        <v>0</v>
      </c>
      <c r="L11" s="13"/>
      <c r="N11" s="13"/>
      <c r="O11" s="13"/>
      <c r="P11" s="13"/>
    </row>
    <row r="12" spans="1:16" s="14" customFormat="1" ht="72.75" x14ac:dyDescent="0.25">
      <c r="A12" s="8" t="s">
        <v>14</v>
      </c>
      <c r="B12" s="9" t="s">
        <v>15</v>
      </c>
      <c r="C12" s="9" t="s">
        <v>16</v>
      </c>
      <c r="D12" s="9" t="s">
        <v>17</v>
      </c>
      <c r="E12" s="10">
        <v>1</v>
      </c>
      <c r="F12" s="9" t="s">
        <v>33</v>
      </c>
      <c r="G12" s="11">
        <v>700000</v>
      </c>
      <c r="H12" s="9" t="s">
        <v>34</v>
      </c>
      <c r="I12" s="39" t="s">
        <v>35</v>
      </c>
      <c r="J12" s="12">
        <v>0</v>
      </c>
      <c r="K12" s="12">
        <v>0</v>
      </c>
      <c r="L12" s="13"/>
      <c r="N12" s="13"/>
      <c r="O12" s="13"/>
      <c r="P12" s="13"/>
    </row>
    <row r="13" spans="1:16" s="14" customFormat="1" ht="36.75" x14ac:dyDescent="0.25">
      <c r="A13" s="8" t="s">
        <v>14</v>
      </c>
      <c r="B13" s="9" t="s">
        <v>36</v>
      </c>
      <c r="C13" s="9" t="s">
        <v>16</v>
      </c>
      <c r="D13" s="9" t="s">
        <v>17</v>
      </c>
      <c r="E13" s="10">
        <v>1</v>
      </c>
      <c r="F13" s="9" t="s">
        <v>37</v>
      </c>
      <c r="G13" s="11">
        <v>1600000</v>
      </c>
      <c r="H13" s="9" t="s">
        <v>38</v>
      </c>
      <c r="I13" s="38" t="s">
        <v>39</v>
      </c>
      <c r="J13" s="12">
        <v>0</v>
      </c>
      <c r="K13" s="12">
        <v>0</v>
      </c>
      <c r="L13" s="13"/>
      <c r="N13" s="13"/>
      <c r="O13" s="13"/>
      <c r="P13" s="13"/>
    </row>
    <row r="14" spans="1:16" s="14" customFormat="1" ht="24.75" x14ac:dyDescent="0.25">
      <c r="A14" s="8" t="s">
        <v>14</v>
      </c>
      <c r="B14" s="9" t="s">
        <v>36</v>
      </c>
      <c r="C14" s="9" t="s">
        <v>16</v>
      </c>
      <c r="D14" s="9" t="s">
        <v>17</v>
      </c>
      <c r="E14" s="10">
        <v>1</v>
      </c>
      <c r="F14" s="9" t="s">
        <v>40</v>
      </c>
      <c r="G14" s="11">
        <v>1200000</v>
      </c>
      <c r="H14" s="9" t="s">
        <v>38</v>
      </c>
      <c r="I14" s="38" t="s">
        <v>41</v>
      </c>
      <c r="J14" s="12">
        <v>0</v>
      </c>
      <c r="K14" s="12">
        <v>0</v>
      </c>
      <c r="L14" s="13"/>
      <c r="N14" s="13"/>
      <c r="O14" s="13"/>
      <c r="P14" s="13"/>
    </row>
    <row r="15" spans="1:16" s="14" customFormat="1" ht="48.75" x14ac:dyDescent="0.25">
      <c r="A15" s="8" t="s">
        <v>14</v>
      </c>
      <c r="B15" s="9" t="s">
        <v>36</v>
      </c>
      <c r="C15" s="9" t="s">
        <v>16</v>
      </c>
      <c r="D15" s="9" t="s">
        <v>17</v>
      </c>
      <c r="E15" s="10">
        <v>1</v>
      </c>
      <c r="F15" s="9" t="s">
        <v>42</v>
      </c>
      <c r="G15" s="11">
        <v>1500000</v>
      </c>
      <c r="H15" s="9" t="s">
        <v>43</v>
      </c>
      <c r="I15" s="38" t="s">
        <v>44</v>
      </c>
      <c r="J15" s="12">
        <v>0</v>
      </c>
      <c r="K15" s="12">
        <v>0</v>
      </c>
      <c r="L15" s="13"/>
      <c r="N15" s="13"/>
      <c r="O15" s="13"/>
      <c r="P15" s="13"/>
    </row>
    <row r="16" spans="1:16" s="14" customFormat="1" ht="36.75" x14ac:dyDescent="0.25">
      <c r="A16" s="8" t="s">
        <v>14</v>
      </c>
      <c r="B16" s="9" t="s">
        <v>15</v>
      </c>
      <c r="C16" s="9" t="s">
        <v>16</v>
      </c>
      <c r="D16" s="9" t="s">
        <v>17</v>
      </c>
      <c r="E16" s="10">
        <v>1</v>
      </c>
      <c r="F16" s="9" t="s">
        <v>45</v>
      </c>
      <c r="G16" s="11">
        <v>615000</v>
      </c>
      <c r="H16" s="9" t="s">
        <v>46</v>
      </c>
      <c r="I16" s="38" t="s">
        <v>47</v>
      </c>
      <c r="J16" s="12">
        <v>0</v>
      </c>
      <c r="K16" s="12">
        <v>0</v>
      </c>
      <c r="L16" s="13"/>
      <c r="N16" s="13"/>
      <c r="O16" s="13"/>
      <c r="P16" s="13"/>
    </row>
    <row r="17" spans="1:16" s="14" customFormat="1" ht="24.75" x14ac:dyDescent="0.25">
      <c r="A17" s="8" t="s">
        <v>14</v>
      </c>
      <c r="B17" s="9" t="s">
        <v>36</v>
      </c>
      <c r="C17" s="9" t="s">
        <v>16</v>
      </c>
      <c r="D17" s="9" t="s">
        <v>17</v>
      </c>
      <c r="E17" s="10">
        <v>1</v>
      </c>
      <c r="F17" s="9" t="s">
        <v>48</v>
      </c>
      <c r="G17" s="11">
        <v>1783242</v>
      </c>
      <c r="H17" s="9" t="s">
        <v>49</v>
      </c>
      <c r="I17" s="38" t="s">
        <v>50</v>
      </c>
      <c r="J17" s="12">
        <v>0</v>
      </c>
      <c r="K17" s="12">
        <v>0</v>
      </c>
      <c r="L17" s="13"/>
      <c r="N17" s="13"/>
      <c r="O17" s="13"/>
      <c r="P17" s="13"/>
    </row>
    <row r="18" spans="1:16" s="14" customFormat="1" ht="48.75" x14ac:dyDescent="0.25">
      <c r="A18" s="8" t="s">
        <v>14</v>
      </c>
      <c r="B18" s="9" t="s">
        <v>15</v>
      </c>
      <c r="C18" s="9" t="s">
        <v>16</v>
      </c>
      <c r="D18" s="9" t="s">
        <v>17</v>
      </c>
      <c r="E18" s="10">
        <v>1</v>
      </c>
      <c r="F18" s="9" t="s">
        <v>51</v>
      </c>
      <c r="G18" s="11">
        <v>2125000</v>
      </c>
      <c r="H18" s="9" t="s">
        <v>52</v>
      </c>
      <c r="I18" s="38" t="s">
        <v>53</v>
      </c>
      <c r="J18" s="12">
        <v>0</v>
      </c>
      <c r="K18" s="12">
        <v>0</v>
      </c>
      <c r="L18" s="13"/>
      <c r="N18" s="13"/>
      <c r="O18" s="13"/>
      <c r="P18" s="13"/>
    </row>
    <row r="19" spans="1:16" s="14" customFormat="1" ht="36.75" x14ac:dyDescent="0.25">
      <c r="A19" s="8" t="s">
        <v>14</v>
      </c>
      <c r="B19" s="9" t="s">
        <v>15</v>
      </c>
      <c r="C19" s="9" t="s">
        <v>54</v>
      </c>
      <c r="D19" s="9" t="s">
        <v>17</v>
      </c>
      <c r="E19" s="10">
        <v>1</v>
      </c>
      <c r="F19" s="9" t="s">
        <v>55</v>
      </c>
      <c r="G19" s="11">
        <v>5000000</v>
      </c>
      <c r="H19" s="9" t="s">
        <v>56</v>
      </c>
      <c r="I19" s="38" t="s">
        <v>57</v>
      </c>
      <c r="J19" s="12">
        <v>0</v>
      </c>
      <c r="K19" s="12">
        <v>0</v>
      </c>
      <c r="L19" s="13"/>
      <c r="N19" s="13"/>
      <c r="O19" s="13"/>
      <c r="P19" s="13"/>
    </row>
    <row r="20" spans="1:16" s="14" customFormat="1" ht="48.75" x14ac:dyDescent="0.25">
      <c r="A20" s="8" t="s">
        <v>14</v>
      </c>
      <c r="B20" s="9" t="s">
        <v>15</v>
      </c>
      <c r="C20" s="9" t="s">
        <v>54</v>
      </c>
      <c r="D20" s="9" t="s">
        <v>17</v>
      </c>
      <c r="E20" s="10">
        <v>1</v>
      </c>
      <c r="F20" s="9" t="s">
        <v>58</v>
      </c>
      <c r="G20" s="11">
        <v>1528126</v>
      </c>
      <c r="H20" s="9" t="s">
        <v>59</v>
      </c>
      <c r="I20" s="38" t="s">
        <v>60</v>
      </c>
      <c r="J20" s="12">
        <v>0</v>
      </c>
      <c r="K20" s="12">
        <v>0</v>
      </c>
      <c r="L20" s="13"/>
      <c r="N20" s="13"/>
      <c r="O20" s="13"/>
      <c r="P20" s="13"/>
    </row>
    <row r="21" spans="1:16" s="14" customFormat="1" ht="48.75" x14ac:dyDescent="0.25">
      <c r="A21" s="8" t="s">
        <v>14</v>
      </c>
      <c r="B21" s="9" t="s">
        <v>15</v>
      </c>
      <c r="C21" s="9" t="s">
        <v>54</v>
      </c>
      <c r="D21" s="9" t="s">
        <v>17</v>
      </c>
      <c r="E21" s="10">
        <v>1</v>
      </c>
      <c r="F21" s="9" t="s">
        <v>61</v>
      </c>
      <c r="G21" s="11">
        <v>2696150</v>
      </c>
      <c r="H21" s="9" t="s">
        <v>59</v>
      </c>
      <c r="I21" s="38" t="s">
        <v>62</v>
      </c>
      <c r="J21" s="12">
        <v>0</v>
      </c>
      <c r="K21" s="12">
        <v>0</v>
      </c>
      <c r="L21" s="13"/>
      <c r="N21" s="13"/>
      <c r="O21" s="13"/>
      <c r="P21" s="13"/>
    </row>
    <row r="22" spans="1:16" s="20" customFormat="1" ht="12.75" x14ac:dyDescent="0.2">
      <c r="A22" s="15" t="s">
        <v>63</v>
      </c>
      <c r="B22" s="16"/>
      <c r="C22" s="16"/>
      <c r="D22" s="16"/>
      <c r="E22" s="17">
        <f>SUM(E7:E21)</f>
        <v>15</v>
      </c>
      <c r="F22" s="16"/>
      <c r="G22" s="18">
        <f>SUM(G7:G21)</f>
        <v>82040002</v>
      </c>
      <c r="H22" s="16"/>
      <c r="I22" s="40"/>
      <c r="J22" s="17">
        <f t="shared" ref="J22:K22" si="0">SUM(J7:J21)</f>
        <v>0</v>
      </c>
      <c r="K22" s="17">
        <f t="shared" si="0"/>
        <v>0</v>
      </c>
      <c r="L22" s="16"/>
      <c r="M22" s="16"/>
      <c r="N22" s="19"/>
      <c r="O22" s="19"/>
    </row>
    <row r="23" spans="1:16" s="14" customFormat="1" ht="84.75" x14ac:dyDescent="0.25">
      <c r="A23" s="8" t="s">
        <v>14</v>
      </c>
      <c r="B23" s="9" t="s">
        <v>15</v>
      </c>
      <c r="C23" s="9" t="s">
        <v>64</v>
      </c>
      <c r="D23" s="9" t="s">
        <v>17</v>
      </c>
      <c r="E23" s="10">
        <v>1</v>
      </c>
      <c r="F23" s="9" t="s">
        <v>65</v>
      </c>
      <c r="G23" s="11">
        <v>814283</v>
      </c>
      <c r="H23" s="9" t="s">
        <v>66</v>
      </c>
      <c r="I23" s="39" t="s">
        <v>67</v>
      </c>
      <c r="J23" s="12">
        <v>0</v>
      </c>
      <c r="K23" s="12">
        <v>0</v>
      </c>
      <c r="L23" s="13"/>
      <c r="N23" s="13"/>
      <c r="O23" s="13"/>
      <c r="P23" s="13"/>
    </row>
    <row r="24" spans="1:16" s="14" customFormat="1" ht="24.75" x14ac:dyDescent="0.25">
      <c r="A24" s="8" t="s">
        <v>14</v>
      </c>
      <c r="B24" s="9" t="s">
        <v>15</v>
      </c>
      <c r="C24" s="9" t="s">
        <v>64</v>
      </c>
      <c r="D24" s="9" t="s">
        <v>17</v>
      </c>
      <c r="E24" s="10">
        <v>1</v>
      </c>
      <c r="F24" s="9" t="s">
        <v>68</v>
      </c>
      <c r="G24" s="11">
        <v>573000</v>
      </c>
      <c r="H24" s="9" t="s">
        <v>69</v>
      </c>
      <c r="I24" s="38" t="s">
        <v>70</v>
      </c>
      <c r="J24" s="12">
        <v>0</v>
      </c>
      <c r="K24" s="12">
        <v>8</v>
      </c>
      <c r="L24" s="13"/>
      <c r="N24" s="13"/>
      <c r="O24" s="13"/>
      <c r="P24" s="13"/>
    </row>
    <row r="25" spans="1:16" s="14" customFormat="1" ht="48.75" x14ac:dyDescent="0.25">
      <c r="A25" s="8" t="s">
        <v>14</v>
      </c>
      <c r="B25" s="9" t="s">
        <v>15</v>
      </c>
      <c r="C25" s="9" t="s">
        <v>64</v>
      </c>
      <c r="D25" s="9" t="s">
        <v>17</v>
      </c>
      <c r="E25" s="10">
        <v>1</v>
      </c>
      <c r="F25" s="9" t="s">
        <v>71</v>
      </c>
      <c r="G25" s="11">
        <v>550000</v>
      </c>
      <c r="H25" s="9" t="s">
        <v>72</v>
      </c>
      <c r="I25" s="38" t="s">
        <v>73</v>
      </c>
      <c r="J25" s="12">
        <v>0</v>
      </c>
      <c r="K25" s="12">
        <v>0</v>
      </c>
      <c r="L25" s="13"/>
      <c r="N25" s="13"/>
      <c r="O25" s="13"/>
      <c r="P25" s="13"/>
    </row>
    <row r="26" spans="1:16" s="14" customFormat="1" ht="72.75" x14ac:dyDescent="0.25">
      <c r="A26" s="8" t="s">
        <v>14</v>
      </c>
      <c r="B26" s="9" t="s">
        <v>36</v>
      </c>
      <c r="C26" s="9" t="s">
        <v>64</v>
      </c>
      <c r="D26" s="9" t="s">
        <v>17</v>
      </c>
      <c r="E26" s="10">
        <v>1</v>
      </c>
      <c r="F26" s="9" t="s">
        <v>74</v>
      </c>
      <c r="G26" s="11">
        <v>750000</v>
      </c>
      <c r="H26" s="9" t="s">
        <v>75</v>
      </c>
      <c r="I26" s="39" t="s">
        <v>76</v>
      </c>
      <c r="J26" s="12">
        <v>0</v>
      </c>
      <c r="K26" s="12">
        <v>0</v>
      </c>
      <c r="L26" s="13"/>
      <c r="N26" s="13"/>
      <c r="O26" s="13"/>
      <c r="P26" s="13"/>
    </row>
    <row r="27" spans="1:16" s="14" customFormat="1" ht="84.75" x14ac:dyDescent="0.25">
      <c r="A27" s="8" t="s">
        <v>14</v>
      </c>
      <c r="B27" s="9" t="s">
        <v>15</v>
      </c>
      <c r="C27" s="9" t="s">
        <v>64</v>
      </c>
      <c r="D27" s="9" t="s">
        <v>17</v>
      </c>
      <c r="E27" s="10">
        <v>1</v>
      </c>
      <c r="F27" s="9" t="s">
        <v>77</v>
      </c>
      <c r="G27" s="11">
        <v>857155</v>
      </c>
      <c r="H27" s="9" t="s">
        <v>66</v>
      </c>
      <c r="I27" s="39" t="s">
        <v>78</v>
      </c>
      <c r="J27" s="12">
        <v>0</v>
      </c>
      <c r="K27" s="12">
        <v>0</v>
      </c>
      <c r="L27" s="13"/>
      <c r="N27" s="13"/>
      <c r="O27" s="13"/>
      <c r="P27" s="13"/>
    </row>
    <row r="28" spans="1:16" s="14" customFormat="1" ht="84.75" x14ac:dyDescent="0.25">
      <c r="A28" s="8" t="s">
        <v>14</v>
      </c>
      <c r="B28" s="9" t="s">
        <v>15</v>
      </c>
      <c r="C28" s="9" t="s">
        <v>64</v>
      </c>
      <c r="D28" s="9" t="s">
        <v>17</v>
      </c>
      <c r="E28" s="10">
        <v>1</v>
      </c>
      <c r="F28" s="9" t="s">
        <v>79</v>
      </c>
      <c r="G28" s="11">
        <v>771426</v>
      </c>
      <c r="H28" s="9" t="s">
        <v>66</v>
      </c>
      <c r="I28" s="39" t="s">
        <v>80</v>
      </c>
      <c r="J28" s="12">
        <v>0</v>
      </c>
      <c r="K28" s="12">
        <v>0</v>
      </c>
      <c r="L28" s="13"/>
      <c r="N28" s="13"/>
      <c r="O28" s="13"/>
      <c r="P28" s="13"/>
    </row>
    <row r="29" spans="1:16" s="14" customFormat="1" ht="84.75" x14ac:dyDescent="0.25">
      <c r="A29" s="8" t="s">
        <v>14</v>
      </c>
      <c r="B29" s="9" t="s">
        <v>15</v>
      </c>
      <c r="C29" s="9" t="s">
        <v>64</v>
      </c>
      <c r="D29" s="9" t="s">
        <v>17</v>
      </c>
      <c r="E29" s="10">
        <v>1</v>
      </c>
      <c r="F29" s="9" t="s">
        <v>81</v>
      </c>
      <c r="G29" s="11">
        <v>514284</v>
      </c>
      <c r="H29" s="9" t="s">
        <v>66</v>
      </c>
      <c r="I29" s="39" t="s">
        <v>82</v>
      </c>
      <c r="J29" s="12">
        <v>0</v>
      </c>
      <c r="K29" s="12">
        <v>0</v>
      </c>
      <c r="L29" s="13"/>
      <c r="N29" s="13"/>
      <c r="O29" s="13"/>
      <c r="P29" s="13"/>
    </row>
    <row r="30" spans="1:16" s="14" customFormat="1" ht="84.75" x14ac:dyDescent="0.25">
      <c r="A30" s="8" t="s">
        <v>14</v>
      </c>
      <c r="B30" s="9" t="s">
        <v>15</v>
      </c>
      <c r="C30" s="9" t="s">
        <v>64</v>
      </c>
      <c r="D30" s="9" t="s">
        <v>17</v>
      </c>
      <c r="E30" s="10">
        <v>1</v>
      </c>
      <c r="F30" s="9" t="s">
        <v>83</v>
      </c>
      <c r="G30" s="11">
        <v>514284</v>
      </c>
      <c r="H30" s="9" t="s">
        <v>66</v>
      </c>
      <c r="I30" s="39" t="s">
        <v>84</v>
      </c>
      <c r="J30" s="12">
        <v>0</v>
      </c>
      <c r="K30" s="12">
        <v>0</v>
      </c>
      <c r="L30" s="13"/>
      <c r="N30" s="13"/>
      <c r="O30" s="13"/>
      <c r="P30" s="13"/>
    </row>
    <row r="31" spans="1:16" s="14" customFormat="1" ht="84.75" x14ac:dyDescent="0.25">
      <c r="A31" s="8" t="s">
        <v>14</v>
      </c>
      <c r="B31" s="9" t="s">
        <v>15</v>
      </c>
      <c r="C31" s="9" t="s">
        <v>64</v>
      </c>
      <c r="D31" s="9" t="s">
        <v>17</v>
      </c>
      <c r="E31" s="10">
        <v>1</v>
      </c>
      <c r="F31" s="9" t="s">
        <v>85</v>
      </c>
      <c r="G31" s="11">
        <v>514284</v>
      </c>
      <c r="H31" s="9" t="s">
        <v>66</v>
      </c>
      <c r="I31" s="39" t="s">
        <v>86</v>
      </c>
      <c r="J31" s="12">
        <v>0</v>
      </c>
      <c r="K31" s="12">
        <v>0</v>
      </c>
      <c r="L31" s="13"/>
      <c r="N31" s="13"/>
      <c r="O31" s="13"/>
      <c r="P31" s="13"/>
    </row>
    <row r="32" spans="1:16" s="14" customFormat="1" ht="84.75" x14ac:dyDescent="0.25">
      <c r="A32" s="8" t="s">
        <v>14</v>
      </c>
      <c r="B32" s="9" t="s">
        <v>15</v>
      </c>
      <c r="C32" s="9" t="s">
        <v>64</v>
      </c>
      <c r="D32" s="9" t="s">
        <v>17</v>
      </c>
      <c r="E32" s="10">
        <v>1</v>
      </c>
      <c r="F32" s="9" t="s">
        <v>87</v>
      </c>
      <c r="G32" s="11">
        <v>514284</v>
      </c>
      <c r="H32" s="9" t="s">
        <v>66</v>
      </c>
      <c r="I32" s="39" t="s">
        <v>88</v>
      </c>
      <c r="J32" s="12">
        <v>0</v>
      </c>
      <c r="K32" s="12">
        <v>0</v>
      </c>
      <c r="L32" s="13"/>
      <c r="N32" s="13"/>
      <c r="O32" s="13"/>
      <c r="P32" s="13"/>
    </row>
    <row r="33" spans="1:16" s="14" customFormat="1" ht="36.75" x14ac:dyDescent="0.25">
      <c r="A33" s="8" t="s">
        <v>14</v>
      </c>
      <c r="B33" s="9" t="s">
        <v>36</v>
      </c>
      <c r="C33" s="9" t="s">
        <v>64</v>
      </c>
      <c r="D33" s="9" t="s">
        <v>17</v>
      </c>
      <c r="E33" s="10">
        <v>1</v>
      </c>
      <c r="F33" s="9" t="s">
        <v>89</v>
      </c>
      <c r="G33" s="11">
        <v>897540</v>
      </c>
      <c r="H33" s="9" t="s">
        <v>90</v>
      </c>
      <c r="I33" s="38" t="s">
        <v>91</v>
      </c>
      <c r="J33" s="12">
        <v>0</v>
      </c>
      <c r="K33" s="12">
        <v>0</v>
      </c>
      <c r="L33" s="13"/>
      <c r="N33" s="13"/>
      <c r="O33" s="13"/>
      <c r="P33" s="13"/>
    </row>
    <row r="34" spans="1:16" s="20" customFormat="1" ht="12.75" x14ac:dyDescent="0.2">
      <c r="A34" s="15" t="s">
        <v>92</v>
      </c>
      <c r="B34" s="21"/>
      <c r="C34" s="21"/>
      <c r="D34" s="21"/>
      <c r="E34" s="22">
        <f>SUM(E23:E33)</f>
        <v>11</v>
      </c>
      <c r="F34" s="21"/>
      <c r="G34" s="23">
        <f>SUM(G23:G33)</f>
        <v>7270540</v>
      </c>
      <c r="H34" s="21"/>
      <c r="I34" s="41"/>
      <c r="J34" s="22">
        <f t="shared" ref="J34:K34" si="1">SUM(J23:J33)</f>
        <v>0</v>
      </c>
      <c r="K34" s="22">
        <f t="shared" si="1"/>
        <v>8</v>
      </c>
      <c r="L34" s="21"/>
      <c r="M34" s="21"/>
      <c r="N34" s="24"/>
      <c r="O34" s="24"/>
    </row>
    <row r="35" spans="1:16" s="14" customFormat="1" ht="36.75" x14ac:dyDescent="0.25">
      <c r="A35" s="8" t="s">
        <v>14</v>
      </c>
      <c r="B35" s="9" t="s">
        <v>36</v>
      </c>
      <c r="C35" s="9" t="s">
        <v>93</v>
      </c>
      <c r="D35" s="9" t="s">
        <v>17</v>
      </c>
      <c r="E35" s="10">
        <v>1</v>
      </c>
      <c r="F35" s="9" t="s">
        <v>94</v>
      </c>
      <c r="G35" s="11">
        <v>600000</v>
      </c>
      <c r="H35" s="9" t="s">
        <v>95</v>
      </c>
      <c r="I35" s="38" t="s">
        <v>96</v>
      </c>
      <c r="J35" s="12">
        <v>0</v>
      </c>
      <c r="K35" s="12">
        <v>0</v>
      </c>
      <c r="L35" s="13"/>
      <c r="N35" s="13"/>
      <c r="O35" s="13"/>
      <c r="P35" s="13"/>
    </row>
    <row r="36" spans="1:16" s="20" customFormat="1" ht="12.75" x14ac:dyDescent="0.2">
      <c r="A36" s="25" t="s">
        <v>97</v>
      </c>
      <c r="B36" s="16"/>
      <c r="C36" s="16"/>
      <c r="D36" s="16"/>
      <c r="E36" s="17">
        <f>SUM(E35)</f>
        <v>1</v>
      </c>
      <c r="F36" s="16"/>
      <c r="G36" s="18">
        <f>SUM(G35)</f>
        <v>600000</v>
      </c>
      <c r="H36" s="16"/>
      <c r="I36" s="40"/>
      <c r="J36" s="26">
        <f t="shared" ref="J36:K36" si="2">SUM(J35)</f>
        <v>0</v>
      </c>
      <c r="K36" s="26">
        <f t="shared" si="2"/>
        <v>0</v>
      </c>
      <c r="L36" s="16"/>
      <c r="M36" s="16"/>
      <c r="N36" s="19"/>
      <c r="O36" s="19"/>
    </row>
    <row r="37" spans="1:16" s="14" customFormat="1" ht="36.75" x14ac:dyDescent="0.25">
      <c r="A37" s="8" t="s">
        <v>98</v>
      </c>
      <c r="B37" s="9" t="s">
        <v>15</v>
      </c>
      <c r="C37" s="9" t="s">
        <v>16</v>
      </c>
      <c r="D37" s="9" t="s">
        <v>99</v>
      </c>
      <c r="E37" s="10">
        <v>1</v>
      </c>
      <c r="F37" s="9" t="s">
        <v>100</v>
      </c>
      <c r="G37" s="11">
        <v>915000</v>
      </c>
      <c r="H37" s="9" t="s">
        <v>101</v>
      </c>
      <c r="I37" s="38" t="s">
        <v>102</v>
      </c>
      <c r="J37" s="12">
        <v>0</v>
      </c>
      <c r="K37" s="12">
        <v>0</v>
      </c>
      <c r="L37" s="13"/>
      <c r="N37" s="13"/>
      <c r="O37" s="13"/>
      <c r="P37" s="13"/>
    </row>
    <row r="38" spans="1:16" s="14" customFormat="1" ht="24.75" x14ac:dyDescent="0.25">
      <c r="A38" s="8" t="s">
        <v>98</v>
      </c>
      <c r="B38" s="9" t="s">
        <v>15</v>
      </c>
      <c r="C38" s="9" t="s">
        <v>16</v>
      </c>
      <c r="D38" s="9" t="s">
        <v>99</v>
      </c>
      <c r="E38" s="10">
        <v>1</v>
      </c>
      <c r="F38" s="9" t="s">
        <v>103</v>
      </c>
      <c r="G38" s="11">
        <v>600000</v>
      </c>
      <c r="H38" s="9" t="s">
        <v>104</v>
      </c>
      <c r="I38" s="38" t="s">
        <v>105</v>
      </c>
      <c r="J38" s="12">
        <v>0</v>
      </c>
      <c r="K38" s="12">
        <v>0</v>
      </c>
      <c r="L38" s="13"/>
      <c r="N38" s="13"/>
      <c r="O38" s="13"/>
      <c r="P38" s="13"/>
    </row>
    <row r="39" spans="1:16" s="14" customFormat="1" ht="36.75" x14ac:dyDescent="0.25">
      <c r="A39" s="8" t="s">
        <v>98</v>
      </c>
      <c r="B39" s="9" t="s">
        <v>15</v>
      </c>
      <c r="C39" s="9" t="s">
        <v>16</v>
      </c>
      <c r="D39" s="9" t="s">
        <v>99</v>
      </c>
      <c r="E39" s="10">
        <v>1</v>
      </c>
      <c r="F39" s="9" t="s">
        <v>106</v>
      </c>
      <c r="G39" s="11">
        <v>1544270</v>
      </c>
      <c r="H39" s="9" t="s">
        <v>107</v>
      </c>
      <c r="I39" s="38" t="s">
        <v>108</v>
      </c>
      <c r="J39" s="12">
        <v>0</v>
      </c>
      <c r="K39" s="12">
        <v>0</v>
      </c>
      <c r="L39" s="13"/>
      <c r="N39" s="13"/>
      <c r="O39" s="13"/>
      <c r="P39" s="13"/>
    </row>
    <row r="40" spans="1:16" s="14" customFormat="1" ht="48.75" x14ac:dyDescent="0.25">
      <c r="A40" s="8" t="s">
        <v>98</v>
      </c>
      <c r="B40" s="9" t="s">
        <v>15</v>
      </c>
      <c r="C40" s="9" t="s">
        <v>16</v>
      </c>
      <c r="D40" s="9" t="s">
        <v>99</v>
      </c>
      <c r="E40" s="10">
        <v>1</v>
      </c>
      <c r="F40" s="9" t="s">
        <v>109</v>
      </c>
      <c r="G40" s="11">
        <v>5949545</v>
      </c>
      <c r="H40" s="9" t="s">
        <v>110</v>
      </c>
      <c r="I40" s="38" t="s">
        <v>111</v>
      </c>
      <c r="J40" s="12">
        <v>0</v>
      </c>
      <c r="K40" s="12">
        <v>0</v>
      </c>
      <c r="L40" s="13"/>
      <c r="N40" s="13"/>
      <c r="O40" s="13"/>
      <c r="P40" s="13"/>
    </row>
    <row r="41" spans="1:16" s="14" customFormat="1" ht="36.75" x14ac:dyDescent="0.25">
      <c r="A41" s="8" t="s">
        <v>98</v>
      </c>
      <c r="B41" s="9" t="s">
        <v>15</v>
      </c>
      <c r="C41" s="9" t="s">
        <v>16</v>
      </c>
      <c r="D41" s="9" t="s">
        <v>99</v>
      </c>
      <c r="E41" s="10">
        <v>1</v>
      </c>
      <c r="F41" s="9" t="s">
        <v>112</v>
      </c>
      <c r="G41" s="11">
        <v>1022750</v>
      </c>
      <c r="H41" s="9" t="s">
        <v>113</v>
      </c>
      <c r="I41" s="38" t="s">
        <v>114</v>
      </c>
      <c r="J41" s="12">
        <v>0</v>
      </c>
      <c r="K41" s="12">
        <v>0</v>
      </c>
      <c r="L41" s="13"/>
      <c r="N41" s="13"/>
      <c r="O41" s="13"/>
      <c r="P41" s="13"/>
    </row>
    <row r="42" spans="1:16" s="14" customFormat="1" ht="36.75" x14ac:dyDescent="0.25">
      <c r="A42" s="8" t="s">
        <v>98</v>
      </c>
      <c r="B42" s="9" t="s">
        <v>15</v>
      </c>
      <c r="C42" s="9" t="s">
        <v>16</v>
      </c>
      <c r="D42" s="9" t="s">
        <v>99</v>
      </c>
      <c r="E42" s="10">
        <v>1</v>
      </c>
      <c r="F42" s="9" t="s">
        <v>115</v>
      </c>
      <c r="G42" s="11">
        <v>1760750</v>
      </c>
      <c r="H42" s="9" t="s">
        <v>116</v>
      </c>
      <c r="I42" s="38" t="s">
        <v>117</v>
      </c>
      <c r="J42" s="12">
        <v>0</v>
      </c>
      <c r="K42" s="12">
        <v>0</v>
      </c>
      <c r="L42" s="13"/>
      <c r="N42" s="13"/>
      <c r="O42" s="13"/>
      <c r="P42" s="13"/>
    </row>
    <row r="43" spans="1:16" s="14" customFormat="1" ht="24.75" x14ac:dyDescent="0.25">
      <c r="A43" s="8" t="s">
        <v>98</v>
      </c>
      <c r="B43" s="9" t="s">
        <v>15</v>
      </c>
      <c r="C43" s="9" t="s">
        <v>16</v>
      </c>
      <c r="D43" s="9" t="s">
        <v>99</v>
      </c>
      <c r="E43" s="10">
        <v>1</v>
      </c>
      <c r="F43" s="9" t="s">
        <v>118</v>
      </c>
      <c r="G43" s="11">
        <v>680035</v>
      </c>
      <c r="H43" s="9" t="s">
        <v>119</v>
      </c>
      <c r="I43" s="38" t="s">
        <v>120</v>
      </c>
      <c r="J43" s="12">
        <v>0</v>
      </c>
      <c r="K43" s="12">
        <v>0</v>
      </c>
      <c r="L43" s="13"/>
      <c r="N43" s="13"/>
      <c r="O43" s="13"/>
      <c r="P43" s="13"/>
    </row>
    <row r="44" spans="1:16" s="14" customFormat="1" ht="48.75" x14ac:dyDescent="0.25">
      <c r="A44" s="8" t="s">
        <v>98</v>
      </c>
      <c r="B44" s="9" t="s">
        <v>15</v>
      </c>
      <c r="C44" s="9" t="s">
        <v>16</v>
      </c>
      <c r="D44" s="9" t="s">
        <v>99</v>
      </c>
      <c r="E44" s="10">
        <v>1</v>
      </c>
      <c r="F44" s="9" t="s">
        <v>121</v>
      </c>
      <c r="G44" s="11">
        <v>1275000</v>
      </c>
      <c r="H44" s="9" t="s">
        <v>122</v>
      </c>
      <c r="I44" s="38" t="s">
        <v>123</v>
      </c>
      <c r="J44" s="12">
        <v>0</v>
      </c>
      <c r="K44" s="12">
        <v>0</v>
      </c>
      <c r="L44" s="13"/>
      <c r="N44" s="13"/>
      <c r="O44" s="13"/>
      <c r="P44" s="13"/>
    </row>
    <row r="45" spans="1:16" s="14" customFormat="1" ht="24.75" x14ac:dyDescent="0.25">
      <c r="A45" s="8" t="s">
        <v>98</v>
      </c>
      <c r="B45" s="9" t="s">
        <v>15</v>
      </c>
      <c r="C45" s="9" t="s">
        <v>16</v>
      </c>
      <c r="D45" s="9" t="s">
        <v>99</v>
      </c>
      <c r="E45" s="10">
        <v>1</v>
      </c>
      <c r="F45" s="9" t="s">
        <v>124</v>
      </c>
      <c r="G45" s="11">
        <v>1400000</v>
      </c>
      <c r="H45" s="9" t="s">
        <v>125</v>
      </c>
      <c r="I45" s="38" t="s">
        <v>126</v>
      </c>
      <c r="J45" s="12">
        <v>0</v>
      </c>
      <c r="K45" s="12">
        <v>0</v>
      </c>
      <c r="L45" s="13"/>
      <c r="N45" s="13"/>
      <c r="O45" s="13"/>
      <c r="P45" s="13"/>
    </row>
    <row r="46" spans="1:16" s="14" customFormat="1" ht="48.75" x14ac:dyDescent="0.25">
      <c r="A46" s="8" t="s">
        <v>98</v>
      </c>
      <c r="B46" s="9" t="s">
        <v>15</v>
      </c>
      <c r="C46" s="9" t="s">
        <v>16</v>
      </c>
      <c r="D46" s="9" t="s">
        <v>99</v>
      </c>
      <c r="E46" s="10">
        <v>1</v>
      </c>
      <c r="F46" s="9" t="s">
        <v>127</v>
      </c>
      <c r="G46" s="11">
        <v>1623000</v>
      </c>
      <c r="H46" s="9" t="s">
        <v>128</v>
      </c>
      <c r="I46" s="38" t="s">
        <v>129</v>
      </c>
      <c r="J46" s="12">
        <v>0</v>
      </c>
      <c r="K46" s="12">
        <v>0</v>
      </c>
      <c r="L46" s="13"/>
      <c r="N46" s="13"/>
      <c r="O46" s="13"/>
      <c r="P46" s="13"/>
    </row>
    <row r="47" spans="1:16" s="20" customFormat="1" ht="12.75" x14ac:dyDescent="0.2">
      <c r="A47" s="15" t="s">
        <v>130</v>
      </c>
      <c r="B47" s="27"/>
      <c r="C47" s="27"/>
      <c r="D47" s="27"/>
      <c r="E47" s="22">
        <f>SUM(E37:E46)</f>
        <v>10</v>
      </c>
      <c r="F47" s="27"/>
      <c r="G47" s="23">
        <f>SUM(G37:G46)</f>
        <v>16770350</v>
      </c>
      <c r="H47" s="27"/>
      <c r="I47" s="42"/>
      <c r="J47" s="22">
        <f t="shared" ref="J47:K47" si="3">SUM(J37:J46)</f>
        <v>0</v>
      </c>
      <c r="K47" s="22">
        <f t="shared" si="3"/>
        <v>0</v>
      </c>
      <c r="L47" s="27"/>
      <c r="M47" s="27"/>
      <c r="N47" s="28"/>
      <c r="O47" s="28"/>
    </row>
    <row r="48" spans="1:16" s="14" customFormat="1" ht="72.75" x14ac:dyDescent="0.25">
      <c r="A48" s="8" t="s">
        <v>131</v>
      </c>
      <c r="B48" s="9" t="s">
        <v>15</v>
      </c>
      <c r="C48" s="9" t="s">
        <v>16</v>
      </c>
      <c r="D48" s="9" t="s">
        <v>132</v>
      </c>
      <c r="E48" s="10">
        <v>1</v>
      </c>
      <c r="F48" s="9" t="s">
        <v>133</v>
      </c>
      <c r="G48" s="11">
        <v>1500000</v>
      </c>
      <c r="H48" s="9" t="s">
        <v>134</v>
      </c>
      <c r="I48" s="38" t="s">
        <v>135</v>
      </c>
      <c r="J48" s="12">
        <v>0</v>
      </c>
      <c r="K48" s="12">
        <v>0</v>
      </c>
      <c r="L48" s="13"/>
      <c r="N48" s="13"/>
      <c r="O48" s="13"/>
      <c r="P48" s="13"/>
    </row>
    <row r="49" spans="1:16" s="14" customFormat="1" ht="36.75" x14ac:dyDescent="0.25">
      <c r="A49" s="8" t="s">
        <v>131</v>
      </c>
      <c r="B49" s="9" t="s">
        <v>15</v>
      </c>
      <c r="C49" s="9" t="s">
        <v>16</v>
      </c>
      <c r="D49" s="9" t="s">
        <v>132</v>
      </c>
      <c r="E49" s="10">
        <v>1</v>
      </c>
      <c r="F49" s="9" t="s">
        <v>136</v>
      </c>
      <c r="G49" s="11">
        <v>1930000</v>
      </c>
      <c r="H49" s="9" t="s">
        <v>137</v>
      </c>
      <c r="I49" s="38" t="s">
        <v>138</v>
      </c>
      <c r="J49" s="12">
        <v>0</v>
      </c>
      <c r="K49" s="12">
        <v>0</v>
      </c>
      <c r="L49" s="13"/>
      <c r="N49" s="13"/>
      <c r="O49" s="13"/>
      <c r="P49" s="13"/>
    </row>
    <row r="50" spans="1:16" s="14" customFormat="1" ht="36.75" x14ac:dyDescent="0.25">
      <c r="A50" s="8" t="s">
        <v>131</v>
      </c>
      <c r="B50" s="9" t="s">
        <v>15</v>
      </c>
      <c r="C50" s="9" t="s">
        <v>16</v>
      </c>
      <c r="D50" s="9" t="s">
        <v>132</v>
      </c>
      <c r="E50" s="10">
        <v>1</v>
      </c>
      <c r="F50" s="9" t="s">
        <v>139</v>
      </c>
      <c r="G50" s="11">
        <v>2900000</v>
      </c>
      <c r="H50" s="9" t="s">
        <v>110</v>
      </c>
      <c r="I50" s="38" t="s">
        <v>140</v>
      </c>
      <c r="J50" s="12">
        <v>0</v>
      </c>
      <c r="K50" s="12">
        <v>0</v>
      </c>
      <c r="L50" s="13"/>
      <c r="N50" s="13"/>
      <c r="O50" s="13"/>
      <c r="P50" s="13"/>
    </row>
    <row r="51" spans="1:16" s="20" customFormat="1" ht="12.75" x14ac:dyDescent="0.2">
      <c r="A51" s="15" t="s">
        <v>141</v>
      </c>
      <c r="B51" s="29"/>
      <c r="C51" s="29"/>
      <c r="D51" s="29"/>
      <c r="E51" s="17">
        <f>SUM(E48:E50)</f>
        <v>3</v>
      </c>
      <c r="F51" s="29"/>
      <c r="G51" s="18">
        <f>SUM(G48:G50)</f>
        <v>6330000</v>
      </c>
      <c r="H51" s="29"/>
      <c r="I51" s="43"/>
      <c r="J51" s="17">
        <f t="shared" ref="J51:K51" si="4">SUM(J48:J50)</f>
        <v>0</v>
      </c>
      <c r="K51" s="17">
        <f t="shared" si="4"/>
        <v>0</v>
      </c>
      <c r="L51" s="29"/>
      <c r="M51" s="29"/>
      <c r="N51" s="30"/>
      <c r="O51" s="30"/>
    </row>
    <row r="52" spans="1:16" s="14" customFormat="1" ht="24.75" x14ac:dyDescent="0.25">
      <c r="A52" s="8" t="s">
        <v>14</v>
      </c>
      <c r="B52" s="9" t="s">
        <v>15</v>
      </c>
      <c r="C52" s="9" t="s">
        <v>16</v>
      </c>
      <c r="D52" s="9" t="s">
        <v>142</v>
      </c>
      <c r="E52" s="10">
        <v>1</v>
      </c>
      <c r="F52" s="9" t="s">
        <v>143</v>
      </c>
      <c r="G52" s="11">
        <v>10767940</v>
      </c>
      <c r="H52" s="9" t="s">
        <v>144</v>
      </c>
      <c r="I52" s="38" t="s">
        <v>145</v>
      </c>
      <c r="J52" s="12">
        <v>0</v>
      </c>
      <c r="K52" s="12">
        <v>0</v>
      </c>
      <c r="L52" s="13"/>
      <c r="N52" s="13"/>
      <c r="O52" s="13"/>
      <c r="P52" s="13"/>
    </row>
    <row r="53" spans="1:16" s="14" customFormat="1" ht="36.75" x14ac:dyDescent="0.25">
      <c r="A53" s="8" t="s">
        <v>14</v>
      </c>
      <c r="B53" s="9" t="s">
        <v>15</v>
      </c>
      <c r="C53" s="9" t="s">
        <v>16</v>
      </c>
      <c r="D53" s="9" t="s">
        <v>142</v>
      </c>
      <c r="E53" s="10">
        <v>1</v>
      </c>
      <c r="F53" s="9" t="s">
        <v>146</v>
      </c>
      <c r="G53" s="11">
        <v>1250000</v>
      </c>
      <c r="H53" s="9" t="s">
        <v>147</v>
      </c>
      <c r="I53" s="38" t="s">
        <v>148</v>
      </c>
      <c r="J53" s="12">
        <v>0</v>
      </c>
      <c r="K53" s="12">
        <v>0</v>
      </c>
      <c r="L53" s="13"/>
      <c r="N53" s="13"/>
      <c r="O53" s="13"/>
      <c r="P53" s="13"/>
    </row>
    <row r="54" spans="1:16" s="14" customFormat="1" ht="72.75" x14ac:dyDescent="0.25">
      <c r="A54" s="8" t="s">
        <v>14</v>
      </c>
      <c r="B54" s="9" t="s">
        <v>15</v>
      </c>
      <c r="C54" s="9" t="s">
        <v>16</v>
      </c>
      <c r="D54" s="9" t="s">
        <v>142</v>
      </c>
      <c r="E54" s="10">
        <v>1</v>
      </c>
      <c r="F54" s="9" t="s">
        <v>149</v>
      </c>
      <c r="G54" s="11">
        <v>93676710</v>
      </c>
      <c r="H54" s="9" t="s">
        <v>150</v>
      </c>
      <c r="I54" s="38" t="s">
        <v>151</v>
      </c>
      <c r="J54" s="12">
        <v>0</v>
      </c>
      <c r="K54" s="12">
        <v>0</v>
      </c>
      <c r="L54" s="13"/>
      <c r="N54" s="13"/>
      <c r="O54" s="13"/>
      <c r="P54" s="13"/>
    </row>
    <row r="55" spans="1:16" s="14" customFormat="1" ht="24.75" x14ac:dyDescent="0.25">
      <c r="A55" s="8" t="s">
        <v>14</v>
      </c>
      <c r="B55" s="9" t="s">
        <v>15</v>
      </c>
      <c r="C55" s="9" t="s">
        <v>16</v>
      </c>
      <c r="D55" s="9" t="s">
        <v>142</v>
      </c>
      <c r="E55" s="10">
        <v>1</v>
      </c>
      <c r="F55" s="9" t="s">
        <v>152</v>
      </c>
      <c r="G55" s="11">
        <v>2800000</v>
      </c>
      <c r="H55" s="9" t="s">
        <v>153</v>
      </c>
      <c r="I55" s="38" t="s">
        <v>154</v>
      </c>
      <c r="J55" s="12">
        <v>0</v>
      </c>
      <c r="K55" s="12">
        <v>0</v>
      </c>
      <c r="L55" s="13"/>
      <c r="N55" s="13"/>
      <c r="O55" s="13"/>
      <c r="P55" s="13"/>
    </row>
    <row r="56" spans="1:16" s="14" customFormat="1" ht="24.75" x14ac:dyDescent="0.25">
      <c r="A56" s="8" t="s">
        <v>14</v>
      </c>
      <c r="B56" s="9" t="s">
        <v>15</v>
      </c>
      <c r="C56" s="9" t="s">
        <v>155</v>
      </c>
      <c r="D56" s="9" t="s">
        <v>142</v>
      </c>
      <c r="E56" s="10">
        <v>1</v>
      </c>
      <c r="F56" s="9" t="s">
        <v>156</v>
      </c>
      <c r="G56" s="11">
        <v>61443779</v>
      </c>
      <c r="H56" s="9" t="s">
        <v>157</v>
      </c>
      <c r="I56" s="38" t="s">
        <v>158</v>
      </c>
      <c r="J56" s="12">
        <v>0</v>
      </c>
      <c r="K56" s="12">
        <v>0</v>
      </c>
      <c r="L56" s="13"/>
      <c r="N56" s="13"/>
      <c r="O56" s="13"/>
      <c r="P56" s="13"/>
    </row>
    <row r="57" spans="1:16" s="20" customFormat="1" ht="12.75" x14ac:dyDescent="0.2">
      <c r="A57" s="15" t="s">
        <v>159</v>
      </c>
      <c r="B57" s="29"/>
      <c r="C57" s="29"/>
      <c r="D57" s="29"/>
      <c r="E57" s="17">
        <f>SUM(E52:E56)</f>
        <v>5</v>
      </c>
      <c r="F57" s="29"/>
      <c r="G57" s="18">
        <f>SUM(G52:G56)</f>
        <v>169938429</v>
      </c>
      <c r="H57" s="29"/>
      <c r="I57" s="43"/>
      <c r="J57" s="17">
        <f t="shared" ref="J57:K57" si="5">SUM(J52:J56)</f>
        <v>0</v>
      </c>
      <c r="K57" s="17">
        <f t="shared" si="5"/>
        <v>0</v>
      </c>
      <c r="L57" s="29"/>
      <c r="M57" s="29"/>
      <c r="N57" s="30"/>
      <c r="O57" s="30"/>
    </row>
    <row r="58" spans="1:16" s="14" customFormat="1" ht="24.75" x14ac:dyDescent="0.25">
      <c r="A58" s="8" t="s">
        <v>14</v>
      </c>
      <c r="B58" s="9" t="s">
        <v>15</v>
      </c>
      <c r="C58" s="9" t="s">
        <v>16</v>
      </c>
      <c r="D58" s="9" t="s">
        <v>142</v>
      </c>
      <c r="E58" s="10">
        <v>1</v>
      </c>
      <c r="F58" s="9" t="s">
        <v>160</v>
      </c>
      <c r="G58" s="11">
        <v>2468848</v>
      </c>
      <c r="H58" s="9" t="s">
        <v>161</v>
      </c>
      <c r="I58" s="38" t="s">
        <v>162</v>
      </c>
      <c r="J58" s="12">
        <v>0</v>
      </c>
      <c r="K58" s="12">
        <v>12</v>
      </c>
      <c r="L58" s="13"/>
      <c r="N58" s="13"/>
      <c r="O58" s="13"/>
      <c r="P58" s="13"/>
    </row>
    <row r="59" spans="1:16" s="14" customFormat="1" ht="36.75" x14ac:dyDescent="0.25">
      <c r="A59" s="8" t="s">
        <v>14</v>
      </c>
      <c r="B59" s="9" t="s">
        <v>15</v>
      </c>
      <c r="C59" s="9" t="s">
        <v>16</v>
      </c>
      <c r="D59" s="9" t="s">
        <v>142</v>
      </c>
      <c r="E59" s="10">
        <v>1</v>
      </c>
      <c r="F59" s="9" t="s">
        <v>163</v>
      </c>
      <c r="G59" s="11">
        <v>6133785</v>
      </c>
      <c r="H59" s="9" t="s">
        <v>164</v>
      </c>
      <c r="I59" s="38" t="s">
        <v>165</v>
      </c>
      <c r="J59" s="12">
        <v>0</v>
      </c>
      <c r="K59" s="12">
        <v>61</v>
      </c>
      <c r="L59" s="13"/>
      <c r="N59" s="13"/>
      <c r="O59" s="13"/>
      <c r="P59" s="13"/>
    </row>
    <row r="60" spans="1:16" s="14" customFormat="1" ht="36.75" x14ac:dyDescent="0.25">
      <c r="A60" s="8" t="s">
        <v>14</v>
      </c>
      <c r="B60" s="9" t="s">
        <v>15</v>
      </c>
      <c r="C60" s="9" t="s">
        <v>16</v>
      </c>
      <c r="D60" s="9" t="s">
        <v>142</v>
      </c>
      <c r="E60" s="10">
        <v>1</v>
      </c>
      <c r="F60" s="9" t="s">
        <v>166</v>
      </c>
      <c r="G60" s="11">
        <v>13049016</v>
      </c>
      <c r="H60" s="9" t="s">
        <v>167</v>
      </c>
      <c r="I60" s="38" t="s">
        <v>168</v>
      </c>
      <c r="J60" s="12">
        <v>0</v>
      </c>
      <c r="K60" s="12">
        <v>78</v>
      </c>
      <c r="L60" s="13"/>
      <c r="N60" s="13"/>
      <c r="O60" s="13"/>
      <c r="P60" s="13"/>
    </row>
    <row r="61" spans="1:16" s="14" customFormat="1" ht="48.75" x14ac:dyDescent="0.25">
      <c r="A61" s="8" t="s">
        <v>14</v>
      </c>
      <c r="B61" s="9" t="s">
        <v>15</v>
      </c>
      <c r="C61" s="9" t="s">
        <v>16</v>
      </c>
      <c r="D61" s="9" t="s">
        <v>142</v>
      </c>
      <c r="E61" s="10">
        <v>1</v>
      </c>
      <c r="F61" s="9" t="s">
        <v>169</v>
      </c>
      <c r="G61" s="11">
        <v>13589082</v>
      </c>
      <c r="H61" s="9" t="s">
        <v>170</v>
      </c>
      <c r="I61" s="38" t="s">
        <v>171</v>
      </c>
      <c r="J61" s="12">
        <v>0</v>
      </c>
      <c r="K61" s="12">
        <v>128</v>
      </c>
      <c r="L61" s="13"/>
      <c r="N61" s="13"/>
      <c r="O61" s="13"/>
      <c r="P61" s="13"/>
    </row>
    <row r="62" spans="1:16" s="14" customFormat="1" ht="36.75" x14ac:dyDescent="0.25">
      <c r="A62" s="8" t="s">
        <v>14</v>
      </c>
      <c r="B62" s="9" t="s">
        <v>15</v>
      </c>
      <c r="C62" s="9" t="s">
        <v>16</v>
      </c>
      <c r="D62" s="9" t="s">
        <v>142</v>
      </c>
      <c r="E62" s="10">
        <v>1</v>
      </c>
      <c r="F62" s="9" t="s">
        <v>172</v>
      </c>
      <c r="G62" s="11">
        <v>868639</v>
      </c>
      <c r="H62" s="9" t="s">
        <v>173</v>
      </c>
      <c r="I62" s="38" t="s">
        <v>174</v>
      </c>
      <c r="J62" s="12">
        <v>0</v>
      </c>
      <c r="K62" s="12">
        <v>3</v>
      </c>
      <c r="L62" s="13"/>
      <c r="N62" s="13"/>
      <c r="O62" s="13"/>
      <c r="P62" s="13"/>
    </row>
    <row r="63" spans="1:16" s="20" customFormat="1" ht="12.75" x14ac:dyDescent="0.2">
      <c r="A63" s="15" t="s">
        <v>175</v>
      </c>
      <c r="B63" s="29"/>
      <c r="C63" s="29"/>
      <c r="D63" s="29"/>
      <c r="E63" s="17">
        <f>SUM(E58:E62)</f>
        <v>5</v>
      </c>
      <c r="F63" s="29"/>
      <c r="G63" s="18">
        <f>SUM(G58:G62)</f>
        <v>36109370</v>
      </c>
      <c r="H63" s="29"/>
      <c r="I63" s="43"/>
      <c r="J63" s="17">
        <f t="shared" ref="J63:K63" si="6">SUM(J58:J62)</f>
        <v>0</v>
      </c>
      <c r="K63" s="17">
        <f t="shared" si="6"/>
        <v>282</v>
      </c>
      <c r="L63" s="29"/>
      <c r="M63" s="29"/>
      <c r="N63" s="30"/>
      <c r="O63" s="30"/>
    </row>
    <row r="64" spans="1:16" s="14" customFormat="1" ht="24.75" x14ac:dyDescent="0.25">
      <c r="A64" s="8" t="s">
        <v>14</v>
      </c>
      <c r="B64" s="9" t="s">
        <v>15</v>
      </c>
      <c r="C64" s="9" t="s">
        <v>64</v>
      </c>
      <c r="D64" s="9" t="s">
        <v>142</v>
      </c>
      <c r="E64" s="10">
        <v>1</v>
      </c>
      <c r="F64" s="9" t="s">
        <v>176</v>
      </c>
      <c r="G64" s="11">
        <v>1129484</v>
      </c>
      <c r="H64" s="9" t="s">
        <v>177</v>
      </c>
      <c r="I64" s="38" t="s">
        <v>178</v>
      </c>
      <c r="J64" s="12">
        <v>0</v>
      </c>
      <c r="K64" s="12">
        <v>37</v>
      </c>
      <c r="L64" s="13"/>
      <c r="N64" s="13"/>
      <c r="O64" s="13"/>
      <c r="P64" s="13"/>
    </row>
    <row r="65" spans="1:16" s="14" customFormat="1" ht="24.75" x14ac:dyDescent="0.25">
      <c r="A65" s="8" t="s">
        <v>14</v>
      </c>
      <c r="B65" s="9" t="s">
        <v>15</v>
      </c>
      <c r="C65" s="9" t="s">
        <v>64</v>
      </c>
      <c r="D65" s="9" t="s">
        <v>142</v>
      </c>
      <c r="E65" s="10">
        <v>1</v>
      </c>
      <c r="F65" s="9" t="s">
        <v>179</v>
      </c>
      <c r="G65" s="11">
        <v>1360084</v>
      </c>
      <c r="H65" s="9" t="s">
        <v>180</v>
      </c>
      <c r="I65" s="38" t="s">
        <v>181</v>
      </c>
      <c r="J65" s="12">
        <v>0</v>
      </c>
      <c r="K65" s="12">
        <v>27</v>
      </c>
      <c r="L65" s="13"/>
      <c r="N65" s="13"/>
      <c r="O65" s="13"/>
      <c r="P65" s="13"/>
    </row>
    <row r="66" spans="1:16" s="14" customFormat="1" ht="60.75" x14ac:dyDescent="0.25">
      <c r="A66" s="8" t="s">
        <v>14</v>
      </c>
      <c r="B66" s="9" t="s">
        <v>15</v>
      </c>
      <c r="C66" s="9" t="s">
        <v>64</v>
      </c>
      <c r="D66" s="9" t="s">
        <v>142</v>
      </c>
      <c r="E66" s="10">
        <v>1</v>
      </c>
      <c r="F66" s="9" t="s">
        <v>182</v>
      </c>
      <c r="G66" s="11">
        <v>1131671</v>
      </c>
      <c r="H66" s="9" t="s">
        <v>183</v>
      </c>
      <c r="I66" s="38" t="s">
        <v>184</v>
      </c>
      <c r="J66" s="12">
        <v>0</v>
      </c>
      <c r="K66" s="12">
        <v>5</v>
      </c>
      <c r="L66" s="13"/>
      <c r="N66" s="13"/>
      <c r="O66" s="13"/>
      <c r="P66" s="13"/>
    </row>
    <row r="67" spans="1:16" s="14" customFormat="1" ht="36.75" x14ac:dyDescent="0.25">
      <c r="A67" s="8" t="s">
        <v>14</v>
      </c>
      <c r="B67" s="9" t="s">
        <v>15</v>
      </c>
      <c r="C67" s="9" t="s">
        <v>64</v>
      </c>
      <c r="D67" s="9" t="s">
        <v>142</v>
      </c>
      <c r="E67" s="10">
        <v>1</v>
      </c>
      <c r="F67" s="9" t="s">
        <v>185</v>
      </c>
      <c r="G67" s="11">
        <v>5000000</v>
      </c>
      <c r="H67" s="9" t="s">
        <v>186</v>
      </c>
      <c r="I67" s="38" t="s">
        <v>187</v>
      </c>
      <c r="J67" s="12">
        <v>0</v>
      </c>
      <c r="K67" s="12">
        <v>59</v>
      </c>
      <c r="L67" s="13"/>
      <c r="N67" s="13"/>
      <c r="O67" s="13"/>
      <c r="P67" s="13"/>
    </row>
    <row r="68" spans="1:16" s="14" customFormat="1" ht="24.75" x14ac:dyDescent="0.25">
      <c r="A68" s="8" t="s">
        <v>14</v>
      </c>
      <c r="B68" s="9" t="s">
        <v>15</v>
      </c>
      <c r="C68" s="9" t="s">
        <v>64</v>
      </c>
      <c r="D68" s="9" t="s">
        <v>142</v>
      </c>
      <c r="E68" s="10">
        <v>1</v>
      </c>
      <c r="F68" s="9" t="s">
        <v>188</v>
      </c>
      <c r="G68" s="11">
        <v>1574820</v>
      </c>
      <c r="H68" s="9" t="s">
        <v>189</v>
      </c>
      <c r="I68" s="38" t="s">
        <v>190</v>
      </c>
      <c r="J68" s="12">
        <v>0</v>
      </c>
      <c r="K68" s="12">
        <v>42</v>
      </c>
      <c r="L68" s="13"/>
      <c r="N68" s="13"/>
      <c r="O68" s="13"/>
      <c r="P68" s="13"/>
    </row>
    <row r="69" spans="1:16" s="14" customFormat="1" ht="48.75" x14ac:dyDescent="0.25">
      <c r="A69" s="8" t="s">
        <v>14</v>
      </c>
      <c r="B69" s="9" t="s">
        <v>15</v>
      </c>
      <c r="C69" s="9" t="s">
        <v>64</v>
      </c>
      <c r="D69" s="9" t="s">
        <v>142</v>
      </c>
      <c r="E69" s="10">
        <v>1</v>
      </c>
      <c r="F69" s="9" t="s">
        <v>191</v>
      </c>
      <c r="G69" s="11">
        <v>1200544</v>
      </c>
      <c r="H69" s="9" t="s">
        <v>192</v>
      </c>
      <c r="I69" s="38" t="s">
        <v>193</v>
      </c>
      <c r="J69" s="12">
        <v>0</v>
      </c>
      <c r="K69" s="12">
        <v>6</v>
      </c>
      <c r="L69" s="13"/>
      <c r="N69" s="13"/>
      <c r="O69" s="13"/>
      <c r="P69" s="13"/>
    </row>
    <row r="70" spans="1:16" s="14" customFormat="1" ht="24.75" x14ac:dyDescent="0.25">
      <c r="A70" s="8" t="s">
        <v>14</v>
      </c>
      <c r="B70" s="9" t="s">
        <v>15</v>
      </c>
      <c r="C70" s="9" t="s">
        <v>64</v>
      </c>
      <c r="D70" s="9" t="s">
        <v>142</v>
      </c>
      <c r="E70" s="10">
        <v>1</v>
      </c>
      <c r="F70" s="9" t="s">
        <v>194</v>
      </c>
      <c r="G70" s="11">
        <v>1404406</v>
      </c>
      <c r="H70" s="9" t="s">
        <v>195</v>
      </c>
      <c r="I70" s="38" t="s">
        <v>196</v>
      </c>
      <c r="J70" s="12">
        <v>0</v>
      </c>
      <c r="K70" s="12">
        <v>6</v>
      </c>
      <c r="L70" s="13"/>
      <c r="N70" s="13"/>
      <c r="O70" s="13"/>
      <c r="P70" s="13"/>
    </row>
    <row r="71" spans="1:16" s="14" customFormat="1" ht="60.75" x14ac:dyDescent="0.25">
      <c r="A71" s="8" t="s">
        <v>14</v>
      </c>
      <c r="B71" s="9" t="s">
        <v>15</v>
      </c>
      <c r="C71" s="9" t="s">
        <v>64</v>
      </c>
      <c r="D71" s="9" t="s">
        <v>142</v>
      </c>
      <c r="E71" s="10">
        <v>1</v>
      </c>
      <c r="F71" s="9" t="s">
        <v>197</v>
      </c>
      <c r="G71" s="11">
        <v>959226</v>
      </c>
      <c r="H71" s="9" t="s">
        <v>198</v>
      </c>
      <c r="I71" s="38" t="s">
        <v>199</v>
      </c>
      <c r="J71" s="12">
        <v>0</v>
      </c>
      <c r="K71" s="12">
        <v>4</v>
      </c>
      <c r="L71" s="13"/>
      <c r="N71" s="13"/>
      <c r="O71" s="13"/>
      <c r="P71" s="13"/>
    </row>
    <row r="72" spans="1:16" s="14" customFormat="1" ht="60.75" x14ac:dyDescent="0.25">
      <c r="A72" s="8" t="s">
        <v>14</v>
      </c>
      <c r="B72" s="9" t="s">
        <v>15</v>
      </c>
      <c r="C72" s="9" t="s">
        <v>64</v>
      </c>
      <c r="D72" s="9" t="s">
        <v>142</v>
      </c>
      <c r="E72" s="10">
        <v>1</v>
      </c>
      <c r="F72" s="9" t="s">
        <v>200</v>
      </c>
      <c r="G72" s="11">
        <v>959226</v>
      </c>
      <c r="H72" s="9" t="s">
        <v>201</v>
      </c>
      <c r="I72" s="38" t="s">
        <v>202</v>
      </c>
      <c r="J72" s="12">
        <v>0</v>
      </c>
      <c r="K72" s="12">
        <v>4</v>
      </c>
      <c r="L72" s="13"/>
      <c r="N72" s="13"/>
      <c r="O72" s="13"/>
      <c r="P72" s="13"/>
    </row>
    <row r="73" spans="1:16" s="14" customFormat="1" ht="60.75" x14ac:dyDescent="0.25">
      <c r="A73" s="8" t="s">
        <v>14</v>
      </c>
      <c r="B73" s="9" t="s">
        <v>15</v>
      </c>
      <c r="C73" s="9" t="s">
        <v>64</v>
      </c>
      <c r="D73" s="9" t="s">
        <v>142</v>
      </c>
      <c r="E73" s="10">
        <v>1</v>
      </c>
      <c r="F73" s="9" t="s">
        <v>203</v>
      </c>
      <c r="G73" s="11">
        <v>959226</v>
      </c>
      <c r="H73" s="9" t="s">
        <v>204</v>
      </c>
      <c r="I73" s="38" t="s">
        <v>205</v>
      </c>
      <c r="J73" s="12">
        <v>0</v>
      </c>
      <c r="K73" s="12">
        <v>4</v>
      </c>
      <c r="L73" s="13"/>
      <c r="N73" s="13"/>
      <c r="O73" s="13"/>
      <c r="P73" s="13"/>
    </row>
    <row r="74" spans="1:16" s="14" customFormat="1" ht="60.75" x14ac:dyDescent="0.25">
      <c r="A74" s="8" t="s">
        <v>14</v>
      </c>
      <c r="B74" s="9" t="s">
        <v>15</v>
      </c>
      <c r="C74" s="9" t="s">
        <v>64</v>
      </c>
      <c r="D74" s="9" t="s">
        <v>142</v>
      </c>
      <c r="E74" s="10">
        <v>1</v>
      </c>
      <c r="F74" s="9" t="s">
        <v>206</v>
      </c>
      <c r="G74" s="11">
        <v>1131671</v>
      </c>
      <c r="H74" s="9" t="s">
        <v>207</v>
      </c>
      <c r="I74" s="38" t="s">
        <v>208</v>
      </c>
      <c r="J74" s="12">
        <v>0</v>
      </c>
      <c r="K74" s="12">
        <v>5</v>
      </c>
      <c r="L74" s="13"/>
      <c r="N74" s="13"/>
      <c r="O74" s="13"/>
      <c r="P74" s="13"/>
    </row>
    <row r="75" spans="1:16" s="14" customFormat="1" ht="60.75" x14ac:dyDescent="0.25">
      <c r="A75" s="8" t="s">
        <v>14</v>
      </c>
      <c r="B75" s="9" t="s">
        <v>15</v>
      </c>
      <c r="C75" s="9" t="s">
        <v>64</v>
      </c>
      <c r="D75" s="9" t="s">
        <v>142</v>
      </c>
      <c r="E75" s="10">
        <v>1</v>
      </c>
      <c r="F75" s="9" t="s">
        <v>209</v>
      </c>
      <c r="G75" s="11">
        <v>1005662</v>
      </c>
      <c r="H75" s="9" t="s">
        <v>210</v>
      </c>
      <c r="I75" s="38" t="s">
        <v>211</v>
      </c>
      <c r="J75" s="12">
        <v>0</v>
      </c>
      <c r="K75" s="12">
        <v>5</v>
      </c>
      <c r="L75" s="13"/>
      <c r="N75" s="13"/>
      <c r="O75" s="13"/>
      <c r="P75" s="13"/>
    </row>
    <row r="76" spans="1:16" s="14" customFormat="1" ht="60.75" x14ac:dyDescent="0.25">
      <c r="A76" s="8" t="s">
        <v>14</v>
      </c>
      <c r="B76" s="9" t="s">
        <v>15</v>
      </c>
      <c r="C76" s="9" t="s">
        <v>64</v>
      </c>
      <c r="D76" s="9" t="s">
        <v>142</v>
      </c>
      <c r="E76" s="10">
        <v>1</v>
      </c>
      <c r="F76" s="9" t="s">
        <v>212</v>
      </c>
      <c r="G76" s="11">
        <v>817174</v>
      </c>
      <c r="H76" s="9" t="s">
        <v>213</v>
      </c>
      <c r="I76" s="38" t="s">
        <v>214</v>
      </c>
      <c r="J76" s="12">
        <v>0</v>
      </c>
      <c r="K76" s="12">
        <v>4</v>
      </c>
      <c r="L76" s="13"/>
      <c r="N76" s="13"/>
      <c r="O76" s="13"/>
      <c r="P76" s="13"/>
    </row>
    <row r="77" spans="1:16" s="14" customFormat="1" ht="60.75" x14ac:dyDescent="0.25">
      <c r="A77" s="8" t="s">
        <v>14</v>
      </c>
      <c r="B77" s="9" t="s">
        <v>15</v>
      </c>
      <c r="C77" s="9" t="s">
        <v>64</v>
      </c>
      <c r="D77" s="9" t="s">
        <v>142</v>
      </c>
      <c r="E77" s="10">
        <v>1</v>
      </c>
      <c r="F77" s="9" t="s">
        <v>215</v>
      </c>
      <c r="G77" s="11">
        <v>817174</v>
      </c>
      <c r="H77" s="9" t="s">
        <v>216</v>
      </c>
      <c r="I77" s="38" t="s">
        <v>217</v>
      </c>
      <c r="J77" s="12">
        <v>0</v>
      </c>
      <c r="K77" s="12">
        <v>4</v>
      </c>
      <c r="L77" s="13"/>
      <c r="N77" s="13"/>
      <c r="O77" s="13"/>
      <c r="P77" s="13"/>
    </row>
    <row r="78" spans="1:16" s="14" customFormat="1" ht="60.75" x14ac:dyDescent="0.25">
      <c r="A78" s="8" t="s">
        <v>14</v>
      </c>
      <c r="B78" s="9" t="s">
        <v>15</v>
      </c>
      <c r="C78" s="9" t="s">
        <v>64</v>
      </c>
      <c r="D78" s="9" t="s">
        <v>142</v>
      </c>
      <c r="E78" s="10">
        <v>1</v>
      </c>
      <c r="F78" s="9" t="s">
        <v>218</v>
      </c>
      <c r="G78" s="11">
        <v>1194076</v>
      </c>
      <c r="H78" s="9" t="s">
        <v>219</v>
      </c>
      <c r="I78" s="38" t="s">
        <v>220</v>
      </c>
      <c r="J78" s="12">
        <v>0</v>
      </c>
      <c r="K78" s="12">
        <v>6</v>
      </c>
      <c r="L78" s="13"/>
      <c r="N78" s="13"/>
      <c r="O78" s="13"/>
      <c r="P78" s="13"/>
    </row>
    <row r="79" spans="1:16" s="14" customFormat="1" ht="60.75" x14ac:dyDescent="0.25">
      <c r="A79" s="8" t="s">
        <v>14</v>
      </c>
      <c r="B79" s="9" t="s">
        <v>15</v>
      </c>
      <c r="C79" s="9" t="s">
        <v>64</v>
      </c>
      <c r="D79" s="9" t="s">
        <v>142</v>
      </c>
      <c r="E79" s="10">
        <v>1</v>
      </c>
      <c r="F79" s="9" t="s">
        <v>221</v>
      </c>
      <c r="G79" s="11">
        <v>1009821</v>
      </c>
      <c r="H79" s="9" t="s">
        <v>222</v>
      </c>
      <c r="I79" s="38" t="s">
        <v>223</v>
      </c>
      <c r="J79" s="12">
        <v>0</v>
      </c>
      <c r="K79" s="12">
        <v>5</v>
      </c>
      <c r="L79" s="13"/>
      <c r="N79" s="13"/>
      <c r="O79" s="13"/>
      <c r="P79" s="13"/>
    </row>
    <row r="80" spans="1:16" s="14" customFormat="1" ht="36.75" x14ac:dyDescent="0.25">
      <c r="A80" s="8" t="s">
        <v>14</v>
      </c>
      <c r="B80" s="9" t="s">
        <v>15</v>
      </c>
      <c r="C80" s="9" t="s">
        <v>64</v>
      </c>
      <c r="D80" s="9" t="s">
        <v>142</v>
      </c>
      <c r="E80" s="10">
        <v>1</v>
      </c>
      <c r="F80" s="9" t="s">
        <v>224</v>
      </c>
      <c r="G80" s="11">
        <v>875900</v>
      </c>
      <c r="H80" s="9" t="s">
        <v>225</v>
      </c>
      <c r="I80" s="38" t="s">
        <v>226</v>
      </c>
      <c r="J80" s="12">
        <v>0</v>
      </c>
      <c r="K80" s="12">
        <v>4</v>
      </c>
      <c r="L80" s="13"/>
      <c r="N80" s="13"/>
      <c r="O80" s="13"/>
      <c r="P80" s="13"/>
    </row>
    <row r="81" spans="1:16" s="14" customFormat="1" ht="84.75" x14ac:dyDescent="0.25">
      <c r="A81" s="8" t="s">
        <v>14</v>
      </c>
      <c r="B81" s="9" t="s">
        <v>15</v>
      </c>
      <c r="C81" s="9" t="s">
        <v>64</v>
      </c>
      <c r="D81" s="9" t="s">
        <v>142</v>
      </c>
      <c r="E81" s="10">
        <v>1</v>
      </c>
      <c r="F81" s="9" t="s">
        <v>227</v>
      </c>
      <c r="G81" s="11">
        <v>562051</v>
      </c>
      <c r="H81" s="9" t="s">
        <v>228</v>
      </c>
      <c r="I81" s="39" t="s">
        <v>229</v>
      </c>
      <c r="J81" s="12">
        <v>0</v>
      </c>
      <c r="K81" s="12">
        <v>2</v>
      </c>
      <c r="L81" s="13"/>
      <c r="N81" s="13"/>
      <c r="O81" s="13"/>
      <c r="P81" s="13"/>
    </row>
    <row r="82" spans="1:16" s="14" customFormat="1" ht="24.75" x14ac:dyDescent="0.25">
      <c r="A82" s="8" t="s">
        <v>14</v>
      </c>
      <c r="B82" s="9" t="s">
        <v>15</v>
      </c>
      <c r="C82" s="9" t="s">
        <v>64</v>
      </c>
      <c r="D82" s="9" t="s">
        <v>142</v>
      </c>
      <c r="E82" s="10">
        <v>1</v>
      </c>
      <c r="F82" s="9" t="s">
        <v>230</v>
      </c>
      <c r="G82" s="11">
        <v>895611</v>
      </c>
      <c r="H82" s="9" t="s">
        <v>231</v>
      </c>
      <c r="I82" s="38" t="s">
        <v>232</v>
      </c>
      <c r="J82" s="12">
        <v>0</v>
      </c>
      <c r="K82" s="12">
        <v>6</v>
      </c>
      <c r="L82" s="13"/>
      <c r="N82" s="13"/>
      <c r="O82" s="13"/>
      <c r="P82" s="13"/>
    </row>
    <row r="83" spans="1:16" s="14" customFormat="1" ht="24.75" x14ac:dyDescent="0.25">
      <c r="A83" s="8" t="s">
        <v>14</v>
      </c>
      <c r="B83" s="9" t="s">
        <v>15</v>
      </c>
      <c r="C83" s="9" t="s">
        <v>64</v>
      </c>
      <c r="D83" s="9" t="s">
        <v>142</v>
      </c>
      <c r="E83" s="10">
        <v>1</v>
      </c>
      <c r="F83" s="9" t="s">
        <v>233</v>
      </c>
      <c r="G83" s="11">
        <v>537589</v>
      </c>
      <c r="H83" s="9" t="s">
        <v>234</v>
      </c>
      <c r="I83" s="38" t="s">
        <v>235</v>
      </c>
      <c r="J83" s="12">
        <v>0</v>
      </c>
      <c r="K83" s="12">
        <v>3</v>
      </c>
      <c r="L83" s="13"/>
      <c r="N83" s="13"/>
      <c r="O83" s="13"/>
      <c r="P83" s="13"/>
    </row>
    <row r="84" spans="1:16" s="14" customFormat="1" ht="60.75" x14ac:dyDescent="0.25">
      <c r="A84" s="8" t="s">
        <v>14</v>
      </c>
      <c r="B84" s="9" t="s">
        <v>15</v>
      </c>
      <c r="C84" s="9" t="s">
        <v>64</v>
      </c>
      <c r="D84" s="9" t="s">
        <v>142</v>
      </c>
      <c r="E84" s="10">
        <v>1</v>
      </c>
      <c r="F84" s="9" t="s">
        <v>236</v>
      </c>
      <c r="G84" s="11">
        <v>538200</v>
      </c>
      <c r="H84" s="9" t="s">
        <v>237</v>
      </c>
      <c r="I84" s="38" t="s">
        <v>238</v>
      </c>
      <c r="J84" s="12">
        <v>0</v>
      </c>
      <c r="K84" s="12">
        <v>2</v>
      </c>
      <c r="L84" s="13"/>
      <c r="N84" s="13"/>
      <c r="O84" s="13"/>
      <c r="P84" s="13"/>
    </row>
    <row r="85" spans="1:16" s="14" customFormat="1" ht="72.75" x14ac:dyDescent="0.25">
      <c r="A85" s="8" t="s">
        <v>14</v>
      </c>
      <c r="B85" s="9" t="s">
        <v>15</v>
      </c>
      <c r="C85" s="9" t="s">
        <v>64</v>
      </c>
      <c r="D85" s="9" t="s">
        <v>142</v>
      </c>
      <c r="E85" s="10">
        <v>1</v>
      </c>
      <c r="F85" s="9" t="s">
        <v>239</v>
      </c>
      <c r="G85" s="11">
        <v>1751574</v>
      </c>
      <c r="H85" s="9" t="s">
        <v>240</v>
      </c>
      <c r="I85" s="38" t="s">
        <v>241</v>
      </c>
      <c r="J85" s="12">
        <v>0</v>
      </c>
      <c r="K85" s="12">
        <v>8</v>
      </c>
      <c r="L85" s="13"/>
      <c r="N85" s="13"/>
      <c r="O85" s="13"/>
      <c r="P85" s="13"/>
    </row>
    <row r="86" spans="1:16" s="14" customFormat="1" ht="60.75" x14ac:dyDescent="0.25">
      <c r="A86" s="8" t="s">
        <v>14</v>
      </c>
      <c r="B86" s="9" t="s">
        <v>15</v>
      </c>
      <c r="C86" s="9" t="s">
        <v>64</v>
      </c>
      <c r="D86" s="9" t="s">
        <v>142</v>
      </c>
      <c r="E86" s="10">
        <v>1</v>
      </c>
      <c r="F86" s="9" t="s">
        <v>242</v>
      </c>
      <c r="G86" s="11">
        <v>883931</v>
      </c>
      <c r="H86" s="9" t="s">
        <v>243</v>
      </c>
      <c r="I86" s="38" t="s">
        <v>244</v>
      </c>
      <c r="J86" s="12">
        <v>0</v>
      </c>
      <c r="K86" s="12">
        <v>4</v>
      </c>
      <c r="L86" s="13"/>
      <c r="N86" s="13"/>
      <c r="O86" s="13"/>
      <c r="P86" s="13"/>
    </row>
    <row r="87" spans="1:16" s="14" customFormat="1" ht="24.75" x14ac:dyDescent="0.25">
      <c r="A87" s="8" t="s">
        <v>14</v>
      </c>
      <c r="B87" s="9" t="s">
        <v>15</v>
      </c>
      <c r="C87" s="9" t="s">
        <v>64</v>
      </c>
      <c r="D87" s="9" t="s">
        <v>142</v>
      </c>
      <c r="E87" s="10">
        <v>1</v>
      </c>
      <c r="F87" s="9" t="s">
        <v>245</v>
      </c>
      <c r="G87" s="11">
        <v>623036</v>
      </c>
      <c r="H87" s="9" t="s">
        <v>246</v>
      </c>
      <c r="I87" s="38" t="s">
        <v>247</v>
      </c>
      <c r="J87" s="12">
        <v>0</v>
      </c>
      <c r="K87" s="12">
        <v>3</v>
      </c>
      <c r="L87" s="13"/>
      <c r="N87" s="13"/>
      <c r="O87" s="13"/>
      <c r="P87" s="13"/>
    </row>
    <row r="88" spans="1:16" s="20" customFormat="1" ht="12.75" x14ac:dyDescent="0.2">
      <c r="A88" s="15" t="s">
        <v>248</v>
      </c>
      <c r="B88" s="29"/>
      <c r="C88" s="29"/>
      <c r="D88" s="29"/>
      <c r="E88" s="17">
        <f>SUM(E64:E87)</f>
        <v>24</v>
      </c>
      <c r="F88" s="29"/>
      <c r="G88" s="18">
        <f>SUM(G64:G87)</f>
        <v>28322157</v>
      </c>
      <c r="H88" s="29"/>
      <c r="I88" s="43"/>
      <c r="J88" s="17">
        <f t="shared" ref="J88:K88" si="7">SUM(J64:J87)</f>
        <v>0</v>
      </c>
      <c r="K88" s="17">
        <f t="shared" si="7"/>
        <v>255</v>
      </c>
      <c r="L88" s="29"/>
      <c r="M88" s="29"/>
      <c r="N88" s="30"/>
      <c r="O88" s="30"/>
    </row>
    <row r="89" spans="1:16" s="14" customFormat="1" ht="48.75" x14ac:dyDescent="0.25">
      <c r="A89" s="8" t="s">
        <v>14</v>
      </c>
      <c r="B89" s="9" t="s">
        <v>15</v>
      </c>
      <c r="C89" s="9" t="s">
        <v>93</v>
      </c>
      <c r="D89" s="9" t="s">
        <v>142</v>
      </c>
      <c r="E89" s="10">
        <v>1</v>
      </c>
      <c r="F89" s="9" t="s">
        <v>249</v>
      </c>
      <c r="G89" s="11">
        <v>562452</v>
      </c>
      <c r="H89" s="9" t="s">
        <v>250</v>
      </c>
      <c r="I89" s="38" t="s">
        <v>251</v>
      </c>
      <c r="J89" s="12">
        <v>0</v>
      </c>
      <c r="K89" s="12">
        <v>1</v>
      </c>
      <c r="L89" s="13"/>
      <c r="N89" s="13"/>
      <c r="O89" s="13"/>
      <c r="P89" s="13"/>
    </row>
    <row r="90" spans="1:16" s="14" customFormat="1" ht="24.75" x14ac:dyDescent="0.25">
      <c r="A90" s="8" t="s">
        <v>14</v>
      </c>
      <c r="B90" s="9" t="s">
        <v>15</v>
      </c>
      <c r="C90" s="9" t="s">
        <v>93</v>
      </c>
      <c r="D90" s="9" t="s">
        <v>142</v>
      </c>
      <c r="E90" s="10">
        <v>1</v>
      </c>
      <c r="F90" s="9" t="s">
        <v>252</v>
      </c>
      <c r="G90" s="11">
        <v>893925</v>
      </c>
      <c r="H90" s="9" t="s">
        <v>253</v>
      </c>
      <c r="I90" s="38" t="s">
        <v>254</v>
      </c>
      <c r="J90" s="12">
        <v>0</v>
      </c>
      <c r="K90" s="12">
        <v>6</v>
      </c>
      <c r="L90" s="13"/>
      <c r="N90" s="13"/>
      <c r="O90" s="13"/>
      <c r="P90" s="13"/>
    </row>
    <row r="91" spans="1:16" s="14" customFormat="1" ht="24.75" x14ac:dyDescent="0.25">
      <c r="A91" s="8" t="s">
        <v>14</v>
      </c>
      <c r="B91" s="9" t="s">
        <v>15</v>
      </c>
      <c r="C91" s="9" t="s">
        <v>93</v>
      </c>
      <c r="D91" s="9" t="s">
        <v>142</v>
      </c>
      <c r="E91" s="10">
        <v>1</v>
      </c>
      <c r="F91" s="9" t="s">
        <v>255</v>
      </c>
      <c r="G91" s="11">
        <v>570286</v>
      </c>
      <c r="H91" s="9" t="s">
        <v>256</v>
      </c>
      <c r="I91" s="38" t="s">
        <v>257</v>
      </c>
      <c r="J91" s="12">
        <v>0</v>
      </c>
      <c r="K91" s="12">
        <v>1</v>
      </c>
      <c r="L91" s="13"/>
      <c r="N91" s="13"/>
      <c r="O91" s="13"/>
      <c r="P91" s="13"/>
    </row>
    <row r="92" spans="1:16" s="14" customFormat="1" ht="72.75" x14ac:dyDescent="0.25">
      <c r="A92" s="8" t="s">
        <v>14</v>
      </c>
      <c r="B92" s="9" t="s">
        <v>15</v>
      </c>
      <c r="C92" s="9" t="s">
        <v>93</v>
      </c>
      <c r="D92" s="9" t="s">
        <v>142</v>
      </c>
      <c r="E92" s="10">
        <v>1</v>
      </c>
      <c r="F92" s="9" t="s">
        <v>258</v>
      </c>
      <c r="G92" s="11">
        <v>704822</v>
      </c>
      <c r="H92" s="9" t="s">
        <v>259</v>
      </c>
      <c r="I92" s="38" t="s">
        <v>260</v>
      </c>
      <c r="J92" s="12">
        <v>0</v>
      </c>
      <c r="K92" s="12">
        <v>3</v>
      </c>
      <c r="L92" s="13"/>
      <c r="N92" s="13"/>
      <c r="O92" s="13"/>
      <c r="P92" s="13"/>
    </row>
    <row r="93" spans="1:16" s="14" customFormat="1" ht="24.75" x14ac:dyDescent="0.25">
      <c r="A93" s="8" t="s">
        <v>14</v>
      </c>
      <c r="B93" s="9" t="s">
        <v>15</v>
      </c>
      <c r="C93" s="9" t="s">
        <v>93</v>
      </c>
      <c r="D93" s="9" t="s">
        <v>142</v>
      </c>
      <c r="E93" s="10">
        <v>1</v>
      </c>
      <c r="F93" s="9" t="s">
        <v>261</v>
      </c>
      <c r="G93" s="11">
        <v>677064</v>
      </c>
      <c r="H93" s="9" t="s">
        <v>262</v>
      </c>
      <c r="I93" s="38" t="s">
        <v>263</v>
      </c>
      <c r="J93" s="12">
        <v>0</v>
      </c>
      <c r="K93" s="12">
        <v>2</v>
      </c>
      <c r="L93" s="13"/>
      <c r="N93" s="13"/>
      <c r="O93" s="13"/>
      <c r="P93" s="13"/>
    </row>
    <row r="94" spans="1:16" s="14" customFormat="1" ht="36.75" x14ac:dyDescent="0.25">
      <c r="A94" s="8" t="s">
        <v>14</v>
      </c>
      <c r="B94" s="9" t="s">
        <v>15</v>
      </c>
      <c r="C94" s="9" t="s">
        <v>93</v>
      </c>
      <c r="D94" s="9" t="s">
        <v>142</v>
      </c>
      <c r="E94" s="10">
        <v>1</v>
      </c>
      <c r="F94" s="9" t="s">
        <v>264</v>
      </c>
      <c r="G94" s="11">
        <v>556524</v>
      </c>
      <c r="H94" s="9" t="s">
        <v>265</v>
      </c>
      <c r="I94" s="38" t="s">
        <v>266</v>
      </c>
      <c r="J94" s="12">
        <v>0</v>
      </c>
      <c r="K94" s="12">
        <v>1</v>
      </c>
      <c r="L94" s="13"/>
      <c r="N94" s="13"/>
      <c r="O94" s="13"/>
      <c r="P94" s="13"/>
    </row>
    <row r="95" spans="1:16" s="14" customFormat="1" ht="24.75" x14ac:dyDescent="0.25">
      <c r="A95" s="8" t="s">
        <v>14</v>
      </c>
      <c r="B95" s="9" t="s">
        <v>36</v>
      </c>
      <c r="C95" s="9" t="s">
        <v>93</v>
      </c>
      <c r="D95" s="9" t="s">
        <v>142</v>
      </c>
      <c r="E95" s="10">
        <v>1</v>
      </c>
      <c r="F95" s="9" t="s">
        <v>267</v>
      </c>
      <c r="G95" s="11">
        <v>801600</v>
      </c>
      <c r="H95" s="9" t="s">
        <v>268</v>
      </c>
      <c r="I95" s="38" t="s">
        <v>269</v>
      </c>
      <c r="J95" s="12">
        <v>0</v>
      </c>
      <c r="K95" s="12">
        <v>1</v>
      </c>
      <c r="L95" s="13"/>
      <c r="N95" s="13"/>
      <c r="O95" s="13"/>
      <c r="P95" s="13"/>
    </row>
    <row r="96" spans="1:16" s="14" customFormat="1" ht="24.75" x14ac:dyDescent="0.25">
      <c r="A96" s="8" t="s">
        <v>14</v>
      </c>
      <c r="B96" s="9" t="s">
        <v>15</v>
      </c>
      <c r="C96" s="9" t="s">
        <v>93</v>
      </c>
      <c r="D96" s="9" t="s">
        <v>142</v>
      </c>
      <c r="E96" s="10">
        <v>1</v>
      </c>
      <c r="F96" s="9" t="s">
        <v>270</v>
      </c>
      <c r="G96" s="11">
        <v>557213</v>
      </c>
      <c r="H96" s="9" t="s">
        <v>271</v>
      </c>
      <c r="I96" s="38" t="s">
        <v>272</v>
      </c>
      <c r="J96" s="12">
        <v>0</v>
      </c>
      <c r="K96" s="12">
        <v>1</v>
      </c>
      <c r="L96" s="13"/>
      <c r="N96" s="13"/>
      <c r="O96" s="13"/>
      <c r="P96" s="13"/>
    </row>
    <row r="97" spans="1:16" s="14" customFormat="1" ht="36.75" x14ac:dyDescent="0.25">
      <c r="A97" s="8" t="s">
        <v>14</v>
      </c>
      <c r="B97" s="9" t="s">
        <v>15</v>
      </c>
      <c r="C97" s="9" t="s">
        <v>93</v>
      </c>
      <c r="D97" s="9" t="s">
        <v>142</v>
      </c>
      <c r="E97" s="10">
        <v>1</v>
      </c>
      <c r="F97" s="9" t="s">
        <v>273</v>
      </c>
      <c r="G97" s="11">
        <v>538938</v>
      </c>
      <c r="H97" s="9" t="s">
        <v>274</v>
      </c>
      <c r="I97" s="38" t="s">
        <v>275</v>
      </c>
      <c r="J97" s="12">
        <v>0</v>
      </c>
      <c r="K97" s="12">
        <v>3</v>
      </c>
      <c r="L97" s="13"/>
      <c r="N97" s="13"/>
      <c r="O97" s="13"/>
      <c r="P97" s="13"/>
    </row>
    <row r="98" spans="1:16" s="20" customFormat="1" ht="12.75" x14ac:dyDescent="0.2">
      <c r="A98" s="15" t="s">
        <v>276</v>
      </c>
      <c r="B98" s="27"/>
      <c r="C98" s="27"/>
      <c r="D98" s="27"/>
      <c r="E98" s="22">
        <f>SUM(E89:E97)</f>
        <v>9</v>
      </c>
      <c r="F98" s="27"/>
      <c r="G98" s="23">
        <f>SUM(G89:G97)</f>
        <v>5862824</v>
      </c>
      <c r="H98" s="27"/>
      <c r="I98" s="42"/>
      <c r="J98" s="22">
        <f t="shared" ref="J98:K98" si="8">SUM(J89:J97)</f>
        <v>0</v>
      </c>
      <c r="K98" s="22">
        <f t="shared" si="8"/>
        <v>19</v>
      </c>
      <c r="L98" s="27"/>
      <c r="M98" s="27"/>
      <c r="N98" s="28"/>
      <c r="O98" s="28"/>
    </row>
    <row r="99" spans="1:16" s="31" customFormat="1" ht="15.75" x14ac:dyDescent="0.25">
      <c r="B99" s="32"/>
      <c r="C99" s="32"/>
      <c r="D99" s="32"/>
      <c r="E99" s="33">
        <f>SUM(E98,E88,E63,E57,E51,E47,E36,E34,E22)</f>
        <v>83</v>
      </c>
      <c r="G99" s="34">
        <f>SUM(G98,G88,G63,G57,G51,G47,G36,G34,G22)</f>
        <v>353243672</v>
      </c>
      <c r="H99" s="32"/>
      <c r="I99" s="44"/>
      <c r="J99" s="33">
        <f t="shared" ref="J99:K99" si="9">SUM(J98,J88,J63,J57,J51,J47,J36,J34,J22)</f>
        <v>0</v>
      </c>
      <c r="K99" s="33">
        <f t="shared" si="9"/>
        <v>564</v>
      </c>
      <c r="L99" s="35"/>
      <c r="N99" s="35"/>
      <c r="O99" s="35"/>
      <c r="P99" s="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July 2017</dc:title>
  <dc:creator>Moon Callison</dc:creator>
  <cp:lastModifiedBy>Moon Callison</cp:lastModifiedBy>
  <dcterms:created xsi:type="dcterms:W3CDTF">2017-08-01T16:56:29Z</dcterms:created>
  <dcterms:modified xsi:type="dcterms:W3CDTF">2017-08-01T16:59:46Z</dcterms:modified>
</cp:coreProperties>
</file>