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6170" windowHeight="94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I85" i="1"/>
  <c r="I87" s="1"/>
  <c r="H85"/>
  <c r="H87" s="1"/>
  <c r="G85"/>
  <c r="G87" s="1"/>
  <c r="B85"/>
  <c r="B87" s="1"/>
  <c r="I78"/>
  <c r="I79" s="1"/>
  <c r="H78"/>
  <c r="H79" s="1"/>
  <c r="G78"/>
  <c r="G79" s="1"/>
  <c r="B78"/>
  <c r="B79" s="1"/>
  <c r="I76"/>
  <c r="H76"/>
  <c r="G76"/>
  <c r="B76"/>
  <c r="I69"/>
  <c r="H69"/>
  <c r="G69"/>
  <c r="B69"/>
  <c r="I63"/>
  <c r="H63"/>
  <c r="G63"/>
  <c r="B63"/>
  <c r="I54"/>
  <c r="H54"/>
  <c r="G54"/>
  <c r="B54"/>
  <c r="I43"/>
  <c r="H43"/>
  <c r="G43"/>
  <c r="B43"/>
  <c r="I37"/>
  <c r="H37"/>
  <c r="G37"/>
  <c r="B37"/>
  <c r="I28"/>
  <c r="H28"/>
  <c r="G28"/>
  <c r="B28"/>
  <c r="I26"/>
  <c r="H26"/>
  <c r="G26"/>
  <c r="B26"/>
</calcChain>
</file>

<file path=xl/sharedStrings.xml><?xml version="1.0" encoding="utf-8"?>
<sst xmlns="http://schemas.openxmlformats.org/spreadsheetml/2006/main" count="327" uniqueCount="52">
  <si>
    <t>CITY OF SEATTLE</t>
  </si>
  <si>
    <t>DEPARTMENT OF PLANNING AND DEVELOPMENT</t>
  </si>
  <si>
    <t>ISSUED BUILDING DEVELOPMENT PERMITS</t>
  </si>
  <si>
    <t>JULY</t>
  </si>
  <si>
    <t>Permit Count</t>
  </si>
  <si>
    <t>AP Type</t>
  </si>
  <si>
    <t>Work Type</t>
  </si>
  <si>
    <t>Dept of Commerce</t>
  </si>
  <si>
    <t>Action/Decision Type</t>
  </si>
  <si>
    <t>DPD Actual Value</t>
  </si>
  <si>
    <t>Units Removed</t>
  </si>
  <si>
    <t>Units Added</t>
  </si>
  <si>
    <t>3001 - CONSTRUCTN</t>
  </si>
  <si>
    <t>FIELD</t>
  </si>
  <si>
    <t>CMRCL</t>
  </si>
  <si>
    <t>ADD/ALT</t>
  </si>
  <si>
    <t>0</t>
  </si>
  <si>
    <t>INST</t>
  </si>
  <si>
    <t>MF</t>
  </si>
  <si>
    <t>SF/D</t>
  </si>
  <si>
    <t>FULL</t>
  </si>
  <si>
    <t>IND</t>
  </si>
  <si>
    <t>FULL +</t>
  </si>
  <si>
    <t>FULL C</t>
  </si>
  <si>
    <t>ADD/ALT Total</t>
  </si>
  <si>
    <t>3003 - BLANKET</t>
  </si>
  <si>
    <t>CHILD</t>
  </si>
  <si>
    <t>BLANKET Total</t>
  </si>
  <si>
    <t>3002 - DEMO</t>
  </si>
  <si>
    <t>DEMO</t>
  </si>
  <si>
    <t>DEMO Total</t>
  </si>
  <si>
    <t>3005 - SITE WORK</t>
  </si>
  <si>
    <t>GRADING</t>
  </si>
  <si>
    <t>GRADING Total</t>
  </si>
  <si>
    <t>1004 - MECHANICAL</t>
  </si>
  <si>
    <t>MECHANICAL</t>
  </si>
  <si>
    <t>MECHANICAL Total</t>
  </si>
  <si>
    <t>NEW</t>
  </si>
  <si>
    <t>NEW Total</t>
  </si>
  <si>
    <t>NONE</t>
  </si>
  <si>
    <t>NONE Total</t>
  </si>
  <si>
    <t>SPRINKLER</t>
  </si>
  <si>
    <t>SPRINKLER Total</t>
  </si>
  <si>
    <t>TEMP Total</t>
  </si>
  <si>
    <t>Grand Total</t>
  </si>
  <si>
    <t>Sum:</t>
  </si>
  <si>
    <t>48 hour FIELD</t>
  </si>
  <si>
    <t>48 HOUR FULL</t>
  </si>
  <si>
    <t>14 DAY FULL +</t>
  </si>
  <si>
    <t>42 DAY FULL C</t>
  </si>
  <si>
    <t>MONTHLY TOTAL</t>
  </si>
  <si>
    <t>YTD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</si>
</sst>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#,##0;0"/>
    <numFmt numFmtId="165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MS Sans Serif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b/>
      <sz val="9"/>
      <name val="MS Sans Serif"/>
      <family val="2"/>
    </font>
    <font>
      <b/>
      <sz val="8"/>
      <color indexed="8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MS Sans Serif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color rgb="FF002060"/>
      <name val="MS Sans Serif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4"/>
        <bgColor indexed="9"/>
      </patternFill>
    </fill>
    <fill>
      <patternFill patternType="solid">
        <fgColor indexed="9"/>
        <bgColor indexed="9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44" fontId="0" fillId="0" borderId="2" xfId="2" applyFont="1" applyBorder="1" applyAlignment="1"/>
    <xf numFmtId="0" fontId="0" fillId="0" borderId="3" xfId="0" applyBorder="1"/>
    <xf numFmtId="0" fontId="2" fillId="0" borderId="4" xfId="0" applyFont="1" applyBorder="1"/>
    <xf numFmtId="0" fontId="2" fillId="0" borderId="0" xfId="0" applyFont="1" applyBorder="1"/>
    <xf numFmtId="0" fontId="0" fillId="0" borderId="0" xfId="0" applyBorder="1"/>
    <xf numFmtId="44" fontId="0" fillId="0" borderId="0" xfId="2" applyFont="1" applyBorder="1" applyAlignment="1"/>
    <xf numFmtId="0" fontId="0" fillId="0" borderId="5" xfId="0" applyBorder="1"/>
    <xf numFmtId="0" fontId="0" fillId="0" borderId="0" xfId="0" applyFont="1" applyBorder="1"/>
    <xf numFmtId="17" fontId="3" fillId="0" borderId="4" xfId="0" applyNumberFormat="1" applyFont="1" applyBorder="1"/>
    <xf numFmtId="0" fontId="4" fillId="2" borderId="6" xfId="0" applyFont="1" applyFill="1" applyBorder="1" applyAlignment="1">
      <alignment horizontal="left" wrapText="1"/>
    </xf>
    <xf numFmtId="44" fontId="4" fillId="2" borderId="6" xfId="2" applyFont="1" applyFill="1" applyBorder="1" applyAlignment="1">
      <alignment horizontal="left" wrapText="1"/>
    </xf>
    <xf numFmtId="164" fontId="5" fillId="3" borderId="6" xfId="0" applyNumberFormat="1" applyFont="1" applyFill="1" applyBorder="1" applyAlignment="1">
      <alignment horizontal="right" wrapText="1"/>
    </xf>
    <xf numFmtId="0" fontId="5" fillId="3" borderId="6" xfId="0" applyFont="1" applyFill="1" applyBorder="1" applyAlignment="1">
      <alignment horizontal="left" wrapText="1"/>
    </xf>
    <xf numFmtId="44" fontId="5" fillId="3" borderId="6" xfId="2" applyFont="1" applyFill="1" applyBorder="1" applyAlignment="1">
      <alignment horizontal="right" wrapText="1"/>
    </xf>
    <xf numFmtId="0" fontId="6" fillId="0" borderId="7" xfId="0" applyNumberFormat="1" applyFont="1" applyBorder="1"/>
    <xf numFmtId="164" fontId="7" fillId="3" borderId="6" xfId="0" applyNumberFormat="1" applyFont="1" applyFill="1" applyBorder="1" applyAlignment="1">
      <alignment horizontal="right" wrapText="1"/>
    </xf>
    <xf numFmtId="0" fontId="7" fillId="3" borderId="6" xfId="0" applyFont="1" applyFill="1" applyBorder="1" applyAlignment="1">
      <alignment horizontal="left" wrapText="1"/>
    </xf>
    <xf numFmtId="44" fontId="7" fillId="3" borderId="6" xfId="2" applyFont="1" applyFill="1" applyBorder="1" applyAlignment="1">
      <alignment horizontal="right" wrapText="1"/>
    </xf>
    <xf numFmtId="0" fontId="6" fillId="0" borderId="7" xfId="0" applyFont="1" applyBorder="1"/>
    <xf numFmtId="0" fontId="8" fillId="0" borderId="0" xfId="0" applyFont="1"/>
    <xf numFmtId="164" fontId="9" fillId="3" borderId="6" xfId="0" applyNumberFormat="1" applyFont="1" applyFill="1" applyBorder="1" applyAlignment="1">
      <alignment horizontal="right" wrapText="1"/>
    </xf>
    <xf numFmtId="0" fontId="9" fillId="3" borderId="6" xfId="0" applyFont="1" applyFill="1" applyBorder="1" applyAlignment="1">
      <alignment horizontal="left" wrapText="1"/>
    </xf>
    <xf numFmtId="44" fontId="9" fillId="3" borderId="6" xfId="2" applyFont="1" applyFill="1" applyBorder="1" applyAlignment="1">
      <alignment horizontal="right" wrapText="1"/>
    </xf>
    <xf numFmtId="0" fontId="10" fillId="0" borderId="0" xfId="0" applyFont="1"/>
    <xf numFmtId="0" fontId="11" fillId="0" borderId="8" xfId="0" applyFont="1" applyBorder="1"/>
    <xf numFmtId="164" fontId="12" fillId="3" borderId="6" xfId="0" applyNumberFormat="1" applyFont="1" applyFill="1" applyBorder="1" applyAlignment="1">
      <alignment horizontal="right" wrapText="1"/>
    </xf>
    <xf numFmtId="0" fontId="12" fillId="3" borderId="6" xfId="0" applyFont="1" applyFill="1" applyBorder="1" applyAlignment="1">
      <alignment horizontal="left" wrapText="1"/>
    </xf>
    <xf numFmtId="44" fontId="12" fillId="3" borderId="6" xfId="2" applyFont="1" applyFill="1" applyBorder="1" applyAlignment="1">
      <alignment horizontal="right" wrapText="1"/>
    </xf>
    <xf numFmtId="0" fontId="13" fillId="0" borderId="0" xfId="0" applyFont="1"/>
    <xf numFmtId="0" fontId="2" fillId="0" borderId="0" xfId="0" applyFont="1"/>
    <xf numFmtId="0" fontId="14" fillId="0" borderId="0" xfId="0" applyFont="1"/>
    <xf numFmtId="0" fontId="6" fillId="0" borderId="8" xfId="0" applyFont="1" applyBorder="1"/>
    <xf numFmtId="0" fontId="6" fillId="0" borderId="0" xfId="0" applyFont="1" applyBorder="1"/>
    <xf numFmtId="0" fontId="15" fillId="0" borderId="0" xfId="0" applyFont="1" applyBorder="1"/>
    <xf numFmtId="164" fontId="16" fillId="3" borderId="6" xfId="0" applyNumberFormat="1" applyFont="1" applyFill="1" applyBorder="1" applyAlignment="1">
      <alignment horizontal="right" vertical="center"/>
    </xf>
    <xf numFmtId="0" fontId="17" fillId="3" borderId="6" xfId="0" applyFont="1" applyFill="1" applyBorder="1" applyAlignment="1">
      <alignment horizontal="left" vertical="center"/>
    </xf>
    <xf numFmtId="0" fontId="17" fillId="3" borderId="6" xfId="0" applyFont="1" applyFill="1" applyBorder="1" applyAlignment="1">
      <alignment horizontal="right" vertical="center"/>
    </xf>
    <xf numFmtId="44" fontId="16" fillId="3" borderId="6" xfId="2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right" vertical="center"/>
    </xf>
    <xf numFmtId="44" fontId="2" fillId="0" borderId="4" xfId="2" applyFont="1" applyFill="1" applyBorder="1"/>
    <xf numFmtId="44" fontId="2" fillId="0" borderId="0" xfId="2" applyFont="1"/>
    <xf numFmtId="165" fontId="2" fillId="0" borderId="0" xfId="1" applyNumberFormat="1" applyFont="1" applyFill="1" applyBorder="1"/>
    <xf numFmtId="44" fontId="0" fillId="0" borderId="0" xfId="2" applyFont="1" applyFill="1" applyBorder="1"/>
    <xf numFmtId="44" fontId="2" fillId="0" borderId="0" xfId="2" applyFont="1" applyFill="1" applyBorder="1" applyAlignment="1"/>
    <xf numFmtId="0" fontId="3" fillId="0" borderId="9" xfId="0" applyFont="1" applyBorder="1"/>
    <xf numFmtId="164" fontId="2" fillId="0" borderId="0" xfId="0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allisM/Local%20Settings/Temporary%20Internet%20Files/Content.Outlook/H9D1Q3UW/ISSUE2012%20(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</sheetNames>
    <sheetDataSet>
      <sheetData sheetId="0"/>
      <sheetData sheetId="1"/>
      <sheetData sheetId="2"/>
      <sheetData sheetId="3"/>
      <sheetData sheetId="4"/>
      <sheetData sheetId="5"/>
      <sheetData sheetId="6">
        <row r="72">
          <cell r="B72">
            <v>3410</v>
          </cell>
          <cell r="G72">
            <v>993932180.60000002</v>
          </cell>
          <cell r="H72">
            <v>468</v>
          </cell>
          <cell r="I72">
            <v>4769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workbookViewId="0"/>
  </sheetViews>
  <sheetFormatPr defaultRowHeight="15"/>
  <cols>
    <col min="1" max="1" width="19" customWidth="1"/>
    <col min="2" max="2" width="9.42578125" customWidth="1"/>
    <col min="3" max="3" width="15.85546875" customWidth="1"/>
    <col min="4" max="4" width="10.7109375" customWidth="1"/>
    <col min="5" max="5" width="14.140625" customWidth="1"/>
    <col min="6" max="6" width="17.7109375" customWidth="1"/>
    <col min="7" max="7" width="17.7109375" bestFit="1" customWidth="1"/>
    <col min="8" max="8" width="13.5703125" customWidth="1"/>
    <col min="9" max="9" width="10.7109375" bestFit="1" customWidth="1"/>
  </cols>
  <sheetData>
    <row r="1" spans="1:9">
      <c r="A1" s="1" t="s">
        <v>0</v>
      </c>
      <c r="B1" s="2"/>
      <c r="C1" s="3"/>
      <c r="D1" s="3"/>
      <c r="E1" s="3"/>
      <c r="F1" s="3"/>
      <c r="G1" s="4"/>
      <c r="H1" s="3"/>
      <c r="I1" s="5"/>
    </row>
    <row r="2" spans="1:9">
      <c r="A2" s="6" t="s">
        <v>1</v>
      </c>
      <c r="B2" s="7"/>
      <c r="C2" s="8"/>
      <c r="D2" s="8"/>
      <c r="E2" s="8"/>
      <c r="F2" s="8"/>
      <c r="G2" s="9"/>
      <c r="H2" s="8"/>
      <c r="I2" s="10"/>
    </row>
    <row r="3" spans="1:9">
      <c r="A3" s="6" t="s">
        <v>2</v>
      </c>
      <c r="B3" s="7"/>
      <c r="C3" s="8"/>
      <c r="D3" s="8"/>
      <c r="E3" s="8"/>
      <c r="F3" s="8"/>
      <c r="G3" s="9"/>
      <c r="H3" s="8"/>
      <c r="I3" s="10"/>
    </row>
    <row r="4" spans="1:9">
      <c r="A4" s="6">
        <v>2012</v>
      </c>
      <c r="B4" s="11"/>
      <c r="C4" s="8"/>
      <c r="D4" s="8"/>
      <c r="E4" s="8"/>
      <c r="F4" s="8"/>
      <c r="G4" s="9"/>
      <c r="H4" s="8"/>
      <c r="I4" s="10"/>
    </row>
    <row r="5" spans="1:9">
      <c r="A5" s="12" t="s">
        <v>3</v>
      </c>
      <c r="B5" s="8"/>
      <c r="C5" s="8"/>
      <c r="D5" s="8"/>
      <c r="E5" s="8"/>
      <c r="F5" s="8"/>
      <c r="G5" s="9"/>
      <c r="H5" s="8"/>
      <c r="I5" s="10"/>
    </row>
    <row r="6" spans="1:9" ht="36.75"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4" t="s">
        <v>9</v>
      </c>
      <c r="H6" s="13" t="s">
        <v>10</v>
      </c>
      <c r="I6" s="13" t="s">
        <v>11</v>
      </c>
    </row>
    <row r="7" spans="1:9">
      <c r="B7" s="15">
        <v>42</v>
      </c>
      <c r="C7" s="16" t="s">
        <v>12</v>
      </c>
      <c r="D7" s="16" t="s">
        <v>13</v>
      </c>
      <c r="E7" s="16" t="s">
        <v>14</v>
      </c>
      <c r="F7" s="16" t="s">
        <v>15</v>
      </c>
      <c r="G7" s="17">
        <v>1720001</v>
      </c>
      <c r="H7" s="15" t="s">
        <v>16</v>
      </c>
      <c r="I7" s="15" t="s">
        <v>16</v>
      </c>
    </row>
    <row r="8" spans="1:9">
      <c r="B8" s="15">
        <v>6</v>
      </c>
      <c r="C8" s="16" t="s">
        <v>12</v>
      </c>
      <c r="D8" s="16" t="s">
        <v>13</v>
      </c>
      <c r="E8" s="16" t="s">
        <v>17</v>
      </c>
      <c r="F8" s="16" t="s">
        <v>15</v>
      </c>
      <c r="G8" s="17">
        <v>145501</v>
      </c>
      <c r="H8" s="15" t="s">
        <v>16</v>
      </c>
      <c r="I8" s="15" t="s">
        <v>16</v>
      </c>
    </row>
    <row r="9" spans="1:9">
      <c r="B9" s="15">
        <v>11</v>
      </c>
      <c r="C9" s="16" t="s">
        <v>12</v>
      </c>
      <c r="D9" s="16" t="s">
        <v>13</v>
      </c>
      <c r="E9" s="16" t="s">
        <v>18</v>
      </c>
      <c r="F9" s="16" t="s">
        <v>15</v>
      </c>
      <c r="G9" s="17">
        <v>460600</v>
      </c>
      <c r="H9" s="15" t="s">
        <v>16</v>
      </c>
      <c r="I9" s="15" t="s">
        <v>16</v>
      </c>
    </row>
    <row r="10" spans="1:9">
      <c r="B10" s="15">
        <v>153</v>
      </c>
      <c r="C10" s="16" t="s">
        <v>12</v>
      </c>
      <c r="D10" s="16" t="s">
        <v>13</v>
      </c>
      <c r="E10" s="16" t="s">
        <v>19</v>
      </c>
      <c r="F10" s="16" t="s">
        <v>15</v>
      </c>
      <c r="G10" s="17">
        <v>3508728</v>
      </c>
      <c r="H10" s="15" t="s">
        <v>16</v>
      </c>
      <c r="I10" s="15" t="s">
        <v>16</v>
      </c>
    </row>
    <row r="11" spans="1:9">
      <c r="B11" s="15">
        <v>14</v>
      </c>
      <c r="C11" s="16" t="s">
        <v>12</v>
      </c>
      <c r="D11" s="16" t="s">
        <v>20</v>
      </c>
      <c r="E11" s="16" t="s">
        <v>14</v>
      </c>
      <c r="F11" s="16" t="s">
        <v>15</v>
      </c>
      <c r="G11" s="17">
        <v>576000</v>
      </c>
      <c r="H11" s="15">
        <v>0</v>
      </c>
      <c r="I11" s="15">
        <v>1</v>
      </c>
    </row>
    <row r="12" spans="1:9">
      <c r="B12" s="15">
        <v>3</v>
      </c>
      <c r="C12" s="16" t="s">
        <v>12</v>
      </c>
      <c r="D12" s="16" t="s">
        <v>20</v>
      </c>
      <c r="E12" s="16" t="s">
        <v>21</v>
      </c>
      <c r="F12" s="16" t="s">
        <v>15</v>
      </c>
      <c r="G12" s="17">
        <v>3000</v>
      </c>
      <c r="H12" s="15">
        <v>0</v>
      </c>
      <c r="I12" s="15">
        <v>0</v>
      </c>
    </row>
    <row r="13" spans="1:9">
      <c r="B13" s="15">
        <v>3</v>
      </c>
      <c r="C13" s="16" t="s">
        <v>12</v>
      </c>
      <c r="D13" s="16" t="s">
        <v>20</v>
      </c>
      <c r="E13" s="16" t="s">
        <v>17</v>
      </c>
      <c r="F13" s="16" t="s">
        <v>15</v>
      </c>
      <c r="G13" s="17">
        <v>199000</v>
      </c>
      <c r="H13" s="15">
        <v>0</v>
      </c>
      <c r="I13" s="15">
        <v>0</v>
      </c>
    </row>
    <row r="14" spans="1:9">
      <c r="B14" s="15">
        <v>5</v>
      </c>
      <c r="C14" s="16" t="s">
        <v>12</v>
      </c>
      <c r="D14" s="16" t="s">
        <v>20</v>
      </c>
      <c r="E14" s="16" t="s">
        <v>18</v>
      </c>
      <c r="F14" s="16" t="s">
        <v>15</v>
      </c>
      <c r="G14" s="17">
        <v>829000</v>
      </c>
      <c r="H14" s="15">
        <v>0</v>
      </c>
      <c r="I14" s="15">
        <v>0</v>
      </c>
    </row>
    <row r="15" spans="1:9">
      <c r="B15" s="15">
        <v>26</v>
      </c>
      <c r="C15" s="16" t="s">
        <v>12</v>
      </c>
      <c r="D15" s="16" t="s">
        <v>20</v>
      </c>
      <c r="E15" s="16" t="s">
        <v>19</v>
      </c>
      <c r="F15" s="16" t="s">
        <v>15</v>
      </c>
      <c r="G15" s="17">
        <v>1094128</v>
      </c>
      <c r="H15" s="15">
        <v>1</v>
      </c>
      <c r="I15" s="15">
        <v>6</v>
      </c>
    </row>
    <row r="16" spans="1:9">
      <c r="B16" s="15">
        <v>53</v>
      </c>
      <c r="C16" s="16" t="s">
        <v>12</v>
      </c>
      <c r="D16" s="16" t="s">
        <v>22</v>
      </c>
      <c r="E16" s="16" t="s">
        <v>14</v>
      </c>
      <c r="F16" s="16" t="s">
        <v>15</v>
      </c>
      <c r="G16" s="17">
        <v>10136110</v>
      </c>
      <c r="H16" s="15">
        <v>0</v>
      </c>
      <c r="I16" s="15">
        <v>1</v>
      </c>
    </row>
    <row r="17" spans="1:9">
      <c r="B17" s="15">
        <v>1</v>
      </c>
      <c r="C17" s="16" t="s">
        <v>12</v>
      </c>
      <c r="D17" s="16" t="s">
        <v>22</v>
      </c>
      <c r="E17" s="16" t="s">
        <v>21</v>
      </c>
      <c r="F17" s="16" t="s">
        <v>15</v>
      </c>
      <c r="G17" s="17">
        <v>400000</v>
      </c>
      <c r="H17" s="15">
        <v>0</v>
      </c>
      <c r="I17" s="15">
        <v>0</v>
      </c>
    </row>
    <row r="18" spans="1:9">
      <c r="B18" s="15">
        <v>10</v>
      </c>
      <c r="C18" s="16" t="s">
        <v>12</v>
      </c>
      <c r="D18" s="16" t="s">
        <v>22</v>
      </c>
      <c r="E18" s="16" t="s">
        <v>17</v>
      </c>
      <c r="F18" s="16" t="s">
        <v>15</v>
      </c>
      <c r="G18" s="17">
        <v>5291144</v>
      </c>
      <c r="H18" s="15">
        <v>0</v>
      </c>
      <c r="I18" s="15">
        <v>0</v>
      </c>
    </row>
    <row r="19" spans="1:9">
      <c r="B19" s="15">
        <v>7</v>
      </c>
      <c r="C19" s="16" t="s">
        <v>12</v>
      </c>
      <c r="D19" s="16" t="s">
        <v>22</v>
      </c>
      <c r="E19" s="16" t="s">
        <v>18</v>
      </c>
      <c r="F19" s="16" t="s">
        <v>15</v>
      </c>
      <c r="G19" s="17">
        <v>313879</v>
      </c>
      <c r="H19" s="15">
        <v>0</v>
      </c>
      <c r="I19" s="15">
        <v>2</v>
      </c>
    </row>
    <row r="20" spans="1:9">
      <c r="B20" s="15">
        <v>45</v>
      </c>
      <c r="C20" s="16" t="s">
        <v>12</v>
      </c>
      <c r="D20" s="16" t="s">
        <v>22</v>
      </c>
      <c r="E20" s="16" t="s">
        <v>19</v>
      </c>
      <c r="F20" s="16" t="s">
        <v>15</v>
      </c>
      <c r="G20" s="17">
        <v>5184946</v>
      </c>
      <c r="H20" s="15">
        <v>1</v>
      </c>
      <c r="I20" s="15">
        <v>5</v>
      </c>
    </row>
    <row r="21" spans="1:9">
      <c r="B21" s="15">
        <v>19</v>
      </c>
      <c r="C21" s="16" t="s">
        <v>12</v>
      </c>
      <c r="D21" s="16" t="s">
        <v>23</v>
      </c>
      <c r="E21" s="16" t="s">
        <v>14</v>
      </c>
      <c r="F21" s="16" t="s">
        <v>15</v>
      </c>
      <c r="G21" s="17">
        <v>10197290</v>
      </c>
      <c r="H21" s="15">
        <v>0</v>
      </c>
      <c r="I21" s="15">
        <v>255</v>
      </c>
    </row>
    <row r="22" spans="1:9">
      <c r="B22" s="15">
        <v>2</v>
      </c>
      <c r="C22" s="16" t="s">
        <v>12</v>
      </c>
      <c r="D22" s="16" t="s">
        <v>23</v>
      </c>
      <c r="E22" s="16" t="s">
        <v>21</v>
      </c>
      <c r="F22" s="16" t="s">
        <v>15</v>
      </c>
      <c r="G22" s="17">
        <v>2150000</v>
      </c>
      <c r="H22" s="15">
        <v>0</v>
      </c>
      <c r="I22" s="15">
        <v>0</v>
      </c>
    </row>
    <row r="23" spans="1:9">
      <c r="B23" s="15">
        <v>5</v>
      </c>
      <c r="C23" s="16" t="s">
        <v>12</v>
      </c>
      <c r="D23" s="16" t="s">
        <v>23</v>
      </c>
      <c r="E23" s="16" t="s">
        <v>17</v>
      </c>
      <c r="F23" s="16" t="s">
        <v>15</v>
      </c>
      <c r="G23" s="17">
        <v>9194096</v>
      </c>
      <c r="H23" s="15">
        <v>0</v>
      </c>
      <c r="I23" s="15">
        <v>0</v>
      </c>
    </row>
    <row r="24" spans="1:9">
      <c r="B24" s="15">
        <v>1</v>
      </c>
      <c r="C24" s="16" t="s">
        <v>12</v>
      </c>
      <c r="D24" s="16" t="s">
        <v>23</v>
      </c>
      <c r="E24" s="16" t="s">
        <v>18</v>
      </c>
      <c r="F24" s="16" t="s">
        <v>15</v>
      </c>
      <c r="G24" s="17">
        <v>15000</v>
      </c>
      <c r="H24" s="15">
        <v>0</v>
      </c>
      <c r="I24" s="15">
        <v>0</v>
      </c>
    </row>
    <row r="25" spans="1:9">
      <c r="B25" s="15">
        <v>2</v>
      </c>
      <c r="C25" s="16" t="s">
        <v>12</v>
      </c>
      <c r="D25" s="16" t="s">
        <v>23</v>
      </c>
      <c r="E25" s="16" t="s">
        <v>19</v>
      </c>
      <c r="F25" s="16" t="s">
        <v>15</v>
      </c>
      <c r="G25" s="17">
        <v>200001</v>
      </c>
      <c r="H25" s="15">
        <v>0</v>
      </c>
      <c r="I25" s="15">
        <v>2</v>
      </c>
    </row>
    <row r="26" spans="1:9">
      <c r="A26" s="18" t="s">
        <v>24</v>
      </c>
      <c r="B26" s="19">
        <f>SUM(B7:B25)</f>
        <v>408</v>
      </c>
      <c r="C26" s="20"/>
      <c r="D26" s="20"/>
      <c r="E26" s="20"/>
      <c r="F26" s="20"/>
      <c r="G26" s="21">
        <f t="shared" ref="G26:I26" si="0">SUM(G7:G25)</f>
        <v>51618424</v>
      </c>
      <c r="H26" s="19">
        <f t="shared" si="0"/>
        <v>2</v>
      </c>
      <c r="I26" s="19">
        <f t="shared" si="0"/>
        <v>272</v>
      </c>
    </row>
    <row r="27" spans="1:9">
      <c r="B27" s="15">
        <v>25</v>
      </c>
      <c r="C27" s="16" t="s">
        <v>25</v>
      </c>
      <c r="D27" s="16" t="s">
        <v>23</v>
      </c>
      <c r="E27" s="16" t="s">
        <v>14</v>
      </c>
      <c r="F27" s="16" t="s">
        <v>26</v>
      </c>
      <c r="G27" s="17">
        <v>10619142</v>
      </c>
      <c r="H27" s="15" t="s">
        <v>16</v>
      </c>
      <c r="I27" s="15" t="s">
        <v>16</v>
      </c>
    </row>
    <row r="28" spans="1:9">
      <c r="A28" s="22" t="s">
        <v>27</v>
      </c>
      <c r="B28" s="19">
        <f>SUM(B27)</f>
        <v>25</v>
      </c>
      <c r="C28" s="20"/>
      <c r="D28" s="20"/>
      <c r="E28" s="20"/>
      <c r="F28" s="20"/>
      <c r="G28" s="21">
        <f t="shared" ref="G28:I28" si="1">SUM(G27)</f>
        <v>10619142</v>
      </c>
      <c r="H28" s="19">
        <f t="shared" si="1"/>
        <v>0</v>
      </c>
      <c r="I28" s="19">
        <f t="shared" si="1"/>
        <v>0</v>
      </c>
    </row>
    <row r="29" spans="1:9">
      <c r="A29" s="23"/>
      <c r="B29" s="24">
        <v>12</v>
      </c>
      <c r="C29" s="25" t="s">
        <v>28</v>
      </c>
      <c r="D29" s="25" t="s">
        <v>13</v>
      </c>
      <c r="E29" s="25" t="s">
        <v>14</v>
      </c>
      <c r="F29" s="25" t="s">
        <v>29</v>
      </c>
      <c r="G29" s="26">
        <v>0</v>
      </c>
      <c r="H29" s="24">
        <v>2</v>
      </c>
      <c r="I29" s="24">
        <v>0</v>
      </c>
    </row>
    <row r="30" spans="1:9">
      <c r="A30" s="23"/>
      <c r="B30" s="24">
        <v>4</v>
      </c>
      <c r="C30" s="25" t="s">
        <v>28</v>
      </c>
      <c r="D30" s="25" t="s">
        <v>13</v>
      </c>
      <c r="E30" s="25" t="s">
        <v>21</v>
      </c>
      <c r="F30" s="25" t="s">
        <v>29</v>
      </c>
      <c r="G30" s="26">
        <v>0</v>
      </c>
      <c r="H30" s="24">
        <v>6</v>
      </c>
      <c r="I30" s="24">
        <v>0</v>
      </c>
    </row>
    <row r="31" spans="1:9">
      <c r="A31" s="23"/>
      <c r="B31" s="24">
        <v>1</v>
      </c>
      <c r="C31" s="25" t="s">
        <v>28</v>
      </c>
      <c r="D31" s="25" t="s">
        <v>13</v>
      </c>
      <c r="E31" s="25" t="s">
        <v>17</v>
      </c>
      <c r="F31" s="25" t="s">
        <v>29</v>
      </c>
      <c r="G31" s="26">
        <v>0</v>
      </c>
      <c r="H31" s="24">
        <v>0</v>
      </c>
      <c r="I31" s="24">
        <v>0</v>
      </c>
    </row>
    <row r="32" spans="1:9">
      <c r="A32" s="23"/>
      <c r="B32" s="24">
        <v>7</v>
      </c>
      <c r="C32" s="25" t="s">
        <v>28</v>
      </c>
      <c r="D32" s="25" t="s">
        <v>13</v>
      </c>
      <c r="E32" s="25" t="s">
        <v>18</v>
      </c>
      <c r="F32" s="25" t="s">
        <v>29</v>
      </c>
      <c r="G32" s="26">
        <v>0</v>
      </c>
      <c r="H32" s="24">
        <v>13</v>
      </c>
      <c r="I32" s="24">
        <v>0</v>
      </c>
    </row>
    <row r="33" spans="1:9">
      <c r="A33" s="27"/>
      <c r="B33" s="24">
        <v>14</v>
      </c>
      <c r="C33" s="25" t="s">
        <v>28</v>
      </c>
      <c r="D33" s="25" t="s">
        <v>13</v>
      </c>
      <c r="E33" s="25" t="s">
        <v>19</v>
      </c>
      <c r="F33" s="25" t="s">
        <v>29</v>
      </c>
      <c r="G33" s="26">
        <v>0</v>
      </c>
      <c r="H33" s="24">
        <v>10</v>
      </c>
      <c r="I33" s="24">
        <v>0</v>
      </c>
    </row>
    <row r="34" spans="1:9">
      <c r="A34" s="27"/>
      <c r="B34" s="24">
        <v>1</v>
      </c>
      <c r="C34" s="25" t="s">
        <v>28</v>
      </c>
      <c r="D34" s="25" t="s">
        <v>22</v>
      </c>
      <c r="E34" s="25" t="s">
        <v>14</v>
      </c>
      <c r="F34" s="25" t="s">
        <v>29</v>
      </c>
      <c r="G34" s="26">
        <v>0</v>
      </c>
      <c r="H34" s="24">
        <v>0</v>
      </c>
      <c r="I34" s="24">
        <v>0</v>
      </c>
    </row>
    <row r="35" spans="1:9">
      <c r="A35" s="27"/>
      <c r="B35" s="24">
        <v>1</v>
      </c>
      <c r="C35" s="25" t="s">
        <v>28</v>
      </c>
      <c r="D35" s="25" t="s">
        <v>22</v>
      </c>
      <c r="E35" s="25" t="s">
        <v>19</v>
      </c>
      <c r="F35" s="25" t="s">
        <v>29</v>
      </c>
      <c r="G35" s="26">
        <v>0</v>
      </c>
      <c r="H35" s="24">
        <v>1</v>
      </c>
      <c r="I35" s="24">
        <v>0</v>
      </c>
    </row>
    <row r="36" spans="1:9">
      <c r="A36" s="27"/>
      <c r="B36" s="24">
        <v>1</v>
      </c>
      <c r="C36" s="25" t="s">
        <v>28</v>
      </c>
      <c r="D36" s="25" t="s">
        <v>23</v>
      </c>
      <c r="E36" s="25" t="s">
        <v>14</v>
      </c>
      <c r="F36" s="25" t="s">
        <v>29</v>
      </c>
      <c r="G36" s="26">
        <v>0</v>
      </c>
      <c r="H36" s="24">
        <v>0</v>
      </c>
      <c r="I36" s="24">
        <v>0</v>
      </c>
    </row>
    <row r="37" spans="1:9">
      <c r="A37" s="28" t="s">
        <v>30</v>
      </c>
      <c r="B37" s="29">
        <f>SUM(B29:B36)</f>
        <v>41</v>
      </c>
      <c r="C37" s="30"/>
      <c r="D37" s="30"/>
      <c r="E37" s="30"/>
      <c r="F37" s="30"/>
      <c r="G37" s="31">
        <f t="shared" ref="G37:I37" si="2">SUM(G29:G36)</f>
        <v>0</v>
      </c>
      <c r="H37" s="29">
        <f t="shared" si="2"/>
        <v>32</v>
      </c>
      <c r="I37" s="29">
        <f t="shared" si="2"/>
        <v>0</v>
      </c>
    </row>
    <row r="38" spans="1:9">
      <c r="A38" s="27"/>
      <c r="B38" s="15">
        <v>1</v>
      </c>
      <c r="C38" s="16" t="s">
        <v>31</v>
      </c>
      <c r="D38" s="16" t="s">
        <v>13</v>
      </c>
      <c r="E38" s="16" t="s">
        <v>19</v>
      </c>
      <c r="F38" s="16" t="s">
        <v>32</v>
      </c>
      <c r="G38" s="17">
        <v>0</v>
      </c>
      <c r="H38" s="15" t="s">
        <v>16</v>
      </c>
      <c r="I38" s="15" t="s">
        <v>16</v>
      </c>
    </row>
    <row r="39" spans="1:9">
      <c r="A39" s="23"/>
      <c r="B39" s="15">
        <v>1</v>
      </c>
      <c r="C39" s="16" t="s">
        <v>31</v>
      </c>
      <c r="D39" s="16" t="s">
        <v>20</v>
      </c>
      <c r="E39" s="16" t="s">
        <v>17</v>
      </c>
      <c r="F39" s="16" t="s">
        <v>32</v>
      </c>
      <c r="G39" s="17">
        <v>0</v>
      </c>
      <c r="H39" s="15" t="s">
        <v>16</v>
      </c>
      <c r="I39" s="15" t="s">
        <v>16</v>
      </c>
    </row>
    <row r="40" spans="1:9">
      <c r="A40" s="32"/>
      <c r="B40" s="15">
        <v>1</v>
      </c>
      <c r="C40" s="16" t="s">
        <v>31</v>
      </c>
      <c r="D40" s="16" t="s">
        <v>20</v>
      </c>
      <c r="E40" s="16" t="s">
        <v>19</v>
      </c>
      <c r="F40" s="16" t="s">
        <v>32</v>
      </c>
      <c r="G40" s="17">
        <v>0</v>
      </c>
      <c r="H40" s="15" t="s">
        <v>16</v>
      </c>
      <c r="I40" s="15" t="s">
        <v>16</v>
      </c>
    </row>
    <row r="41" spans="1:9">
      <c r="A41" s="33"/>
      <c r="B41" s="15">
        <v>1</v>
      </c>
      <c r="C41" s="16" t="s">
        <v>31</v>
      </c>
      <c r="D41" s="16" t="s">
        <v>22</v>
      </c>
      <c r="E41" s="16" t="s">
        <v>19</v>
      </c>
      <c r="F41" s="16" t="s">
        <v>32</v>
      </c>
      <c r="G41" s="17">
        <v>0</v>
      </c>
      <c r="H41" s="15" t="s">
        <v>16</v>
      </c>
      <c r="I41" s="15" t="s">
        <v>16</v>
      </c>
    </row>
    <row r="42" spans="1:9">
      <c r="A42" s="23"/>
      <c r="B42" s="15">
        <v>2</v>
      </c>
      <c r="C42" s="16" t="s">
        <v>31</v>
      </c>
      <c r="D42" s="16" t="s">
        <v>23</v>
      </c>
      <c r="E42" s="16" t="s">
        <v>14</v>
      </c>
      <c r="F42" s="16" t="s">
        <v>32</v>
      </c>
      <c r="G42" s="17">
        <v>0</v>
      </c>
      <c r="H42" s="15">
        <v>0</v>
      </c>
      <c r="I42" s="15">
        <v>0</v>
      </c>
    </row>
    <row r="43" spans="1:9">
      <c r="A43" s="22" t="s">
        <v>33</v>
      </c>
      <c r="B43" s="19">
        <f>SUM(B38:B42)</f>
        <v>6</v>
      </c>
      <c r="C43" s="20"/>
      <c r="D43" s="20"/>
      <c r="E43" s="20"/>
      <c r="F43" s="20"/>
      <c r="G43" s="21">
        <f t="shared" ref="G43:I43" si="3">SUM(G38:G42)</f>
        <v>0</v>
      </c>
      <c r="H43" s="19">
        <f t="shared" si="3"/>
        <v>0</v>
      </c>
      <c r="I43" s="19">
        <f t="shared" si="3"/>
        <v>0</v>
      </c>
    </row>
    <row r="44" spans="1:9">
      <c r="A44" s="27"/>
      <c r="B44" s="15">
        <v>32</v>
      </c>
      <c r="C44" s="16" t="s">
        <v>34</v>
      </c>
      <c r="D44" s="16" t="s">
        <v>13</v>
      </c>
      <c r="E44" s="16" t="s">
        <v>14</v>
      </c>
      <c r="F44" s="16" t="s">
        <v>35</v>
      </c>
      <c r="G44" s="17">
        <v>0</v>
      </c>
      <c r="H44" s="15" t="s">
        <v>16</v>
      </c>
      <c r="I44" s="15" t="s">
        <v>16</v>
      </c>
    </row>
    <row r="45" spans="1:9">
      <c r="B45" s="15">
        <v>1</v>
      </c>
      <c r="C45" s="16" t="s">
        <v>34</v>
      </c>
      <c r="D45" s="16" t="s">
        <v>13</v>
      </c>
      <c r="E45" s="16" t="s">
        <v>17</v>
      </c>
      <c r="F45" s="16" t="s">
        <v>35</v>
      </c>
      <c r="G45" s="17">
        <v>0</v>
      </c>
      <c r="H45" s="15" t="s">
        <v>16</v>
      </c>
      <c r="I45" s="15" t="s">
        <v>16</v>
      </c>
    </row>
    <row r="46" spans="1:9">
      <c r="A46" s="33"/>
      <c r="B46" s="15">
        <v>14</v>
      </c>
      <c r="C46" s="16" t="s">
        <v>34</v>
      </c>
      <c r="D46" s="16" t="s">
        <v>20</v>
      </c>
      <c r="E46" s="16" t="s">
        <v>14</v>
      </c>
      <c r="F46" s="16" t="s">
        <v>35</v>
      </c>
      <c r="G46" s="17">
        <v>240922</v>
      </c>
      <c r="H46" s="15" t="s">
        <v>16</v>
      </c>
      <c r="I46" s="15" t="s">
        <v>16</v>
      </c>
    </row>
    <row r="47" spans="1:9">
      <c r="B47" s="15">
        <v>1</v>
      </c>
      <c r="C47" s="16" t="s">
        <v>34</v>
      </c>
      <c r="D47" s="16" t="s">
        <v>20</v>
      </c>
      <c r="E47" s="16" t="s">
        <v>17</v>
      </c>
      <c r="F47" s="16" t="s">
        <v>35</v>
      </c>
      <c r="G47" s="17">
        <v>47000</v>
      </c>
      <c r="H47" s="15" t="s">
        <v>16</v>
      </c>
      <c r="I47" s="15" t="s">
        <v>16</v>
      </c>
    </row>
    <row r="48" spans="1:9">
      <c r="A48" s="33"/>
      <c r="B48" s="15">
        <v>32</v>
      </c>
      <c r="C48" s="16" t="s">
        <v>34</v>
      </c>
      <c r="D48" s="16" t="s">
        <v>22</v>
      </c>
      <c r="E48" s="16" t="s">
        <v>14</v>
      </c>
      <c r="F48" s="16" t="s">
        <v>35</v>
      </c>
      <c r="G48" s="17">
        <v>751673</v>
      </c>
      <c r="H48" s="15">
        <v>0</v>
      </c>
      <c r="I48" s="15">
        <v>0</v>
      </c>
    </row>
    <row r="49" spans="1:9">
      <c r="B49" s="15">
        <v>1</v>
      </c>
      <c r="C49" s="16" t="s">
        <v>34</v>
      </c>
      <c r="D49" s="16" t="s">
        <v>22</v>
      </c>
      <c r="E49" s="16" t="s">
        <v>17</v>
      </c>
      <c r="F49" s="16" t="s">
        <v>35</v>
      </c>
      <c r="G49" s="17">
        <v>49000</v>
      </c>
      <c r="H49" s="15">
        <v>0</v>
      </c>
      <c r="I49" s="15">
        <v>0</v>
      </c>
    </row>
    <row r="50" spans="1:9">
      <c r="A50" s="34"/>
      <c r="B50" s="15">
        <v>1</v>
      </c>
      <c r="C50" s="16" t="s">
        <v>34</v>
      </c>
      <c r="D50" s="16" t="s">
        <v>22</v>
      </c>
      <c r="E50" s="16" t="s">
        <v>18</v>
      </c>
      <c r="F50" s="16" t="s">
        <v>35</v>
      </c>
      <c r="G50" s="17">
        <v>39451.760000000002</v>
      </c>
      <c r="H50" s="15" t="s">
        <v>16</v>
      </c>
      <c r="I50" s="15" t="s">
        <v>16</v>
      </c>
    </row>
    <row r="51" spans="1:9">
      <c r="A51" s="34"/>
      <c r="B51" s="15">
        <v>13</v>
      </c>
      <c r="C51" s="16" t="s">
        <v>34</v>
      </c>
      <c r="D51" s="16" t="s">
        <v>23</v>
      </c>
      <c r="E51" s="16" t="s">
        <v>14</v>
      </c>
      <c r="F51" s="16" t="s">
        <v>35</v>
      </c>
      <c r="G51" s="17">
        <v>6980600</v>
      </c>
      <c r="H51" s="15">
        <v>0</v>
      </c>
      <c r="I51" s="15">
        <v>0</v>
      </c>
    </row>
    <row r="52" spans="1:9">
      <c r="A52" s="33"/>
      <c r="B52" s="15">
        <v>1</v>
      </c>
      <c r="C52" s="16" t="s">
        <v>34</v>
      </c>
      <c r="D52" s="16" t="s">
        <v>23</v>
      </c>
      <c r="E52" s="16" t="s">
        <v>17</v>
      </c>
      <c r="F52" s="16" t="s">
        <v>35</v>
      </c>
      <c r="G52" s="17">
        <v>86600</v>
      </c>
      <c r="H52" s="15" t="s">
        <v>16</v>
      </c>
      <c r="I52" s="15" t="s">
        <v>16</v>
      </c>
    </row>
    <row r="53" spans="1:9">
      <c r="B53" s="15">
        <v>1</v>
      </c>
      <c r="C53" s="16" t="s">
        <v>34</v>
      </c>
      <c r="D53" s="16" t="s">
        <v>23</v>
      </c>
      <c r="E53" s="16" t="s">
        <v>18</v>
      </c>
      <c r="F53" s="16" t="s">
        <v>35</v>
      </c>
      <c r="G53" s="17">
        <v>179100</v>
      </c>
      <c r="H53" s="15" t="s">
        <v>16</v>
      </c>
      <c r="I53" s="15" t="s">
        <v>16</v>
      </c>
    </row>
    <row r="54" spans="1:9">
      <c r="A54" s="35" t="s">
        <v>36</v>
      </c>
      <c r="B54" s="19">
        <f>SUM(B44:B53)</f>
        <v>97</v>
      </c>
      <c r="C54" s="20"/>
      <c r="D54" s="20"/>
      <c r="E54" s="20"/>
      <c r="F54" s="20"/>
      <c r="G54" s="21">
        <f t="shared" ref="G54:I54" si="4">SUM(G44:G53)</f>
        <v>8374346.7599999998</v>
      </c>
      <c r="H54" s="19">
        <f t="shared" si="4"/>
        <v>0</v>
      </c>
      <c r="I54" s="19">
        <f t="shared" si="4"/>
        <v>0</v>
      </c>
    </row>
    <row r="55" spans="1:9">
      <c r="B55" s="15">
        <v>1</v>
      </c>
      <c r="C55" s="16" t="s">
        <v>12</v>
      </c>
      <c r="D55" s="16" t="s">
        <v>20</v>
      </c>
      <c r="E55" s="16" t="s">
        <v>21</v>
      </c>
      <c r="F55" s="16" t="s">
        <v>37</v>
      </c>
      <c r="G55" s="17">
        <v>6965</v>
      </c>
      <c r="H55" s="15">
        <v>0</v>
      </c>
      <c r="I55" s="15">
        <v>0</v>
      </c>
    </row>
    <row r="56" spans="1:9">
      <c r="B56" s="15">
        <v>1</v>
      </c>
      <c r="C56" s="16" t="s">
        <v>12</v>
      </c>
      <c r="D56" s="16" t="s">
        <v>22</v>
      </c>
      <c r="E56" s="16" t="s">
        <v>14</v>
      </c>
      <c r="F56" s="16" t="s">
        <v>37</v>
      </c>
      <c r="G56" s="17">
        <v>15917</v>
      </c>
      <c r="H56" s="15">
        <v>0</v>
      </c>
      <c r="I56" s="15">
        <v>0</v>
      </c>
    </row>
    <row r="57" spans="1:9">
      <c r="A57" s="33"/>
      <c r="B57" s="15">
        <v>2</v>
      </c>
      <c r="C57" s="16" t="s">
        <v>12</v>
      </c>
      <c r="D57" s="16" t="s">
        <v>22</v>
      </c>
      <c r="E57" s="16" t="s">
        <v>17</v>
      </c>
      <c r="F57" s="16" t="s">
        <v>37</v>
      </c>
      <c r="G57" s="17">
        <v>34283</v>
      </c>
      <c r="H57" s="15">
        <v>0</v>
      </c>
      <c r="I57" s="15">
        <v>0</v>
      </c>
    </row>
    <row r="58" spans="1:9">
      <c r="A58" s="34"/>
      <c r="B58" s="15">
        <v>25</v>
      </c>
      <c r="C58" s="16" t="s">
        <v>12</v>
      </c>
      <c r="D58" s="16" t="s">
        <v>22</v>
      </c>
      <c r="E58" s="16" t="s">
        <v>19</v>
      </c>
      <c r="F58" s="16" t="s">
        <v>37</v>
      </c>
      <c r="G58" s="17">
        <v>7692476</v>
      </c>
      <c r="H58" s="15">
        <v>0</v>
      </c>
      <c r="I58" s="15">
        <v>25</v>
      </c>
    </row>
    <row r="59" spans="1:9">
      <c r="A59" s="33"/>
      <c r="B59" s="15">
        <v>9</v>
      </c>
      <c r="C59" s="16" t="s">
        <v>12</v>
      </c>
      <c r="D59" s="16" t="s">
        <v>23</v>
      </c>
      <c r="E59" s="16" t="s">
        <v>14</v>
      </c>
      <c r="F59" s="16" t="s">
        <v>37</v>
      </c>
      <c r="G59" s="17">
        <v>112100247</v>
      </c>
      <c r="H59" s="15">
        <v>0</v>
      </c>
      <c r="I59" s="15">
        <v>697</v>
      </c>
    </row>
    <row r="60" spans="1:9">
      <c r="A60" s="36"/>
      <c r="B60" s="15">
        <v>4</v>
      </c>
      <c r="C60" s="16" t="s">
        <v>12</v>
      </c>
      <c r="D60" s="16" t="s">
        <v>23</v>
      </c>
      <c r="E60" s="16" t="s">
        <v>17</v>
      </c>
      <c r="F60" s="16" t="s">
        <v>37</v>
      </c>
      <c r="G60" s="17">
        <v>41781994</v>
      </c>
      <c r="H60" s="15">
        <v>0</v>
      </c>
      <c r="I60" s="15">
        <v>360</v>
      </c>
    </row>
    <row r="61" spans="1:9">
      <c r="A61" s="33"/>
      <c r="B61" s="15">
        <v>10</v>
      </c>
      <c r="C61" s="16" t="s">
        <v>12</v>
      </c>
      <c r="D61" s="16" t="s">
        <v>23</v>
      </c>
      <c r="E61" s="16" t="s">
        <v>18</v>
      </c>
      <c r="F61" s="16" t="s">
        <v>37</v>
      </c>
      <c r="G61" s="17">
        <v>8371325</v>
      </c>
      <c r="H61" s="15">
        <v>0</v>
      </c>
      <c r="I61" s="15">
        <v>45</v>
      </c>
    </row>
    <row r="62" spans="1:9">
      <c r="A62" s="33"/>
      <c r="B62" s="15">
        <v>14</v>
      </c>
      <c r="C62" s="16" t="s">
        <v>12</v>
      </c>
      <c r="D62" s="16" t="s">
        <v>23</v>
      </c>
      <c r="E62" s="16" t="s">
        <v>19</v>
      </c>
      <c r="F62" s="16" t="s">
        <v>37</v>
      </c>
      <c r="G62" s="17">
        <v>3560557</v>
      </c>
      <c r="H62" s="15">
        <v>0</v>
      </c>
      <c r="I62" s="15">
        <v>14</v>
      </c>
    </row>
    <row r="63" spans="1:9">
      <c r="A63" s="22" t="s">
        <v>38</v>
      </c>
      <c r="B63" s="19">
        <f>SUM(B55:B62)</f>
        <v>66</v>
      </c>
      <c r="C63" s="20"/>
      <c r="D63" s="20"/>
      <c r="E63" s="20"/>
      <c r="F63" s="20"/>
      <c r="G63" s="21">
        <f t="shared" ref="G63:I63" si="5">SUM(G55:G62)</f>
        <v>173563764</v>
      </c>
      <c r="H63" s="19">
        <f t="shared" si="5"/>
        <v>0</v>
      </c>
      <c r="I63" s="19">
        <f t="shared" si="5"/>
        <v>1141</v>
      </c>
    </row>
    <row r="64" spans="1:9">
      <c r="A64" s="34"/>
      <c r="B64" s="15">
        <v>2</v>
      </c>
      <c r="C64" s="16" t="s">
        <v>12</v>
      </c>
      <c r="D64" s="16" t="s">
        <v>13</v>
      </c>
      <c r="E64" s="16" t="s">
        <v>19</v>
      </c>
      <c r="F64" s="16" t="s">
        <v>39</v>
      </c>
      <c r="G64" s="17">
        <v>0</v>
      </c>
      <c r="H64" s="15" t="s">
        <v>16</v>
      </c>
      <c r="I64" s="15" t="s">
        <v>16</v>
      </c>
    </row>
    <row r="65" spans="1:9">
      <c r="A65" s="33"/>
      <c r="B65" s="15">
        <v>1</v>
      </c>
      <c r="C65" s="16" t="s">
        <v>12</v>
      </c>
      <c r="D65" s="16" t="s">
        <v>22</v>
      </c>
      <c r="E65" s="16" t="s">
        <v>14</v>
      </c>
      <c r="F65" s="16" t="s">
        <v>39</v>
      </c>
      <c r="G65" s="17">
        <v>56000</v>
      </c>
      <c r="H65" s="15">
        <v>0</v>
      </c>
      <c r="I65" s="15">
        <v>0</v>
      </c>
    </row>
    <row r="66" spans="1:9">
      <c r="A66" s="33"/>
      <c r="B66" s="15">
        <v>1</v>
      </c>
      <c r="C66" s="16" t="s">
        <v>12</v>
      </c>
      <c r="D66" s="16" t="s">
        <v>22</v>
      </c>
      <c r="E66" s="16" t="s">
        <v>18</v>
      </c>
      <c r="F66" s="16" t="s">
        <v>39</v>
      </c>
      <c r="G66" s="17">
        <v>0</v>
      </c>
      <c r="H66" s="15">
        <v>0</v>
      </c>
      <c r="I66" s="15">
        <v>0</v>
      </c>
    </row>
    <row r="67" spans="1:9">
      <c r="A67" s="34"/>
      <c r="B67" s="15">
        <v>4</v>
      </c>
      <c r="C67" s="16" t="s">
        <v>28</v>
      </c>
      <c r="D67" s="16" t="s">
        <v>13</v>
      </c>
      <c r="E67" s="16" t="s">
        <v>17</v>
      </c>
      <c r="F67" s="16" t="s">
        <v>39</v>
      </c>
      <c r="G67" s="17">
        <v>0</v>
      </c>
      <c r="H67" s="15">
        <v>0</v>
      </c>
      <c r="I67" s="15">
        <v>0</v>
      </c>
    </row>
    <row r="68" spans="1:9">
      <c r="A68" s="33"/>
      <c r="B68" s="15">
        <v>1</v>
      </c>
      <c r="C68" s="16" t="s">
        <v>28</v>
      </c>
      <c r="D68" s="16" t="s">
        <v>13</v>
      </c>
      <c r="E68" s="16" t="s">
        <v>19</v>
      </c>
      <c r="F68" s="16" t="s">
        <v>39</v>
      </c>
      <c r="G68" s="17">
        <v>0</v>
      </c>
      <c r="H68" s="15">
        <v>1</v>
      </c>
      <c r="I68" s="15">
        <v>0</v>
      </c>
    </row>
    <row r="69" spans="1:9">
      <c r="A69" s="33" t="s">
        <v>40</v>
      </c>
      <c r="B69" s="19">
        <f>SUM(B64:B68)</f>
        <v>9</v>
      </c>
      <c r="C69" s="20"/>
      <c r="D69" s="20"/>
      <c r="E69" s="20"/>
      <c r="F69" s="20"/>
      <c r="G69" s="21">
        <f t="shared" ref="G69:I69" si="6">SUM(G64:G68)</f>
        <v>56000</v>
      </c>
      <c r="H69" s="19">
        <f t="shared" si="6"/>
        <v>1</v>
      </c>
      <c r="I69" s="19">
        <f t="shared" si="6"/>
        <v>0</v>
      </c>
    </row>
    <row r="70" spans="1:9">
      <c r="A70" s="33"/>
      <c r="B70" s="15">
        <v>24</v>
      </c>
      <c r="C70" s="16" t="s">
        <v>34</v>
      </c>
      <c r="D70" s="16" t="s">
        <v>20</v>
      </c>
      <c r="E70" s="16" t="s">
        <v>14</v>
      </c>
      <c r="F70" s="16" t="s">
        <v>41</v>
      </c>
      <c r="G70" s="17">
        <v>0</v>
      </c>
      <c r="H70" s="15" t="s">
        <v>16</v>
      </c>
      <c r="I70" s="15" t="s">
        <v>16</v>
      </c>
    </row>
    <row r="71" spans="1:9">
      <c r="B71" s="15">
        <v>1</v>
      </c>
      <c r="C71" s="16" t="s">
        <v>34</v>
      </c>
      <c r="D71" s="16" t="s">
        <v>20</v>
      </c>
      <c r="E71" s="16" t="s">
        <v>18</v>
      </c>
      <c r="F71" s="16" t="s">
        <v>41</v>
      </c>
      <c r="G71" s="17">
        <v>0</v>
      </c>
      <c r="H71" s="15" t="s">
        <v>16</v>
      </c>
      <c r="I71" s="15" t="s">
        <v>16</v>
      </c>
    </row>
    <row r="72" spans="1:9">
      <c r="B72" s="15">
        <v>4</v>
      </c>
      <c r="C72" s="16" t="s">
        <v>34</v>
      </c>
      <c r="D72" s="16" t="s">
        <v>22</v>
      </c>
      <c r="E72" s="16" t="s">
        <v>14</v>
      </c>
      <c r="F72" s="16" t="s">
        <v>41</v>
      </c>
      <c r="G72" s="17">
        <v>0</v>
      </c>
      <c r="H72" s="15" t="s">
        <v>16</v>
      </c>
      <c r="I72" s="15" t="s">
        <v>16</v>
      </c>
    </row>
    <row r="73" spans="1:9">
      <c r="B73" s="15">
        <v>1</v>
      </c>
      <c r="C73" s="16" t="s">
        <v>34</v>
      </c>
      <c r="D73" s="16" t="s">
        <v>22</v>
      </c>
      <c r="E73" s="16" t="s">
        <v>18</v>
      </c>
      <c r="F73" s="16" t="s">
        <v>41</v>
      </c>
      <c r="G73" s="17">
        <v>0</v>
      </c>
      <c r="H73" s="15" t="s">
        <v>16</v>
      </c>
      <c r="I73" s="15" t="s">
        <v>16</v>
      </c>
    </row>
    <row r="74" spans="1:9">
      <c r="B74" s="15">
        <v>2</v>
      </c>
      <c r="C74" s="16" t="s">
        <v>34</v>
      </c>
      <c r="D74" s="16" t="s">
        <v>23</v>
      </c>
      <c r="E74" s="16" t="s">
        <v>14</v>
      </c>
      <c r="F74" s="16" t="s">
        <v>41</v>
      </c>
      <c r="G74" s="17">
        <v>0</v>
      </c>
      <c r="H74" s="15" t="s">
        <v>16</v>
      </c>
      <c r="I74" s="15" t="s">
        <v>16</v>
      </c>
    </row>
    <row r="75" spans="1:9">
      <c r="B75" s="15">
        <v>1</v>
      </c>
      <c r="C75" s="16" t="s">
        <v>34</v>
      </c>
      <c r="D75" s="16" t="s">
        <v>23</v>
      </c>
      <c r="E75" s="16" t="s">
        <v>17</v>
      </c>
      <c r="F75" s="16" t="s">
        <v>41</v>
      </c>
      <c r="G75" s="17">
        <v>0</v>
      </c>
      <c r="H75" s="15" t="s">
        <v>16</v>
      </c>
      <c r="I75" s="15" t="s">
        <v>16</v>
      </c>
    </row>
    <row r="76" spans="1:9">
      <c r="A76" s="35" t="s">
        <v>42</v>
      </c>
      <c r="B76" s="19">
        <f>SUM(B70:B75)</f>
        <v>33</v>
      </c>
      <c r="C76" s="20"/>
      <c r="D76" s="20"/>
      <c r="E76" s="20"/>
      <c r="F76" s="20"/>
      <c r="G76" s="21">
        <f t="shared" ref="G76:I76" si="7">SUM(G70:G75)</f>
        <v>0</v>
      </c>
      <c r="H76" s="19">
        <f t="shared" si="7"/>
        <v>0</v>
      </c>
      <c r="I76" s="19">
        <f t="shared" si="7"/>
        <v>0</v>
      </c>
    </row>
    <row r="77" spans="1:9">
      <c r="A77" s="36"/>
      <c r="B77" s="15">
        <v>0</v>
      </c>
      <c r="C77" s="16"/>
      <c r="D77" s="16"/>
      <c r="E77" s="16"/>
      <c r="F77" s="16"/>
      <c r="G77" s="17">
        <v>0</v>
      </c>
      <c r="H77" s="15">
        <v>0</v>
      </c>
      <c r="I77" s="15">
        <v>0</v>
      </c>
    </row>
    <row r="78" spans="1:9">
      <c r="A78" s="36" t="s">
        <v>43</v>
      </c>
      <c r="B78" s="19">
        <f>SUM(B77)</f>
        <v>0</v>
      </c>
      <c r="C78" s="20"/>
      <c r="D78" s="20"/>
      <c r="E78" s="20"/>
      <c r="F78" s="20"/>
      <c r="G78" s="21">
        <f t="shared" ref="G78:I78" si="8">SUM(G77)</f>
        <v>0</v>
      </c>
      <c r="H78" s="19">
        <f t="shared" si="8"/>
        <v>0</v>
      </c>
      <c r="I78" s="19">
        <f t="shared" si="8"/>
        <v>0</v>
      </c>
    </row>
    <row r="79" spans="1:9">
      <c r="A79" s="37" t="s">
        <v>44</v>
      </c>
      <c r="B79" s="38">
        <f>SUM(B78,B76,B69,B63,B54,B43,B37,B28,B26)</f>
        <v>685</v>
      </c>
      <c r="C79" s="39"/>
      <c r="D79" s="39"/>
      <c r="E79" s="39"/>
      <c r="F79" s="40" t="s">
        <v>45</v>
      </c>
      <c r="G79" s="41">
        <f>SUM(G78,G76,G69,G63,G54,G43,G37,G28,G26)</f>
        <v>244231676.75999999</v>
      </c>
      <c r="H79" s="38">
        <f>SUM(H78,H76,H69,H63,H54,H43,H37,H28,H26)</f>
        <v>35</v>
      </c>
      <c r="I79" s="38">
        <f>SUM(I78,I76,I69,I63,I54,I43,I37,I28,I26)</f>
        <v>1413</v>
      </c>
    </row>
    <row r="80" spans="1:9" ht="36.75">
      <c r="A80" s="37"/>
      <c r="B80" s="13" t="s">
        <v>4</v>
      </c>
      <c r="C80" s="42"/>
      <c r="D80" s="42"/>
      <c r="E80" s="42"/>
      <c r="F80" s="43"/>
      <c r="G80" s="14" t="s">
        <v>9</v>
      </c>
      <c r="H80" s="13" t="s">
        <v>10</v>
      </c>
      <c r="I80" s="13" t="s">
        <v>11</v>
      </c>
    </row>
    <row r="81" spans="1:9">
      <c r="A81" s="44" t="s">
        <v>46</v>
      </c>
      <c r="B81" s="15">
        <v>291</v>
      </c>
      <c r="G81" s="17">
        <v>5834830</v>
      </c>
      <c r="H81" s="15">
        <v>32</v>
      </c>
      <c r="I81" s="15">
        <v>0</v>
      </c>
    </row>
    <row r="82" spans="1:9">
      <c r="A82" s="44" t="s">
        <v>47</v>
      </c>
      <c r="B82" s="15">
        <v>94</v>
      </c>
      <c r="G82" s="17">
        <v>2996015</v>
      </c>
      <c r="H82" s="15">
        <v>1</v>
      </c>
      <c r="I82" s="15">
        <v>7</v>
      </c>
    </row>
    <row r="83" spans="1:9">
      <c r="A83" s="44" t="s">
        <v>48</v>
      </c>
      <c r="B83" s="15">
        <v>188</v>
      </c>
      <c r="G83" s="17">
        <v>29964879.759999998</v>
      </c>
      <c r="H83" s="15">
        <v>2</v>
      </c>
      <c r="I83" s="15">
        <v>33</v>
      </c>
    </row>
    <row r="84" spans="1:9">
      <c r="A84" s="44" t="s">
        <v>49</v>
      </c>
      <c r="B84" s="15">
        <v>112</v>
      </c>
      <c r="G84" s="17">
        <v>205435952</v>
      </c>
      <c r="H84" s="15">
        <v>0</v>
      </c>
      <c r="I84" s="15">
        <v>1373</v>
      </c>
    </row>
    <row r="85" spans="1:9">
      <c r="A85" s="44" t="s">
        <v>50</v>
      </c>
      <c r="B85" s="38">
        <f>SUM(B81:B84)</f>
        <v>685</v>
      </c>
      <c r="C85" s="33"/>
      <c r="E85" s="33"/>
      <c r="F85" s="33"/>
      <c r="G85" s="45">
        <f>SUM(G81:G84)</f>
        <v>244231676.75999999</v>
      </c>
      <c r="H85" s="38">
        <f>SUM(H81:H84)</f>
        <v>35</v>
      </c>
      <c r="I85" s="38">
        <f>SUM(I81:I84)</f>
        <v>1413</v>
      </c>
    </row>
    <row r="86" spans="1:9">
      <c r="A86" s="44"/>
      <c r="B86" s="46"/>
      <c r="C86" s="47"/>
      <c r="D86" s="47"/>
      <c r="E86" s="47"/>
      <c r="F86" s="47"/>
      <c r="G86" s="48"/>
      <c r="H86" s="46"/>
      <c r="I86" s="46"/>
    </row>
    <row r="87" spans="1:9" ht="15.75" thickBot="1">
      <c r="A87" s="49" t="s">
        <v>51</v>
      </c>
      <c r="B87" s="50">
        <f>+B85+[1]JUN!B72</f>
        <v>4095</v>
      </c>
      <c r="C87" s="33"/>
      <c r="D87" s="33"/>
      <c r="E87" s="33"/>
      <c r="F87" s="33"/>
      <c r="G87" s="45">
        <f>+G85+[1]JUN!G72</f>
        <v>1238163857.3600001</v>
      </c>
      <c r="H87" s="50">
        <f>+H85+[1]JUN!H72</f>
        <v>503</v>
      </c>
      <c r="I87" s="50">
        <f>+I85+[1]JUN!I72</f>
        <v>6182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Seattle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DPD - Seattle DPD - Issued Building Permit Stats - Summary - July 2012</dc:title>
  <dc:creator>Moon Callison</dc:creator>
  <cp:lastModifiedBy>Moon Callison</cp:lastModifiedBy>
  <dcterms:created xsi:type="dcterms:W3CDTF">2012-08-06T18:38:00Z</dcterms:created>
  <dcterms:modified xsi:type="dcterms:W3CDTF">2012-08-06T18:47:50Z</dcterms:modified>
</cp:coreProperties>
</file>