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170" windowHeight="86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72" i="1"/>
  <c r="I74" s="1"/>
  <c r="H72"/>
  <c r="H74" s="1"/>
  <c r="G72"/>
  <c r="G74" s="1"/>
  <c r="B72"/>
  <c r="B74" s="1"/>
  <c r="I65"/>
  <c r="I66" s="1"/>
  <c r="H65"/>
  <c r="H66" s="1"/>
  <c r="G65"/>
  <c r="G66" s="1"/>
  <c r="B65"/>
  <c r="B66" s="1"/>
  <c r="I63"/>
  <c r="H63"/>
  <c r="G63"/>
  <c r="B63"/>
  <c r="I59"/>
  <c r="H59"/>
  <c r="G59"/>
  <c r="B59"/>
  <c r="I55"/>
  <c r="H55"/>
  <c r="G55"/>
  <c r="B55"/>
  <c r="I46"/>
  <c r="H46"/>
  <c r="G46"/>
  <c r="B46"/>
  <c r="I37"/>
  <c r="H37"/>
  <c r="G37"/>
  <c r="B37"/>
  <c r="I35"/>
  <c r="H35"/>
  <c r="G35"/>
  <c r="B35"/>
  <c r="I28"/>
  <c r="H28"/>
  <c r="G28"/>
  <c r="B28"/>
  <c r="I26"/>
  <c r="H26"/>
  <c r="G26"/>
  <c r="B26"/>
</calcChain>
</file>

<file path=xl/sharedStrings.xml><?xml version="1.0" encoding="utf-8"?>
<sst xmlns="http://schemas.openxmlformats.org/spreadsheetml/2006/main" count="259" uniqueCount="51">
  <si>
    <t>CITY OF SEATTLE</t>
  </si>
  <si>
    <t>DEPARTMENT OF PLANNING AND DEVELOPMENT</t>
  </si>
  <si>
    <t>ISSUED BUILDING DEVELOPMENT PERMITS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</si>
  <si>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</si>
  <si>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</si>
  <si>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</si>
  <si>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</si>
  <si>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</si>
  <si>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</si>
  <si>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</si>
  <si>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</si>
  <si>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</si>
  <si>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</si>
  <si>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</si>
  <si>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</si>
  <si>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</si>
  <si>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</si>
  <si>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</si>
  <si>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</si>
  <si>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</t>
  </si>
  <si>
    <t>IND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</si>
  <si>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</si>
  <si>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</si>
  <si>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</si>
  <si>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</si>
  <si>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</si>
  <si>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</si>
  <si>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</si>
  <si>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</si>
  <si>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</si>
  <si>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</si>
  <si>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</si>
  <si>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</si>
  <si>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</si>
  <si>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</si>
  <si>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</si>
  <si>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</si>
  <si>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</si>
  <si>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</si>
  <si>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</si>
  <si>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 Total</t>
  </si>
  <si>
    <t>Grand Total</t>
  </si>
  <si>
    <t>Sum:</t>
  </si>
  <si>
    <t>48 hour FIELD</t>
  </si>
  <si>
    <t>48 HOUR FULL</t>
  </si>
  <si>
    <t>14 DAY FULL +</t>
  </si>
  <si>
    <t>42 DAY FULL C</t>
  </si>
  <si>
    <t>MONTHLY TOTAL</t>
  </si>
  <si>
    <t>YTD</t>
  </si>
  <si>
    <t>AUGUST</t>
  </si>
  <si>
    <t>TEMP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</si>
</sst>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;0"/>
    <numFmt numFmtId="165" formatCode="_(* #,##0_);_(* \(#,##0\);_(* &quot;-&quot;??_);_(@_)"/>
    <numFmt numFmtId="166" formatCode="\$#,##0.00;[Red]&quot;($&quot;#,##0.00\);\$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name val="MS Sans Serif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MS Sans Serif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color rgb="FF002060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2" applyFont="1" applyBorder="1" applyAlignment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2" applyFont="1" applyBorder="1" applyAlignment="1"/>
    <xf numFmtId="0" fontId="0" fillId="0" borderId="5" xfId="0" applyBorder="1"/>
    <xf numFmtId="0" fontId="0" fillId="0" borderId="0" xfId="0" applyFont="1" applyBorder="1"/>
    <xf numFmtId="17" fontId="3" fillId="0" borderId="4" xfId="0" applyNumberFormat="1" applyFont="1" applyBorder="1"/>
    <xf numFmtId="0" fontId="4" fillId="2" borderId="6" xfId="0" applyFont="1" applyFill="1" applyBorder="1" applyAlignment="1">
      <alignment horizontal="left" wrapText="1"/>
    </xf>
    <xf numFmtId="44" fontId="4" fillId="2" borderId="6" xfId="2" applyFont="1" applyFill="1" applyBorder="1" applyAlignment="1">
      <alignment horizontal="left" wrapText="1"/>
    </xf>
    <xf numFmtId="164" fontId="5" fillId="3" borderId="6" xfId="0" applyNumberFormat="1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left" wrapText="1"/>
    </xf>
    <xf numFmtId="44" fontId="5" fillId="3" borderId="6" xfId="2" applyFont="1" applyFill="1" applyBorder="1" applyAlignment="1">
      <alignment horizontal="right" wrapText="1"/>
    </xf>
    <xf numFmtId="0" fontId="6" fillId="0" borderId="7" xfId="0" applyNumberFormat="1" applyFont="1" applyBorder="1"/>
    <xf numFmtId="164" fontId="7" fillId="3" borderId="6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left" wrapText="1"/>
    </xf>
    <xf numFmtId="44" fontId="7" fillId="3" borderId="6" xfId="2" applyFont="1" applyFill="1" applyBorder="1" applyAlignment="1">
      <alignment horizontal="right" wrapText="1"/>
    </xf>
    <xf numFmtId="0" fontId="6" fillId="0" borderId="7" xfId="0" applyFont="1" applyBorder="1"/>
    <xf numFmtId="0" fontId="8" fillId="0" borderId="0" xfId="0" applyFont="1"/>
    <xf numFmtId="164" fontId="9" fillId="3" borderId="6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horizontal="left" wrapText="1"/>
    </xf>
    <xf numFmtId="0" fontId="10" fillId="0" borderId="0" xfId="0" applyFont="1"/>
    <xf numFmtId="0" fontId="11" fillId="0" borderId="8" xfId="0" applyFont="1" applyBorder="1"/>
    <xf numFmtId="164" fontId="12" fillId="3" borderId="6" xfId="0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left" wrapText="1"/>
    </xf>
    <xf numFmtId="44" fontId="12" fillId="3" borderId="6" xfId="2" applyFont="1" applyFill="1" applyBorder="1" applyAlignment="1">
      <alignment horizontal="right" wrapText="1"/>
    </xf>
    <xf numFmtId="0" fontId="2" fillId="0" borderId="0" xfId="0" applyFont="1"/>
    <xf numFmtId="0" fontId="13" fillId="0" borderId="0" xfId="0" applyFont="1"/>
    <xf numFmtId="0" fontId="6" fillId="0" borderId="8" xfId="0" applyFont="1" applyBorder="1"/>
    <xf numFmtId="0" fontId="6" fillId="0" borderId="0" xfId="0" applyFont="1" applyBorder="1"/>
    <xf numFmtId="0" fontId="14" fillId="0" borderId="0" xfId="0" applyFont="1" applyBorder="1"/>
    <xf numFmtId="164" fontId="15" fillId="3" borderId="6" xfId="0" applyNumberFormat="1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right" vertical="center"/>
    </xf>
    <xf numFmtId="44" fontId="15" fillId="3" borderId="6" xfId="2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/>
    </xf>
    <xf numFmtId="44" fontId="2" fillId="0" borderId="4" xfId="2" applyFont="1" applyFill="1" applyBorder="1"/>
    <xf numFmtId="44" fontId="2" fillId="0" borderId="0" xfId="2" applyFont="1"/>
    <xf numFmtId="165" fontId="2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 applyAlignment="1"/>
    <xf numFmtId="0" fontId="3" fillId="0" borderId="9" xfId="0" applyFont="1" applyBorder="1"/>
    <xf numFmtId="164" fontId="2" fillId="0" borderId="0" xfId="0" applyNumberFormat="1" applyFont="1"/>
    <xf numFmtId="166" fontId="5" fillId="3" borderId="6" xfId="0" applyNumberFormat="1" applyFont="1" applyFill="1" applyBorder="1" applyAlignment="1">
      <alignment horizontal="right" wrapText="1"/>
    </xf>
    <xf numFmtId="166" fontId="9" fillId="3" borderId="6" xfId="0" applyNumberFormat="1" applyFont="1" applyFill="1" applyBorder="1" applyAlignment="1">
      <alignment horizontal="right" wrapText="1"/>
    </xf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SUE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7">
          <cell r="B87">
            <v>4095</v>
          </cell>
          <cell r="G87">
            <v>1238163857.3600001</v>
          </cell>
          <cell r="H87">
            <v>503</v>
          </cell>
          <cell r="I87">
            <v>6182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/>
  </sheetViews>
  <sheetFormatPr defaultRowHeight="15"/>
  <cols>
    <col min="1" max="1" width="19" customWidth="1"/>
    <col min="2" max="2" width="9.42578125" customWidth="1"/>
    <col min="3" max="3" width="15.85546875" customWidth="1"/>
    <col min="4" max="4" width="10.7109375" customWidth="1"/>
    <col min="5" max="5" width="14.140625" customWidth="1"/>
    <col min="6" max="6" width="17.7109375" customWidth="1"/>
    <col min="7" max="7" width="17.7109375" bestFit="1" customWidth="1"/>
    <col min="8" max="8" width="13.5703125" customWidth="1"/>
    <col min="9" max="9" width="10.7109375" bestFit="1" customWidth="1"/>
  </cols>
  <sheetData>
    <row r="1" spans="1:9">
      <c r="A1" s="1" t="s">
        <v>0</v>
      </c>
      <c r="B1" s="2"/>
      <c r="C1" s="3"/>
      <c r="D1" s="3"/>
      <c r="E1" s="3"/>
      <c r="F1" s="3"/>
      <c r="G1" s="4"/>
      <c r="H1" s="3"/>
      <c r="I1" s="5"/>
    </row>
    <row r="2" spans="1:9">
      <c r="A2" s="6" t="s">
        <v>1</v>
      </c>
      <c r="B2" s="7"/>
      <c r="C2" s="8"/>
      <c r="D2" s="8"/>
      <c r="E2" s="8"/>
      <c r="F2" s="8"/>
      <c r="G2" s="9"/>
      <c r="H2" s="8"/>
      <c r="I2" s="10"/>
    </row>
    <row r="3" spans="1:9">
      <c r="A3" s="6" t="s">
        <v>2</v>
      </c>
      <c r="B3" s="7"/>
      <c r="C3" s="8"/>
      <c r="D3" s="8"/>
      <c r="E3" s="8"/>
      <c r="F3" s="8"/>
      <c r="G3" s="9"/>
      <c r="H3" s="8"/>
      <c r="I3" s="10"/>
    </row>
    <row r="4" spans="1:9">
      <c r="A4" s="6">
        <v>2012</v>
      </c>
      <c r="B4" s="11"/>
      <c r="C4" s="8"/>
      <c r="D4" s="8"/>
      <c r="E4" s="8"/>
      <c r="F4" s="8"/>
      <c r="G4" s="9"/>
      <c r="H4" s="8"/>
      <c r="I4" s="10"/>
    </row>
    <row r="5" spans="1:9">
      <c r="A5" s="12" t="s">
        <v>49</v>
      </c>
      <c r="B5" s="8"/>
      <c r="C5" s="8"/>
      <c r="D5" s="8"/>
      <c r="E5" s="8"/>
      <c r="F5" s="8"/>
      <c r="G5" s="9"/>
      <c r="H5" s="8"/>
      <c r="I5" s="10"/>
    </row>
    <row r="6" spans="1:9" ht="24.75"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 t="s">
        <v>8</v>
      </c>
      <c r="H6" s="13" t="s">
        <v>9</v>
      </c>
      <c r="I6" s="13" t="s">
        <v>10</v>
      </c>
    </row>
    <row r="7" spans="1:9">
      <c r="B7" s="15">
        <v>51</v>
      </c>
      <c r="C7" s="16" t="s">
        <v>11</v>
      </c>
      <c r="D7" s="16" t="s">
        <v>12</v>
      </c>
      <c r="E7" s="16" t="s">
        <v>13</v>
      </c>
      <c r="F7" s="16" t="s">
        <v>14</v>
      </c>
      <c r="G7" s="49">
        <v>2019353</v>
      </c>
      <c r="H7" s="15" t="s">
        <v>15</v>
      </c>
      <c r="I7" s="15" t="s">
        <v>15</v>
      </c>
    </row>
    <row r="8" spans="1:9">
      <c r="B8" s="15">
        <v>1</v>
      </c>
      <c r="C8" s="16" t="s">
        <v>11</v>
      </c>
      <c r="D8" s="16" t="s">
        <v>12</v>
      </c>
      <c r="E8" s="16" t="s">
        <v>20</v>
      </c>
      <c r="F8" s="16" t="s">
        <v>14</v>
      </c>
      <c r="G8" s="49">
        <v>50625</v>
      </c>
      <c r="H8" s="15" t="s">
        <v>15</v>
      </c>
      <c r="I8" s="15" t="s">
        <v>15</v>
      </c>
    </row>
    <row r="9" spans="1:9">
      <c r="B9" s="15">
        <v>2</v>
      </c>
      <c r="C9" s="16" t="s">
        <v>11</v>
      </c>
      <c r="D9" s="16" t="s">
        <v>12</v>
      </c>
      <c r="E9" s="16" t="s">
        <v>16</v>
      </c>
      <c r="F9" s="16" t="s">
        <v>14</v>
      </c>
      <c r="G9" s="49">
        <v>125000</v>
      </c>
      <c r="H9" s="15" t="s">
        <v>15</v>
      </c>
      <c r="I9" s="15" t="s">
        <v>15</v>
      </c>
    </row>
    <row r="10" spans="1:9">
      <c r="B10" s="15">
        <v>9</v>
      </c>
      <c r="C10" s="16" t="s">
        <v>11</v>
      </c>
      <c r="D10" s="16" t="s">
        <v>12</v>
      </c>
      <c r="E10" s="16" t="s">
        <v>17</v>
      </c>
      <c r="F10" s="16" t="s">
        <v>14</v>
      </c>
      <c r="G10" s="49">
        <v>278440</v>
      </c>
      <c r="H10" s="15" t="s">
        <v>15</v>
      </c>
      <c r="I10" s="15" t="s">
        <v>15</v>
      </c>
    </row>
    <row r="11" spans="1:9">
      <c r="B11" s="15">
        <v>163</v>
      </c>
      <c r="C11" s="16" t="s">
        <v>11</v>
      </c>
      <c r="D11" s="16" t="s">
        <v>12</v>
      </c>
      <c r="E11" s="16" t="s">
        <v>18</v>
      </c>
      <c r="F11" s="16" t="s">
        <v>14</v>
      </c>
      <c r="G11" s="49">
        <v>5312918</v>
      </c>
      <c r="H11" s="15" t="s">
        <v>15</v>
      </c>
      <c r="I11" s="15" t="s">
        <v>15</v>
      </c>
    </row>
    <row r="12" spans="1:9">
      <c r="B12" s="15">
        <v>18</v>
      </c>
      <c r="C12" s="16" t="s">
        <v>11</v>
      </c>
      <c r="D12" s="16" t="s">
        <v>19</v>
      </c>
      <c r="E12" s="16" t="s">
        <v>13</v>
      </c>
      <c r="F12" s="16" t="s">
        <v>14</v>
      </c>
      <c r="G12" s="49">
        <v>1584586</v>
      </c>
      <c r="H12" s="15">
        <v>0</v>
      </c>
      <c r="I12" s="15">
        <v>80</v>
      </c>
    </row>
    <row r="13" spans="1:9">
      <c r="B13" s="15">
        <v>2</v>
      </c>
      <c r="C13" s="16" t="s">
        <v>11</v>
      </c>
      <c r="D13" s="16" t="s">
        <v>19</v>
      </c>
      <c r="E13" s="16" t="s">
        <v>16</v>
      </c>
      <c r="F13" s="16" t="s">
        <v>14</v>
      </c>
      <c r="G13" s="49">
        <v>75000</v>
      </c>
      <c r="H13" s="15">
        <v>0</v>
      </c>
      <c r="I13" s="15">
        <v>0</v>
      </c>
    </row>
    <row r="14" spans="1:9">
      <c r="B14" s="15">
        <v>3</v>
      </c>
      <c r="C14" s="16" t="s">
        <v>11</v>
      </c>
      <c r="D14" s="16" t="s">
        <v>19</v>
      </c>
      <c r="E14" s="16" t="s">
        <v>17</v>
      </c>
      <c r="F14" s="16" t="s">
        <v>14</v>
      </c>
      <c r="G14" s="49">
        <v>60500</v>
      </c>
      <c r="H14" s="15">
        <v>0</v>
      </c>
      <c r="I14" s="15">
        <v>2</v>
      </c>
    </row>
    <row r="15" spans="1:9">
      <c r="B15" s="15">
        <v>28</v>
      </c>
      <c r="C15" s="16" t="s">
        <v>11</v>
      </c>
      <c r="D15" s="16" t="s">
        <v>19</v>
      </c>
      <c r="E15" s="16" t="s">
        <v>18</v>
      </c>
      <c r="F15" s="16" t="s">
        <v>14</v>
      </c>
      <c r="G15" s="49">
        <v>815043</v>
      </c>
      <c r="H15" s="15">
        <v>0</v>
      </c>
      <c r="I15" s="15">
        <v>2</v>
      </c>
    </row>
    <row r="16" spans="1:9">
      <c r="B16" s="15">
        <v>55</v>
      </c>
      <c r="C16" s="16" t="s">
        <v>11</v>
      </c>
      <c r="D16" s="16" t="s">
        <v>21</v>
      </c>
      <c r="E16" s="16" t="s">
        <v>13</v>
      </c>
      <c r="F16" s="16" t="s">
        <v>14</v>
      </c>
      <c r="G16" s="49">
        <v>7720799</v>
      </c>
      <c r="H16" s="15">
        <v>1</v>
      </c>
      <c r="I16" s="15">
        <v>5</v>
      </c>
    </row>
    <row r="17" spans="1:9">
      <c r="B17" s="15">
        <v>1</v>
      </c>
      <c r="C17" s="16" t="s">
        <v>11</v>
      </c>
      <c r="D17" s="16" t="s">
        <v>21</v>
      </c>
      <c r="E17" s="16" t="s">
        <v>20</v>
      </c>
      <c r="F17" s="16" t="s">
        <v>14</v>
      </c>
      <c r="G17" s="49">
        <v>10000</v>
      </c>
      <c r="H17" s="15">
        <v>0</v>
      </c>
      <c r="I17" s="15">
        <v>0</v>
      </c>
    </row>
    <row r="18" spans="1:9">
      <c r="B18" s="15">
        <v>9</v>
      </c>
      <c r="C18" s="16" t="s">
        <v>11</v>
      </c>
      <c r="D18" s="16" t="s">
        <v>21</v>
      </c>
      <c r="E18" s="16" t="s">
        <v>16</v>
      </c>
      <c r="F18" s="16" t="s">
        <v>14</v>
      </c>
      <c r="G18" s="49">
        <v>794489</v>
      </c>
      <c r="H18" s="15">
        <v>0</v>
      </c>
      <c r="I18" s="15">
        <v>0</v>
      </c>
    </row>
    <row r="19" spans="1:9">
      <c r="B19" s="15">
        <v>8</v>
      </c>
      <c r="C19" s="16" t="s">
        <v>11</v>
      </c>
      <c r="D19" s="16" t="s">
        <v>21</v>
      </c>
      <c r="E19" s="16" t="s">
        <v>17</v>
      </c>
      <c r="F19" s="16" t="s">
        <v>14</v>
      </c>
      <c r="G19" s="49">
        <v>3136782</v>
      </c>
      <c r="H19" s="15">
        <v>0</v>
      </c>
      <c r="I19" s="15">
        <v>211</v>
      </c>
    </row>
    <row r="20" spans="1:9">
      <c r="B20" s="15">
        <v>64</v>
      </c>
      <c r="C20" s="16" t="s">
        <v>11</v>
      </c>
      <c r="D20" s="16" t="s">
        <v>21</v>
      </c>
      <c r="E20" s="16" t="s">
        <v>18</v>
      </c>
      <c r="F20" s="16" t="s">
        <v>14</v>
      </c>
      <c r="G20" s="49">
        <v>5354676</v>
      </c>
      <c r="H20" s="15">
        <v>1</v>
      </c>
      <c r="I20" s="15">
        <v>11</v>
      </c>
    </row>
    <row r="21" spans="1:9">
      <c r="B21" s="15">
        <v>8</v>
      </c>
      <c r="C21" s="16" t="s">
        <v>11</v>
      </c>
      <c r="D21" s="16" t="s">
        <v>22</v>
      </c>
      <c r="E21" s="16" t="s">
        <v>13</v>
      </c>
      <c r="F21" s="16" t="s">
        <v>14</v>
      </c>
      <c r="G21" s="49">
        <v>10478431</v>
      </c>
      <c r="H21" s="15">
        <v>0</v>
      </c>
      <c r="I21" s="15">
        <v>0</v>
      </c>
    </row>
    <row r="22" spans="1:9">
      <c r="B22" s="15">
        <v>3</v>
      </c>
      <c r="C22" s="16" t="s">
        <v>11</v>
      </c>
      <c r="D22" s="16" t="s">
        <v>22</v>
      </c>
      <c r="E22" s="16" t="s">
        <v>20</v>
      </c>
      <c r="F22" s="16" t="s">
        <v>14</v>
      </c>
      <c r="G22" s="49">
        <v>3222990</v>
      </c>
      <c r="H22" s="15">
        <v>0</v>
      </c>
      <c r="I22" s="15">
        <v>0</v>
      </c>
    </row>
    <row r="23" spans="1:9">
      <c r="B23" s="15">
        <v>3</v>
      </c>
      <c r="C23" s="16" t="s">
        <v>11</v>
      </c>
      <c r="D23" s="16" t="s">
        <v>22</v>
      </c>
      <c r="E23" s="16" t="s">
        <v>16</v>
      </c>
      <c r="F23" s="16" t="s">
        <v>14</v>
      </c>
      <c r="G23" s="49">
        <v>113345000</v>
      </c>
      <c r="H23" s="15">
        <v>0</v>
      </c>
      <c r="I23" s="15">
        <v>0</v>
      </c>
    </row>
    <row r="24" spans="1:9">
      <c r="B24" s="15">
        <v>2</v>
      </c>
      <c r="C24" s="16" t="s">
        <v>11</v>
      </c>
      <c r="D24" s="16" t="s">
        <v>22</v>
      </c>
      <c r="E24" s="16" t="s">
        <v>17</v>
      </c>
      <c r="F24" s="16" t="s">
        <v>14</v>
      </c>
      <c r="G24" s="49">
        <v>25000</v>
      </c>
      <c r="H24" s="15">
        <v>2</v>
      </c>
      <c r="I24" s="15">
        <v>0</v>
      </c>
    </row>
    <row r="25" spans="1:9">
      <c r="B25" s="15">
        <v>6</v>
      </c>
      <c r="C25" s="16" t="s">
        <v>11</v>
      </c>
      <c r="D25" s="16" t="s">
        <v>22</v>
      </c>
      <c r="E25" s="16" t="s">
        <v>18</v>
      </c>
      <c r="F25" s="16" t="s">
        <v>14</v>
      </c>
      <c r="G25" s="49">
        <v>1208363</v>
      </c>
      <c r="H25" s="15">
        <v>0</v>
      </c>
      <c r="I25" s="15">
        <v>2</v>
      </c>
    </row>
    <row r="26" spans="1:9">
      <c r="A26" s="18" t="s">
        <v>23</v>
      </c>
      <c r="B26" s="19">
        <f>SUM(B7:B25)</f>
        <v>436</v>
      </c>
      <c r="C26" s="20"/>
      <c r="D26" s="20"/>
      <c r="E26" s="20"/>
      <c r="F26" s="20"/>
      <c r="G26" s="21">
        <f>SUM(G7:G25)</f>
        <v>155617995</v>
      </c>
      <c r="H26" s="19">
        <f>SUM(H12:H25)</f>
        <v>4</v>
      </c>
      <c r="I26" s="19">
        <f>SUM(I12:I25)</f>
        <v>313</v>
      </c>
    </row>
    <row r="27" spans="1:9">
      <c r="B27" s="15">
        <v>25</v>
      </c>
      <c r="C27" s="16" t="s">
        <v>24</v>
      </c>
      <c r="D27" s="16" t="s">
        <v>22</v>
      </c>
      <c r="E27" s="16" t="s">
        <v>13</v>
      </c>
      <c r="F27" s="16" t="s">
        <v>25</v>
      </c>
      <c r="G27" s="49">
        <v>5417027</v>
      </c>
      <c r="H27" s="15" t="s">
        <v>15</v>
      </c>
      <c r="I27" s="15" t="s">
        <v>15</v>
      </c>
    </row>
    <row r="28" spans="1:9">
      <c r="A28" s="22" t="s">
        <v>26</v>
      </c>
      <c r="B28" s="19">
        <f>SUM(B27)</f>
        <v>25</v>
      </c>
      <c r="C28" s="20"/>
      <c r="D28" s="20"/>
      <c r="E28" s="20"/>
      <c r="F28" s="20"/>
      <c r="G28" s="21">
        <f t="shared" ref="G28:I28" si="0">SUM(G27)</f>
        <v>5417027</v>
      </c>
      <c r="H28" s="19">
        <f t="shared" si="0"/>
        <v>0</v>
      </c>
      <c r="I28" s="19">
        <f t="shared" si="0"/>
        <v>0</v>
      </c>
    </row>
    <row r="29" spans="1:9">
      <c r="A29" s="23"/>
      <c r="B29" s="24">
        <v>8</v>
      </c>
      <c r="C29" s="25" t="s">
        <v>27</v>
      </c>
      <c r="D29" s="25" t="s">
        <v>12</v>
      </c>
      <c r="E29" s="25" t="s">
        <v>13</v>
      </c>
      <c r="F29" s="25" t="s">
        <v>28</v>
      </c>
      <c r="G29" s="50">
        <v>0</v>
      </c>
      <c r="H29" s="24">
        <v>14</v>
      </c>
      <c r="I29" s="24">
        <v>0</v>
      </c>
    </row>
    <row r="30" spans="1:9">
      <c r="A30" s="23"/>
      <c r="B30" s="24">
        <v>1</v>
      </c>
      <c r="C30" s="25" t="s">
        <v>27</v>
      </c>
      <c r="D30" s="25" t="s">
        <v>12</v>
      </c>
      <c r="E30" s="25" t="s">
        <v>20</v>
      </c>
      <c r="F30" s="25" t="s">
        <v>28</v>
      </c>
      <c r="G30" s="50">
        <v>0</v>
      </c>
      <c r="H30" s="24">
        <v>0</v>
      </c>
      <c r="I30" s="24">
        <v>0</v>
      </c>
    </row>
    <row r="31" spans="1:9">
      <c r="A31" s="23"/>
      <c r="B31" s="24">
        <v>10</v>
      </c>
      <c r="C31" s="25" t="s">
        <v>27</v>
      </c>
      <c r="D31" s="25" t="s">
        <v>12</v>
      </c>
      <c r="E31" s="25" t="s">
        <v>17</v>
      </c>
      <c r="F31" s="25" t="s">
        <v>28</v>
      </c>
      <c r="G31" s="50">
        <v>0</v>
      </c>
      <c r="H31" s="24">
        <v>99</v>
      </c>
      <c r="I31" s="24">
        <v>0</v>
      </c>
    </row>
    <row r="32" spans="1:9">
      <c r="A32" s="23"/>
      <c r="B32" s="24">
        <v>21</v>
      </c>
      <c r="C32" s="25" t="s">
        <v>27</v>
      </c>
      <c r="D32" s="25" t="s">
        <v>12</v>
      </c>
      <c r="E32" s="25" t="s">
        <v>18</v>
      </c>
      <c r="F32" s="25" t="s">
        <v>28</v>
      </c>
      <c r="G32" s="50">
        <v>0</v>
      </c>
      <c r="H32" s="24">
        <v>19</v>
      </c>
      <c r="I32" s="24">
        <v>0</v>
      </c>
    </row>
    <row r="33" spans="1:9">
      <c r="A33" s="26"/>
      <c r="B33" s="24">
        <v>1</v>
      </c>
      <c r="C33" s="25" t="s">
        <v>27</v>
      </c>
      <c r="D33" s="25" t="s">
        <v>21</v>
      </c>
      <c r="E33" s="25" t="s">
        <v>18</v>
      </c>
      <c r="F33" s="25" t="s">
        <v>28</v>
      </c>
      <c r="G33" s="50">
        <v>0</v>
      </c>
      <c r="H33" s="24">
        <v>1</v>
      </c>
      <c r="I33" s="24">
        <v>0</v>
      </c>
    </row>
    <row r="34" spans="1:9">
      <c r="A34" s="26"/>
      <c r="B34" s="24">
        <v>2</v>
      </c>
      <c r="C34" s="25" t="s">
        <v>27</v>
      </c>
      <c r="D34" s="25" t="s">
        <v>22</v>
      </c>
      <c r="E34" s="25" t="s">
        <v>17</v>
      </c>
      <c r="F34" s="25" t="s">
        <v>28</v>
      </c>
      <c r="G34" s="50">
        <v>0</v>
      </c>
      <c r="H34" s="24">
        <v>2</v>
      </c>
      <c r="I34" s="24">
        <v>0</v>
      </c>
    </row>
    <row r="35" spans="1:9">
      <c r="A35" s="27" t="s">
        <v>29</v>
      </c>
      <c r="B35" s="28">
        <f>SUM(B29:B34)</f>
        <v>43</v>
      </c>
      <c r="C35" s="29"/>
      <c r="D35" s="29"/>
      <c r="E35" s="29"/>
      <c r="F35" s="29"/>
      <c r="G35" s="30">
        <f>SUM(G29:G34)</f>
        <v>0</v>
      </c>
      <c r="H35" s="28">
        <f>SUM(H29:H34)</f>
        <v>135</v>
      </c>
      <c r="I35" s="28">
        <f>SUM(I29:I34)</f>
        <v>0</v>
      </c>
    </row>
    <row r="36" spans="1:9">
      <c r="A36" s="23"/>
      <c r="B36">
        <v>0</v>
      </c>
      <c r="G36">
        <v>0</v>
      </c>
      <c r="H36">
        <v>0</v>
      </c>
      <c r="I36">
        <v>0</v>
      </c>
    </row>
    <row r="37" spans="1:9">
      <c r="A37" s="22" t="s">
        <v>30</v>
      </c>
      <c r="B37" s="19">
        <f>SUM(B36:B36)</f>
        <v>0</v>
      </c>
      <c r="C37" s="20"/>
      <c r="D37" s="20"/>
      <c r="E37" s="20"/>
      <c r="F37" s="20"/>
      <c r="G37" s="21">
        <f>SUM(G36:G36)</f>
        <v>0</v>
      </c>
      <c r="H37" s="19">
        <f>SUM(H36:H36)</f>
        <v>0</v>
      </c>
      <c r="I37" s="19">
        <f>SUM(I36:I36)</f>
        <v>0</v>
      </c>
    </row>
    <row r="38" spans="1:9">
      <c r="A38" s="26"/>
      <c r="B38" s="15">
        <v>36</v>
      </c>
      <c r="C38" s="16" t="s">
        <v>31</v>
      </c>
      <c r="D38" s="16" t="s">
        <v>12</v>
      </c>
      <c r="E38" s="16" t="s">
        <v>13</v>
      </c>
      <c r="F38" s="16" t="s">
        <v>32</v>
      </c>
      <c r="G38" s="49">
        <v>0</v>
      </c>
      <c r="H38" s="15" t="s">
        <v>15</v>
      </c>
      <c r="I38" s="15" t="s">
        <v>15</v>
      </c>
    </row>
    <row r="39" spans="1:9">
      <c r="B39" s="15">
        <v>26</v>
      </c>
      <c r="C39" s="16" t="s">
        <v>31</v>
      </c>
      <c r="D39" s="16" t="s">
        <v>19</v>
      </c>
      <c r="E39" s="16" t="s">
        <v>13</v>
      </c>
      <c r="F39" s="16" t="s">
        <v>32</v>
      </c>
      <c r="G39" s="49">
        <v>583853</v>
      </c>
      <c r="H39" s="15" t="s">
        <v>15</v>
      </c>
      <c r="I39" s="15" t="s">
        <v>15</v>
      </c>
    </row>
    <row r="40" spans="1:9">
      <c r="A40" s="31"/>
      <c r="B40" s="15">
        <v>1</v>
      </c>
      <c r="C40" s="16" t="s">
        <v>31</v>
      </c>
      <c r="D40" s="16" t="s">
        <v>19</v>
      </c>
      <c r="E40" s="16" t="s">
        <v>16</v>
      </c>
      <c r="F40" s="16" t="s">
        <v>32</v>
      </c>
      <c r="G40" s="49">
        <v>5000</v>
      </c>
      <c r="H40" s="15" t="s">
        <v>15</v>
      </c>
      <c r="I40" s="15" t="s">
        <v>15</v>
      </c>
    </row>
    <row r="41" spans="1:9">
      <c r="B41" s="15">
        <v>41</v>
      </c>
      <c r="C41" s="16" t="s">
        <v>31</v>
      </c>
      <c r="D41" s="16" t="s">
        <v>21</v>
      </c>
      <c r="E41" s="16" t="s">
        <v>13</v>
      </c>
      <c r="F41" s="16" t="s">
        <v>32</v>
      </c>
      <c r="G41" s="49">
        <v>1395805</v>
      </c>
      <c r="H41" s="15">
        <v>0</v>
      </c>
      <c r="I41" s="15">
        <v>0</v>
      </c>
    </row>
    <row r="42" spans="1:9">
      <c r="A42" s="31"/>
      <c r="B42" s="15">
        <v>1</v>
      </c>
      <c r="C42" s="16" t="s">
        <v>31</v>
      </c>
      <c r="D42" s="16" t="s">
        <v>21</v>
      </c>
      <c r="E42" s="16" t="s">
        <v>20</v>
      </c>
      <c r="F42" s="16" t="s">
        <v>32</v>
      </c>
      <c r="G42" s="49">
        <v>17445</v>
      </c>
      <c r="H42" s="15">
        <v>0</v>
      </c>
      <c r="I42" s="15">
        <v>0</v>
      </c>
    </row>
    <row r="43" spans="1:9">
      <c r="B43" s="15">
        <v>1</v>
      </c>
      <c r="C43" s="16" t="s">
        <v>31</v>
      </c>
      <c r="D43" s="16" t="s">
        <v>21</v>
      </c>
      <c r="E43" s="16" t="s">
        <v>17</v>
      </c>
      <c r="F43" s="16" t="s">
        <v>32</v>
      </c>
      <c r="G43" s="49">
        <v>27439</v>
      </c>
      <c r="H43" s="15">
        <v>0</v>
      </c>
      <c r="I43" s="15">
        <v>0</v>
      </c>
    </row>
    <row r="44" spans="1:9">
      <c r="A44" s="32"/>
      <c r="B44" s="15">
        <v>14</v>
      </c>
      <c r="C44" s="16" t="s">
        <v>31</v>
      </c>
      <c r="D44" s="16" t="s">
        <v>22</v>
      </c>
      <c r="E44" s="16" t="s">
        <v>13</v>
      </c>
      <c r="F44" s="16" t="s">
        <v>32</v>
      </c>
      <c r="G44" s="49">
        <v>7228780</v>
      </c>
      <c r="H44" s="15">
        <v>0</v>
      </c>
      <c r="I44" s="15">
        <v>0</v>
      </c>
    </row>
    <row r="45" spans="1:9">
      <c r="A45" s="32"/>
      <c r="B45" s="15">
        <v>1</v>
      </c>
      <c r="C45" s="16" t="s">
        <v>31</v>
      </c>
      <c r="D45" s="16" t="s">
        <v>22</v>
      </c>
      <c r="E45" s="16" t="s">
        <v>16</v>
      </c>
      <c r="F45" s="16" t="s">
        <v>32</v>
      </c>
      <c r="G45" s="49">
        <v>5000</v>
      </c>
      <c r="H45" s="15" t="s">
        <v>15</v>
      </c>
      <c r="I45" s="15" t="s">
        <v>15</v>
      </c>
    </row>
    <row r="46" spans="1:9">
      <c r="A46" s="33" t="s">
        <v>33</v>
      </c>
      <c r="B46" s="19">
        <f>SUM(B38:B45)</f>
        <v>121</v>
      </c>
      <c r="C46" s="20"/>
      <c r="D46" s="20"/>
      <c r="E46" s="20"/>
      <c r="F46" s="20"/>
      <c r="G46" s="21">
        <f>SUM(G38:G45)</f>
        <v>9263322</v>
      </c>
      <c r="H46" s="19">
        <f>SUM(H38:H45)</f>
        <v>0</v>
      </c>
      <c r="I46" s="19">
        <f>SUM(I38:I45)</f>
        <v>0</v>
      </c>
    </row>
    <row r="47" spans="1:9">
      <c r="B47" s="15">
        <v>1</v>
      </c>
      <c r="C47" s="16" t="s">
        <v>11</v>
      </c>
      <c r="D47" s="16" t="s">
        <v>19</v>
      </c>
      <c r="E47" s="16" t="s">
        <v>18</v>
      </c>
      <c r="F47" s="16" t="s">
        <v>34</v>
      </c>
      <c r="G47" s="49">
        <v>245821</v>
      </c>
      <c r="H47" s="15">
        <v>0</v>
      </c>
      <c r="I47" s="15">
        <v>1</v>
      </c>
    </row>
    <row r="48" spans="1:9">
      <c r="B48" s="15">
        <v>2</v>
      </c>
      <c r="C48" s="16" t="s">
        <v>11</v>
      </c>
      <c r="D48" s="16" t="s">
        <v>21</v>
      </c>
      <c r="E48" s="16" t="s">
        <v>16</v>
      </c>
      <c r="F48" s="16" t="s">
        <v>34</v>
      </c>
      <c r="G48" s="49">
        <v>61283</v>
      </c>
      <c r="H48" s="15">
        <v>0</v>
      </c>
      <c r="I48" s="15">
        <v>0</v>
      </c>
    </row>
    <row r="49" spans="1:9">
      <c r="A49" s="31"/>
      <c r="B49" s="15">
        <v>2</v>
      </c>
      <c r="C49" s="16" t="s">
        <v>11</v>
      </c>
      <c r="D49" s="16" t="s">
        <v>21</v>
      </c>
      <c r="E49" s="16" t="s">
        <v>17</v>
      </c>
      <c r="F49" s="16" t="s">
        <v>34</v>
      </c>
      <c r="G49" s="49">
        <v>335164</v>
      </c>
      <c r="H49" s="15">
        <v>0</v>
      </c>
      <c r="I49" s="15">
        <v>2</v>
      </c>
    </row>
    <row r="50" spans="1:9">
      <c r="A50" s="32"/>
      <c r="B50" s="15">
        <v>43</v>
      </c>
      <c r="C50" s="16" t="s">
        <v>11</v>
      </c>
      <c r="D50" s="16" t="s">
        <v>21</v>
      </c>
      <c r="E50" s="16" t="s">
        <v>18</v>
      </c>
      <c r="F50" s="16" t="s">
        <v>34</v>
      </c>
      <c r="G50" s="49">
        <v>12769961</v>
      </c>
      <c r="H50" s="15">
        <v>0</v>
      </c>
      <c r="I50" s="15">
        <v>44</v>
      </c>
    </row>
    <row r="51" spans="1:9">
      <c r="A51" s="31"/>
      <c r="B51" s="15">
        <v>13</v>
      </c>
      <c r="C51" s="16" t="s">
        <v>11</v>
      </c>
      <c r="D51" s="16" t="s">
        <v>22</v>
      </c>
      <c r="E51" s="16" t="s">
        <v>13</v>
      </c>
      <c r="F51" s="16" t="s">
        <v>34</v>
      </c>
      <c r="G51" s="49">
        <v>194553999</v>
      </c>
      <c r="H51" s="15">
        <v>0</v>
      </c>
      <c r="I51" s="15">
        <v>595</v>
      </c>
    </row>
    <row r="52" spans="1:9">
      <c r="A52" s="34"/>
      <c r="B52" s="15">
        <v>1</v>
      </c>
      <c r="C52" s="16" t="s">
        <v>11</v>
      </c>
      <c r="D52" s="16" t="s">
        <v>22</v>
      </c>
      <c r="E52" s="16" t="s">
        <v>20</v>
      </c>
      <c r="F52" s="16" t="s">
        <v>34</v>
      </c>
      <c r="G52" s="49">
        <v>1851417</v>
      </c>
      <c r="H52" s="15">
        <v>0</v>
      </c>
      <c r="I52" s="15">
        <v>0</v>
      </c>
    </row>
    <row r="53" spans="1:9">
      <c r="A53" s="31"/>
      <c r="B53" s="15">
        <v>15</v>
      </c>
      <c r="C53" s="16" t="s">
        <v>11</v>
      </c>
      <c r="D53" s="16" t="s">
        <v>22</v>
      </c>
      <c r="E53" s="16" t="s">
        <v>17</v>
      </c>
      <c r="F53" s="16" t="s">
        <v>34</v>
      </c>
      <c r="G53" s="49">
        <v>39819399</v>
      </c>
      <c r="H53" s="15">
        <v>0</v>
      </c>
      <c r="I53" s="15">
        <v>158</v>
      </c>
    </row>
    <row r="54" spans="1:9">
      <c r="A54" s="31"/>
      <c r="B54" s="15">
        <v>13</v>
      </c>
      <c r="C54" s="16" t="s">
        <v>11</v>
      </c>
      <c r="D54" s="16" t="s">
        <v>22</v>
      </c>
      <c r="E54" s="16" t="s">
        <v>18</v>
      </c>
      <c r="F54" s="16" t="s">
        <v>34</v>
      </c>
      <c r="G54" s="49">
        <v>4057335</v>
      </c>
      <c r="H54" s="15">
        <v>0</v>
      </c>
      <c r="I54" s="15">
        <v>17</v>
      </c>
    </row>
    <row r="55" spans="1:9">
      <c r="A55" s="22" t="s">
        <v>35</v>
      </c>
      <c r="B55" s="19">
        <f>SUM(B47:B54)</f>
        <v>90</v>
      </c>
      <c r="C55" s="20"/>
      <c r="D55" s="20"/>
      <c r="E55" s="20"/>
      <c r="F55" s="20"/>
      <c r="G55" s="21">
        <f>SUM(G47:G54)</f>
        <v>253694379</v>
      </c>
      <c r="H55" s="19">
        <f>SUM(H47:H54)</f>
        <v>0</v>
      </c>
      <c r="I55" s="19">
        <f>SUM(I47:I54)</f>
        <v>817</v>
      </c>
    </row>
    <row r="56" spans="1:9">
      <c r="A56" s="32"/>
      <c r="B56" s="15">
        <v>1</v>
      </c>
      <c r="C56" s="16" t="s">
        <v>11</v>
      </c>
      <c r="D56" s="16" t="s">
        <v>12</v>
      </c>
      <c r="E56" s="16" t="s">
        <v>18</v>
      </c>
      <c r="F56" s="16" t="s">
        <v>36</v>
      </c>
      <c r="G56" s="49">
        <v>0</v>
      </c>
      <c r="H56" s="15" t="s">
        <v>15</v>
      </c>
      <c r="I56" s="15" t="s">
        <v>15</v>
      </c>
    </row>
    <row r="57" spans="1:9">
      <c r="A57" s="31"/>
      <c r="B57" s="15">
        <v>1</v>
      </c>
      <c r="C57" s="16" t="s">
        <v>11</v>
      </c>
      <c r="D57" s="16" t="s">
        <v>21</v>
      </c>
      <c r="E57" s="16" t="s">
        <v>13</v>
      </c>
      <c r="F57" s="16" t="s">
        <v>36</v>
      </c>
      <c r="G57" s="49">
        <v>0</v>
      </c>
      <c r="H57" s="15">
        <v>0</v>
      </c>
      <c r="I57" s="15">
        <v>0</v>
      </c>
    </row>
    <row r="58" spans="1:9">
      <c r="A58" s="31"/>
      <c r="B58" s="15">
        <v>1</v>
      </c>
      <c r="C58" s="16" t="s">
        <v>11</v>
      </c>
      <c r="D58" s="16" t="s">
        <v>22</v>
      </c>
      <c r="E58" s="16" t="s">
        <v>18</v>
      </c>
      <c r="F58" s="16" t="s">
        <v>36</v>
      </c>
      <c r="G58" s="49">
        <v>0</v>
      </c>
      <c r="H58" s="15">
        <v>0</v>
      </c>
      <c r="I58" s="15">
        <v>1</v>
      </c>
    </row>
    <row r="59" spans="1:9">
      <c r="A59" s="31" t="s">
        <v>37</v>
      </c>
      <c r="B59" s="19">
        <f>SUM(B56:B58)</f>
        <v>3</v>
      </c>
      <c r="C59" s="20"/>
      <c r="D59" s="20"/>
      <c r="E59" s="20"/>
      <c r="F59" s="20"/>
      <c r="G59" s="21">
        <f>SUM(G56:G58)</f>
        <v>0</v>
      </c>
      <c r="H59" s="19">
        <f>SUM(H56:H58)</f>
        <v>0</v>
      </c>
      <c r="I59" s="19">
        <f>SUM(I56:I58)</f>
        <v>1</v>
      </c>
    </row>
    <row r="60" spans="1:9">
      <c r="A60" s="31"/>
      <c r="B60" s="15">
        <v>16</v>
      </c>
      <c r="C60" s="16" t="s">
        <v>31</v>
      </c>
      <c r="D60" s="16" t="s">
        <v>19</v>
      </c>
      <c r="E60" s="16" t="s">
        <v>13</v>
      </c>
      <c r="F60" s="16" t="s">
        <v>38</v>
      </c>
      <c r="G60" s="49">
        <v>0</v>
      </c>
      <c r="H60" s="15" t="s">
        <v>15</v>
      </c>
      <c r="I60" s="15" t="s">
        <v>15</v>
      </c>
    </row>
    <row r="61" spans="1:9">
      <c r="B61" s="15">
        <v>1</v>
      </c>
      <c r="C61" s="16" t="s">
        <v>31</v>
      </c>
      <c r="D61" s="16" t="s">
        <v>19</v>
      </c>
      <c r="E61" s="16" t="s">
        <v>16</v>
      </c>
      <c r="F61" s="16" t="s">
        <v>38</v>
      </c>
      <c r="G61" s="49">
        <v>0</v>
      </c>
      <c r="H61" s="15" t="s">
        <v>15</v>
      </c>
      <c r="I61" s="15" t="s">
        <v>15</v>
      </c>
    </row>
    <row r="62" spans="1:9">
      <c r="B62" s="15">
        <v>10</v>
      </c>
      <c r="C62" s="16" t="s">
        <v>31</v>
      </c>
      <c r="D62" s="16" t="s">
        <v>21</v>
      </c>
      <c r="E62" s="16" t="s">
        <v>13</v>
      </c>
      <c r="F62" s="16" t="s">
        <v>38</v>
      </c>
      <c r="G62" s="49">
        <v>0</v>
      </c>
      <c r="H62" s="15" t="s">
        <v>15</v>
      </c>
      <c r="I62" s="15" t="s">
        <v>15</v>
      </c>
    </row>
    <row r="63" spans="1:9">
      <c r="A63" s="33" t="s">
        <v>39</v>
      </c>
      <c r="B63" s="19">
        <f>SUM(B60:B62)</f>
        <v>27</v>
      </c>
      <c r="C63" s="20"/>
      <c r="D63" s="20"/>
      <c r="E63" s="20"/>
      <c r="F63" s="20"/>
      <c r="G63" s="21">
        <f>SUM(G60:G62)</f>
        <v>0</v>
      </c>
      <c r="H63" s="19">
        <f>SUM(H60:H62)</f>
        <v>0</v>
      </c>
      <c r="I63" s="19">
        <f>SUM(I60:I62)</f>
        <v>0</v>
      </c>
    </row>
    <row r="64" spans="1:9">
      <c r="A64" s="34"/>
      <c r="B64" s="15">
        <v>1</v>
      </c>
      <c r="C64" s="16" t="s">
        <v>11</v>
      </c>
      <c r="D64" s="16" t="s">
        <v>21</v>
      </c>
      <c r="E64" s="16" t="s">
        <v>13</v>
      </c>
      <c r="F64" s="16" t="s">
        <v>50</v>
      </c>
      <c r="G64" s="49">
        <v>0</v>
      </c>
      <c r="H64" s="15" t="s">
        <v>15</v>
      </c>
      <c r="I64" s="15" t="s">
        <v>15</v>
      </c>
    </row>
    <row r="65" spans="1:9">
      <c r="A65" s="34" t="s">
        <v>40</v>
      </c>
      <c r="B65" s="19">
        <f>SUM(B64)</f>
        <v>1</v>
      </c>
      <c r="C65" s="20"/>
      <c r="D65" s="20"/>
      <c r="E65" s="20"/>
      <c r="F65" s="20"/>
      <c r="G65" s="21">
        <f t="shared" ref="G65:I65" si="1">SUM(G64)</f>
        <v>0</v>
      </c>
      <c r="H65" s="19">
        <f t="shared" si="1"/>
        <v>0</v>
      </c>
      <c r="I65" s="19">
        <f t="shared" si="1"/>
        <v>0</v>
      </c>
    </row>
    <row r="66" spans="1:9">
      <c r="A66" s="35" t="s">
        <v>41</v>
      </c>
      <c r="B66" s="36">
        <f>SUM(B65,B63,B59,B55,B46,B37,B35,B28,B26)</f>
        <v>746</v>
      </c>
      <c r="C66" s="37"/>
      <c r="D66" s="37"/>
      <c r="E66" s="37"/>
      <c r="F66" s="38" t="s">
        <v>42</v>
      </c>
      <c r="G66" s="39">
        <f>SUM(G65,G63,G59,G55,G46,G37,G35,G28,G26)</f>
        <v>423992723</v>
      </c>
      <c r="H66" s="36">
        <f>SUM(H65,H63,H59,H55,H46,H37,H35,H28,H26)</f>
        <v>139</v>
      </c>
      <c r="I66" s="36">
        <f>SUM(I65,I63,I59,I55,I46,I37,I35,I28,I26)</f>
        <v>1131</v>
      </c>
    </row>
    <row r="67" spans="1:9" ht="24.75">
      <c r="A67" s="35"/>
      <c r="B67" s="13" t="s">
        <v>3</v>
      </c>
      <c r="C67" s="40"/>
      <c r="D67" s="40"/>
      <c r="E67" s="40"/>
      <c r="F67" s="41"/>
      <c r="G67" s="14" t="s">
        <v>8</v>
      </c>
      <c r="H67" s="13" t="s">
        <v>9</v>
      </c>
      <c r="I67" s="13" t="s">
        <v>10</v>
      </c>
    </row>
    <row r="68" spans="1:9">
      <c r="A68" s="42" t="s">
        <v>43</v>
      </c>
      <c r="B68" s="15">
        <v>303</v>
      </c>
      <c r="G68" s="49">
        <v>7786336</v>
      </c>
      <c r="H68" s="15">
        <v>132</v>
      </c>
      <c r="I68" s="15">
        <v>0</v>
      </c>
    </row>
    <row r="69" spans="1:9">
      <c r="A69" s="42" t="s">
        <v>44</v>
      </c>
      <c r="B69" s="15">
        <v>96</v>
      </c>
      <c r="G69" s="49">
        <v>3369803</v>
      </c>
      <c r="H69" s="15">
        <v>0</v>
      </c>
      <c r="I69" s="15">
        <v>85</v>
      </c>
    </row>
    <row r="70" spans="1:9">
      <c r="A70" s="42" t="s">
        <v>45</v>
      </c>
      <c r="B70" s="15">
        <v>240</v>
      </c>
      <c r="G70" s="49">
        <v>31623843</v>
      </c>
      <c r="H70" s="15">
        <v>3</v>
      </c>
      <c r="I70" s="15">
        <v>273</v>
      </c>
    </row>
    <row r="71" spans="1:9">
      <c r="A71" s="42" t="s">
        <v>46</v>
      </c>
      <c r="B71" s="15">
        <v>107</v>
      </c>
      <c r="G71" s="49">
        <v>381212741</v>
      </c>
      <c r="H71" s="15">
        <v>4</v>
      </c>
      <c r="I71" s="15">
        <v>773</v>
      </c>
    </row>
    <row r="72" spans="1:9">
      <c r="A72" s="42" t="s">
        <v>47</v>
      </c>
      <c r="B72" s="36">
        <f>SUM(B68:B71)</f>
        <v>746</v>
      </c>
      <c r="C72" s="31"/>
      <c r="E72" s="31"/>
      <c r="F72" s="31"/>
      <c r="G72" s="43">
        <f>SUM(G68:G71)</f>
        <v>423992723</v>
      </c>
      <c r="H72" s="36">
        <f>SUM(H68:H71)</f>
        <v>139</v>
      </c>
      <c r="I72" s="36">
        <f>SUM(I68:I71)</f>
        <v>1131</v>
      </c>
    </row>
    <row r="73" spans="1:9">
      <c r="A73" s="42"/>
      <c r="B73" s="44"/>
      <c r="C73" s="45"/>
      <c r="D73" s="45"/>
      <c r="E73" s="45"/>
      <c r="F73" s="45"/>
      <c r="G73" s="46"/>
      <c r="H73" s="44"/>
      <c r="I73" s="44"/>
    </row>
    <row r="74" spans="1:9" ht="15.75" thickBot="1">
      <c r="A74" s="47" t="s">
        <v>48</v>
      </c>
      <c r="B74" s="48">
        <f>+B72+[1]JUL!B87</f>
        <v>4841</v>
      </c>
      <c r="C74" s="31"/>
      <c r="D74" s="31"/>
      <c r="E74" s="31"/>
      <c r="F74" s="31"/>
      <c r="G74" s="43">
        <f>+G72+[1]JUL!G87</f>
        <v>1662156580.3600001</v>
      </c>
      <c r="H74" s="48">
        <f>+H72+[1]JUL!H87</f>
        <v>642</v>
      </c>
      <c r="I74" s="48">
        <f>+I72+[1]JUL!I87</f>
        <v>7313</v>
      </c>
    </row>
    <row r="75" spans="1:9">
      <c r="G75" s="51"/>
    </row>
    <row r="76" spans="1:9">
      <c r="A76" s="33"/>
      <c r="B76" s="19"/>
      <c r="C76" s="20"/>
      <c r="D76" s="20"/>
      <c r="E76" s="20"/>
      <c r="F76" s="20"/>
      <c r="G76" s="21"/>
      <c r="H76" s="19"/>
      <c r="I76" s="19"/>
    </row>
    <row r="77" spans="1:9">
      <c r="A77" s="34"/>
      <c r="B77" s="15"/>
      <c r="C77" s="16"/>
      <c r="D77" s="16"/>
      <c r="E77" s="16"/>
      <c r="F77" s="16"/>
      <c r="G77" s="17"/>
      <c r="H77" s="15"/>
      <c r="I77" s="15"/>
    </row>
    <row r="78" spans="1:9">
      <c r="A78" s="34"/>
      <c r="B78" s="19"/>
      <c r="C78" s="20"/>
      <c r="D78" s="20"/>
      <c r="E78" s="20"/>
      <c r="F78" s="20"/>
      <c r="G78" s="21"/>
      <c r="H78" s="19"/>
      <c r="I78" s="19"/>
    </row>
    <row r="79" spans="1:9">
      <c r="A79" s="35"/>
      <c r="B79" s="36"/>
      <c r="C79" s="37"/>
      <c r="D79" s="37"/>
      <c r="E79" s="37"/>
      <c r="F79" s="38"/>
      <c r="G79" s="39"/>
      <c r="H79" s="36"/>
      <c r="I79" s="3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Seattle DPD - Issued Building Permit Stats - Summary - August 2012</dc:title>
  <dc:creator>Moon Callison</dc:creator>
  <cp:lastModifiedBy>Moon Callison</cp:lastModifiedBy>
  <dcterms:created xsi:type="dcterms:W3CDTF">2012-09-11T15:37:47Z</dcterms:created>
  <dcterms:modified xsi:type="dcterms:W3CDTF">2012-09-11T15:47:15Z</dcterms:modified>
</cp:coreProperties>
</file>