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<sst xmlns="http://schemas.openxmlformats.org/spreadsheetml/2006/main" count="64" uniqueCount="50">
  <si>
    <t>Ross Lake Erosion Monitoring</t>
  </si>
  <si>
    <t>erosion</t>
  </si>
  <si>
    <t>SITE</t>
  </si>
  <si>
    <t>E-9 a1</t>
  </si>
  <si>
    <t>E-9 a2</t>
  </si>
  <si>
    <t>E-9 b</t>
  </si>
  <si>
    <t>E-9 c</t>
  </si>
  <si>
    <t>E-9 d</t>
  </si>
  <si>
    <t>E-9 e</t>
  </si>
  <si>
    <t>E9 mean</t>
  </si>
  <si>
    <t>E-55a</t>
  </si>
  <si>
    <t>E-55b</t>
  </si>
  <si>
    <t>E-55c1</t>
  </si>
  <si>
    <t>E-55c2</t>
  </si>
  <si>
    <t>E55 mean</t>
  </si>
  <si>
    <t>W63mean</t>
  </si>
  <si>
    <t>W-78 a-s</t>
  </si>
  <si>
    <t>W-78 a-e</t>
  </si>
  <si>
    <t>W-78 a-w</t>
  </si>
  <si>
    <t>W-78 b-n</t>
  </si>
  <si>
    <t>W-78 b-e</t>
  </si>
  <si>
    <t>W-78 b-w</t>
  </si>
  <si>
    <t>W78mean</t>
  </si>
  <si>
    <t>E-99 a</t>
  </si>
  <si>
    <t>E-99 b</t>
  </si>
  <si>
    <t>E-99 c</t>
  </si>
  <si>
    <t>E99 mean</t>
  </si>
  <si>
    <t>W-63a(13)</t>
  </si>
  <si>
    <t>W-63b(23)</t>
  </si>
  <si>
    <t>W-63c(33)</t>
  </si>
  <si>
    <t>Distance in feet and tenths</t>
  </si>
  <si>
    <t xml:space="preserve">erosion </t>
  </si>
  <si>
    <t>All Sites</t>
  </si>
  <si>
    <t>Min Rate</t>
  </si>
  <si>
    <t>at E-55c1</t>
  </si>
  <si>
    <t>at W-78 a-s</t>
  </si>
  <si>
    <t xml:space="preserve">at E-9e,   E-55c2,  W-78a-w, E-99a </t>
  </si>
  <si>
    <t>at E-9e,   E-55b, W78 a-w &amp; b-e</t>
  </si>
  <si>
    <t xml:space="preserve">at E-9a2&amp;e, E-55c2, W-63b&amp;c, W-78aw, E99  </t>
  </si>
  <si>
    <t>Bold italized texts indicate a positive change from the previous year</t>
  </si>
  <si>
    <t>N/A</t>
  </si>
  <si>
    <t>Mean Dist.</t>
  </si>
  <si>
    <t>Max Dist</t>
  </si>
  <si>
    <t>at E9</t>
  </si>
  <si>
    <t>1994-98</t>
  </si>
  <si>
    <t>1994-00</t>
  </si>
  <si>
    <t>1998-00</t>
  </si>
  <si>
    <t>2000-04</t>
  </si>
  <si>
    <t>1994-04</t>
  </si>
  <si>
    <t>1994-08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</si>
</sst>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15" xfId="0" applyBorder="1" applyAlignment="1">
      <alignment horizontal="center" wrapText="1"/>
    </xf>
    <xf numFmtId="0" fontId="5" fillId="0" borderId="45" xfId="0" applyFont="1" applyBorder="1" applyAlignment="1">
      <alignment/>
    </xf>
    <xf numFmtId="164" fontId="0" fillId="0" borderId="33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47" xfId="0" applyFill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9" xfId="0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59" xfId="0" applyBorder="1" applyAlignment="1">
      <alignment horizont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wrapText="1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 horizontal="center" wrapText="1"/>
    </xf>
    <xf numFmtId="0" fontId="0" fillId="0" borderId="62" xfId="0" applyBorder="1" applyAlignment="1">
      <alignment/>
    </xf>
    <xf numFmtId="164" fontId="0" fillId="0" borderId="57" xfId="0" applyNumberFormat="1" applyBorder="1" applyAlignment="1">
      <alignment horizontal="center"/>
    </xf>
    <xf numFmtId="0" fontId="0" fillId="0" borderId="51" xfId="0" applyBorder="1" applyAlignment="1">
      <alignment/>
    </xf>
    <xf numFmtId="0" fontId="0" fillId="0" borderId="55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3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61" xfId="0" applyNumberFormat="1" applyFill="1" applyBorder="1" applyAlignment="1">
      <alignment horizontal="center"/>
    </xf>
    <xf numFmtId="2" fontId="0" fillId="0" borderId="6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2">
      <selection activeCell="M39" sqref="M39"/>
    </sheetView>
  </sheetViews>
  <sheetFormatPr defaultColWidth="9.140625" defaultRowHeight="12.75"/>
  <cols>
    <col min="1" max="1" width="10.421875" style="0" customWidth="1"/>
    <col min="3" max="3" width="8.00390625" style="0" customWidth="1"/>
    <col min="4" max="4" width="6.8515625" style="0" customWidth="1"/>
    <col min="5" max="5" width="7.421875" style="0" customWidth="1"/>
    <col min="6" max="6" width="7.57421875" style="0" customWidth="1"/>
    <col min="8" max="8" width="8.421875" style="0" customWidth="1"/>
    <col min="9" max="9" width="9.28125" style="0" customWidth="1"/>
    <col min="10" max="10" width="8.00390625" style="0" customWidth="1"/>
    <col min="11" max="11" width="8.421875" style="0" customWidth="1"/>
    <col min="12" max="12" width="7.57421875" style="0" customWidth="1"/>
  </cols>
  <sheetData>
    <row r="1" ht="18">
      <c r="A1" s="1" t="s">
        <v>0</v>
      </c>
    </row>
    <row r="2" ht="13.5" thickBot="1">
      <c r="B2" t="s">
        <v>30</v>
      </c>
    </row>
    <row r="3" spans="1:12" ht="12.75">
      <c r="A3" s="10"/>
      <c r="B3" s="11"/>
      <c r="C3" s="11"/>
      <c r="D3" s="12"/>
      <c r="E3" s="12"/>
      <c r="F3" s="13"/>
      <c r="G3" s="14" t="s">
        <v>1</v>
      </c>
      <c r="H3" s="14" t="s">
        <v>31</v>
      </c>
      <c r="I3" s="15" t="s">
        <v>1</v>
      </c>
      <c r="J3" s="15" t="s">
        <v>1</v>
      </c>
      <c r="K3" s="15" t="s">
        <v>1</v>
      </c>
      <c r="L3" s="106" t="s">
        <v>1</v>
      </c>
    </row>
    <row r="4" spans="1:12" ht="12.75">
      <c r="A4" s="16"/>
      <c r="B4" s="7">
        <v>1994</v>
      </c>
      <c r="C4" s="7">
        <v>1998</v>
      </c>
      <c r="D4" s="6">
        <v>2000</v>
      </c>
      <c r="E4" s="6">
        <v>2004</v>
      </c>
      <c r="F4" s="2">
        <v>2008</v>
      </c>
      <c r="G4" s="7" t="s">
        <v>44</v>
      </c>
      <c r="H4" s="7" t="s">
        <v>45</v>
      </c>
      <c r="I4" s="17" t="s">
        <v>46</v>
      </c>
      <c r="J4" s="17" t="s">
        <v>47</v>
      </c>
      <c r="K4" s="17" t="s">
        <v>48</v>
      </c>
      <c r="L4" s="106" t="s">
        <v>49</v>
      </c>
    </row>
    <row r="5" spans="1:11" ht="13.5" thickBot="1">
      <c r="A5" s="18" t="s">
        <v>2</v>
      </c>
      <c r="B5" s="8"/>
      <c r="C5" s="8"/>
      <c r="D5" s="4"/>
      <c r="E5" s="4"/>
      <c r="F5" s="3"/>
      <c r="G5" s="8"/>
      <c r="H5" s="8"/>
      <c r="I5" s="19"/>
      <c r="J5" s="19"/>
      <c r="K5" s="19"/>
    </row>
    <row r="6" spans="1:12" ht="12.75">
      <c r="A6" s="20" t="s">
        <v>3</v>
      </c>
      <c r="B6" s="32">
        <v>22.5</v>
      </c>
      <c r="C6" s="32">
        <v>21.3</v>
      </c>
      <c r="D6" s="32">
        <v>21</v>
      </c>
      <c r="E6" s="32">
        <v>20.4</v>
      </c>
      <c r="F6" s="26">
        <v>20.1</v>
      </c>
      <c r="G6" s="54">
        <f aca="true" t="shared" si="0" ref="G6:G11">B6-C6</f>
        <v>1.1999999999999993</v>
      </c>
      <c r="H6" s="25">
        <f aca="true" t="shared" si="1" ref="H6:H11">B6-D6</f>
        <v>1.5</v>
      </c>
      <c r="I6" s="54">
        <f aca="true" t="shared" si="2" ref="I6:J11">C6-D6</f>
        <v>0.3000000000000007</v>
      </c>
      <c r="J6" s="58">
        <f t="shared" si="2"/>
        <v>0.6000000000000014</v>
      </c>
      <c r="K6" s="73">
        <f aca="true" t="shared" si="3" ref="K6:K11">B6-E6</f>
        <v>2.1000000000000014</v>
      </c>
      <c r="L6">
        <v>2.4</v>
      </c>
    </row>
    <row r="7" spans="1:12" ht="12.75">
      <c r="A7" s="20" t="s">
        <v>4</v>
      </c>
      <c r="B7" s="42">
        <v>29</v>
      </c>
      <c r="C7" s="42">
        <v>24.6</v>
      </c>
      <c r="D7" s="91">
        <v>25</v>
      </c>
      <c r="E7" s="42">
        <v>22.1</v>
      </c>
      <c r="F7" s="26">
        <v>21.7</v>
      </c>
      <c r="G7" s="42">
        <f t="shared" si="0"/>
        <v>4.399999999999999</v>
      </c>
      <c r="H7" s="96">
        <f t="shared" si="1"/>
        <v>4</v>
      </c>
      <c r="I7" s="25">
        <f t="shared" si="2"/>
        <v>-0.3999999999999986</v>
      </c>
      <c r="J7" s="96">
        <f t="shared" si="2"/>
        <v>2.8999999999999986</v>
      </c>
      <c r="K7" s="43">
        <f t="shared" si="3"/>
        <v>6.899999999999999</v>
      </c>
      <c r="L7">
        <v>8.3</v>
      </c>
    </row>
    <row r="8" spans="1:12" ht="12.75">
      <c r="A8" s="20" t="s">
        <v>5</v>
      </c>
      <c r="B8" s="42">
        <v>26.7</v>
      </c>
      <c r="C8" s="42">
        <v>23</v>
      </c>
      <c r="D8" s="42">
        <v>21.7</v>
      </c>
      <c r="E8" s="42">
        <v>18.2</v>
      </c>
      <c r="F8" s="26">
        <v>17.1</v>
      </c>
      <c r="G8" s="42">
        <f t="shared" si="0"/>
        <v>3.6999999999999993</v>
      </c>
      <c r="H8" s="42">
        <f t="shared" si="1"/>
        <v>5</v>
      </c>
      <c r="I8" s="42">
        <f t="shared" si="2"/>
        <v>1.3000000000000007</v>
      </c>
      <c r="J8" s="42">
        <f t="shared" si="2"/>
        <v>3.5</v>
      </c>
      <c r="K8" s="43">
        <f t="shared" si="3"/>
        <v>8.5</v>
      </c>
      <c r="L8">
        <v>9.6</v>
      </c>
    </row>
    <row r="9" spans="1:12" ht="12.75">
      <c r="A9" s="20" t="s">
        <v>6</v>
      </c>
      <c r="B9" s="42">
        <v>85.4</v>
      </c>
      <c r="C9" s="42">
        <v>75</v>
      </c>
      <c r="D9" s="42">
        <v>71</v>
      </c>
      <c r="E9" s="42">
        <v>58.5</v>
      </c>
      <c r="F9" s="26">
        <v>47.7</v>
      </c>
      <c r="G9" s="57">
        <f t="shared" si="0"/>
        <v>10.400000000000006</v>
      </c>
      <c r="H9" s="57">
        <f t="shared" si="1"/>
        <v>14.400000000000006</v>
      </c>
      <c r="I9" s="57">
        <f t="shared" si="2"/>
        <v>4</v>
      </c>
      <c r="J9" s="57">
        <f t="shared" si="2"/>
        <v>12.5</v>
      </c>
      <c r="K9" s="43">
        <f t="shared" si="3"/>
        <v>26.900000000000006</v>
      </c>
      <c r="L9">
        <v>37.7</v>
      </c>
    </row>
    <row r="10" spans="1:12" ht="12.75">
      <c r="A10" s="20" t="s">
        <v>7</v>
      </c>
      <c r="B10" s="42">
        <v>46.3</v>
      </c>
      <c r="C10" s="42">
        <v>38.6</v>
      </c>
      <c r="D10" s="42">
        <v>37.6</v>
      </c>
      <c r="E10" s="42">
        <v>34.5</v>
      </c>
      <c r="F10" s="26">
        <v>30.6</v>
      </c>
      <c r="G10" s="42">
        <f t="shared" si="0"/>
        <v>7.699999999999996</v>
      </c>
      <c r="H10" s="42">
        <f t="shared" si="1"/>
        <v>8.699999999999996</v>
      </c>
      <c r="I10" s="42">
        <f t="shared" si="2"/>
        <v>1</v>
      </c>
      <c r="J10" s="42">
        <f t="shared" si="2"/>
        <v>3.1000000000000014</v>
      </c>
      <c r="K10" s="43">
        <f t="shared" si="3"/>
        <v>11.799999999999997</v>
      </c>
      <c r="L10">
        <v>11.9</v>
      </c>
    </row>
    <row r="11" spans="1:12" ht="13.5" thickBot="1">
      <c r="A11" s="21" t="s">
        <v>8</v>
      </c>
      <c r="B11" s="28">
        <v>31.5</v>
      </c>
      <c r="C11" s="98">
        <v>33</v>
      </c>
      <c r="D11" s="92">
        <v>33</v>
      </c>
      <c r="E11" s="29">
        <v>31.25</v>
      </c>
      <c r="F11" s="30">
        <v>30.9</v>
      </c>
      <c r="G11" s="42">
        <f t="shared" si="0"/>
        <v>-1.5</v>
      </c>
      <c r="H11" s="42">
        <f t="shared" si="1"/>
        <v>-1.5</v>
      </c>
      <c r="I11" s="28">
        <f t="shared" si="2"/>
        <v>0</v>
      </c>
      <c r="J11" s="28">
        <f t="shared" si="2"/>
        <v>1.75</v>
      </c>
      <c r="K11" s="62">
        <f t="shared" si="3"/>
        <v>0.25</v>
      </c>
      <c r="L11">
        <v>0.4</v>
      </c>
    </row>
    <row r="12" spans="1:12" ht="13.5" thickTop="1">
      <c r="A12" s="20" t="s">
        <v>9</v>
      </c>
      <c r="B12" s="31"/>
      <c r="C12" s="26"/>
      <c r="D12" s="26"/>
      <c r="E12" s="26"/>
      <c r="F12" s="26"/>
      <c r="G12" s="35">
        <f aca="true" t="shared" si="4" ref="G12:L12">AVERAGE(G6:G11)</f>
        <v>4.316666666666666</v>
      </c>
      <c r="H12" s="99">
        <f t="shared" si="4"/>
        <v>5.3500000000000005</v>
      </c>
      <c r="I12" s="100">
        <f t="shared" si="4"/>
        <v>1.0333333333333339</v>
      </c>
      <c r="J12" s="100">
        <f t="shared" si="4"/>
        <v>4.058333333333334</v>
      </c>
      <c r="K12" s="65">
        <f t="shared" si="4"/>
        <v>9.408333333333333</v>
      </c>
      <c r="L12" s="107">
        <f t="shared" si="4"/>
        <v>11.716666666666669</v>
      </c>
    </row>
    <row r="13" spans="1:11" ht="12.75">
      <c r="A13" s="22"/>
      <c r="B13" s="33"/>
      <c r="C13" s="34"/>
      <c r="D13" s="34"/>
      <c r="E13" s="34"/>
      <c r="F13" s="34"/>
      <c r="G13" s="66"/>
      <c r="H13" s="26"/>
      <c r="I13" s="26"/>
      <c r="J13" s="26"/>
      <c r="K13" s="27"/>
    </row>
    <row r="14" spans="1:12" ht="12.75">
      <c r="A14" s="20" t="s">
        <v>10</v>
      </c>
      <c r="B14" s="42">
        <v>21.6</v>
      </c>
      <c r="C14" s="42">
        <v>20</v>
      </c>
      <c r="D14" s="45">
        <v>18.7</v>
      </c>
      <c r="E14" s="45"/>
      <c r="F14" s="26">
        <v>16.6</v>
      </c>
      <c r="G14" s="42">
        <f>B14-C14</f>
        <v>1.6000000000000014</v>
      </c>
      <c r="H14" s="42">
        <f>B14-D14</f>
        <v>2.900000000000002</v>
      </c>
      <c r="I14" s="42">
        <f>C14-D14</f>
        <v>1.3000000000000007</v>
      </c>
      <c r="J14" s="45"/>
      <c r="K14" s="43"/>
      <c r="L14">
        <v>5</v>
      </c>
    </row>
    <row r="15" spans="1:12" ht="12.75">
      <c r="A15" s="20" t="s">
        <v>11</v>
      </c>
      <c r="B15" s="42">
        <v>19.9</v>
      </c>
      <c r="C15" s="42">
        <v>19.9</v>
      </c>
      <c r="D15" s="45">
        <v>17.3</v>
      </c>
      <c r="E15" s="45"/>
      <c r="F15" s="26">
        <v>15.1</v>
      </c>
      <c r="G15" s="42">
        <f>B15-C15</f>
        <v>0</v>
      </c>
      <c r="H15" s="42">
        <f>B15-D15</f>
        <v>2.599999999999998</v>
      </c>
      <c r="I15" s="42">
        <f>C15-D15</f>
        <v>2.599999999999998</v>
      </c>
      <c r="J15" s="45"/>
      <c r="K15" s="43"/>
      <c r="L15">
        <v>4.4</v>
      </c>
    </row>
    <row r="16" spans="1:12" ht="12.75">
      <c r="A16" s="20" t="s">
        <v>12</v>
      </c>
      <c r="B16" s="42">
        <v>25.3</v>
      </c>
      <c r="C16" s="42">
        <v>7.6</v>
      </c>
      <c r="D16" s="45">
        <v>6.5</v>
      </c>
      <c r="E16" s="45"/>
      <c r="F16" s="26">
        <v>6.3</v>
      </c>
      <c r="G16" s="42">
        <f>B16-C16</f>
        <v>17.700000000000003</v>
      </c>
      <c r="H16" s="42">
        <f>B16-D16</f>
        <v>18.8</v>
      </c>
      <c r="I16" s="42">
        <f>C16-D16</f>
        <v>1.0999999999999996</v>
      </c>
      <c r="J16" s="45"/>
      <c r="K16" s="43"/>
      <c r="L16">
        <v>19</v>
      </c>
    </row>
    <row r="17" spans="1:12" ht="13.5" thickBot="1">
      <c r="A17" s="21" t="s">
        <v>13</v>
      </c>
      <c r="B17" s="28">
        <v>19.2</v>
      </c>
      <c r="C17" s="28">
        <v>10.1</v>
      </c>
      <c r="D17" s="95" t="s">
        <v>40</v>
      </c>
      <c r="E17" s="29"/>
      <c r="F17" s="30" t="s">
        <v>40</v>
      </c>
      <c r="G17" s="55">
        <f>B17-C17</f>
        <v>9.1</v>
      </c>
      <c r="H17" s="96" t="s">
        <v>40</v>
      </c>
      <c r="I17" s="97" t="s">
        <v>40</v>
      </c>
      <c r="J17" s="59"/>
      <c r="K17" s="67"/>
      <c r="L17">
        <f>AVERAGE(L14:L16)</f>
        <v>9.466666666666667</v>
      </c>
    </row>
    <row r="18" spans="1:11" ht="13.5" thickTop="1">
      <c r="A18" s="20" t="s">
        <v>14</v>
      </c>
      <c r="B18" s="26"/>
      <c r="C18" s="26"/>
      <c r="D18" s="26"/>
      <c r="E18" s="26"/>
      <c r="F18" s="26"/>
      <c r="G18" s="56">
        <f>AVERAGE(G14:G17)</f>
        <v>7.100000000000001</v>
      </c>
      <c r="H18" s="35">
        <f>AVERAGE(H14:H17)</f>
        <v>8.1</v>
      </c>
      <c r="I18" s="37">
        <f>AVERAGE(I14:I17)</f>
        <v>1.666666666666666</v>
      </c>
      <c r="J18" s="60"/>
      <c r="K18" s="68"/>
    </row>
    <row r="19" spans="1:11" ht="12.75">
      <c r="A19" s="22"/>
      <c r="B19" s="34"/>
      <c r="C19" s="34"/>
      <c r="D19" s="34"/>
      <c r="E19" s="34"/>
      <c r="F19" s="34"/>
      <c r="G19" s="66"/>
      <c r="H19" s="34"/>
      <c r="I19" s="38"/>
      <c r="J19" s="38"/>
      <c r="K19" s="27"/>
    </row>
    <row r="20" spans="1:12" ht="12.75">
      <c r="A20" s="20" t="s">
        <v>27</v>
      </c>
      <c r="B20" s="42">
        <v>57.7</v>
      </c>
      <c r="C20" s="42">
        <v>55.1</v>
      </c>
      <c r="D20" s="45">
        <v>54.1</v>
      </c>
      <c r="E20" s="45">
        <v>52.7</v>
      </c>
      <c r="F20" s="26">
        <v>48.7</v>
      </c>
      <c r="G20" s="57">
        <f>B20-C20</f>
        <v>2.6000000000000014</v>
      </c>
      <c r="H20" s="57">
        <f>B20-D20</f>
        <v>3.6000000000000014</v>
      </c>
      <c r="I20" s="61">
        <f aca="true" t="shared" si="5" ref="I20:J22">C20-D20</f>
        <v>1</v>
      </c>
      <c r="J20" s="42">
        <f t="shared" si="5"/>
        <v>1.3999999999999986</v>
      </c>
      <c r="K20" s="43">
        <f>B20-E20</f>
        <v>5</v>
      </c>
      <c r="L20">
        <v>9</v>
      </c>
    </row>
    <row r="21" spans="1:12" ht="12.75">
      <c r="A21" s="20" t="s">
        <v>28</v>
      </c>
      <c r="B21" s="42">
        <v>50.8</v>
      </c>
      <c r="C21" s="42">
        <v>42.6</v>
      </c>
      <c r="D21" s="93">
        <v>45</v>
      </c>
      <c r="E21" s="45">
        <v>38.8</v>
      </c>
      <c r="F21" s="26">
        <v>41.7</v>
      </c>
      <c r="G21" s="42">
        <f>B21-C21</f>
        <v>8.199999999999996</v>
      </c>
      <c r="H21" s="96">
        <f>B21-D21</f>
        <v>5.799999999999997</v>
      </c>
      <c r="I21" s="101">
        <f t="shared" si="5"/>
        <v>-2.3999999999999986</v>
      </c>
      <c r="J21" s="96">
        <f t="shared" si="5"/>
        <v>6.200000000000003</v>
      </c>
      <c r="K21" s="43">
        <f>B21-E21</f>
        <v>12</v>
      </c>
      <c r="L21">
        <v>9.1</v>
      </c>
    </row>
    <row r="22" spans="1:12" ht="13.5" thickBot="1">
      <c r="A22" s="21" t="s">
        <v>29</v>
      </c>
      <c r="B22" s="28">
        <v>59.4</v>
      </c>
      <c r="C22" s="28">
        <v>51.8</v>
      </c>
      <c r="D22" s="92">
        <v>53.6</v>
      </c>
      <c r="E22" s="29">
        <v>42.9</v>
      </c>
      <c r="F22" s="28">
        <v>31.5</v>
      </c>
      <c r="G22" s="55">
        <f>B22-C22</f>
        <v>7.600000000000001</v>
      </c>
      <c r="H22" s="97">
        <f>B22-D22</f>
        <v>5.799999999999997</v>
      </c>
      <c r="I22" s="97">
        <f t="shared" si="5"/>
        <v>-1.8000000000000043</v>
      </c>
      <c r="J22" s="97">
        <f t="shared" si="5"/>
        <v>10.700000000000003</v>
      </c>
      <c r="K22" s="67">
        <f>B22-E22</f>
        <v>16.5</v>
      </c>
      <c r="L22">
        <v>27.9</v>
      </c>
    </row>
    <row r="23" spans="1:12" ht="13.5" thickTop="1">
      <c r="A23" s="20" t="s">
        <v>15</v>
      </c>
      <c r="B23" s="26"/>
      <c r="C23" s="26"/>
      <c r="D23" s="26"/>
      <c r="E23" s="26"/>
      <c r="F23" s="36"/>
      <c r="G23" s="53">
        <f aca="true" t="shared" si="6" ref="G23:L23">AVERAGE(G20:G22)</f>
        <v>6.133333333333333</v>
      </c>
      <c r="H23" s="37">
        <f t="shared" si="6"/>
        <v>5.0666666666666655</v>
      </c>
      <c r="I23" s="102">
        <f t="shared" si="6"/>
        <v>-1.0666666666666675</v>
      </c>
      <c r="J23" s="102">
        <f t="shared" si="6"/>
        <v>6.100000000000001</v>
      </c>
      <c r="K23" s="69">
        <f t="shared" si="6"/>
        <v>11.166666666666666</v>
      </c>
      <c r="L23" s="108">
        <f t="shared" si="6"/>
        <v>15.333333333333334</v>
      </c>
    </row>
    <row r="24" spans="1:11" ht="12.75">
      <c r="A24" s="22"/>
      <c r="B24" s="34"/>
      <c r="C24" s="34"/>
      <c r="D24" s="34"/>
      <c r="E24" s="34"/>
      <c r="F24" s="34"/>
      <c r="G24" s="66"/>
      <c r="H24" s="38"/>
      <c r="I24" s="34"/>
      <c r="J24" s="26"/>
      <c r="K24" s="27"/>
    </row>
    <row r="25" spans="1:12" ht="12.75">
      <c r="A25" s="20" t="s">
        <v>16</v>
      </c>
      <c r="B25" s="42">
        <v>32.2</v>
      </c>
      <c r="C25" s="42">
        <v>28.7</v>
      </c>
      <c r="D25" s="45">
        <v>23.1</v>
      </c>
      <c r="E25" s="45"/>
      <c r="F25" s="26">
        <v>22.1</v>
      </c>
      <c r="G25" s="42">
        <f aca="true" t="shared" si="7" ref="G25:G30">B25-C25</f>
        <v>3.5000000000000036</v>
      </c>
      <c r="H25" s="42">
        <f aca="true" t="shared" si="8" ref="H25:H30">B25-D25</f>
        <v>9.100000000000001</v>
      </c>
      <c r="I25" s="38">
        <f aca="true" t="shared" si="9" ref="I25:I30">C25-D25</f>
        <v>5.599999999999998</v>
      </c>
      <c r="J25" s="42"/>
      <c r="K25" s="43"/>
      <c r="L25">
        <v>10.1</v>
      </c>
    </row>
    <row r="26" spans="1:12" ht="12.75">
      <c r="A26" s="20" t="s">
        <v>17</v>
      </c>
      <c r="B26" s="42">
        <v>25.1</v>
      </c>
      <c r="C26" s="42">
        <v>20.8</v>
      </c>
      <c r="D26" s="45">
        <v>19.6</v>
      </c>
      <c r="E26" s="45"/>
      <c r="F26" s="26">
        <v>16.5</v>
      </c>
      <c r="G26" s="42">
        <f t="shared" si="7"/>
        <v>4.300000000000001</v>
      </c>
      <c r="H26" s="42">
        <f t="shared" si="8"/>
        <v>5.5</v>
      </c>
      <c r="I26" s="38">
        <f t="shared" si="9"/>
        <v>1.1999999999999993</v>
      </c>
      <c r="J26" s="42"/>
      <c r="K26" s="43"/>
      <c r="L26">
        <v>5.5</v>
      </c>
    </row>
    <row r="27" spans="1:12" ht="12.75">
      <c r="A27" s="20" t="s">
        <v>18</v>
      </c>
      <c r="B27" s="42">
        <v>21.8</v>
      </c>
      <c r="C27" s="91">
        <v>23.2</v>
      </c>
      <c r="D27" s="93">
        <v>25.4</v>
      </c>
      <c r="E27" s="45"/>
      <c r="F27" s="26">
        <v>23.2</v>
      </c>
      <c r="G27" s="42">
        <f t="shared" si="7"/>
        <v>-1.3999999999999986</v>
      </c>
      <c r="H27" s="42">
        <f t="shared" si="8"/>
        <v>-3.599999999999998</v>
      </c>
      <c r="I27" s="38">
        <f t="shared" si="9"/>
        <v>-2.1999999999999993</v>
      </c>
      <c r="J27" s="42"/>
      <c r="K27" s="43"/>
      <c r="L27">
        <v>0</v>
      </c>
    </row>
    <row r="28" spans="1:12" ht="12.75">
      <c r="A28" s="20" t="s">
        <v>19</v>
      </c>
      <c r="B28" s="42">
        <v>16.1</v>
      </c>
      <c r="C28" s="42">
        <v>15.8</v>
      </c>
      <c r="D28" s="45">
        <v>15.6</v>
      </c>
      <c r="E28" s="45"/>
      <c r="F28" s="26">
        <v>14.5</v>
      </c>
      <c r="G28" s="42">
        <f t="shared" si="7"/>
        <v>0.3000000000000007</v>
      </c>
      <c r="H28" s="42">
        <f t="shared" si="8"/>
        <v>0.5000000000000018</v>
      </c>
      <c r="I28" s="38">
        <f t="shared" si="9"/>
        <v>0.20000000000000107</v>
      </c>
      <c r="J28" s="42"/>
      <c r="K28" s="43"/>
      <c r="L28">
        <v>1.6</v>
      </c>
    </row>
    <row r="29" spans="1:12" ht="12.75">
      <c r="A29" s="20" t="s">
        <v>20</v>
      </c>
      <c r="B29" s="42">
        <v>10.9</v>
      </c>
      <c r="C29" s="91">
        <v>11</v>
      </c>
      <c r="D29" s="45">
        <v>9.3</v>
      </c>
      <c r="E29" s="45"/>
      <c r="F29" s="26">
        <v>9</v>
      </c>
      <c r="G29" s="42">
        <f t="shared" si="7"/>
        <v>-0.09999999999999964</v>
      </c>
      <c r="H29" s="42">
        <f t="shared" si="8"/>
        <v>1.5999999999999996</v>
      </c>
      <c r="I29" s="38">
        <f t="shared" si="9"/>
        <v>1.6999999999999993</v>
      </c>
      <c r="J29" s="42"/>
      <c r="K29" s="43"/>
      <c r="L29">
        <v>1.9</v>
      </c>
    </row>
    <row r="30" spans="1:12" ht="13.5" thickBot="1">
      <c r="A30" s="23" t="s">
        <v>21</v>
      </c>
      <c r="B30" s="28">
        <v>24.2</v>
      </c>
      <c r="C30" s="28">
        <v>22.5</v>
      </c>
      <c r="D30" s="29">
        <v>22.4</v>
      </c>
      <c r="E30" s="29"/>
      <c r="F30" s="28">
        <v>22.4</v>
      </c>
      <c r="G30" s="55">
        <f t="shared" si="7"/>
        <v>1.6999999999999993</v>
      </c>
      <c r="H30" s="55">
        <f t="shared" si="8"/>
        <v>1.8000000000000007</v>
      </c>
      <c r="I30" s="55">
        <f t="shared" si="9"/>
        <v>0.10000000000000142</v>
      </c>
      <c r="J30" s="55"/>
      <c r="K30" s="67"/>
      <c r="L30">
        <v>1.8</v>
      </c>
    </row>
    <row r="31" spans="1:12" ht="13.5" thickTop="1">
      <c r="A31" s="20" t="s">
        <v>22</v>
      </c>
      <c r="B31" s="26"/>
      <c r="C31" s="26"/>
      <c r="D31" s="26"/>
      <c r="E31" s="26"/>
      <c r="F31" s="36"/>
      <c r="G31" s="53">
        <f>AVERAGE(G25:G30)</f>
        <v>1.3833333333333344</v>
      </c>
      <c r="H31" s="37">
        <f>AVERAGE(H25:H30)</f>
        <v>2.4833333333333343</v>
      </c>
      <c r="I31" s="37">
        <f>AVERAGE(I25:I30)</f>
        <v>1.0999999999999999</v>
      </c>
      <c r="J31" s="37"/>
      <c r="K31" s="68"/>
      <c r="L31">
        <f>AVERAGE(L25:L30)</f>
        <v>3.483333333333333</v>
      </c>
    </row>
    <row r="32" spans="1:11" ht="12.75">
      <c r="A32" s="22"/>
      <c r="B32" s="34"/>
      <c r="C32" s="34"/>
      <c r="D32" s="34"/>
      <c r="E32" s="34"/>
      <c r="F32" s="34"/>
      <c r="G32" s="66"/>
      <c r="H32" s="34"/>
      <c r="I32" s="26"/>
      <c r="J32" s="26"/>
      <c r="K32" s="27"/>
    </row>
    <row r="33" spans="1:12" ht="12.75">
      <c r="A33" s="44" t="s">
        <v>23</v>
      </c>
      <c r="B33" s="42">
        <v>13.5</v>
      </c>
      <c r="C33" s="42">
        <v>12</v>
      </c>
      <c r="D33" s="91">
        <v>13.6</v>
      </c>
      <c r="E33" s="42"/>
      <c r="F33" s="26">
        <v>10.3</v>
      </c>
      <c r="G33" s="42">
        <f>B33-C33</f>
        <v>1.5</v>
      </c>
      <c r="H33" s="42">
        <f>B33-D33</f>
        <v>-0.09999999999999964</v>
      </c>
      <c r="I33" s="42">
        <f>C33-D33</f>
        <v>-1.5999999999999996</v>
      </c>
      <c r="J33" s="42"/>
      <c r="K33" s="43"/>
      <c r="L33">
        <v>2.2</v>
      </c>
    </row>
    <row r="34" spans="1:12" ht="12.75">
      <c r="A34" s="44" t="s">
        <v>24</v>
      </c>
      <c r="B34" s="42">
        <v>14.8</v>
      </c>
      <c r="C34" s="42">
        <v>11.2</v>
      </c>
      <c r="D34" s="91">
        <v>11.8</v>
      </c>
      <c r="E34" s="42"/>
      <c r="F34" s="26">
        <v>9</v>
      </c>
      <c r="G34" s="42">
        <f>B34-C34</f>
        <v>3.6000000000000014</v>
      </c>
      <c r="H34" s="42">
        <f>B34-D34</f>
        <v>3</v>
      </c>
      <c r="I34" s="42">
        <f>C34-D34</f>
        <v>-0.6000000000000014</v>
      </c>
      <c r="J34" s="42"/>
      <c r="K34" s="43"/>
      <c r="L34">
        <v>5.8</v>
      </c>
    </row>
    <row r="35" spans="1:12" ht="13.5" thickBot="1">
      <c r="A35" s="21" t="s">
        <v>25</v>
      </c>
      <c r="B35" s="28">
        <v>13</v>
      </c>
      <c r="C35" s="28">
        <v>12.5</v>
      </c>
      <c r="D35" s="29">
        <v>12.5</v>
      </c>
      <c r="E35" s="29"/>
      <c r="F35" s="28">
        <v>10.5</v>
      </c>
      <c r="G35" s="42">
        <f>B35-C35</f>
        <v>0.5</v>
      </c>
      <c r="H35" s="64">
        <f>B35-D35</f>
        <v>0.5</v>
      </c>
      <c r="I35" s="55">
        <f>C35-D35</f>
        <v>0</v>
      </c>
      <c r="J35" s="64"/>
      <c r="K35" s="70"/>
      <c r="L35">
        <v>2.5</v>
      </c>
    </row>
    <row r="36" spans="1:12" ht="14.25" thickBot="1" thickTop="1">
      <c r="A36" s="24" t="s">
        <v>26</v>
      </c>
      <c r="B36" s="39"/>
      <c r="C36" s="39"/>
      <c r="D36" s="39"/>
      <c r="E36" s="39"/>
      <c r="F36" s="40"/>
      <c r="G36" s="41">
        <f>AVERAGE(G33:G35)</f>
        <v>1.8666666666666671</v>
      </c>
      <c r="H36" s="63">
        <f>AVERAGE(H33:H35)</f>
        <v>1.1333333333333335</v>
      </c>
      <c r="I36" s="105">
        <f>C36-D36</f>
        <v>0</v>
      </c>
      <c r="J36" s="71"/>
      <c r="K36" s="72"/>
      <c r="L36">
        <f>AVERAGE(L33:L35)</f>
        <v>3.5</v>
      </c>
    </row>
    <row r="37" ht="13.5" thickBot="1"/>
    <row r="38" spans="5:12" ht="16.5" thickBot="1">
      <c r="E38" s="52" t="s">
        <v>32</v>
      </c>
      <c r="F38" s="48"/>
      <c r="G38" s="46" t="s">
        <v>44</v>
      </c>
      <c r="H38" s="46" t="s">
        <v>45</v>
      </c>
      <c r="I38" s="46" t="s">
        <v>46</v>
      </c>
      <c r="J38" s="75" t="s">
        <v>47</v>
      </c>
      <c r="K38" s="76" t="s">
        <v>48</v>
      </c>
      <c r="L38" s="76" t="s">
        <v>49</v>
      </c>
    </row>
    <row r="39" spans="5:12" ht="12.75">
      <c r="E39" s="50" t="s">
        <v>41</v>
      </c>
      <c r="F39" s="9"/>
      <c r="G39" s="103">
        <f>AVERAGE(G12,G18,G23,G31,G36)</f>
        <v>4.16</v>
      </c>
      <c r="H39" s="103">
        <f>AVERAGE(H12,H18,H23,H31,H36)</f>
        <v>4.426666666666667</v>
      </c>
      <c r="I39" s="104">
        <f>AVERAGE(I12,I18,I23,I31,I36)</f>
        <v>0.5466666666666665</v>
      </c>
      <c r="J39" s="104">
        <f>AVERAGE(J12,J18,J23,J31,J36)</f>
        <v>5.0791666666666675</v>
      </c>
      <c r="K39" s="88">
        <f>AVERAGE(K12,K18,K23,K31,K36)</f>
        <v>10.2875</v>
      </c>
      <c r="L39" s="88">
        <v>8.7</v>
      </c>
    </row>
    <row r="40" spans="5:12" ht="12.75">
      <c r="E40" s="16" t="s">
        <v>42</v>
      </c>
      <c r="F40" s="5"/>
      <c r="G40" s="25">
        <v>17.7</v>
      </c>
      <c r="H40" s="82">
        <v>18.8</v>
      </c>
      <c r="I40" s="82">
        <v>5.6</v>
      </c>
      <c r="J40" s="89"/>
      <c r="K40" s="85"/>
      <c r="L40" s="85">
        <v>37.7</v>
      </c>
    </row>
    <row r="41" spans="5:12" ht="25.5">
      <c r="E41" s="50"/>
      <c r="F41" s="9"/>
      <c r="G41" s="51" t="s">
        <v>34</v>
      </c>
      <c r="H41" s="83" t="s">
        <v>34</v>
      </c>
      <c r="I41" s="87" t="s">
        <v>35</v>
      </c>
      <c r="J41" s="87"/>
      <c r="K41" s="90"/>
      <c r="L41" s="90" t="s">
        <v>43</v>
      </c>
    </row>
    <row r="42" spans="5:12" ht="12.75">
      <c r="E42" s="16" t="s">
        <v>33</v>
      </c>
      <c r="F42" s="5"/>
      <c r="G42" s="49">
        <v>0</v>
      </c>
      <c r="H42" s="81">
        <v>0</v>
      </c>
      <c r="I42" s="84">
        <v>0</v>
      </c>
      <c r="J42" s="74"/>
      <c r="K42" s="77"/>
      <c r="L42" s="77">
        <v>0</v>
      </c>
    </row>
    <row r="43" spans="5:12" ht="51" customHeight="1" thickBot="1">
      <c r="E43" s="47"/>
      <c r="F43" s="8"/>
      <c r="G43" s="78" t="s">
        <v>37</v>
      </c>
      <c r="H43" s="86" t="s">
        <v>36</v>
      </c>
      <c r="I43" s="78" t="s">
        <v>38</v>
      </c>
      <c r="J43" s="79"/>
      <c r="K43" s="80"/>
      <c r="L43" s="80"/>
    </row>
    <row r="45" ht="12.75">
      <c r="A45" s="94" t="s">
        <v>39</v>
      </c>
    </row>
  </sheetData>
  <sheetProtection/>
  <printOptions/>
  <pageMargins left="0.3" right="0.4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EsterbE</cp:lastModifiedBy>
  <cp:lastPrinted>2008-10-16T15:53:08Z</cp:lastPrinted>
  <dcterms:created xsi:type="dcterms:W3CDTF">1999-01-11T21:44:45Z</dcterms:created>
  <dcterms:modified xsi:type="dcterms:W3CDTF">2008-10-21T16:54:09Z</dcterms:modified>
  <cp:category/>
  <cp:version/>
  <cp:contentType/>
  <cp:contentStatus/>
</cp:coreProperties>
</file>