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bookViews>
    <workbookView xWindow="0" yWindow="0" windowWidth="21435" windowHeight="1060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J68" i="1"/>
  <c r="I68" i="1"/>
  <c r="H68" i="1"/>
  <c r="K67" i="1"/>
  <c r="J67" i="1"/>
  <c r="I67" i="1"/>
  <c r="H67" i="1"/>
  <c r="K63" i="1"/>
  <c r="J63" i="1"/>
  <c r="I63" i="1"/>
  <c r="H63" i="1"/>
  <c r="K58" i="1"/>
  <c r="J58" i="1"/>
  <c r="I58" i="1"/>
  <c r="H58" i="1"/>
  <c r="K54" i="1"/>
  <c r="J54" i="1"/>
  <c r="I54" i="1"/>
  <c r="H54" i="1"/>
  <c r="K45" i="1"/>
  <c r="J45" i="1"/>
  <c r="I45" i="1"/>
  <c r="H45" i="1"/>
  <c r="K32" i="1"/>
  <c r="J32" i="1"/>
  <c r="I32" i="1"/>
  <c r="H32" i="1"/>
  <c r="K29" i="1"/>
  <c r="J29" i="1"/>
  <c r="I29" i="1"/>
  <c r="H29" i="1"/>
  <c r="K23" i="1"/>
  <c r="J23" i="1"/>
  <c r="I23" i="1"/>
  <c r="H23" i="1"/>
  <c r="K21" i="1"/>
  <c r="J21" i="1"/>
  <c r="I21" i="1"/>
  <c r="H21" i="1"/>
</calcChain>
</file>

<file path=xl/sharedStrings.xml><?xml version="1.0" encoding="utf-8"?>
<sst xmlns="http://schemas.openxmlformats.org/spreadsheetml/2006/main" count="290" uniqueCount="47">
  <si>
    <t>CITY OF SEATTLE</t>
  </si>
  <si>
    <t>DEPARTMENT OF CONSTRUCTION AND INSPECTIONS</t>
  </si>
  <si>
    <t>ISSUED BUILDING DEVELOPMENT PERMITS</t>
  </si>
  <si>
    <t>MARCH</t>
  </si>
  <si>
    <t>Type of Work</t>
  </si>
  <si>
    <t>AP Type</t>
  </si>
  <si>
    <t>APdefnkey</t>
  </si>
  <si>
    <t>Dept of Commerce</t>
  </si>
  <si>
    <t>Sub Type</t>
  </si>
  <si>
    <t>Issued Date Yr/MM</t>
  </si>
  <si>
    <t>APNOCOUNT</t>
  </si>
  <si>
    <t>SUM VALUE</t>
  </si>
  <si>
    <t>SUM UNIT REMOVED</t>
  </si>
  <si>
    <t>SUM UNIT ADD</t>
  </si>
  <si>
    <t>FIELD</t>
  </si>
  <si>
    <t>CONSTRUCTN</t>
  </si>
  <si>
    <t>CMRCL</t>
  </si>
  <si>
    <t>ADD/ALT</t>
  </si>
  <si>
    <t>2017/03</t>
  </si>
  <si>
    <t>INST</t>
  </si>
  <si>
    <t>MF</t>
  </si>
  <si>
    <t>SF/D</t>
  </si>
  <si>
    <t>FULL</t>
  </si>
  <si>
    <t>IND</t>
  </si>
  <si>
    <t>FULL +</t>
  </si>
  <si>
    <t>FULL C</t>
  </si>
  <si>
    <t>ADD/ALT Total</t>
  </si>
  <si>
    <t>BLANKET</t>
  </si>
  <si>
    <t>CHILD</t>
  </si>
  <si>
    <t>BLANKET Total</t>
  </si>
  <si>
    <t>DEMO</t>
  </si>
  <si>
    <t>DEMO Total</t>
  </si>
  <si>
    <t>SITE WORK</t>
  </si>
  <si>
    <t>GRADING</t>
  </si>
  <si>
    <t>GRADING Total</t>
  </si>
  <si>
    <t>MECHANICAL</t>
  </si>
  <si>
    <t>MECHANICAL Total</t>
  </si>
  <si>
    <t>NEW</t>
  </si>
  <si>
    <t>NEW Total</t>
  </si>
  <si>
    <t>NONE</t>
  </si>
  <si>
    <t>NONE Total</t>
  </si>
  <si>
    <t>SPRINKLER</t>
  </si>
  <si>
    <t>SPRINKLER Total</t>
  </si>
  <si>
    <t>TEMP</t>
  </si>
  <si>
    <t>TEMP Total</t>
  </si>
  <si>
    <t>Grand Total</t>
  </si>
  <si>
    <t>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</si>
</sst>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indexed="9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rgb="FFF0F0F4"/>
        <bgColor rgb="FFFFFFFF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55">
    <xf numFmtId="0" fontId="0" fillId="0" borderId="0" xfId="0"/>
    <xf numFmtId="0" fontId="2" fillId="0" borderId="1" xfId="0" applyFont="1" applyBorder="1"/>
    <xf numFmtId="0" fontId="3" fillId="0" borderId="0" xfId="0" applyFont="1"/>
    <xf numFmtId="0" fontId="2" fillId="0" borderId="2" xfId="0" applyFont="1" applyBorder="1"/>
    <xf numFmtId="0" fontId="2" fillId="0" borderId="2" xfId="0" applyNumberFormat="1" applyFont="1" applyBorder="1"/>
    <xf numFmtId="49" fontId="4" fillId="2" borderId="3" xfId="0" applyNumberFormat="1" applyFont="1" applyFill="1" applyBorder="1" applyAlignment="1">
      <alignment horizontal="left"/>
    </xf>
    <xf numFmtId="44" fontId="4" fillId="2" borderId="3" xfId="1" applyFont="1" applyFill="1" applyBorder="1" applyAlignment="1">
      <alignment horizontal="left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2" fillId="0" borderId="5" xfId="0" applyNumberFormat="1" applyFont="1" applyBorder="1"/>
    <xf numFmtId="0" fontId="2" fillId="0" borderId="5" xfId="0" applyFont="1" applyBorder="1"/>
    <xf numFmtId="0" fontId="6" fillId="0" borderId="6" xfId="0" applyFont="1" applyBorder="1"/>
    <xf numFmtId="0" fontId="2" fillId="0" borderId="0" xfId="0" applyFont="1" applyBorder="1"/>
    <xf numFmtId="0" fontId="2" fillId="0" borderId="6" xfId="0" applyFont="1" applyBorder="1"/>
    <xf numFmtId="0" fontId="8" fillId="0" borderId="0" xfId="0" applyFont="1" applyBorder="1"/>
    <xf numFmtId="17" fontId="9" fillId="0" borderId="2" xfId="0" applyNumberFormat="1" applyFont="1" applyBorder="1"/>
    <xf numFmtId="0" fontId="10" fillId="0" borderId="0" xfId="0" applyFont="1"/>
    <xf numFmtId="17" fontId="11" fillId="0" borderId="2" xfId="0" applyNumberFormat="1" applyFont="1" applyBorder="1"/>
    <xf numFmtId="0" fontId="12" fillId="0" borderId="0" xfId="0" applyFont="1"/>
    <xf numFmtId="49" fontId="13" fillId="3" borderId="4" xfId="2" applyNumberFormat="1" applyFont="1" applyFill="1" applyBorder="1" applyAlignment="1">
      <alignment horizontal="left"/>
    </xf>
    <xf numFmtId="1" fontId="13" fillId="3" borderId="4" xfId="2" applyNumberFormat="1" applyFont="1" applyFill="1" applyBorder="1" applyAlignment="1">
      <alignment horizontal="right"/>
    </xf>
    <xf numFmtId="0" fontId="13" fillId="3" borderId="4" xfId="2" applyNumberFormat="1" applyFont="1" applyFill="1" applyBorder="1" applyAlignment="1">
      <alignment horizontal="right"/>
    </xf>
    <xf numFmtId="44" fontId="13" fillId="3" borderId="4" xfId="1" applyFont="1" applyFill="1" applyBorder="1" applyAlignment="1">
      <alignment horizontal="right"/>
    </xf>
    <xf numFmtId="0" fontId="14" fillId="0" borderId="0" xfId="0" applyFont="1"/>
    <xf numFmtId="49" fontId="13" fillId="4" borderId="4" xfId="2" applyNumberFormat="1" applyFont="1" applyFill="1" applyBorder="1" applyAlignment="1">
      <alignment horizontal="left"/>
    </xf>
    <xf numFmtId="1" fontId="13" fillId="4" borderId="4" xfId="2" applyNumberFormat="1" applyFont="1" applyFill="1" applyBorder="1" applyAlignment="1">
      <alignment horizontal="right"/>
    </xf>
    <xf numFmtId="0" fontId="13" fillId="4" borderId="4" xfId="2" applyNumberFormat="1" applyFont="1" applyFill="1" applyBorder="1" applyAlignment="1">
      <alignment horizontal="right"/>
    </xf>
    <xf numFmtId="44" fontId="13" fillId="4" borderId="4" xfId="1" applyFont="1" applyFill="1" applyBorder="1" applyAlignment="1">
      <alignment horizontal="right"/>
    </xf>
    <xf numFmtId="0" fontId="15" fillId="0" borderId="0" xfId="0" applyFont="1"/>
    <xf numFmtId="49" fontId="15" fillId="3" borderId="4" xfId="2" applyNumberFormat="1" applyFont="1" applyFill="1" applyBorder="1" applyAlignment="1">
      <alignment horizontal="left"/>
    </xf>
    <xf numFmtId="1" fontId="15" fillId="3" borderId="4" xfId="2" applyNumberFormat="1" applyFont="1" applyFill="1" applyBorder="1" applyAlignment="1">
      <alignment horizontal="right"/>
    </xf>
    <xf numFmtId="0" fontId="15" fillId="3" borderId="4" xfId="2" applyNumberFormat="1" applyFont="1" applyFill="1" applyBorder="1" applyAlignment="1">
      <alignment horizontal="right"/>
    </xf>
    <xf numFmtId="44" fontId="15" fillId="3" borderId="4" xfId="1" applyFont="1" applyFill="1" applyBorder="1" applyAlignment="1">
      <alignment horizontal="right"/>
    </xf>
    <xf numFmtId="49" fontId="15" fillId="4" borderId="4" xfId="2" applyNumberFormat="1" applyFont="1" applyFill="1" applyBorder="1" applyAlignment="1">
      <alignment horizontal="left"/>
    </xf>
    <xf numFmtId="1" fontId="15" fillId="4" borderId="4" xfId="2" applyNumberFormat="1" applyFont="1" applyFill="1" applyBorder="1" applyAlignment="1">
      <alignment horizontal="right"/>
    </xf>
    <xf numFmtId="0" fontId="15" fillId="4" borderId="4" xfId="2" applyNumberFormat="1" applyFont="1" applyFill="1" applyBorder="1" applyAlignment="1">
      <alignment horizontal="right"/>
    </xf>
    <xf numFmtId="44" fontId="15" fillId="4" borderId="4" xfId="1" applyFont="1" applyFill="1" applyBorder="1" applyAlignment="1">
      <alignment horizontal="right"/>
    </xf>
    <xf numFmtId="0" fontId="9" fillId="0" borderId="0" xfId="0" applyFont="1" applyBorder="1"/>
    <xf numFmtId="49" fontId="16" fillId="3" borderId="4" xfId="2" applyNumberFormat="1" applyFont="1" applyFill="1" applyBorder="1" applyAlignment="1">
      <alignment horizontal="left"/>
    </xf>
    <xf numFmtId="1" fontId="16" fillId="3" borderId="4" xfId="2" applyNumberFormat="1" applyFont="1" applyFill="1" applyBorder="1" applyAlignment="1">
      <alignment horizontal="right"/>
    </xf>
    <xf numFmtId="0" fontId="16" fillId="3" borderId="4" xfId="2" applyNumberFormat="1" applyFont="1" applyFill="1" applyBorder="1" applyAlignment="1">
      <alignment horizontal="right"/>
    </xf>
    <xf numFmtId="44" fontId="16" fillId="3" borderId="4" xfId="1" applyFont="1" applyFill="1" applyBorder="1" applyAlignment="1">
      <alignment horizontal="right"/>
    </xf>
    <xf numFmtId="49" fontId="16" fillId="4" borderId="4" xfId="2" applyNumberFormat="1" applyFont="1" applyFill="1" applyBorder="1" applyAlignment="1">
      <alignment horizontal="left"/>
    </xf>
    <xf numFmtId="1" fontId="16" fillId="4" borderId="4" xfId="2" applyNumberFormat="1" applyFont="1" applyFill="1" applyBorder="1" applyAlignment="1">
      <alignment horizontal="right"/>
    </xf>
    <xf numFmtId="0" fontId="16" fillId="4" borderId="4" xfId="2" applyNumberFormat="1" applyFont="1" applyFill="1" applyBorder="1" applyAlignment="1">
      <alignment horizontal="right"/>
    </xf>
    <xf numFmtId="44" fontId="16" fillId="4" borderId="4" xfId="1" applyFont="1" applyFill="1" applyBorder="1" applyAlignment="1">
      <alignment horizontal="right"/>
    </xf>
    <xf numFmtId="49" fontId="6" fillId="3" borderId="4" xfId="2" applyNumberFormat="1" applyFont="1" applyFill="1" applyBorder="1" applyAlignment="1">
      <alignment horizontal="left"/>
    </xf>
    <xf numFmtId="1" fontId="6" fillId="3" borderId="4" xfId="2" applyNumberFormat="1" applyFont="1" applyFill="1" applyBorder="1" applyAlignment="1">
      <alignment horizontal="right"/>
    </xf>
    <xf numFmtId="0" fontId="6" fillId="3" borderId="4" xfId="2" applyNumberFormat="1" applyFont="1" applyFill="1" applyBorder="1" applyAlignment="1">
      <alignment horizontal="right"/>
    </xf>
    <xf numFmtId="44" fontId="6" fillId="3" borderId="4" xfId="1" applyFont="1" applyFill="1" applyBorder="1" applyAlignment="1">
      <alignment horizontal="right"/>
    </xf>
    <xf numFmtId="49" fontId="16" fillId="4" borderId="4" xfId="2" applyNumberFormat="1" applyFont="1" applyFill="1" applyBorder="1" applyAlignment="1">
      <alignment horizontal="left" vertical="center"/>
    </xf>
    <xf numFmtId="49" fontId="16" fillId="4" borderId="4" xfId="2" applyNumberFormat="1" applyFont="1" applyFill="1" applyBorder="1" applyAlignment="1">
      <alignment horizontal="right" vertical="center"/>
    </xf>
    <xf numFmtId="0" fontId="16" fillId="4" borderId="4" xfId="2" applyNumberFormat="1" applyFont="1" applyFill="1" applyBorder="1" applyAlignment="1">
      <alignment horizontal="right" vertical="center"/>
    </xf>
    <xf numFmtId="44" fontId="16" fillId="4" borderId="4" xfId="1" applyFont="1" applyFill="1" applyBorder="1" applyAlignment="1">
      <alignment horizontal="right"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/>
  </sheetViews>
  <sheetFormatPr defaultRowHeight="14.25" x14ac:dyDescent="0.2"/>
  <cols>
    <col min="1" max="1" width="22.28515625" style="9" customWidth="1"/>
    <col min="2" max="2" width="11.7109375" style="9" bestFit="1" customWidth="1"/>
    <col min="3" max="3" width="13.28515625" style="9" bestFit="1" customWidth="1"/>
    <col min="4" max="4" width="9.7109375" style="9" bestFit="1" customWidth="1"/>
    <col min="5" max="5" width="16.28515625" style="9" bestFit="1" customWidth="1"/>
    <col min="6" max="6" width="12" style="9" bestFit="1" customWidth="1"/>
    <col min="7" max="7" width="16.140625" style="9" bestFit="1" customWidth="1"/>
    <col min="8" max="8" width="11.5703125" style="9" bestFit="1" customWidth="1"/>
    <col min="9" max="9" width="16" style="9" bestFit="1" customWidth="1"/>
    <col min="10" max="10" width="17.85546875" style="9" bestFit="1" customWidth="1"/>
    <col min="11" max="11" width="12.85546875" style="9" bestFit="1" customWidth="1"/>
    <col min="12" max="16384" width="9.140625" style="9"/>
  </cols>
  <sheetData>
    <row r="1" spans="1:11" s="2" customFormat="1" ht="12.75" x14ac:dyDescent="0.2">
      <c r="A1" s="1" t="s">
        <v>0</v>
      </c>
    </row>
    <row r="2" spans="1:11" s="2" customFormat="1" ht="12.75" x14ac:dyDescent="0.2">
      <c r="A2" s="3" t="s">
        <v>1</v>
      </c>
    </row>
    <row r="3" spans="1:11" s="2" customFormat="1" ht="12.75" x14ac:dyDescent="0.2">
      <c r="A3" s="3" t="s">
        <v>2</v>
      </c>
    </row>
    <row r="4" spans="1:11" s="2" customFormat="1" ht="12.75" x14ac:dyDescent="0.2">
      <c r="A4" s="4">
        <v>2017</v>
      </c>
    </row>
    <row r="5" spans="1:11" s="19" customFormat="1" ht="12" x14ac:dyDescent="0.2">
      <c r="A5" s="18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6" t="s">
        <v>11</v>
      </c>
      <c r="J5" s="5" t="s">
        <v>12</v>
      </c>
      <c r="K5" s="5" t="s">
        <v>13</v>
      </c>
    </row>
    <row r="6" spans="1:11" s="17" customFormat="1" ht="11.25" x14ac:dyDescent="0.2">
      <c r="A6" s="16"/>
      <c r="B6" s="20" t="s">
        <v>14</v>
      </c>
      <c r="C6" s="20" t="s">
        <v>15</v>
      </c>
      <c r="D6" s="21">
        <v>3001</v>
      </c>
      <c r="E6" s="20" t="s">
        <v>16</v>
      </c>
      <c r="F6" s="20" t="s">
        <v>17</v>
      </c>
      <c r="G6" s="20" t="s">
        <v>18</v>
      </c>
      <c r="H6" s="22">
        <v>70</v>
      </c>
      <c r="I6" s="23">
        <v>4618689</v>
      </c>
      <c r="J6" s="22"/>
      <c r="K6" s="22"/>
    </row>
    <row r="7" spans="1:11" s="17" customFormat="1" ht="11.25" x14ac:dyDescent="0.2">
      <c r="A7" s="24"/>
      <c r="B7" s="25" t="s">
        <v>14</v>
      </c>
      <c r="C7" s="25" t="s">
        <v>15</v>
      </c>
      <c r="D7" s="26">
        <v>3001</v>
      </c>
      <c r="E7" s="25" t="s">
        <v>19</v>
      </c>
      <c r="F7" s="25" t="s">
        <v>17</v>
      </c>
      <c r="G7" s="25" t="s">
        <v>18</v>
      </c>
      <c r="H7" s="27">
        <v>3</v>
      </c>
      <c r="I7" s="28">
        <v>200000</v>
      </c>
      <c r="J7" s="27"/>
      <c r="K7" s="27"/>
    </row>
    <row r="8" spans="1:11" s="17" customFormat="1" ht="11.25" x14ac:dyDescent="0.2">
      <c r="A8" s="24"/>
      <c r="B8" s="20" t="s">
        <v>14</v>
      </c>
      <c r="C8" s="20" t="s">
        <v>15</v>
      </c>
      <c r="D8" s="21">
        <v>3001</v>
      </c>
      <c r="E8" s="20" t="s">
        <v>20</v>
      </c>
      <c r="F8" s="20" t="s">
        <v>17</v>
      </c>
      <c r="G8" s="20" t="s">
        <v>18</v>
      </c>
      <c r="H8" s="22">
        <v>19</v>
      </c>
      <c r="I8" s="23">
        <v>1116959</v>
      </c>
      <c r="J8" s="22">
        <v>1</v>
      </c>
      <c r="K8" s="22">
        <v>0</v>
      </c>
    </row>
    <row r="9" spans="1:11" s="17" customFormat="1" ht="11.25" x14ac:dyDescent="0.2">
      <c r="A9" s="24"/>
      <c r="B9" s="25" t="s">
        <v>14</v>
      </c>
      <c r="C9" s="25" t="s">
        <v>15</v>
      </c>
      <c r="D9" s="26">
        <v>3001</v>
      </c>
      <c r="E9" s="25" t="s">
        <v>21</v>
      </c>
      <c r="F9" s="25" t="s">
        <v>17</v>
      </c>
      <c r="G9" s="25" t="s">
        <v>18</v>
      </c>
      <c r="H9" s="27">
        <v>186</v>
      </c>
      <c r="I9" s="28">
        <v>6994064</v>
      </c>
      <c r="J9" s="27">
        <v>0</v>
      </c>
      <c r="K9" s="27">
        <v>0</v>
      </c>
    </row>
    <row r="10" spans="1:11" s="17" customFormat="1" ht="11.25" x14ac:dyDescent="0.2">
      <c r="A10" s="24"/>
      <c r="B10" s="20" t="s">
        <v>22</v>
      </c>
      <c r="C10" s="20" t="s">
        <v>15</v>
      </c>
      <c r="D10" s="21">
        <v>3001</v>
      </c>
      <c r="E10" s="20" t="s">
        <v>16</v>
      </c>
      <c r="F10" s="20" t="s">
        <v>17</v>
      </c>
      <c r="G10" s="20" t="s">
        <v>18</v>
      </c>
      <c r="H10" s="22">
        <v>3</v>
      </c>
      <c r="I10" s="23">
        <v>63000</v>
      </c>
      <c r="J10" s="22">
        <v>0</v>
      </c>
      <c r="K10" s="22">
        <v>0</v>
      </c>
    </row>
    <row r="11" spans="1:11" s="17" customFormat="1" ht="11.25" x14ac:dyDescent="0.2">
      <c r="A11" s="24"/>
      <c r="B11" s="25" t="s">
        <v>22</v>
      </c>
      <c r="C11" s="25" t="s">
        <v>15</v>
      </c>
      <c r="D11" s="26">
        <v>3001</v>
      </c>
      <c r="E11" s="25" t="s">
        <v>23</v>
      </c>
      <c r="F11" s="25" t="s">
        <v>17</v>
      </c>
      <c r="G11" s="25" t="s">
        <v>18</v>
      </c>
      <c r="H11" s="27">
        <v>1</v>
      </c>
      <c r="I11" s="28">
        <v>500</v>
      </c>
      <c r="J11" s="27">
        <v>0</v>
      </c>
      <c r="K11" s="27">
        <v>0</v>
      </c>
    </row>
    <row r="12" spans="1:11" s="17" customFormat="1" ht="11.25" x14ac:dyDescent="0.2">
      <c r="A12" s="24"/>
      <c r="B12" s="20" t="s">
        <v>22</v>
      </c>
      <c r="C12" s="20" t="s">
        <v>15</v>
      </c>
      <c r="D12" s="21">
        <v>3001</v>
      </c>
      <c r="E12" s="20" t="s">
        <v>21</v>
      </c>
      <c r="F12" s="20" t="s">
        <v>17</v>
      </c>
      <c r="G12" s="20" t="s">
        <v>18</v>
      </c>
      <c r="H12" s="22">
        <v>1</v>
      </c>
      <c r="I12" s="23">
        <v>3000</v>
      </c>
      <c r="J12" s="22">
        <v>0</v>
      </c>
      <c r="K12" s="22">
        <v>0</v>
      </c>
    </row>
    <row r="13" spans="1:11" s="17" customFormat="1" ht="11.25" x14ac:dyDescent="0.2">
      <c r="A13" s="24"/>
      <c r="B13" s="25" t="s">
        <v>24</v>
      </c>
      <c r="C13" s="25" t="s">
        <v>15</v>
      </c>
      <c r="D13" s="26">
        <v>3001</v>
      </c>
      <c r="E13" s="25" t="s">
        <v>16</v>
      </c>
      <c r="F13" s="25" t="s">
        <v>17</v>
      </c>
      <c r="G13" s="25" t="s">
        <v>18</v>
      </c>
      <c r="H13" s="27">
        <v>58</v>
      </c>
      <c r="I13" s="28">
        <v>18544949</v>
      </c>
      <c r="J13" s="27">
        <v>1</v>
      </c>
      <c r="K13" s="27">
        <v>0</v>
      </c>
    </row>
    <row r="14" spans="1:11" s="17" customFormat="1" ht="11.25" x14ac:dyDescent="0.2">
      <c r="A14" s="24"/>
      <c r="B14" s="20" t="s">
        <v>24</v>
      </c>
      <c r="C14" s="20" t="s">
        <v>15</v>
      </c>
      <c r="D14" s="21">
        <v>3001</v>
      </c>
      <c r="E14" s="20" t="s">
        <v>19</v>
      </c>
      <c r="F14" s="20" t="s">
        <v>17</v>
      </c>
      <c r="G14" s="20" t="s">
        <v>18</v>
      </c>
      <c r="H14" s="22">
        <v>6</v>
      </c>
      <c r="I14" s="23">
        <v>4617000</v>
      </c>
      <c r="J14" s="22">
        <v>0</v>
      </c>
      <c r="K14" s="22">
        <v>0</v>
      </c>
    </row>
    <row r="15" spans="1:11" s="17" customFormat="1" ht="11.25" x14ac:dyDescent="0.2">
      <c r="A15" s="24"/>
      <c r="B15" s="25" t="s">
        <v>24</v>
      </c>
      <c r="C15" s="25" t="s">
        <v>15</v>
      </c>
      <c r="D15" s="26">
        <v>3001</v>
      </c>
      <c r="E15" s="25" t="s">
        <v>20</v>
      </c>
      <c r="F15" s="25" t="s">
        <v>17</v>
      </c>
      <c r="G15" s="25" t="s">
        <v>18</v>
      </c>
      <c r="H15" s="27">
        <v>12</v>
      </c>
      <c r="I15" s="28">
        <v>1548635</v>
      </c>
      <c r="J15" s="27">
        <v>0</v>
      </c>
      <c r="K15" s="27">
        <v>5</v>
      </c>
    </row>
    <row r="16" spans="1:11" s="17" customFormat="1" ht="11.25" x14ac:dyDescent="0.2">
      <c r="A16" s="24"/>
      <c r="B16" s="20" t="s">
        <v>24</v>
      </c>
      <c r="C16" s="20" t="s">
        <v>15</v>
      </c>
      <c r="D16" s="21">
        <v>3001</v>
      </c>
      <c r="E16" s="20" t="s">
        <v>21</v>
      </c>
      <c r="F16" s="20" t="s">
        <v>17</v>
      </c>
      <c r="G16" s="20" t="s">
        <v>18</v>
      </c>
      <c r="H16" s="22">
        <v>125</v>
      </c>
      <c r="I16" s="23">
        <v>10036858</v>
      </c>
      <c r="J16" s="22">
        <v>0</v>
      </c>
      <c r="K16" s="22">
        <v>19</v>
      </c>
    </row>
    <row r="17" spans="1:11" s="17" customFormat="1" ht="11.25" x14ac:dyDescent="0.2">
      <c r="A17" s="24"/>
      <c r="B17" s="25" t="s">
        <v>25</v>
      </c>
      <c r="C17" s="25" t="s">
        <v>15</v>
      </c>
      <c r="D17" s="26">
        <v>3001</v>
      </c>
      <c r="E17" s="25" t="s">
        <v>16</v>
      </c>
      <c r="F17" s="25" t="s">
        <v>17</v>
      </c>
      <c r="G17" s="25" t="s">
        <v>18</v>
      </c>
      <c r="H17" s="27">
        <v>22</v>
      </c>
      <c r="I17" s="28">
        <v>46083405</v>
      </c>
      <c r="J17" s="27">
        <v>0</v>
      </c>
      <c r="K17" s="27">
        <v>0</v>
      </c>
    </row>
    <row r="18" spans="1:11" s="17" customFormat="1" ht="11.25" x14ac:dyDescent="0.2">
      <c r="A18" s="24"/>
      <c r="B18" s="20" t="s">
        <v>25</v>
      </c>
      <c r="C18" s="20" t="s">
        <v>15</v>
      </c>
      <c r="D18" s="21">
        <v>3001</v>
      </c>
      <c r="E18" s="20" t="s">
        <v>19</v>
      </c>
      <c r="F18" s="20" t="s">
        <v>17</v>
      </c>
      <c r="G18" s="20" t="s">
        <v>18</v>
      </c>
      <c r="H18" s="22">
        <v>6</v>
      </c>
      <c r="I18" s="23">
        <v>7728006</v>
      </c>
      <c r="J18" s="22">
        <v>0</v>
      </c>
      <c r="K18" s="22">
        <v>0</v>
      </c>
    </row>
    <row r="19" spans="1:11" s="17" customFormat="1" ht="11.25" x14ac:dyDescent="0.2">
      <c r="A19" s="24"/>
      <c r="B19" s="25" t="s">
        <v>25</v>
      </c>
      <c r="C19" s="25" t="s">
        <v>15</v>
      </c>
      <c r="D19" s="26">
        <v>3001</v>
      </c>
      <c r="E19" s="25" t="s">
        <v>20</v>
      </c>
      <c r="F19" s="25" t="s">
        <v>17</v>
      </c>
      <c r="G19" s="25" t="s">
        <v>18</v>
      </c>
      <c r="H19" s="27">
        <v>3</v>
      </c>
      <c r="I19" s="28">
        <v>143160</v>
      </c>
      <c r="J19" s="27">
        <v>0</v>
      </c>
      <c r="K19" s="27">
        <v>1</v>
      </c>
    </row>
    <row r="20" spans="1:11" s="17" customFormat="1" ht="11.25" x14ac:dyDescent="0.2">
      <c r="A20" s="24"/>
      <c r="B20" s="20" t="s">
        <v>25</v>
      </c>
      <c r="C20" s="20" t="s">
        <v>15</v>
      </c>
      <c r="D20" s="21">
        <v>3001</v>
      </c>
      <c r="E20" s="20" t="s">
        <v>21</v>
      </c>
      <c r="F20" s="20" t="s">
        <v>17</v>
      </c>
      <c r="G20" s="20" t="s">
        <v>18</v>
      </c>
      <c r="H20" s="22">
        <v>3</v>
      </c>
      <c r="I20" s="23">
        <v>1473762</v>
      </c>
      <c r="J20" s="22">
        <v>0</v>
      </c>
      <c r="K20" s="22">
        <v>1</v>
      </c>
    </row>
    <row r="21" spans="1:11" s="7" customFormat="1" ht="12.75" x14ac:dyDescent="0.2">
      <c r="A21" s="10" t="s">
        <v>26</v>
      </c>
      <c r="B21" s="39"/>
      <c r="C21" s="39"/>
      <c r="D21" s="40"/>
      <c r="E21" s="39"/>
      <c r="F21" s="39"/>
      <c r="G21" s="39"/>
      <c r="H21" s="41">
        <f>SUM(H6:H20)</f>
        <v>518</v>
      </c>
      <c r="I21" s="42">
        <f t="shared" ref="I21:K21" si="0">SUM(I6:I20)</f>
        <v>103171987</v>
      </c>
      <c r="J21" s="41">
        <f t="shared" si="0"/>
        <v>2</v>
      </c>
      <c r="K21" s="41">
        <f t="shared" si="0"/>
        <v>26</v>
      </c>
    </row>
    <row r="22" spans="1:11" s="17" customFormat="1" ht="11.25" x14ac:dyDescent="0.2">
      <c r="B22" s="25" t="s">
        <v>25</v>
      </c>
      <c r="C22" s="25" t="s">
        <v>27</v>
      </c>
      <c r="D22" s="26">
        <v>3003</v>
      </c>
      <c r="E22" s="25" t="s">
        <v>16</v>
      </c>
      <c r="F22" s="25" t="s">
        <v>28</v>
      </c>
      <c r="G22" s="25" t="s">
        <v>18</v>
      </c>
      <c r="H22" s="27">
        <v>20</v>
      </c>
      <c r="I22" s="28">
        <v>6438380.4500000002</v>
      </c>
      <c r="J22" s="27"/>
      <c r="K22" s="27"/>
    </row>
    <row r="23" spans="1:11" s="7" customFormat="1" ht="12.75" x14ac:dyDescent="0.2">
      <c r="A23" s="11" t="s">
        <v>29</v>
      </c>
      <c r="B23" s="43"/>
      <c r="C23" s="43"/>
      <c r="D23" s="44"/>
      <c r="E23" s="43"/>
      <c r="F23" s="43"/>
      <c r="G23" s="43"/>
      <c r="H23" s="45">
        <f>SUM(H22)</f>
        <v>20</v>
      </c>
      <c r="I23" s="46">
        <f t="shared" ref="I23:K23" si="1">SUM(I22)</f>
        <v>6438380.4500000002</v>
      </c>
      <c r="J23" s="45">
        <f t="shared" si="1"/>
        <v>0</v>
      </c>
      <c r="K23" s="45">
        <f t="shared" si="1"/>
        <v>0</v>
      </c>
    </row>
    <row r="24" spans="1:11" s="29" customFormat="1" ht="11.25" x14ac:dyDescent="0.2">
      <c r="B24" s="30" t="s">
        <v>14</v>
      </c>
      <c r="C24" s="30" t="s">
        <v>30</v>
      </c>
      <c r="D24" s="31">
        <v>3002</v>
      </c>
      <c r="E24" s="30" t="s">
        <v>16</v>
      </c>
      <c r="F24" s="30" t="s">
        <v>30</v>
      </c>
      <c r="G24" s="30" t="s">
        <v>18</v>
      </c>
      <c r="H24" s="32">
        <v>10</v>
      </c>
      <c r="I24" s="33">
        <v>0</v>
      </c>
      <c r="J24" s="32">
        <v>1</v>
      </c>
      <c r="K24" s="32">
        <v>0</v>
      </c>
    </row>
    <row r="25" spans="1:11" s="29" customFormat="1" ht="11.25" x14ac:dyDescent="0.2">
      <c r="B25" s="34" t="s">
        <v>14</v>
      </c>
      <c r="C25" s="34" t="s">
        <v>30</v>
      </c>
      <c r="D25" s="35">
        <v>3002</v>
      </c>
      <c r="E25" s="34" t="s">
        <v>19</v>
      </c>
      <c r="F25" s="34" t="s">
        <v>30</v>
      </c>
      <c r="G25" s="34" t="s">
        <v>18</v>
      </c>
      <c r="H25" s="36">
        <v>4</v>
      </c>
      <c r="I25" s="37">
        <v>0</v>
      </c>
      <c r="J25" s="36">
        <v>0</v>
      </c>
      <c r="K25" s="36">
        <v>0</v>
      </c>
    </row>
    <row r="26" spans="1:11" s="29" customFormat="1" ht="12.95" customHeight="1" x14ac:dyDescent="0.2">
      <c r="B26" s="30" t="s">
        <v>14</v>
      </c>
      <c r="C26" s="30" t="s">
        <v>30</v>
      </c>
      <c r="D26" s="31">
        <v>3002</v>
      </c>
      <c r="E26" s="30" t="s">
        <v>20</v>
      </c>
      <c r="F26" s="30" t="s">
        <v>30</v>
      </c>
      <c r="G26" s="30" t="s">
        <v>18</v>
      </c>
      <c r="H26" s="32">
        <v>12</v>
      </c>
      <c r="I26" s="33">
        <v>0</v>
      </c>
      <c r="J26" s="32">
        <v>11</v>
      </c>
      <c r="K26" s="32">
        <v>0</v>
      </c>
    </row>
    <row r="27" spans="1:11" s="29" customFormat="1" ht="12.95" customHeight="1" x14ac:dyDescent="0.2">
      <c r="B27" s="34" t="s">
        <v>14</v>
      </c>
      <c r="C27" s="34" t="s">
        <v>30</v>
      </c>
      <c r="D27" s="35">
        <v>3002</v>
      </c>
      <c r="E27" s="34" t="s">
        <v>21</v>
      </c>
      <c r="F27" s="34" t="s">
        <v>30</v>
      </c>
      <c r="G27" s="34" t="s">
        <v>18</v>
      </c>
      <c r="H27" s="36">
        <v>33</v>
      </c>
      <c r="I27" s="37">
        <v>0</v>
      </c>
      <c r="J27" s="36">
        <v>26</v>
      </c>
      <c r="K27" s="36">
        <v>0</v>
      </c>
    </row>
    <row r="28" spans="1:11" s="29" customFormat="1" ht="12.95" customHeight="1" x14ac:dyDescent="0.2">
      <c r="B28" s="30" t="s">
        <v>24</v>
      </c>
      <c r="C28" s="30" t="s">
        <v>30</v>
      </c>
      <c r="D28" s="31">
        <v>3002</v>
      </c>
      <c r="E28" s="30" t="s">
        <v>16</v>
      </c>
      <c r="F28" s="30" t="s">
        <v>30</v>
      </c>
      <c r="G28" s="30" t="s">
        <v>18</v>
      </c>
      <c r="H28" s="32">
        <v>1</v>
      </c>
      <c r="I28" s="33">
        <v>0</v>
      </c>
      <c r="J28" s="32">
        <v>0</v>
      </c>
      <c r="K28" s="32">
        <v>0</v>
      </c>
    </row>
    <row r="29" spans="1:11" s="8" customFormat="1" ht="12.95" customHeight="1" x14ac:dyDescent="0.2">
      <c r="A29" s="12" t="s">
        <v>31</v>
      </c>
      <c r="B29" s="47"/>
      <c r="C29" s="47"/>
      <c r="D29" s="48"/>
      <c r="E29" s="47"/>
      <c r="F29" s="47"/>
      <c r="G29" s="47"/>
      <c r="H29" s="49">
        <f>SUM(H24:H28)</f>
        <v>60</v>
      </c>
      <c r="I29" s="50">
        <f t="shared" ref="I29:K29" si="2">SUM(I24:I28)</f>
        <v>0</v>
      </c>
      <c r="J29" s="49">
        <f t="shared" si="2"/>
        <v>38</v>
      </c>
      <c r="K29" s="49">
        <f t="shared" si="2"/>
        <v>0</v>
      </c>
    </row>
    <row r="30" spans="1:11" s="17" customFormat="1" ht="12.95" customHeight="1" x14ac:dyDescent="0.2">
      <c r="A30" s="29"/>
      <c r="B30" s="25" t="s">
        <v>24</v>
      </c>
      <c r="C30" s="25" t="s">
        <v>32</v>
      </c>
      <c r="D30" s="26">
        <v>3005</v>
      </c>
      <c r="E30" s="25" t="s">
        <v>16</v>
      </c>
      <c r="F30" s="25" t="s">
        <v>33</v>
      </c>
      <c r="G30" s="25" t="s">
        <v>18</v>
      </c>
      <c r="H30" s="27">
        <v>1</v>
      </c>
      <c r="I30" s="28">
        <v>0</v>
      </c>
      <c r="J30" s="27"/>
      <c r="K30" s="27"/>
    </row>
    <row r="31" spans="1:11" s="17" customFormat="1" ht="12.95" customHeight="1" x14ac:dyDescent="0.2">
      <c r="A31" s="29"/>
      <c r="B31" s="20" t="s">
        <v>24</v>
      </c>
      <c r="C31" s="20" t="s">
        <v>32</v>
      </c>
      <c r="D31" s="21">
        <v>3005</v>
      </c>
      <c r="E31" s="20" t="s">
        <v>20</v>
      </c>
      <c r="F31" s="20" t="s">
        <v>33</v>
      </c>
      <c r="G31" s="20" t="s">
        <v>18</v>
      </c>
      <c r="H31" s="22">
        <v>1</v>
      </c>
      <c r="I31" s="23">
        <v>47500</v>
      </c>
      <c r="J31" s="22"/>
      <c r="K31" s="22"/>
    </row>
    <row r="32" spans="1:11" s="7" customFormat="1" ht="12.95" customHeight="1" x14ac:dyDescent="0.2">
      <c r="A32" s="11" t="s">
        <v>34</v>
      </c>
      <c r="B32" s="39"/>
      <c r="C32" s="39"/>
      <c r="D32" s="40"/>
      <c r="E32" s="39"/>
      <c r="F32" s="39"/>
      <c r="G32" s="39"/>
      <c r="H32" s="41">
        <f>SUM(H30:H31)</f>
        <v>2</v>
      </c>
      <c r="I32" s="42">
        <f t="shared" ref="I32:K32" si="3">SUM(I30:I31)</f>
        <v>47500</v>
      </c>
      <c r="J32" s="41">
        <f t="shared" si="3"/>
        <v>0</v>
      </c>
      <c r="K32" s="41">
        <f t="shared" si="3"/>
        <v>0</v>
      </c>
    </row>
    <row r="33" spans="1:11" s="17" customFormat="1" ht="12.95" customHeight="1" x14ac:dyDescent="0.2">
      <c r="A33" s="29"/>
      <c r="B33" s="25" t="s">
        <v>14</v>
      </c>
      <c r="C33" s="25" t="s">
        <v>35</v>
      </c>
      <c r="D33" s="26">
        <v>1004</v>
      </c>
      <c r="E33" s="25" t="s">
        <v>16</v>
      </c>
      <c r="F33" s="25" t="s">
        <v>35</v>
      </c>
      <c r="G33" s="25" t="s">
        <v>18</v>
      </c>
      <c r="H33" s="27">
        <v>58</v>
      </c>
      <c r="I33" s="28">
        <v>0</v>
      </c>
      <c r="J33" s="27"/>
      <c r="K33" s="27"/>
    </row>
    <row r="34" spans="1:11" s="17" customFormat="1" ht="12.95" customHeight="1" x14ac:dyDescent="0.2">
      <c r="A34" s="29"/>
      <c r="B34" s="20" t="s">
        <v>14</v>
      </c>
      <c r="C34" s="20" t="s">
        <v>35</v>
      </c>
      <c r="D34" s="21">
        <v>1004</v>
      </c>
      <c r="E34" s="20" t="s">
        <v>19</v>
      </c>
      <c r="F34" s="20" t="s">
        <v>35</v>
      </c>
      <c r="G34" s="20" t="s">
        <v>18</v>
      </c>
      <c r="H34" s="22">
        <v>1</v>
      </c>
      <c r="I34" s="23">
        <v>0</v>
      </c>
      <c r="J34" s="22"/>
      <c r="K34" s="22"/>
    </row>
    <row r="35" spans="1:11" s="17" customFormat="1" ht="11.25" x14ac:dyDescent="0.2">
      <c r="A35" s="29"/>
      <c r="B35" s="25" t="s">
        <v>14</v>
      </c>
      <c r="C35" s="25" t="s">
        <v>35</v>
      </c>
      <c r="D35" s="26">
        <v>1004</v>
      </c>
      <c r="E35" s="25" t="s">
        <v>20</v>
      </c>
      <c r="F35" s="25" t="s">
        <v>35</v>
      </c>
      <c r="G35" s="25" t="s">
        <v>18</v>
      </c>
      <c r="H35" s="27">
        <v>23</v>
      </c>
      <c r="I35" s="28">
        <v>0</v>
      </c>
      <c r="J35" s="27"/>
      <c r="K35" s="27"/>
    </row>
    <row r="36" spans="1:11" s="17" customFormat="1" ht="11.25" x14ac:dyDescent="0.2">
      <c r="A36" s="29"/>
      <c r="B36" s="20" t="s">
        <v>14</v>
      </c>
      <c r="C36" s="20" t="s">
        <v>35</v>
      </c>
      <c r="D36" s="21">
        <v>1004</v>
      </c>
      <c r="E36" s="20" t="s">
        <v>21</v>
      </c>
      <c r="F36" s="20" t="s">
        <v>35</v>
      </c>
      <c r="G36" s="20" t="s">
        <v>18</v>
      </c>
      <c r="H36" s="22">
        <v>5</v>
      </c>
      <c r="I36" s="23">
        <v>0</v>
      </c>
      <c r="J36" s="22"/>
      <c r="K36" s="22"/>
    </row>
    <row r="37" spans="1:11" s="17" customFormat="1" ht="11.25" x14ac:dyDescent="0.2">
      <c r="A37" s="29"/>
      <c r="B37" s="25" t="s">
        <v>22</v>
      </c>
      <c r="C37" s="25" t="s">
        <v>35</v>
      </c>
      <c r="D37" s="26">
        <v>1004</v>
      </c>
      <c r="E37" s="25" t="s">
        <v>16</v>
      </c>
      <c r="F37" s="25" t="s">
        <v>35</v>
      </c>
      <c r="G37" s="25" t="s">
        <v>18</v>
      </c>
      <c r="H37" s="27">
        <v>15</v>
      </c>
      <c r="I37" s="28">
        <v>310924</v>
      </c>
      <c r="J37" s="27"/>
      <c r="K37" s="27"/>
    </row>
    <row r="38" spans="1:11" s="17" customFormat="1" ht="11.25" x14ac:dyDescent="0.2">
      <c r="B38" s="20" t="s">
        <v>22</v>
      </c>
      <c r="C38" s="20" t="s">
        <v>35</v>
      </c>
      <c r="D38" s="21">
        <v>1004</v>
      </c>
      <c r="E38" s="20" t="s">
        <v>20</v>
      </c>
      <c r="F38" s="20" t="s">
        <v>35</v>
      </c>
      <c r="G38" s="20" t="s">
        <v>18</v>
      </c>
      <c r="H38" s="22">
        <v>1</v>
      </c>
      <c r="I38" s="23">
        <v>24000</v>
      </c>
      <c r="J38" s="22"/>
      <c r="K38" s="22"/>
    </row>
    <row r="39" spans="1:11" s="17" customFormat="1" ht="11.25" x14ac:dyDescent="0.2">
      <c r="A39" s="38"/>
      <c r="B39" s="25" t="s">
        <v>24</v>
      </c>
      <c r="C39" s="25" t="s">
        <v>35</v>
      </c>
      <c r="D39" s="26">
        <v>1004</v>
      </c>
      <c r="E39" s="25" t="s">
        <v>16</v>
      </c>
      <c r="F39" s="25" t="s">
        <v>35</v>
      </c>
      <c r="G39" s="25" t="s">
        <v>18</v>
      </c>
      <c r="H39" s="27">
        <v>31</v>
      </c>
      <c r="I39" s="28">
        <v>714882</v>
      </c>
      <c r="J39" s="27"/>
      <c r="K39" s="27"/>
    </row>
    <row r="40" spans="1:11" s="17" customFormat="1" ht="11.25" x14ac:dyDescent="0.2">
      <c r="A40" s="24"/>
      <c r="B40" s="20" t="s">
        <v>24</v>
      </c>
      <c r="C40" s="20" t="s">
        <v>35</v>
      </c>
      <c r="D40" s="21">
        <v>1004</v>
      </c>
      <c r="E40" s="20" t="s">
        <v>19</v>
      </c>
      <c r="F40" s="20" t="s">
        <v>35</v>
      </c>
      <c r="G40" s="20" t="s">
        <v>18</v>
      </c>
      <c r="H40" s="22">
        <v>1</v>
      </c>
      <c r="I40" s="23">
        <v>40000</v>
      </c>
      <c r="J40" s="22"/>
      <c r="K40" s="22"/>
    </row>
    <row r="41" spans="1:11" s="17" customFormat="1" ht="11.25" x14ac:dyDescent="0.2">
      <c r="B41" s="25" t="s">
        <v>24</v>
      </c>
      <c r="C41" s="25" t="s">
        <v>35</v>
      </c>
      <c r="D41" s="26">
        <v>1004</v>
      </c>
      <c r="E41" s="25" t="s">
        <v>20</v>
      </c>
      <c r="F41" s="25" t="s">
        <v>35</v>
      </c>
      <c r="G41" s="25" t="s">
        <v>18</v>
      </c>
      <c r="H41" s="27">
        <v>2</v>
      </c>
      <c r="I41" s="28">
        <v>43704</v>
      </c>
      <c r="J41" s="27"/>
      <c r="K41" s="27"/>
    </row>
    <row r="42" spans="1:11" s="17" customFormat="1" ht="11.25" x14ac:dyDescent="0.2">
      <c r="A42" s="24"/>
      <c r="B42" s="20" t="s">
        <v>25</v>
      </c>
      <c r="C42" s="20" t="s">
        <v>35</v>
      </c>
      <c r="D42" s="21">
        <v>1004</v>
      </c>
      <c r="E42" s="20" t="s">
        <v>16</v>
      </c>
      <c r="F42" s="20" t="s">
        <v>35</v>
      </c>
      <c r="G42" s="20" t="s">
        <v>18</v>
      </c>
      <c r="H42" s="22">
        <v>20</v>
      </c>
      <c r="I42" s="23">
        <v>2655447</v>
      </c>
      <c r="J42" s="22"/>
      <c r="K42" s="22"/>
    </row>
    <row r="43" spans="1:11" s="17" customFormat="1" ht="11.25" x14ac:dyDescent="0.2">
      <c r="B43" s="25" t="s">
        <v>25</v>
      </c>
      <c r="C43" s="25" t="s">
        <v>35</v>
      </c>
      <c r="D43" s="26">
        <v>1004</v>
      </c>
      <c r="E43" s="25" t="s">
        <v>19</v>
      </c>
      <c r="F43" s="25" t="s">
        <v>35</v>
      </c>
      <c r="G43" s="25" t="s">
        <v>18</v>
      </c>
      <c r="H43" s="27">
        <v>1</v>
      </c>
      <c r="I43" s="28">
        <v>175652</v>
      </c>
      <c r="J43" s="27"/>
      <c r="K43" s="27"/>
    </row>
    <row r="44" spans="1:11" s="17" customFormat="1" ht="11.25" x14ac:dyDescent="0.2">
      <c r="A44" s="24"/>
      <c r="B44" s="20" t="s">
        <v>25</v>
      </c>
      <c r="C44" s="20" t="s">
        <v>35</v>
      </c>
      <c r="D44" s="21">
        <v>1004</v>
      </c>
      <c r="E44" s="20" t="s">
        <v>20</v>
      </c>
      <c r="F44" s="20" t="s">
        <v>35</v>
      </c>
      <c r="G44" s="20" t="s">
        <v>18</v>
      </c>
      <c r="H44" s="22">
        <v>2</v>
      </c>
      <c r="I44" s="23">
        <v>420000</v>
      </c>
      <c r="J44" s="22"/>
      <c r="K44" s="22"/>
    </row>
    <row r="45" spans="1:11" s="7" customFormat="1" ht="12.75" x14ac:dyDescent="0.2">
      <c r="A45" s="14" t="s">
        <v>36</v>
      </c>
      <c r="B45" s="39"/>
      <c r="C45" s="39"/>
      <c r="D45" s="40"/>
      <c r="E45" s="39"/>
      <c r="F45" s="39"/>
      <c r="G45" s="39"/>
      <c r="H45" s="41">
        <f>SUM(H33:H44)</f>
        <v>160</v>
      </c>
      <c r="I45" s="42">
        <f t="shared" ref="I45:K45" si="4">SUM(I33:I44)</f>
        <v>4384609</v>
      </c>
      <c r="J45" s="41">
        <f t="shared" si="4"/>
        <v>0</v>
      </c>
      <c r="K45" s="41">
        <f t="shared" si="4"/>
        <v>0</v>
      </c>
    </row>
    <row r="46" spans="1:11" s="17" customFormat="1" ht="11.25" x14ac:dyDescent="0.2">
      <c r="A46" s="24"/>
      <c r="B46" s="25" t="s">
        <v>14</v>
      </c>
      <c r="C46" s="25" t="s">
        <v>15</v>
      </c>
      <c r="D46" s="26">
        <v>3001</v>
      </c>
      <c r="E46" s="25" t="s">
        <v>21</v>
      </c>
      <c r="F46" s="25" t="s">
        <v>37</v>
      </c>
      <c r="G46" s="25" t="s">
        <v>18</v>
      </c>
      <c r="H46" s="27">
        <v>1</v>
      </c>
      <c r="I46" s="28">
        <v>80000</v>
      </c>
      <c r="J46" s="27"/>
      <c r="K46" s="27"/>
    </row>
    <row r="47" spans="1:11" s="17" customFormat="1" ht="11.25" x14ac:dyDescent="0.2">
      <c r="A47" s="24"/>
      <c r="B47" s="20" t="s">
        <v>22</v>
      </c>
      <c r="C47" s="20" t="s">
        <v>15</v>
      </c>
      <c r="D47" s="21">
        <v>3001</v>
      </c>
      <c r="E47" s="20" t="s">
        <v>21</v>
      </c>
      <c r="F47" s="20" t="s">
        <v>37</v>
      </c>
      <c r="G47" s="20" t="s">
        <v>18</v>
      </c>
      <c r="H47" s="22">
        <v>2</v>
      </c>
      <c r="I47" s="23">
        <v>468566</v>
      </c>
      <c r="J47" s="22">
        <v>0</v>
      </c>
      <c r="K47" s="22">
        <v>2</v>
      </c>
    </row>
    <row r="48" spans="1:11" s="17" customFormat="1" ht="11.25" x14ac:dyDescent="0.2">
      <c r="A48" s="24"/>
      <c r="B48" s="25" t="s">
        <v>24</v>
      </c>
      <c r="C48" s="25" t="s">
        <v>15</v>
      </c>
      <c r="D48" s="26">
        <v>3001</v>
      </c>
      <c r="E48" s="25" t="s">
        <v>16</v>
      </c>
      <c r="F48" s="25" t="s">
        <v>37</v>
      </c>
      <c r="G48" s="25" t="s">
        <v>18</v>
      </c>
      <c r="H48" s="27">
        <v>3</v>
      </c>
      <c r="I48" s="28">
        <v>551073</v>
      </c>
      <c r="J48" s="27">
        <v>0</v>
      </c>
      <c r="K48" s="27">
        <v>1</v>
      </c>
    </row>
    <row r="49" spans="1:11" s="17" customFormat="1" ht="11.25" x14ac:dyDescent="0.2">
      <c r="A49" s="24"/>
      <c r="B49" s="20" t="s">
        <v>24</v>
      </c>
      <c r="C49" s="20" t="s">
        <v>15</v>
      </c>
      <c r="D49" s="21">
        <v>3001</v>
      </c>
      <c r="E49" s="20" t="s">
        <v>21</v>
      </c>
      <c r="F49" s="20" t="s">
        <v>37</v>
      </c>
      <c r="G49" s="20" t="s">
        <v>18</v>
      </c>
      <c r="H49" s="22">
        <v>32</v>
      </c>
      <c r="I49" s="23">
        <v>15718330</v>
      </c>
      <c r="J49" s="22">
        <v>0</v>
      </c>
      <c r="K49" s="22">
        <v>41</v>
      </c>
    </row>
    <row r="50" spans="1:11" s="17" customFormat="1" ht="11.25" x14ac:dyDescent="0.2">
      <c r="A50" s="24"/>
      <c r="B50" s="25" t="s">
        <v>25</v>
      </c>
      <c r="C50" s="25" t="s">
        <v>15</v>
      </c>
      <c r="D50" s="26">
        <v>3001</v>
      </c>
      <c r="E50" s="25" t="s">
        <v>16</v>
      </c>
      <c r="F50" s="25" t="s">
        <v>37</v>
      </c>
      <c r="G50" s="25" t="s">
        <v>18</v>
      </c>
      <c r="H50" s="27">
        <v>17</v>
      </c>
      <c r="I50" s="28">
        <v>375025480</v>
      </c>
      <c r="J50" s="27">
        <v>0</v>
      </c>
      <c r="K50" s="27">
        <v>92</v>
      </c>
    </row>
    <row r="51" spans="1:11" s="17" customFormat="1" ht="11.25" x14ac:dyDescent="0.2">
      <c r="A51" s="24"/>
      <c r="B51" s="20" t="s">
        <v>25</v>
      </c>
      <c r="C51" s="20" t="s">
        <v>15</v>
      </c>
      <c r="D51" s="21">
        <v>3001</v>
      </c>
      <c r="E51" s="20" t="s">
        <v>19</v>
      </c>
      <c r="F51" s="20" t="s">
        <v>37</v>
      </c>
      <c r="G51" s="20" t="s">
        <v>18</v>
      </c>
      <c r="H51" s="22">
        <v>2</v>
      </c>
      <c r="I51" s="23">
        <v>37173059</v>
      </c>
      <c r="J51" s="22">
        <v>0</v>
      </c>
      <c r="K51" s="22">
        <v>0</v>
      </c>
    </row>
    <row r="52" spans="1:11" s="17" customFormat="1" ht="11.25" x14ac:dyDescent="0.2">
      <c r="B52" s="25" t="s">
        <v>25</v>
      </c>
      <c r="C52" s="25" t="s">
        <v>15</v>
      </c>
      <c r="D52" s="26">
        <v>3001</v>
      </c>
      <c r="E52" s="25" t="s">
        <v>20</v>
      </c>
      <c r="F52" s="25" t="s">
        <v>37</v>
      </c>
      <c r="G52" s="25" t="s">
        <v>18</v>
      </c>
      <c r="H52" s="27">
        <v>29</v>
      </c>
      <c r="I52" s="28">
        <v>64272414</v>
      </c>
      <c r="J52" s="27">
        <v>0</v>
      </c>
      <c r="K52" s="27">
        <v>607</v>
      </c>
    </row>
    <row r="53" spans="1:11" s="17" customFormat="1" ht="11.25" x14ac:dyDescent="0.2">
      <c r="A53" s="24"/>
      <c r="B53" s="20" t="s">
        <v>25</v>
      </c>
      <c r="C53" s="20" t="s">
        <v>15</v>
      </c>
      <c r="D53" s="21">
        <v>3001</v>
      </c>
      <c r="E53" s="20" t="s">
        <v>21</v>
      </c>
      <c r="F53" s="20" t="s">
        <v>37</v>
      </c>
      <c r="G53" s="20" t="s">
        <v>18</v>
      </c>
      <c r="H53" s="22">
        <v>23</v>
      </c>
      <c r="I53" s="23">
        <v>8351578</v>
      </c>
      <c r="J53" s="22">
        <v>0</v>
      </c>
      <c r="K53" s="22">
        <v>33</v>
      </c>
    </row>
    <row r="54" spans="1:11" s="7" customFormat="1" ht="12.75" x14ac:dyDescent="0.2">
      <c r="A54" s="11" t="s">
        <v>38</v>
      </c>
      <c r="B54" s="39"/>
      <c r="C54" s="39"/>
      <c r="D54" s="40"/>
      <c r="E54" s="39"/>
      <c r="F54" s="39"/>
      <c r="G54" s="39"/>
      <c r="H54" s="41">
        <f>SUM(H46:H53)</f>
        <v>109</v>
      </c>
      <c r="I54" s="42">
        <f t="shared" ref="I54:K54" si="5">SUM(I46:I53)</f>
        <v>501640500</v>
      </c>
      <c r="J54" s="41">
        <f t="shared" si="5"/>
        <v>0</v>
      </c>
      <c r="K54" s="41">
        <f t="shared" si="5"/>
        <v>776</v>
      </c>
    </row>
    <row r="55" spans="1:11" s="17" customFormat="1" ht="11.25" x14ac:dyDescent="0.2">
      <c r="B55" s="25" t="s">
        <v>14</v>
      </c>
      <c r="C55" s="25" t="s">
        <v>15</v>
      </c>
      <c r="D55" s="26">
        <v>3001</v>
      </c>
      <c r="E55" s="25" t="s">
        <v>16</v>
      </c>
      <c r="F55" s="25" t="s">
        <v>39</v>
      </c>
      <c r="G55" s="25" t="s">
        <v>18</v>
      </c>
      <c r="H55" s="27">
        <v>2</v>
      </c>
      <c r="I55" s="28">
        <v>2000</v>
      </c>
      <c r="J55" s="27"/>
      <c r="K55" s="27"/>
    </row>
    <row r="56" spans="1:11" s="17" customFormat="1" ht="11.25" x14ac:dyDescent="0.2">
      <c r="A56" s="24"/>
      <c r="B56" s="20" t="s">
        <v>14</v>
      </c>
      <c r="C56" s="20" t="s">
        <v>15</v>
      </c>
      <c r="D56" s="21">
        <v>3001</v>
      </c>
      <c r="E56" s="20" t="s">
        <v>21</v>
      </c>
      <c r="F56" s="20" t="s">
        <v>39</v>
      </c>
      <c r="G56" s="20" t="s">
        <v>18</v>
      </c>
      <c r="H56" s="22">
        <v>3</v>
      </c>
      <c r="I56" s="23">
        <v>0</v>
      </c>
      <c r="J56" s="22"/>
      <c r="K56" s="22"/>
    </row>
    <row r="57" spans="1:11" s="17" customFormat="1" ht="11.25" x14ac:dyDescent="0.2">
      <c r="A57" s="24"/>
      <c r="B57" s="25" t="s">
        <v>22</v>
      </c>
      <c r="C57" s="25" t="s">
        <v>15</v>
      </c>
      <c r="D57" s="26">
        <v>3001</v>
      </c>
      <c r="E57" s="25" t="s">
        <v>16</v>
      </c>
      <c r="F57" s="25" t="s">
        <v>39</v>
      </c>
      <c r="G57" s="25" t="s">
        <v>18</v>
      </c>
      <c r="H57" s="27">
        <v>1</v>
      </c>
      <c r="I57" s="28">
        <v>0</v>
      </c>
      <c r="J57" s="27">
        <v>0</v>
      </c>
      <c r="K57" s="27">
        <v>0</v>
      </c>
    </row>
    <row r="58" spans="1:11" s="7" customFormat="1" ht="12.75" x14ac:dyDescent="0.2">
      <c r="A58" s="11" t="s">
        <v>40</v>
      </c>
      <c r="B58" s="43"/>
      <c r="C58" s="43"/>
      <c r="D58" s="44"/>
      <c r="E58" s="43"/>
      <c r="F58" s="43"/>
      <c r="G58" s="43"/>
      <c r="H58" s="45">
        <f>SUM(H55:H57)</f>
        <v>6</v>
      </c>
      <c r="I58" s="46">
        <f t="shared" ref="I58:K58" si="6">SUM(I55:I57)</f>
        <v>2000</v>
      </c>
      <c r="J58" s="45">
        <f t="shared" si="6"/>
        <v>0</v>
      </c>
      <c r="K58" s="45">
        <f t="shared" si="6"/>
        <v>0</v>
      </c>
    </row>
    <row r="59" spans="1:11" s="17" customFormat="1" ht="11.25" x14ac:dyDescent="0.2">
      <c r="A59" s="24"/>
      <c r="B59" s="20" t="s">
        <v>22</v>
      </c>
      <c r="C59" s="20" t="s">
        <v>35</v>
      </c>
      <c r="D59" s="21">
        <v>1004</v>
      </c>
      <c r="E59" s="20" t="s">
        <v>16</v>
      </c>
      <c r="F59" s="20" t="s">
        <v>41</v>
      </c>
      <c r="G59" s="20" t="s">
        <v>18</v>
      </c>
      <c r="H59" s="22">
        <v>34</v>
      </c>
      <c r="I59" s="23">
        <v>0</v>
      </c>
      <c r="J59" s="22"/>
      <c r="K59" s="22"/>
    </row>
    <row r="60" spans="1:11" s="17" customFormat="1" ht="11.25" x14ac:dyDescent="0.2">
      <c r="B60" s="25" t="s">
        <v>24</v>
      </c>
      <c r="C60" s="25" t="s">
        <v>35</v>
      </c>
      <c r="D60" s="26">
        <v>1004</v>
      </c>
      <c r="E60" s="25" t="s">
        <v>16</v>
      </c>
      <c r="F60" s="25" t="s">
        <v>41</v>
      </c>
      <c r="G60" s="25" t="s">
        <v>18</v>
      </c>
      <c r="H60" s="27">
        <v>12</v>
      </c>
      <c r="I60" s="28">
        <v>0</v>
      </c>
      <c r="J60" s="27"/>
      <c r="K60" s="27"/>
    </row>
    <row r="61" spans="1:11" s="17" customFormat="1" ht="11.25" x14ac:dyDescent="0.2">
      <c r="A61" s="24"/>
      <c r="B61" s="20" t="s">
        <v>24</v>
      </c>
      <c r="C61" s="20" t="s">
        <v>35</v>
      </c>
      <c r="D61" s="21">
        <v>1004</v>
      </c>
      <c r="E61" s="20" t="s">
        <v>19</v>
      </c>
      <c r="F61" s="20" t="s">
        <v>41</v>
      </c>
      <c r="G61" s="20" t="s">
        <v>18</v>
      </c>
      <c r="H61" s="22">
        <v>1</v>
      </c>
      <c r="I61" s="23">
        <v>0</v>
      </c>
      <c r="J61" s="22"/>
      <c r="K61" s="22"/>
    </row>
    <row r="62" spans="1:11" s="17" customFormat="1" ht="11.25" x14ac:dyDescent="0.2">
      <c r="B62" s="25" t="s">
        <v>24</v>
      </c>
      <c r="C62" s="25" t="s">
        <v>35</v>
      </c>
      <c r="D62" s="26">
        <v>1004</v>
      </c>
      <c r="E62" s="25" t="s">
        <v>21</v>
      </c>
      <c r="F62" s="25" t="s">
        <v>41</v>
      </c>
      <c r="G62" s="25" t="s">
        <v>18</v>
      </c>
      <c r="H62" s="27">
        <v>1</v>
      </c>
      <c r="I62" s="28">
        <v>0</v>
      </c>
      <c r="J62" s="27"/>
      <c r="K62" s="27"/>
    </row>
    <row r="63" spans="1:11" s="7" customFormat="1" ht="12.75" x14ac:dyDescent="0.2">
      <c r="A63" s="14" t="s">
        <v>42</v>
      </c>
      <c r="B63" s="43"/>
      <c r="C63" s="43"/>
      <c r="D63" s="44"/>
      <c r="E63" s="43"/>
      <c r="F63" s="43"/>
      <c r="G63" s="43"/>
      <c r="H63" s="45">
        <f>SUM(H59:H62)</f>
        <v>48</v>
      </c>
      <c r="I63" s="46">
        <f t="shared" ref="I63:K63" si="7">SUM(I59:I62)</f>
        <v>0</v>
      </c>
      <c r="J63" s="45">
        <f t="shared" si="7"/>
        <v>0</v>
      </c>
      <c r="K63" s="45">
        <f t="shared" si="7"/>
        <v>0</v>
      </c>
    </row>
    <row r="64" spans="1:11" s="17" customFormat="1" ht="11.25" x14ac:dyDescent="0.2">
      <c r="A64" s="24"/>
      <c r="B64" s="20" t="s">
        <v>22</v>
      </c>
      <c r="C64" s="20" t="s">
        <v>15</v>
      </c>
      <c r="D64" s="21">
        <v>3001</v>
      </c>
      <c r="E64" s="20" t="s">
        <v>16</v>
      </c>
      <c r="F64" s="20" t="s">
        <v>43</v>
      </c>
      <c r="G64" s="20" t="s">
        <v>18</v>
      </c>
      <c r="H64" s="22">
        <v>2</v>
      </c>
      <c r="I64" s="23">
        <v>1</v>
      </c>
      <c r="J64" s="22">
        <v>0</v>
      </c>
      <c r="K64" s="22">
        <v>0</v>
      </c>
    </row>
    <row r="65" spans="1:11" s="17" customFormat="1" ht="11.25" x14ac:dyDescent="0.2">
      <c r="B65" s="25" t="s">
        <v>22</v>
      </c>
      <c r="C65" s="25" t="s">
        <v>15</v>
      </c>
      <c r="D65" s="26">
        <v>3001</v>
      </c>
      <c r="E65" s="25" t="s">
        <v>23</v>
      </c>
      <c r="F65" s="25" t="s">
        <v>43</v>
      </c>
      <c r="G65" s="25" t="s">
        <v>18</v>
      </c>
      <c r="H65" s="27">
        <v>1</v>
      </c>
      <c r="I65" s="28">
        <v>0</v>
      </c>
      <c r="J65" s="27">
        <v>0</v>
      </c>
      <c r="K65" s="27">
        <v>0</v>
      </c>
    </row>
    <row r="66" spans="1:11" s="17" customFormat="1" ht="11.25" x14ac:dyDescent="0.2">
      <c r="B66" s="20" t="s">
        <v>24</v>
      </c>
      <c r="C66" s="20" t="s">
        <v>15</v>
      </c>
      <c r="D66" s="21">
        <v>3001</v>
      </c>
      <c r="E66" s="20" t="s">
        <v>16</v>
      </c>
      <c r="F66" s="20" t="s">
        <v>43</v>
      </c>
      <c r="G66" s="20" t="s">
        <v>18</v>
      </c>
      <c r="H66" s="22">
        <v>2</v>
      </c>
      <c r="I66" s="23">
        <v>1295</v>
      </c>
      <c r="J66" s="22">
        <v>0</v>
      </c>
      <c r="K66" s="22">
        <v>0</v>
      </c>
    </row>
    <row r="67" spans="1:11" s="7" customFormat="1" ht="12.75" x14ac:dyDescent="0.2">
      <c r="A67" s="13" t="s">
        <v>44</v>
      </c>
      <c r="B67" s="39"/>
      <c r="C67" s="39"/>
      <c r="D67" s="40"/>
      <c r="E67" s="39"/>
      <c r="F67" s="39"/>
      <c r="G67" s="39"/>
      <c r="H67" s="41">
        <f>SUM(H64:H66)</f>
        <v>5</v>
      </c>
      <c r="I67" s="42">
        <f t="shared" ref="I67:K67" si="8">SUM(I64:I66)</f>
        <v>1296</v>
      </c>
      <c r="J67" s="41">
        <f t="shared" si="8"/>
        <v>0</v>
      </c>
      <c r="K67" s="41">
        <f t="shared" si="8"/>
        <v>0</v>
      </c>
    </row>
    <row r="68" spans="1:11" s="7" customFormat="1" ht="12.75" x14ac:dyDescent="0.2">
      <c r="A68" s="15" t="s">
        <v>45</v>
      </c>
      <c r="B68" s="51"/>
      <c r="C68" s="51"/>
      <c r="D68" s="51"/>
      <c r="E68" s="51"/>
      <c r="F68" s="51"/>
      <c r="G68" s="52" t="s">
        <v>46</v>
      </c>
      <c r="H68" s="53">
        <f>SUM(H67,H63,H58,H54,H45,H32,H29,H23,H21)</f>
        <v>928</v>
      </c>
      <c r="I68" s="54">
        <f>SUM(I67,I63,I58,I54,I45,I32,I29,I23,I21)</f>
        <v>615686272.45000005</v>
      </c>
      <c r="J68" s="53">
        <f>SUM(J67,J63,J58,J54,J45,J32,J29,J23,J21)</f>
        <v>40</v>
      </c>
      <c r="K68" s="53">
        <f>SUM(K67,K63,K58,K54,K45,K32,K29,K23,K21)</f>
        <v>802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-March 2017</dc:title>
  <dc:creator>Moon Callison</dc:creator>
  <cp:lastModifiedBy>Moon Callison</cp:lastModifiedBy>
  <dcterms:created xsi:type="dcterms:W3CDTF">2017-04-10T17:48:31Z</dcterms:created>
  <dcterms:modified xsi:type="dcterms:W3CDTF">2017-04-10T17:51:22Z</dcterms:modified>
</cp:coreProperties>
</file>