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LISM\Desktop\"/>
    </mc:Choice>
  </mc:AlternateContent>
  <bookViews>
    <workbookView xWindow="0" yWindow="0" windowWidth="18510" windowHeight="110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7" i="1" l="1"/>
  <c r="J57" i="1"/>
  <c r="G57" i="1"/>
  <c r="E57" i="1"/>
  <c r="K49" i="1"/>
  <c r="J49" i="1"/>
  <c r="G49" i="1"/>
  <c r="E49" i="1"/>
  <c r="E58" i="1" s="1"/>
  <c r="K34" i="1"/>
  <c r="J34" i="1"/>
  <c r="G34" i="1"/>
  <c r="E34" i="1"/>
  <c r="K28" i="1"/>
  <c r="J28" i="1"/>
  <c r="G28" i="1"/>
  <c r="G58" i="1" s="1"/>
  <c r="E28" i="1"/>
  <c r="K25" i="1"/>
  <c r="J25" i="1"/>
  <c r="G25" i="1"/>
  <c r="E25" i="1"/>
  <c r="K18" i="1"/>
  <c r="J18" i="1"/>
  <c r="G18" i="1"/>
  <c r="E18" i="1"/>
  <c r="K15" i="1"/>
  <c r="J15" i="1"/>
  <c r="G15" i="1"/>
  <c r="E15" i="1"/>
  <c r="J58" i="1" l="1"/>
  <c r="K58" i="1"/>
</calcChain>
</file>

<file path=xl/sharedStrings.xml><?xml version="1.0" encoding="utf-8"?>
<sst xmlns="http://schemas.openxmlformats.org/spreadsheetml/2006/main" count="621" uniqueCount="304">
  <si>
    <t>CITY OF SEATTLE</t>
  </si>
  <si>
    <t>DEPARTMENT OF PLANNING AND DEVELOPMENT</t>
  </si>
  <si>
    <t>ISSUED BUILDING DEVELOPMENT PERMITS</t>
  </si>
  <si>
    <t>DECEMBER</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</si>
  <si>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</si>
  <si>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</si>
  <si>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</si>
  <si>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</si>
  <si>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</si>
  <si>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</si>
  <si>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</si>
  <si>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</si>
  <si>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</si>
  <si>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</si>
  <si>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</si>
  <si>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</si>
  <si>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</si>
  <si>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</si>
  <si>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</si>
  <si>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</si>
  <si>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</si>
  <si>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</si>
  <si>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FULL C</t>
  </si>
  <si>
    <t>CMRCL</t>
  </si>
  <si>
    <t>ADD/ALT</t>
  </si>
  <si>
    <t>6420234</t>
  </si>
  <si>
    <t xml:space="preserve">1915  TERRY AVE </t>
  </si>
  <si>
    <t>Tenant improvement for an employee cafe and kitchen (underground level) accessory to existing principal office use and occupy per plan.</t>
  </si>
  <si>
    <t>CHIEN</t>
  </si>
  <si>
    <t>CHEN</t>
  </si>
  <si>
    <t>1001 4TH AVE SUITE 440</t>
  </si>
  <si>
    <t>SEATTLE</t>
  </si>
  <si>
    <t>WA</t>
  </si>
  <si>
    <t>98109</t>
  </si>
  <si>
    <t>6420257</t>
  </si>
  <si>
    <t xml:space="preserve">1101  2ND AVE </t>
  </si>
  <si>
    <t>Construct alterations to offices at first, second, and third floors of existing commercial building and install new entry canopy, per plans.</t>
  </si>
  <si>
    <t>LIZ</t>
  </si>
  <si>
    <t>AIELLO</t>
  </si>
  <si>
    <t>1110 112TH AVE NE, SUITE 500</t>
  </si>
  <si>
    <t>BELLEVUE</t>
  </si>
  <si>
    <t>98004</t>
  </si>
  <si>
    <t>6422881</t>
  </si>
  <si>
    <t>4800  SAND POINT WAY NE</t>
  </si>
  <si>
    <t>Tenant improvement to portion of 5th floor of existing hospital, per plans. Mechanical included this permit.</t>
  </si>
  <si>
    <t>DAVID</t>
  </si>
  <si>
    <t>NEAL</t>
  </si>
  <si>
    <t>925 4TH AV #2400</t>
  </si>
  <si>
    <t>98104</t>
  </si>
  <si>
    <t>6429887</t>
  </si>
  <si>
    <t xml:space="preserve">1900  5TH AVE </t>
  </si>
  <si>
    <t>Construct tenant improvements to the major assembly spaces floors 1-4 of the Westin Hotel, per plans.</t>
  </si>
  <si>
    <t>DALE</t>
  </si>
  <si>
    <t>STERN</t>
  </si>
  <si>
    <t>2458 MAGNOLIA BLVD WEST</t>
  </si>
  <si>
    <t>98199</t>
  </si>
  <si>
    <t>6430183</t>
  </si>
  <si>
    <t>101  ELLIOTT AVE W</t>
  </si>
  <si>
    <t>Construct full floor tenant improvement of 4th story of an existing commercial building, per plans</t>
  </si>
  <si>
    <t>MEREDITH</t>
  </si>
  <si>
    <t>MCPOLAND</t>
  </si>
  <si>
    <t>4312 4TH AVE NE</t>
  </si>
  <si>
    <t>98105</t>
  </si>
  <si>
    <t>6438132</t>
  </si>
  <si>
    <t xml:space="preserve">1918  8TH AVE </t>
  </si>
  <si>
    <t>Construct tenant improvements on floors 30, 31 and the entire 34th floor for "Parametric" in an existing commercial high rise, per plan.</t>
  </si>
  <si>
    <t>MARTIN</t>
  </si>
  <si>
    <t>GRUBE</t>
  </si>
  <si>
    <t>909  112TH AVE NE SUITE 206</t>
  </si>
  <si>
    <t>INST</t>
  </si>
  <si>
    <t>6427301</t>
  </si>
  <si>
    <t>5300  TALLMAN AVE NW</t>
  </si>
  <si>
    <t xml:space="preserve">Alterations to interior and exterior of level 5 North for Swedish Medical Center per plan.
</t>
  </si>
  <si>
    <t>KELLY</t>
  </si>
  <si>
    <t>CHANOPAS</t>
  </si>
  <si>
    <t>925 4TH AVENUE</t>
  </si>
  <si>
    <t>6430386</t>
  </si>
  <si>
    <t>1200  12TH AVE S</t>
  </si>
  <si>
    <t>Change use from office to institutional/college:portion of req'd sub-alts included in TI work levels 2-6 of the Pacific Tower for classroom build-outs, with mechanical, for Seattle C.C., &amp; occupy, per plans.</t>
  </si>
  <si>
    <t>BRETT</t>
  </si>
  <si>
    <t>INGHAM</t>
  </si>
  <si>
    <t>185 UNIVERSITY ST</t>
  </si>
  <si>
    <t>98101</t>
  </si>
  <si>
    <t>COMMERCIAL ADD/ALT</t>
  </si>
  <si>
    <t>FULL +</t>
  </si>
  <si>
    <t>SF/D</t>
  </si>
  <si>
    <t>6416414</t>
  </si>
  <si>
    <t>839  34TH AVE E</t>
  </si>
  <si>
    <t>Remove existing detached garage and construct addition to and alter existing single family dwelling, per plan.</t>
  </si>
  <si>
    <t>JEFF</t>
  </si>
  <si>
    <t>PELLETIER</t>
  </si>
  <si>
    <t>340 15TH AVE E STE 301</t>
  </si>
  <si>
    <t>98112</t>
  </si>
  <si>
    <t>6429312</t>
  </si>
  <si>
    <t>923  16TH AVE E</t>
  </si>
  <si>
    <t>Construct dormer and 1st  floor additions, substantial alteration to basement through 3rd floors, including lowering basement floor and altering existing dormer of single family dwelling, and construct dormer addition to detached garage, all per plan</t>
  </si>
  <si>
    <t>BRANDON</t>
  </si>
  <si>
    <t>SKINNER</t>
  </si>
  <si>
    <t>303 NICKERSON STREET</t>
  </si>
  <si>
    <t>98119</t>
  </si>
  <si>
    <t>SINGLE FAMILY ADD/ALT</t>
  </si>
  <si>
    <t>3003 - BLANKET</t>
  </si>
  <si>
    <t>CHILD</t>
  </si>
  <si>
    <t>6440836</t>
  </si>
  <si>
    <t xml:space="preserve">1800  9TH AVE </t>
  </si>
  <si>
    <t>Blanket Permit for interior non-structural alterations.  Tenant improvement to 14th and 16th floors for Amazon.com.</t>
  </si>
  <si>
    <t>0</t>
  </si>
  <si>
    <t>6446635</t>
  </si>
  <si>
    <t xml:space="preserve">701  5TH AVE </t>
  </si>
  <si>
    <t>Blanket Permit for interior non-structural alterations for tenant, Mass Mutual Financial Group, 11th floor, per plan.</t>
  </si>
  <si>
    <t>JULIE</t>
  </si>
  <si>
    <t>HOFMANN</t>
  </si>
  <si>
    <t>1326 5TH AVE  SUITE 400</t>
  </si>
  <si>
    <t>6447083</t>
  </si>
  <si>
    <t xml:space="preserve">622  BROADWAY  </t>
  </si>
  <si>
    <t>Blanket Permit for interior non-structural alterations to the 1st floor. For (SOUND MENTAL HEALTH), per plans.</t>
  </si>
  <si>
    <t>SHEILA COSGROVE</t>
  </si>
  <si>
    <t>TULLY &amp; ASSOCIATES</t>
  </si>
  <si>
    <t>811 1ST AVE, SUITE 404</t>
  </si>
  <si>
    <t>6449597</t>
  </si>
  <si>
    <t xml:space="preserve">700  2ND AVE </t>
  </si>
  <si>
    <t>Blanket Permit for interior non-structural alterations to 11th floor.  For (Climate Corp) per plans.</t>
  </si>
  <si>
    <t>URSULA</t>
  </si>
  <si>
    <t>HEENAN</t>
  </si>
  <si>
    <t>710 2ND AVENUE STE. 1508</t>
  </si>
  <si>
    <t>6449743</t>
  </si>
  <si>
    <t xml:space="preserve">1730  MINOR AVE </t>
  </si>
  <si>
    <t>Blanket Permit for interior non-structural alterations.</t>
  </si>
  <si>
    <t>HELEN</t>
  </si>
  <si>
    <t>WONG</t>
  </si>
  <si>
    <t>51 UNIVERSITY ST</t>
  </si>
  <si>
    <t>6449834</t>
  </si>
  <si>
    <t xml:space="preserve">1200  6TH AVE </t>
  </si>
  <si>
    <t>Blanket Permit for interior non-structural alterations to the 7th floor. For (WASHINGTON CAPITAL), per plans.</t>
  </si>
  <si>
    <t>TERI</t>
  </si>
  <si>
    <t>BULLEN</t>
  </si>
  <si>
    <t>600 UNIVERSITY ST, STE. 2820</t>
  </si>
  <si>
    <t>BLANKET TENNANT IMPROVEMENT</t>
  </si>
  <si>
    <t>1004 - MECHANICAL</t>
  </si>
  <si>
    <t>MECHANICAL</t>
  </si>
  <si>
    <t>6431705</t>
  </si>
  <si>
    <t xml:space="preserve">1959 NE PACIFIC ST </t>
  </si>
  <si>
    <t>replace existing exhaust fan with new fan wall 1 level (basement) of the NE Wing)</t>
  </si>
  <si>
    <t>JIM</t>
  </si>
  <si>
    <t>THOMAS</t>
  </si>
  <si>
    <t>5005 3RD AVE S</t>
  </si>
  <si>
    <t>98134</t>
  </si>
  <si>
    <t>6437929</t>
  </si>
  <si>
    <t xml:space="preserve">1415  5TH AVE </t>
  </si>
  <si>
    <t>Replace (336) existing Terminal Reheat Boxes on 14 Floors with (336) Fan Powered VAV Boxes. Misc. GRD's and ductwork if needed.</t>
  </si>
  <si>
    <t>DARLA</t>
  </si>
  <si>
    <t>DOLL</t>
  </si>
  <si>
    <t>7717 DETROIT AVE SW</t>
  </si>
  <si>
    <t>98106</t>
  </si>
  <si>
    <t>MECHANICAL ONLY</t>
  </si>
  <si>
    <t>NEW</t>
  </si>
  <si>
    <t>6380059</t>
  </si>
  <si>
    <t>501  FAIRVIEW AVE N</t>
  </si>
  <si>
    <t>Phased project:  Construction of a high-rise office building with retail and below grade parking and occupy, per plan</t>
  </si>
  <si>
    <t>JODI</t>
  </si>
  <si>
    <t>PATTERSON-O'HARE</t>
  </si>
  <si>
    <t>26456 MARINE VIEW DR S</t>
  </si>
  <si>
    <t>DES MOINES</t>
  </si>
  <si>
    <t>98198</t>
  </si>
  <si>
    <t>6400940</t>
  </si>
  <si>
    <t>3210  CALIFORNIA AVE SW</t>
  </si>
  <si>
    <t>Shoring and exavation for construction of apartment building, per plan</t>
  </si>
  <si>
    <t>6406106</t>
  </si>
  <si>
    <t xml:space="preserve">2051 E MADISON ST </t>
  </si>
  <si>
    <t>Construct excavation and shoring for future buildings, per plan.</t>
  </si>
  <si>
    <t>CRAIG</t>
  </si>
  <si>
    <t>BELCHER</t>
  </si>
  <si>
    <t>6414739</t>
  </si>
  <si>
    <t>Phased project:  Construction of a residential and retail building with below grade parking and occupy, per plan</t>
  </si>
  <si>
    <t>6422743</t>
  </si>
  <si>
    <t xml:space="preserve">1007  STEWART ST </t>
  </si>
  <si>
    <t>Shoring and excavation for construction of an office and retail building with below grade parking, per plan</t>
  </si>
  <si>
    <t>COMMERCIAL NEW</t>
  </si>
  <si>
    <t>6251303</t>
  </si>
  <si>
    <t xml:space="preserve">324 NE 45TH ST </t>
  </si>
  <si>
    <t>Establish use as office, retail, and dwelling unit and construct mixed use building with attached parking, occupy per plan.</t>
  </si>
  <si>
    <t>KIMBER</t>
  </si>
  <si>
    <t>KEAGLE</t>
  </si>
  <si>
    <t>2400 N. 45TH STREET, SUITE 200</t>
  </si>
  <si>
    <t>6350629</t>
  </si>
  <si>
    <t xml:space="preserve">501 E PIKE ST </t>
  </si>
  <si>
    <t xml:space="preserve">Establish use as multi-family residential, general retail and office; construct mixed-use building and occupy, per plans. (Shoring and excavation under 6401357) 
</t>
  </si>
  <si>
    <t>TONY</t>
  </si>
  <si>
    <t>FAN</t>
  </si>
  <si>
    <t>2001 WESTERN AVE #200</t>
  </si>
  <si>
    <t>98121</t>
  </si>
  <si>
    <t>6355637</t>
  </si>
  <si>
    <t xml:space="preserve">1523 E MADISON ST </t>
  </si>
  <si>
    <t>Construct a mixed use commercial and residential structure and occupy per plan.</t>
  </si>
  <si>
    <t>JAY</t>
  </si>
  <si>
    <t>JANETTE</t>
  </si>
  <si>
    <t>5309 22ND AVE NW, SUITE B</t>
  </si>
  <si>
    <t>98107</t>
  </si>
  <si>
    <t>MF</t>
  </si>
  <si>
    <t>6419578</t>
  </si>
  <si>
    <t xml:space="preserve">2112 E TERRACE ST </t>
  </si>
  <si>
    <t>Establish use as rowhouse and construct 3-unit townhouse, with attached garages, per plans.</t>
  </si>
  <si>
    <t>MOON</t>
  </si>
  <si>
    <t>ZHANG</t>
  </si>
  <si>
    <t>1916 23RD AVE S</t>
  </si>
  <si>
    <t>98144</t>
  </si>
  <si>
    <t>6268969</t>
  </si>
  <si>
    <t>600  ELLIOTT AVE W</t>
  </si>
  <si>
    <t>Construct New 5 Story Mixed-Use residential Building with ground floor parking, occupy per plan.</t>
  </si>
  <si>
    <t>6359106</t>
  </si>
  <si>
    <t>2200  24TH AVE E</t>
  </si>
  <si>
    <t>Construct mixed-use restaurant, office, general retail, live/work and apartment building and occupy, per plans</t>
  </si>
  <si>
    <t>THOMPSON</t>
  </si>
  <si>
    <t>1102 19TH AVENUE EAST</t>
  </si>
  <si>
    <t>6373985</t>
  </si>
  <si>
    <t xml:space="preserve">1407  19TH AVE </t>
  </si>
  <si>
    <t>Construct West 3 unit townhouse building under this permit. (Establish use and construct a 3 unit townhouse building and 2 single family residences, per plans. Review and processing for 3 A/P's under 6373985).</t>
  </si>
  <si>
    <t>PETER</t>
  </si>
  <si>
    <t>TALLAR</t>
  </si>
  <si>
    <t>2505 3RD AVE STE. 300C</t>
  </si>
  <si>
    <t>6377592</t>
  </si>
  <si>
    <t xml:space="preserve">1427  11TH AVE </t>
  </si>
  <si>
    <t>Phased project: Construct a new residential and retail building with below grade parking, and occupy per plan.</t>
  </si>
  <si>
    <t>6392146</t>
  </si>
  <si>
    <t>3001  3RD AVE W</t>
  </si>
  <si>
    <t>Construct 3 unit rowhouse with attached garage, per plan.</t>
  </si>
  <si>
    <t>HUGH</t>
  </si>
  <si>
    <t>SCHAEFFER</t>
  </si>
  <si>
    <t>1122 E PIKE ST   SUITE 1337</t>
  </si>
  <si>
    <t>98122</t>
  </si>
  <si>
    <t>6402412</t>
  </si>
  <si>
    <t xml:space="preserve">414 NE RAVENNA BLVD </t>
  </si>
  <si>
    <t>Excavation and shoring only for future construction of mixed use building, per plan. (Excavation and shoring and retaining wall replacement for future construction of mixed use building, per plan. Review and processing for 2 AP's under 6402412).</t>
  </si>
  <si>
    <t>ANDY</t>
  </si>
  <si>
    <t>PAROLINE</t>
  </si>
  <si>
    <t>3617 SW CHARLESTOWN ST</t>
  </si>
  <si>
    <t>98126</t>
  </si>
  <si>
    <t>6405731</t>
  </si>
  <si>
    <t xml:space="preserve">4400 SW ALASKA ST </t>
  </si>
  <si>
    <t>CONSTRUCT MIXED USE BUILDING AND OCCUPY PER PLAN</t>
  </si>
  <si>
    <t>STEVE</t>
  </si>
  <si>
    <t>FISCHER</t>
  </si>
  <si>
    <t>310 1ST AV S STE 4S</t>
  </si>
  <si>
    <t>6416871</t>
  </si>
  <si>
    <t>1000  5TH AVE N</t>
  </si>
  <si>
    <t xml:space="preserve">Establish as and construct a 2 unit townhouse, per plans
</t>
  </si>
  <si>
    <t>DAVE</t>
  </si>
  <si>
    <t>BIDDLE</t>
  </si>
  <si>
    <t>2701 CALIFORNIA AVENUE SW</t>
  </si>
  <si>
    <t>WASHINGTON</t>
  </si>
  <si>
    <t>98116</t>
  </si>
  <si>
    <t>6420498</t>
  </si>
  <si>
    <t xml:space="preserve">4241 S GREENBELT STATION DR </t>
  </si>
  <si>
    <t>Establish use as and construct three unit townhouse with attached garages, per plan. (Establish use and construct 29 townhouses buildings with 2 or 3 units each per plan. - Review and processing for 29 A/P's under 6411557)</t>
  </si>
  <si>
    <t>JOEL</t>
  </si>
  <si>
    <t>WILBUR</t>
  </si>
  <si>
    <t>2505 3RD AVENUE, STE 300C</t>
  </si>
  <si>
    <t>6420499</t>
  </si>
  <si>
    <t xml:space="preserve">4214 S TRENTON ST </t>
  </si>
  <si>
    <t>MULTIFAMILY /MIXED USE NEW</t>
  </si>
  <si>
    <t>6424546</t>
  </si>
  <si>
    <t xml:space="preserve">6537 NE 61ST ST </t>
  </si>
  <si>
    <t>Establish use and construct new single family residence with attached garage, and construct detached accessory structure previously approved under 6356789, per plan.</t>
  </si>
  <si>
    <t>DANTE</t>
  </si>
  <si>
    <t>PALMAFFY</t>
  </si>
  <si>
    <t>12925 47TH DR SE</t>
  </si>
  <si>
    <t>EVERETT</t>
  </si>
  <si>
    <t>98208</t>
  </si>
  <si>
    <t>6162698</t>
  </si>
  <si>
    <t>7323A  35TH AVE NE</t>
  </si>
  <si>
    <t>Construct 4-unit townhouse building and occupy, per plan.</t>
  </si>
  <si>
    <t>LEDOUX</t>
  </si>
  <si>
    <t>21004 44TH DR NE</t>
  </si>
  <si>
    <t>ARLINGTON</t>
  </si>
  <si>
    <t>98223</t>
  </si>
  <si>
    <t>6362054</t>
  </si>
  <si>
    <t>304  26TH AVE S</t>
  </si>
  <si>
    <t>Construct west 3-unit townhouse, per plans.(Establish use as townhouses and construct two 3-unit townhouses. Reviews and processing for 2 A/P's under 6362054).</t>
  </si>
  <si>
    <t>PAUL</t>
  </si>
  <si>
    <t>PIERCE</t>
  </si>
  <si>
    <t>6398050</t>
  </si>
  <si>
    <t>6216  20TH AVE NW</t>
  </si>
  <si>
    <t>Establish use as rowhouse and construct new (5) unit rowhouse structure with surface parking and one enclosed parking space, per plan.</t>
  </si>
  <si>
    <t>EINAR</t>
  </si>
  <si>
    <t>NOVION</t>
  </si>
  <si>
    <t>3316 NE 120TH ST</t>
  </si>
  <si>
    <t>98125</t>
  </si>
  <si>
    <t>6406532</t>
  </si>
  <si>
    <t xml:space="preserve">356  GALER ST </t>
  </si>
  <si>
    <t>Establish use and construct 3-unit row house per plan. Existing single family dwelling to remain.</t>
  </si>
  <si>
    <t>6417841</t>
  </si>
  <si>
    <t>1115  39TH AVE E</t>
  </si>
  <si>
    <t>Establish use and construct new single-family residence with attached garage, per plan.</t>
  </si>
  <si>
    <t>JEFFREY</t>
  </si>
  <si>
    <t>TAYLOR</t>
  </si>
  <si>
    <t>1911 EAST ALOHA ST</t>
  </si>
  <si>
    <t>6425182</t>
  </si>
  <si>
    <t>300  26TH AVE S</t>
  </si>
  <si>
    <t>Construct east 3-unit townhouse, per plans. (Establish use as townhouses and construct two 3-unit townhouses. Reviews and processing for 2 A/P's under 6362054).</t>
  </si>
  <si>
    <t>KIM</t>
  </si>
  <si>
    <t>SHIPLEY DEHERRERA</t>
  </si>
  <si>
    <t>1131 POPLAR PLACE SOUTH</t>
  </si>
  <si>
    <t>SINGLEFAMILY NEW</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</si>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</sst>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
    <numFmt numFmtId="165" formatCode="\$#,##0.00;[Red]&quot;($&quot;#,##0.00\);\$0.00"/>
  </numFmts>
  <fonts count="9" x14ac:knownFonts="1">
    <font>
      <sz val="11"/>
      <color theme="1"/>
      <name val="Calibri"/>
      <family val="2"/>
      <scheme val="minor"/>
    </font>
    <font>
      <sz val="11"/>
      <color theme="1"/>
      <name val="Calibri"/>
      <family val="2"/>
      <scheme val="minor"/>
    </font>
    <font>
      <b/>
      <sz val="10"/>
      <name val="Arial"/>
      <family val="2"/>
    </font>
    <font>
      <b/>
      <sz val="8"/>
      <color indexed="9"/>
      <name val="Arial"/>
      <family val="2"/>
    </font>
    <font>
      <sz val="8"/>
      <color indexed="8"/>
      <name val="Arial"/>
      <family val="2"/>
    </font>
    <font>
      <b/>
      <sz val="8"/>
      <color indexed="8"/>
      <name val="Arial"/>
      <family val="2"/>
    </font>
    <font>
      <b/>
      <sz val="10"/>
      <color indexed="8"/>
      <name val="Arial"/>
      <family val="2"/>
    </font>
    <font>
      <sz val="9"/>
      <color indexed="8"/>
      <name val="Arial"/>
      <family val="2"/>
    </font>
    <font>
      <sz val="11"/>
      <color theme="1"/>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2" fillId="0" borderId="1" xfId="0" applyFont="1" applyBorder="1"/>
    <xf numFmtId="0" fontId="2" fillId="0" borderId="2" xfId="0" applyFont="1" applyBorder="1"/>
    <xf numFmtId="0" fontId="2" fillId="0" borderId="4" xfId="0" applyFont="1" applyBorder="1"/>
    <xf numFmtId="0" fontId="2" fillId="0" borderId="0" xfId="0" applyFont="1" applyBorder="1"/>
    <xf numFmtId="0" fontId="2" fillId="0" borderId="4" xfId="0" applyFont="1" applyFill="1" applyBorder="1"/>
    <xf numFmtId="0" fontId="3" fillId="2" borderId="6" xfId="0" applyFont="1" applyFill="1" applyBorder="1" applyAlignment="1">
      <alignment horizontal="left" vertical="top" wrapText="1"/>
    </xf>
    <xf numFmtId="44" fontId="3" fillId="2" borderId="6" xfId="1" applyFont="1" applyFill="1" applyBorder="1" applyAlignment="1">
      <alignment horizontal="left" vertical="top" wrapText="1"/>
    </xf>
    <xf numFmtId="49" fontId="4" fillId="3" borderId="6" xfId="0" applyNumberFormat="1" applyFont="1" applyFill="1" applyBorder="1" applyAlignment="1">
      <alignment horizontal="left" vertical="top"/>
    </xf>
    <xf numFmtId="164" fontId="4" fillId="3" borderId="6" xfId="0" applyNumberFormat="1" applyFont="1" applyFill="1" applyBorder="1" applyAlignment="1">
      <alignment horizontal="right" vertical="top"/>
    </xf>
    <xf numFmtId="165" fontId="4" fillId="3" borderId="6" xfId="0" applyNumberFormat="1" applyFont="1" applyFill="1" applyBorder="1" applyAlignment="1">
      <alignment horizontal="right" vertical="top"/>
    </xf>
    <xf numFmtId="0" fontId="2" fillId="0" borderId="0" xfId="0" applyFont="1"/>
    <xf numFmtId="164" fontId="2" fillId="0" borderId="0" xfId="0" applyNumberFormat="1" applyFont="1"/>
    <xf numFmtId="44" fontId="2" fillId="0" borderId="0" xfId="1" applyFont="1"/>
    <xf numFmtId="49" fontId="5" fillId="3" borderId="6" xfId="0" applyNumberFormat="1" applyFont="1" applyFill="1" applyBorder="1" applyAlignment="1">
      <alignment horizontal="left" vertical="top"/>
    </xf>
    <xf numFmtId="164" fontId="5" fillId="3" borderId="6" xfId="0" applyNumberFormat="1" applyFont="1" applyFill="1" applyBorder="1" applyAlignment="1">
      <alignment horizontal="right" vertical="top"/>
    </xf>
    <xf numFmtId="165" fontId="5" fillId="3" borderId="6" xfId="0" applyNumberFormat="1" applyFont="1" applyFill="1" applyBorder="1" applyAlignment="1">
      <alignment horizontal="right" vertical="top"/>
    </xf>
    <xf numFmtId="0" fontId="2" fillId="0" borderId="0" xfId="0" applyFont="1" applyAlignment="1"/>
    <xf numFmtId="164" fontId="6" fillId="3" borderId="6" xfId="0" applyNumberFormat="1" applyFont="1" applyFill="1" applyBorder="1" applyAlignment="1">
      <alignment horizontal="right" vertical="top"/>
    </xf>
    <xf numFmtId="165" fontId="6" fillId="3" borderId="6" xfId="0" applyNumberFormat="1" applyFont="1" applyFill="1" applyBorder="1" applyAlignment="1">
      <alignment horizontal="right" vertical="top"/>
    </xf>
    <xf numFmtId="0" fontId="7" fillId="3" borderId="6" xfId="0" applyFont="1" applyFill="1" applyBorder="1" applyAlignment="1">
      <alignment horizontal="left" vertical="center"/>
    </xf>
    <xf numFmtId="164" fontId="7" fillId="3" borderId="6" xfId="0" applyNumberFormat="1" applyFont="1" applyFill="1" applyBorder="1" applyAlignment="1">
      <alignment horizontal="right" vertical="center"/>
    </xf>
    <xf numFmtId="49" fontId="4" fillId="3" borderId="6" xfId="0" applyNumberFormat="1" applyFont="1" applyFill="1" applyBorder="1" applyAlignment="1">
      <alignment horizontal="left" vertical="top" wrapText="1"/>
    </xf>
    <xf numFmtId="0" fontId="4" fillId="3" borderId="6" xfId="0" applyFont="1" applyFill="1" applyBorder="1" applyAlignment="1">
      <alignment horizontal="left" vertical="top" wrapText="1"/>
    </xf>
    <xf numFmtId="0" fontId="2" fillId="0" borderId="0" xfId="0" applyFont="1" applyAlignment="1">
      <alignment wrapText="1"/>
    </xf>
    <xf numFmtId="49" fontId="5" fillId="3" borderId="6" xfId="0" applyNumberFormat="1" applyFont="1" applyFill="1" applyBorder="1" applyAlignment="1">
      <alignment horizontal="left" vertical="top" wrapText="1"/>
    </xf>
    <xf numFmtId="0" fontId="7" fillId="3" borderId="6" xfId="0" applyFont="1" applyFill="1" applyBorder="1" applyAlignment="1">
      <alignment horizontal="left" vertical="center" wrapText="1"/>
    </xf>
    <xf numFmtId="0" fontId="8" fillId="0" borderId="2" xfId="0" applyFont="1" applyBorder="1"/>
    <xf numFmtId="44" fontId="8" fillId="0" borderId="2" xfId="1" applyFont="1" applyBorder="1" applyAlignment="1"/>
    <xf numFmtId="0" fontId="8" fillId="0" borderId="3" xfId="0" applyFont="1" applyBorder="1" applyAlignment="1">
      <alignment wrapText="1"/>
    </xf>
    <xf numFmtId="0" fontId="8" fillId="0" borderId="0" xfId="0" applyFont="1"/>
    <xf numFmtId="0" fontId="8" fillId="0" borderId="0" xfId="0" applyFont="1" applyBorder="1"/>
    <xf numFmtId="44" fontId="8" fillId="0" borderId="0" xfId="1" applyFont="1" applyBorder="1" applyAlignment="1"/>
    <xf numFmtId="0" fontId="8" fillId="0" borderId="5" xfId="0" applyFont="1" applyBorder="1" applyAlignment="1">
      <alignment wrapText="1"/>
    </xf>
    <xf numFmtId="44" fontId="8" fillId="0" borderId="0" xfId="1" applyFont="1"/>
    <xf numFmtId="0" fontId="8" fillId="0" borderId="0" xfId="0" applyFont="1" applyAlignment="1">
      <alignment wrapText="1"/>
    </xf>
    <xf numFmtId="0" fontId="8" fillId="0" borderId="0" xfId="0" applyFont="1" applyFill="1"/>
    <xf numFmtId="0" fontId="8" fillId="0" borderId="0" xfId="0" applyFont="1" applyAlignment="1"/>
    <xf numFmtId="0" fontId="2" fillId="0" borderId="0" xfId="0" applyNumberFormat="1" applyFont="1" applyAlignment="1"/>
    <xf numFmtId="49" fontId="6" fillId="3" borderId="6" xfId="0" applyNumberFormat="1" applyFont="1" applyFill="1" applyBorder="1" applyAlignment="1">
      <alignment horizontal="right" vertical="center"/>
    </xf>
    <xf numFmtId="164" fontId="6" fillId="3" borderId="6" xfId="0" applyNumberFormat="1" applyFont="1" applyFill="1" applyBorder="1" applyAlignment="1">
      <alignment horizontal="right" vertical="center"/>
    </xf>
    <xf numFmtId="0" fontId="6" fillId="3" borderId="6" xfId="0" applyFont="1" applyFill="1" applyBorder="1" applyAlignment="1">
      <alignment horizontal="left" vertical="center"/>
    </xf>
    <xf numFmtId="165" fontId="6" fillId="3" borderId="6" xfId="0" applyNumberFormat="1" applyFont="1" applyFill="1" applyBorder="1" applyAlignment="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workbookViewId="0"/>
  </sheetViews>
  <sheetFormatPr defaultRowHeight="14.25" x14ac:dyDescent="0.2"/>
  <cols>
    <col min="1" max="1" width="40.5703125" style="30" customWidth="1"/>
    <col min="2" max="2" width="9.42578125" style="30" bestFit="1" customWidth="1"/>
    <col min="3" max="3" width="9.85546875" style="30" bestFit="1" customWidth="1"/>
    <col min="4" max="4" width="13.28515625" style="30" bestFit="1" customWidth="1"/>
    <col min="5" max="5" width="12.140625" style="30" bestFit="1" customWidth="1"/>
    <col min="6" max="6" width="7" style="30" bestFit="1" customWidth="1"/>
    <col min="7" max="7" width="15" style="30" bestFit="1" customWidth="1"/>
    <col min="8" max="8" width="24.7109375" style="30" bestFit="1" customWidth="1"/>
    <col min="9" max="9" width="51" style="35" customWidth="1"/>
    <col min="10" max="10" width="12.85546875" style="30" bestFit="1" customWidth="1"/>
    <col min="11" max="11" width="10.5703125" style="30" bestFit="1" customWidth="1"/>
    <col min="12" max="12" width="15.140625" style="30" bestFit="1" customWidth="1"/>
    <col min="13" max="13" width="17.28515625" style="30" bestFit="1" customWidth="1"/>
    <col min="14" max="14" width="24.42578125" style="30" bestFit="1" customWidth="1"/>
    <col min="15" max="15" width="9.7109375" style="30" bestFit="1" customWidth="1"/>
    <col min="16" max="16" width="11" style="30" bestFit="1" customWidth="1"/>
    <col min="17" max="17" width="7.140625" style="30" bestFit="1" customWidth="1"/>
    <col min="18" max="16384" width="9.140625" style="30"/>
  </cols>
  <sheetData>
    <row r="1" spans="1:17" x14ac:dyDescent="0.2">
      <c r="A1" s="1" t="s">
        <v>0</v>
      </c>
      <c r="B1" s="2"/>
      <c r="C1" s="27"/>
      <c r="D1" s="27"/>
      <c r="E1" s="27"/>
      <c r="F1" s="27"/>
      <c r="G1" s="28"/>
      <c r="H1" s="27"/>
      <c r="I1" s="29"/>
    </row>
    <row r="2" spans="1:17" x14ac:dyDescent="0.2">
      <c r="A2" s="3" t="s">
        <v>1</v>
      </c>
      <c r="B2" s="4"/>
      <c r="C2" s="31"/>
      <c r="D2" s="31"/>
      <c r="E2" s="31"/>
      <c r="F2" s="31"/>
      <c r="G2" s="32"/>
      <c r="H2" s="31"/>
      <c r="I2" s="33"/>
    </row>
    <row r="3" spans="1:17" x14ac:dyDescent="0.2">
      <c r="A3" s="3" t="s">
        <v>2</v>
      </c>
      <c r="B3" s="4"/>
      <c r="C3" s="31"/>
      <c r="D3" s="31"/>
      <c r="E3" s="31"/>
      <c r="F3" s="31"/>
      <c r="G3" s="32"/>
      <c r="H3" s="31"/>
      <c r="I3" s="33"/>
    </row>
    <row r="4" spans="1:17" x14ac:dyDescent="0.2">
      <c r="A4" s="3">
        <v>2014</v>
      </c>
      <c r="B4" s="31"/>
      <c r="C4" s="31"/>
      <c r="D4" s="31"/>
      <c r="E4" s="31"/>
      <c r="F4" s="31"/>
      <c r="G4" s="32"/>
      <c r="H4" s="31"/>
      <c r="I4" s="33"/>
    </row>
    <row r="5" spans="1:17" x14ac:dyDescent="0.2">
      <c r="A5" s="5" t="s">
        <v>3</v>
      </c>
      <c r="G5" s="34"/>
    </row>
    <row r="6" spans="1:17" s="36" customFormat="1" ht="33.75" x14ac:dyDescent="0.2">
      <c r="A6" s="6" t="s">
        <v>4</v>
      </c>
      <c r="B6" s="6" t="s">
        <v>5</v>
      </c>
      <c r="C6" s="6" t="s">
        <v>6</v>
      </c>
      <c r="D6" s="6" t="s">
        <v>7</v>
      </c>
      <c r="E6" s="6" t="s">
        <v>8</v>
      </c>
      <c r="F6" s="6" t="s">
        <v>9</v>
      </c>
      <c r="G6" s="7" t="s">
        <v>10</v>
      </c>
      <c r="H6" s="6" t="s">
        <v>11</v>
      </c>
      <c r="I6" s="6" t="s">
        <v>12</v>
      </c>
      <c r="J6" s="6" t="s">
        <v>13</v>
      </c>
      <c r="K6" s="6" t="s">
        <v>14</v>
      </c>
      <c r="L6" s="6" t="s">
        <v>15</v>
      </c>
      <c r="M6" s="6" t="s">
        <v>16</v>
      </c>
      <c r="N6" s="6" t="s">
        <v>17</v>
      </c>
      <c r="O6" s="6" t="s">
        <v>18</v>
      </c>
      <c r="P6" s="6" t="s">
        <v>19</v>
      </c>
      <c r="Q6" s="6" t="s">
        <v>20</v>
      </c>
    </row>
    <row r="7" spans="1:17" s="37" customFormat="1" ht="22.5" x14ac:dyDescent="0.2">
      <c r="A7" s="8" t="s">
        <v>21</v>
      </c>
      <c r="B7" s="8" t="s">
        <v>22</v>
      </c>
      <c r="C7" s="8" t="s">
        <v>23</v>
      </c>
      <c r="D7" s="8" t="s">
        <v>24</v>
      </c>
      <c r="E7" s="9">
        <v>1</v>
      </c>
      <c r="F7" s="8" t="s">
        <v>25</v>
      </c>
      <c r="G7" s="10">
        <v>1500000</v>
      </c>
      <c r="H7" s="8" t="s">
        <v>26</v>
      </c>
      <c r="I7" s="22" t="s">
        <v>27</v>
      </c>
      <c r="J7" s="9">
        <v>0</v>
      </c>
      <c r="K7" s="9">
        <v>0</v>
      </c>
      <c r="L7" s="8" t="s">
        <v>28</v>
      </c>
      <c r="M7" s="8" t="s">
        <v>29</v>
      </c>
      <c r="N7" s="8" t="s">
        <v>30</v>
      </c>
      <c r="O7" s="8" t="s">
        <v>31</v>
      </c>
      <c r="P7" s="8" t="s">
        <v>32</v>
      </c>
      <c r="Q7" s="8" t="s">
        <v>33</v>
      </c>
    </row>
    <row r="8" spans="1:17" s="37" customFormat="1" ht="22.5" x14ac:dyDescent="0.2">
      <c r="A8" s="8" t="s">
        <v>21</v>
      </c>
      <c r="B8" s="8" t="s">
        <v>22</v>
      </c>
      <c r="C8" s="8" t="s">
        <v>23</v>
      </c>
      <c r="D8" s="8" t="s">
        <v>24</v>
      </c>
      <c r="E8" s="9">
        <v>1</v>
      </c>
      <c r="F8" s="8" t="s">
        <v>34</v>
      </c>
      <c r="G8" s="10">
        <v>4987000</v>
      </c>
      <c r="H8" s="8" t="s">
        <v>35</v>
      </c>
      <c r="I8" s="22" t="s">
        <v>36</v>
      </c>
      <c r="J8" s="9">
        <v>0</v>
      </c>
      <c r="K8" s="9">
        <v>0</v>
      </c>
      <c r="L8" s="8" t="s">
        <v>37</v>
      </c>
      <c r="M8" s="8" t="s">
        <v>38</v>
      </c>
      <c r="N8" s="8" t="s">
        <v>39</v>
      </c>
      <c r="O8" s="8" t="s">
        <v>40</v>
      </c>
      <c r="P8" s="8" t="s">
        <v>32</v>
      </c>
      <c r="Q8" s="8" t="s">
        <v>41</v>
      </c>
    </row>
    <row r="9" spans="1:17" s="37" customFormat="1" ht="22.5" x14ac:dyDescent="0.2">
      <c r="A9" s="8" t="s">
        <v>21</v>
      </c>
      <c r="B9" s="8" t="s">
        <v>22</v>
      </c>
      <c r="C9" s="8" t="s">
        <v>23</v>
      </c>
      <c r="D9" s="8" t="s">
        <v>24</v>
      </c>
      <c r="E9" s="9">
        <v>1</v>
      </c>
      <c r="F9" s="8" t="s">
        <v>42</v>
      </c>
      <c r="G9" s="10">
        <v>875000</v>
      </c>
      <c r="H9" s="8" t="s">
        <v>43</v>
      </c>
      <c r="I9" s="22" t="s">
        <v>44</v>
      </c>
      <c r="J9" s="9">
        <v>0</v>
      </c>
      <c r="K9" s="9">
        <v>0</v>
      </c>
      <c r="L9" s="8" t="s">
        <v>45</v>
      </c>
      <c r="M9" s="8" t="s">
        <v>46</v>
      </c>
      <c r="N9" s="8" t="s">
        <v>47</v>
      </c>
      <c r="O9" s="8" t="s">
        <v>31</v>
      </c>
      <c r="P9" s="8" t="s">
        <v>32</v>
      </c>
      <c r="Q9" s="8" t="s">
        <v>48</v>
      </c>
    </row>
    <row r="10" spans="1:17" s="37" customFormat="1" ht="22.5" x14ac:dyDescent="0.2">
      <c r="A10" s="8" t="s">
        <v>21</v>
      </c>
      <c r="B10" s="8" t="s">
        <v>22</v>
      </c>
      <c r="C10" s="8" t="s">
        <v>23</v>
      </c>
      <c r="D10" s="8" t="s">
        <v>24</v>
      </c>
      <c r="E10" s="9">
        <v>1</v>
      </c>
      <c r="F10" s="8" t="s">
        <v>49</v>
      </c>
      <c r="G10" s="10">
        <v>3905200</v>
      </c>
      <c r="H10" s="8" t="s">
        <v>50</v>
      </c>
      <c r="I10" s="22" t="s">
        <v>51</v>
      </c>
      <c r="J10" s="9">
        <v>0</v>
      </c>
      <c r="K10" s="9">
        <v>0</v>
      </c>
      <c r="L10" s="8" t="s">
        <v>52</v>
      </c>
      <c r="M10" s="8" t="s">
        <v>53</v>
      </c>
      <c r="N10" s="8" t="s">
        <v>54</v>
      </c>
      <c r="O10" s="8" t="s">
        <v>31</v>
      </c>
      <c r="P10" s="8" t="s">
        <v>32</v>
      </c>
      <c r="Q10" s="8" t="s">
        <v>55</v>
      </c>
    </row>
    <row r="11" spans="1:17" s="37" customFormat="1" ht="22.5" x14ac:dyDescent="0.2">
      <c r="A11" s="8" t="s">
        <v>21</v>
      </c>
      <c r="B11" s="8" t="s">
        <v>22</v>
      </c>
      <c r="C11" s="8" t="s">
        <v>23</v>
      </c>
      <c r="D11" s="8" t="s">
        <v>24</v>
      </c>
      <c r="E11" s="9">
        <v>1</v>
      </c>
      <c r="F11" s="8" t="s">
        <v>56</v>
      </c>
      <c r="G11" s="10">
        <v>1619820</v>
      </c>
      <c r="H11" s="8" t="s">
        <v>57</v>
      </c>
      <c r="I11" s="22" t="s">
        <v>58</v>
      </c>
      <c r="J11" s="9">
        <v>0</v>
      </c>
      <c r="K11" s="9">
        <v>0</v>
      </c>
      <c r="L11" s="8" t="s">
        <v>59</v>
      </c>
      <c r="M11" s="8" t="s">
        <v>60</v>
      </c>
      <c r="N11" s="8" t="s">
        <v>61</v>
      </c>
      <c r="O11" s="8" t="s">
        <v>31</v>
      </c>
      <c r="P11" s="8" t="s">
        <v>32</v>
      </c>
      <c r="Q11" s="8" t="s">
        <v>62</v>
      </c>
    </row>
    <row r="12" spans="1:17" s="37" customFormat="1" ht="22.5" x14ac:dyDescent="0.2">
      <c r="A12" s="8" t="s">
        <v>21</v>
      </c>
      <c r="B12" s="8" t="s">
        <v>22</v>
      </c>
      <c r="C12" s="8" t="s">
        <v>23</v>
      </c>
      <c r="D12" s="8" t="s">
        <v>24</v>
      </c>
      <c r="E12" s="9">
        <v>1</v>
      </c>
      <c r="F12" s="8" t="s">
        <v>63</v>
      </c>
      <c r="G12" s="10">
        <v>1617866</v>
      </c>
      <c r="H12" s="8" t="s">
        <v>64</v>
      </c>
      <c r="I12" s="22" t="s">
        <v>65</v>
      </c>
      <c r="J12" s="9">
        <v>0</v>
      </c>
      <c r="K12" s="9">
        <v>0</v>
      </c>
      <c r="L12" s="8" t="s">
        <v>66</v>
      </c>
      <c r="M12" s="8" t="s">
        <v>67</v>
      </c>
      <c r="N12" s="8" t="s">
        <v>68</v>
      </c>
      <c r="O12" s="8" t="s">
        <v>40</v>
      </c>
      <c r="P12" s="8" t="s">
        <v>32</v>
      </c>
      <c r="Q12" s="8" t="s">
        <v>41</v>
      </c>
    </row>
    <row r="13" spans="1:17" s="37" customFormat="1" ht="45" x14ac:dyDescent="0.2">
      <c r="A13" s="8" t="s">
        <v>21</v>
      </c>
      <c r="B13" s="8" t="s">
        <v>22</v>
      </c>
      <c r="C13" s="8" t="s">
        <v>69</v>
      </c>
      <c r="D13" s="8" t="s">
        <v>24</v>
      </c>
      <c r="E13" s="9">
        <v>1</v>
      </c>
      <c r="F13" s="8" t="s">
        <v>70</v>
      </c>
      <c r="G13" s="10">
        <v>1800000</v>
      </c>
      <c r="H13" s="8" t="s">
        <v>71</v>
      </c>
      <c r="I13" s="23" t="s">
        <v>72</v>
      </c>
      <c r="J13" s="9">
        <v>0</v>
      </c>
      <c r="K13" s="9">
        <v>0</v>
      </c>
      <c r="L13" s="8" t="s">
        <v>73</v>
      </c>
      <c r="M13" s="8" t="s">
        <v>74</v>
      </c>
      <c r="N13" s="8" t="s">
        <v>75</v>
      </c>
      <c r="O13" s="8" t="s">
        <v>31</v>
      </c>
      <c r="P13" s="8" t="s">
        <v>32</v>
      </c>
      <c r="Q13" s="8" t="s">
        <v>48</v>
      </c>
    </row>
    <row r="14" spans="1:17" s="37" customFormat="1" ht="33.75" x14ac:dyDescent="0.2">
      <c r="A14" s="8" t="s">
        <v>21</v>
      </c>
      <c r="B14" s="8" t="s">
        <v>22</v>
      </c>
      <c r="C14" s="8" t="s">
        <v>69</v>
      </c>
      <c r="D14" s="8" t="s">
        <v>24</v>
      </c>
      <c r="E14" s="9">
        <v>1</v>
      </c>
      <c r="F14" s="8" t="s">
        <v>76</v>
      </c>
      <c r="G14" s="10">
        <v>11900000</v>
      </c>
      <c r="H14" s="8" t="s">
        <v>77</v>
      </c>
      <c r="I14" s="22" t="s">
        <v>78</v>
      </c>
      <c r="J14" s="9">
        <v>0</v>
      </c>
      <c r="K14" s="9">
        <v>0</v>
      </c>
      <c r="L14" s="8" t="s">
        <v>79</v>
      </c>
      <c r="M14" s="8" t="s">
        <v>80</v>
      </c>
      <c r="N14" s="8" t="s">
        <v>81</v>
      </c>
      <c r="O14" s="8" t="s">
        <v>31</v>
      </c>
      <c r="P14" s="8" t="s">
        <v>32</v>
      </c>
      <c r="Q14" s="8" t="s">
        <v>82</v>
      </c>
    </row>
    <row r="15" spans="1:17" s="11" customFormat="1" ht="12.75" x14ac:dyDescent="0.2">
      <c r="A15" s="38" t="s">
        <v>83</v>
      </c>
      <c r="E15" s="12">
        <f>SUM(E7:E14)</f>
        <v>8</v>
      </c>
      <c r="G15" s="13">
        <f>SUM(G7:G14)</f>
        <v>28204886</v>
      </c>
      <c r="I15" s="24"/>
      <c r="J15" s="12">
        <f>SUM(J7:J14)</f>
        <v>0</v>
      </c>
      <c r="K15" s="12">
        <f>SUM(K7:K14)</f>
        <v>0</v>
      </c>
    </row>
    <row r="16" spans="1:17" s="37" customFormat="1" ht="22.5" x14ac:dyDescent="0.2">
      <c r="A16" s="8" t="s">
        <v>21</v>
      </c>
      <c r="B16" s="8" t="s">
        <v>84</v>
      </c>
      <c r="C16" s="8" t="s">
        <v>85</v>
      </c>
      <c r="D16" s="8" t="s">
        <v>24</v>
      </c>
      <c r="E16" s="9">
        <v>1</v>
      </c>
      <c r="F16" s="8" t="s">
        <v>86</v>
      </c>
      <c r="G16" s="10">
        <v>599557</v>
      </c>
      <c r="H16" s="8" t="s">
        <v>87</v>
      </c>
      <c r="I16" s="22" t="s">
        <v>88</v>
      </c>
      <c r="J16" s="9">
        <v>0</v>
      </c>
      <c r="K16" s="9">
        <v>0</v>
      </c>
      <c r="L16" s="8" t="s">
        <v>89</v>
      </c>
      <c r="M16" s="8" t="s">
        <v>90</v>
      </c>
      <c r="N16" s="8" t="s">
        <v>91</v>
      </c>
      <c r="O16" s="8" t="s">
        <v>31</v>
      </c>
      <c r="P16" s="8" t="s">
        <v>32</v>
      </c>
      <c r="Q16" s="8" t="s">
        <v>92</v>
      </c>
    </row>
    <row r="17" spans="1:17" s="37" customFormat="1" ht="45" x14ac:dyDescent="0.2">
      <c r="A17" s="8" t="s">
        <v>21</v>
      </c>
      <c r="B17" s="8" t="s">
        <v>22</v>
      </c>
      <c r="C17" s="8" t="s">
        <v>85</v>
      </c>
      <c r="D17" s="8" t="s">
        <v>24</v>
      </c>
      <c r="E17" s="9">
        <v>1</v>
      </c>
      <c r="F17" s="8" t="s">
        <v>93</v>
      </c>
      <c r="G17" s="10">
        <v>520000</v>
      </c>
      <c r="H17" s="8" t="s">
        <v>94</v>
      </c>
      <c r="I17" s="22" t="s">
        <v>95</v>
      </c>
      <c r="J17" s="9">
        <v>0</v>
      </c>
      <c r="K17" s="9">
        <v>0</v>
      </c>
      <c r="L17" s="8" t="s">
        <v>96</v>
      </c>
      <c r="M17" s="8" t="s">
        <v>97</v>
      </c>
      <c r="N17" s="8" t="s">
        <v>98</v>
      </c>
      <c r="O17" s="8" t="s">
        <v>31</v>
      </c>
      <c r="P17" s="8" t="s">
        <v>32</v>
      </c>
      <c r="Q17" s="8" t="s">
        <v>99</v>
      </c>
    </row>
    <row r="18" spans="1:17" s="17" customFormat="1" ht="12.75" x14ac:dyDescent="0.2">
      <c r="A18" s="38" t="s">
        <v>100</v>
      </c>
      <c r="B18" s="14"/>
      <c r="C18" s="14"/>
      <c r="D18" s="14"/>
      <c r="E18" s="15">
        <f>SUM(E16:E17)</f>
        <v>2</v>
      </c>
      <c r="F18" s="14"/>
      <c r="G18" s="16">
        <f>SUM(G16:G17)</f>
        <v>1119557</v>
      </c>
      <c r="H18" s="14"/>
      <c r="I18" s="25"/>
      <c r="J18" s="15">
        <f>SUM(J16:J17)</f>
        <v>0</v>
      </c>
      <c r="K18" s="15">
        <f>SUM(K16:K17)</f>
        <v>0</v>
      </c>
      <c r="L18" s="14"/>
      <c r="M18" s="14"/>
      <c r="N18" s="14"/>
      <c r="O18" s="14"/>
      <c r="P18" s="14"/>
      <c r="Q18" s="14"/>
    </row>
    <row r="19" spans="1:17" s="37" customFormat="1" ht="22.5" x14ac:dyDescent="0.2">
      <c r="A19" s="8" t="s">
        <v>101</v>
      </c>
      <c r="B19" s="8" t="s">
        <v>22</v>
      </c>
      <c r="C19" s="8" t="s">
        <v>23</v>
      </c>
      <c r="D19" s="8" t="s">
        <v>102</v>
      </c>
      <c r="E19" s="9">
        <v>1</v>
      </c>
      <c r="F19" s="8" t="s">
        <v>103</v>
      </c>
      <c r="G19" s="10">
        <v>1193780</v>
      </c>
      <c r="H19" s="8" t="s">
        <v>104</v>
      </c>
      <c r="I19" s="22" t="s">
        <v>105</v>
      </c>
      <c r="J19" s="9" t="s">
        <v>106</v>
      </c>
      <c r="K19" s="9" t="s">
        <v>106</v>
      </c>
      <c r="L19" s="8" t="s">
        <v>28</v>
      </c>
      <c r="M19" s="8" t="s">
        <v>29</v>
      </c>
      <c r="N19" s="8" t="s">
        <v>30</v>
      </c>
      <c r="O19" s="8" t="s">
        <v>31</v>
      </c>
      <c r="P19" s="8" t="s">
        <v>32</v>
      </c>
      <c r="Q19" s="8" t="s">
        <v>33</v>
      </c>
    </row>
    <row r="20" spans="1:17" s="37" customFormat="1" ht="22.5" x14ac:dyDescent="0.2">
      <c r="A20" s="8" t="s">
        <v>101</v>
      </c>
      <c r="B20" s="8" t="s">
        <v>22</v>
      </c>
      <c r="C20" s="8" t="s">
        <v>23</v>
      </c>
      <c r="D20" s="8" t="s">
        <v>102</v>
      </c>
      <c r="E20" s="9">
        <v>1</v>
      </c>
      <c r="F20" s="8" t="s">
        <v>107</v>
      </c>
      <c r="G20" s="10">
        <v>550000</v>
      </c>
      <c r="H20" s="8" t="s">
        <v>108</v>
      </c>
      <c r="I20" s="22" t="s">
        <v>109</v>
      </c>
      <c r="J20" s="9" t="s">
        <v>106</v>
      </c>
      <c r="K20" s="9" t="s">
        <v>106</v>
      </c>
      <c r="L20" s="8" t="s">
        <v>110</v>
      </c>
      <c r="M20" s="8" t="s">
        <v>111</v>
      </c>
      <c r="N20" s="8" t="s">
        <v>112</v>
      </c>
      <c r="O20" s="8" t="s">
        <v>31</v>
      </c>
      <c r="P20" s="8" t="s">
        <v>32</v>
      </c>
      <c r="Q20" s="8" t="s">
        <v>82</v>
      </c>
    </row>
    <row r="21" spans="1:17" s="37" customFormat="1" ht="22.5" x14ac:dyDescent="0.2">
      <c r="A21" s="8" t="s">
        <v>101</v>
      </c>
      <c r="B21" s="8" t="s">
        <v>22</v>
      </c>
      <c r="C21" s="8" t="s">
        <v>23</v>
      </c>
      <c r="D21" s="8" t="s">
        <v>102</v>
      </c>
      <c r="E21" s="9">
        <v>1</v>
      </c>
      <c r="F21" s="8" t="s">
        <v>113</v>
      </c>
      <c r="G21" s="10">
        <v>1000000</v>
      </c>
      <c r="H21" s="8" t="s">
        <v>114</v>
      </c>
      <c r="I21" s="22" t="s">
        <v>115</v>
      </c>
      <c r="J21" s="9" t="s">
        <v>106</v>
      </c>
      <c r="K21" s="9" t="s">
        <v>106</v>
      </c>
      <c r="L21" s="8" t="s">
        <v>116</v>
      </c>
      <c r="M21" s="8" t="s">
        <v>117</v>
      </c>
      <c r="N21" s="8" t="s">
        <v>118</v>
      </c>
      <c r="O21" s="8" t="s">
        <v>31</v>
      </c>
      <c r="P21" s="8" t="s">
        <v>32</v>
      </c>
      <c r="Q21" s="8" t="s">
        <v>48</v>
      </c>
    </row>
    <row r="22" spans="1:17" s="37" customFormat="1" ht="22.5" x14ac:dyDescent="0.2">
      <c r="A22" s="8" t="s">
        <v>101</v>
      </c>
      <c r="B22" s="8" t="s">
        <v>22</v>
      </c>
      <c r="C22" s="8" t="s">
        <v>23</v>
      </c>
      <c r="D22" s="8" t="s">
        <v>102</v>
      </c>
      <c r="E22" s="9">
        <v>1</v>
      </c>
      <c r="F22" s="8" t="s">
        <v>119</v>
      </c>
      <c r="G22" s="10">
        <v>800000</v>
      </c>
      <c r="H22" s="8" t="s">
        <v>120</v>
      </c>
      <c r="I22" s="22" t="s">
        <v>121</v>
      </c>
      <c r="J22" s="9" t="s">
        <v>106</v>
      </c>
      <c r="K22" s="9" t="s">
        <v>106</v>
      </c>
      <c r="L22" s="8" t="s">
        <v>122</v>
      </c>
      <c r="M22" s="8" t="s">
        <v>123</v>
      </c>
      <c r="N22" s="8" t="s">
        <v>124</v>
      </c>
      <c r="O22" s="8" t="s">
        <v>31</v>
      </c>
      <c r="P22" s="8" t="s">
        <v>32</v>
      </c>
      <c r="Q22" s="8" t="s">
        <v>48</v>
      </c>
    </row>
    <row r="23" spans="1:17" s="37" customFormat="1" x14ac:dyDescent="0.2">
      <c r="A23" s="8" t="s">
        <v>101</v>
      </c>
      <c r="B23" s="8" t="s">
        <v>22</v>
      </c>
      <c r="C23" s="8" t="s">
        <v>23</v>
      </c>
      <c r="D23" s="8" t="s">
        <v>102</v>
      </c>
      <c r="E23" s="9">
        <v>1</v>
      </c>
      <c r="F23" s="8" t="s">
        <v>125</v>
      </c>
      <c r="G23" s="10">
        <v>820000</v>
      </c>
      <c r="H23" s="8" t="s">
        <v>126</v>
      </c>
      <c r="I23" s="22" t="s">
        <v>127</v>
      </c>
      <c r="J23" s="9" t="s">
        <v>106</v>
      </c>
      <c r="K23" s="9" t="s">
        <v>106</v>
      </c>
      <c r="L23" s="8" t="s">
        <v>128</v>
      </c>
      <c r="M23" s="8" t="s">
        <v>129</v>
      </c>
      <c r="N23" s="8" t="s">
        <v>130</v>
      </c>
      <c r="O23" s="8" t="s">
        <v>31</v>
      </c>
      <c r="P23" s="8" t="s">
        <v>32</v>
      </c>
      <c r="Q23" s="8" t="s">
        <v>82</v>
      </c>
    </row>
    <row r="24" spans="1:17" s="37" customFormat="1" ht="22.5" x14ac:dyDescent="0.2">
      <c r="A24" s="8" t="s">
        <v>101</v>
      </c>
      <c r="B24" s="8" t="s">
        <v>22</v>
      </c>
      <c r="C24" s="8" t="s">
        <v>23</v>
      </c>
      <c r="D24" s="8" t="s">
        <v>102</v>
      </c>
      <c r="E24" s="9">
        <v>1</v>
      </c>
      <c r="F24" s="8" t="s">
        <v>131</v>
      </c>
      <c r="G24" s="10">
        <v>835000</v>
      </c>
      <c r="H24" s="8" t="s">
        <v>132</v>
      </c>
      <c r="I24" s="22" t="s">
        <v>133</v>
      </c>
      <c r="J24" s="9" t="s">
        <v>106</v>
      </c>
      <c r="K24" s="9" t="s">
        <v>106</v>
      </c>
      <c r="L24" s="8" t="s">
        <v>134</v>
      </c>
      <c r="M24" s="8" t="s">
        <v>135</v>
      </c>
      <c r="N24" s="8" t="s">
        <v>136</v>
      </c>
      <c r="O24" s="8" t="s">
        <v>31</v>
      </c>
      <c r="P24" s="8" t="s">
        <v>32</v>
      </c>
      <c r="Q24" s="8" t="s">
        <v>82</v>
      </c>
    </row>
    <row r="25" spans="1:17" s="11" customFormat="1" ht="12.75" x14ac:dyDescent="0.2">
      <c r="A25" s="38" t="s">
        <v>137</v>
      </c>
      <c r="E25" s="12">
        <f>SUM(E19:E24)</f>
        <v>6</v>
      </c>
      <c r="G25" s="13">
        <f>SUM(G19:G24)</f>
        <v>5198780</v>
      </c>
      <c r="I25" s="24"/>
      <c r="J25" s="12">
        <f t="shared" ref="J25:K25" si="0">SUM(J19:J24)</f>
        <v>0</v>
      </c>
      <c r="K25" s="12">
        <f t="shared" si="0"/>
        <v>0</v>
      </c>
    </row>
    <row r="26" spans="1:17" s="37" customFormat="1" ht="22.5" x14ac:dyDescent="0.2">
      <c r="A26" s="8" t="s">
        <v>138</v>
      </c>
      <c r="B26" s="8" t="s">
        <v>22</v>
      </c>
      <c r="C26" s="8" t="s">
        <v>23</v>
      </c>
      <c r="D26" s="8" t="s">
        <v>139</v>
      </c>
      <c r="E26" s="9">
        <v>1</v>
      </c>
      <c r="F26" s="8" t="s">
        <v>140</v>
      </c>
      <c r="G26" s="10">
        <v>1100000</v>
      </c>
      <c r="H26" s="8" t="s">
        <v>141</v>
      </c>
      <c r="I26" s="22" t="s">
        <v>142</v>
      </c>
      <c r="J26" s="9" t="s">
        <v>106</v>
      </c>
      <c r="K26" s="9" t="s">
        <v>106</v>
      </c>
      <c r="L26" s="8" t="s">
        <v>143</v>
      </c>
      <c r="M26" s="8" t="s">
        <v>144</v>
      </c>
      <c r="N26" s="8" t="s">
        <v>145</v>
      </c>
      <c r="O26" s="8" t="s">
        <v>31</v>
      </c>
      <c r="P26" s="8" t="s">
        <v>32</v>
      </c>
      <c r="Q26" s="8" t="s">
        <v>146</v>
      </c>
    </row>
    <row r="27" spans="1:17" s="37" customFormat="1" ht="22.5" x14ac:dyDescent="0.2">
      <c r="A27" s="8" t="s">
        <v>138</v>
      </c>
      <c r="B27" s="8" t="s">
        <v>22</v>
      </c>
      <c r="C27" s="8" t="s">
        <v>23</v>
      </c>
      <c r="D27" s="8" t="s">
        <v>139</v>
      </c>
      <c r="E27" s="9">
        <v>1</v>
      </c>
      <c r="F27" s="8" t="s">
        <v>147</v>
      </c>
      <c r="G27" s="10">
        <v>809000</v>
      </c>
      <c r="H27" s="8" t="s">
        <v>148</v>
      </c>
      <c r="I27" s="22" t="s">
        <v>149</v>
      </c>
      <c r="J27" s="9" t="s">
        <v>106</v>
      </c>
      <c r="K27" s="9" t="s">
        <v>106</v>
      </c>
      <c r="L27" s="8" t="s">
        <v>150</v>
      </c>
      <c r="M27" s="8" t="s">
        <v>151</v>
      </c>
      <c r="N27" s="8" t="s">
        <v>152</v>
      </c>
      <c r="O27" s="8" t="s">
        <v>31</v>
      </c>
      <c r="P27" s="8" t="s">
        <v>32</v>
      </c>
      <c r="Q27" s="8" t="s">
        <v>153</v>
      </c>
    </row>
    <row r="28" spans="1:17" s="11" customFormat="1" ht="12.75" x14ac:dyDescent="0.2">
      <c r="A28" s="38" t="s">
        <v>154</v>
      </c>
      <c r="E28" s="12">
        <f>SUM(E26:E27)</f>
        <v>2</v>
      </c>
      <c r="G28" s="13">
        <f>SUM(G26:G27)</f>
        <v>1909000</v>
      </c>
      <c r="I28" s="24"/>
      <c r="J28" s="12">
        <f t="shared" ref="J28:K28" si="1">SUM(J26:J27)</f>
        <v>0</v>
      </c>
      <c r="K28" s="12">
        <f t="shared" si="1"/>
        <v>0</v>
      </c>
    </row>
    <row r="29" spans="1:17" s="37" customFormat="1" ht="22.5" x14ac:dyDescent="0.2">
      <c r="A29" s="8" t="s">
        <v>21</v>
      </c>
      <c r="B29" s="8" t="s">
        <v>22</v>
      </c>
      <c r="C29" s="8" t="s">
        <v>23</v>
      </c>
      <c r="D29" s="8" t="s">
        <v>155</v>
      </c>
      <c r="E29" s="9">
        <v>1</v>
      </c>
      <c r="F29" s="8" t="s">
        <v>156</v>
      </c>
      <c r="G29" s="10">
        <v>68456803</v>
      </c>
      <c r="H29" s="8" t="s">
        <v>157</v>
      </c>
      <c r="I29" s="22" t="s">
        <v>158</v>
      </c>
      <c r="J29" s="9" t="s">
        <v>106</v>
      </c>
      <c r="K29" s="9" t="s">
        <v>106</v>
      </c>
      <c r="L29" s="8" t="s">
        <v>159</v>
      </c>
      <c r="M29" s="8" t="s">
        <v>160</v>
      </c>
      <c r="N29" s="8" t="s">
        <v>161</v>
      </c>
      <c r="O29" s="8" t="s">
        <v>162</v>
      </c>
      <c r="P29" s="8" t="s">
        <v>32</v>
      </c>
      <c r="Q29" s="8" t="s">
        <v>163</v>
      </c>
    </row>
    <row r="30" spans="1:17" s="37" customFormat="1" x14ac:dyDescent="0.2">
      <c r="A30" s="8" t="s">
        <v>21</v>
      </c>
      <c r="B30" s="8" t="s">
        <v>22</v>
      </c>
      <c r="C30" s="8" t="s">
        <v>23</v>
      </c>
      <c r="D30" s="8" t="s">
        <v>155</v>
      </c>
      <c r="E30" s="9">
        <v>1</v>
      </c>
      <c r="F30" s="8" t="s">
        <v>164</v>
      </c>
      <c r="G30" s="10">
        <v>799950</v>
      </c>
      <c r="H30" s="8" t="s">
        <v>165</v>
      </c>
      <c r="I30" s="22" t="s">
        <v>166</v>
      </c>
      <c r="J30" s="9">
        <v>0</v>
      </c>
      <c r="K30" s="9">
        <v>0</v>
      </c>
      <c r="L30" s="8" t="s">
        <v>159</v>
      </c>
      <c r="M30" s="8" t="s">
        <v>160</v>
      </c>
      <c r="N30" s="8" t="s">
        <v>161</v>
      </c>
      <c r="O30" s="8" t="s">
        <v>162</v>
      </c>
      <c r="P30" s="8" t="s">
        <v>32</v>
      </c>
      <c r="Q30" s="8" t="s">
        <v>163</v>
      </c>
    </row>
    <row r="31" spans="1:17" s="37" customFormat="1" x14ac:dyDescent="0.2">
      <c r="A31" s="8" t="s">
        <v>21</v>
      </c>
      <c r="B31" s="8" t="s">
        <v>22</v>
      </c>
      <c r="C31" s="8" t="s">
        <v>23</v>
      </c>
      <c r="D31" s="8" t="s">
        <v>155</v>
      </c>
      <c r="E31" s="9">
        <v>1</v>
      </c>
      <c r="F31" s="8" t="s">
        <v>167</v>
      </c>
      <c r="G31" s="10">
        <v>543000</v>
      </c>
      <c r="H31" s="8" t="s">
        <v>168</v>
      </c>
      <c r="I31" s="22" t="s">
        <v>169</v>
      </c>
      <c r="J31" s="9">
        <v>0</v>
      </c>
      <c r="K31" s="9">
        <v>0</v>
      </c>
      <c r="L31" s="8" t="s">
        <v>170</v>
      </c>
      <c r="M31" s="8" t="s">
        <v>171</v>
      </c>
      <c r="N31" s="8" t="s">
        <v>161</v>
      </c>
      <c r="O31" s="8" t="s">
        <v>162</v>
      </c>
      <c r="P31" s="8" t="s">
        <v>32</v>
      </c>
      <c r="Q31" s="8" t="s">
        <v>163</v>
      </c>
    </row>
    <row r="32" spans="1:17" s="37" customFormat="1" ht="22.5" x14ac:dyDescent="0.2">
      <c r="A32" s="8" t="s">
        <v>21</v>
      </c>
      <c r="B32" s="8" t="s">
        <v>22</v>
      </c>
      <c r="C32" s="8" t="s">
        <v>23</v>
      </c>
      <c r="D32" s="8" t="s">
        <v>155</v>
      </c>
      <c r="E32" s="9">
        <v>1</v>
      </c>
      <c r="F32" s="8" t="s">
        <v>172</v>
      </c>
      <c r="G32" s="10">
        <v>12750752</v>
      </c>
      <c r="H32" s="8" t="s">
        <v>168</v>
      </c>
      <c r="I32" s="22" t="s">
        <v>173</v>
      </c>
      <c r="J32" s="9" t="s">
        <v>106</v>
      </c>
      <c r="K32" s="9" t="s">
        <v>106</v>
      </c>
      <c r="L32" s="8" t="s">
        <v>170</v>
      </c>
      <c r="M32" s="8" t="s">
        <v>171</v>
      </c>
      <c r="N32" s="8" t="s">
        <v>161</v>
      </c>
      <c r="O32" s="8" t="s">
        <v>162</v>
      </c>
      <c r="P32" s="8" t="s">
        <v>32</v>
      </c>
      <c r="Q32" s="8" t="s">
        <v>163</v>
      </c>
    </row>
    <row r="33" spans="1:17" s="37" customFormat="1" ht="22.5" x14ac:dyDescent="0.2">
      <c r="A33" s="8" t="s">
        <v>21</v>
      </c>
      <c r="B33" s="8" t="s">
        <v>22</v>
      </c>
      <c r="C33" s="8" t="s">
        <v>23</v>
      </c>
      <c r="D33" s="8" t="s">
        <v>155</v>
      </c>
      <c r="E33" s="9">
        <v>1</v>
      </c>
      <c r="F33" s="8" t="s">
        <v>174</v>
      </c>
      <c r="G33" s="10">
        <v>3191951</v>
      </c>
      <c r="H33" s="8" t="s">
        <v>175</v>
      </c>
      <c r="I33" s="22" t="s">
        <v>176</v>
      </c>
      <c r="J33" s="9">
        <v>0</v>
      </c>
      <c r="K33" s="9">
        <v>0</v>
      </c>
      <c r="L33" s="8" t="s">
        <v>159</v>
      </c>
      <c r="M33" s="8" t="s">
        <v>160</v>
      </c>
      <c r="N33" s="8" t="s">
        <v>161</v>
      </c>
      <c r="O33" s="8" t="s">
        <v>162</v>
      </c>
      <c r="P33" s="8" t="s">
        <v>32</v>
      </c>
      <c r="Q33" s="8" t="s">
        <v>163</v>
      </c>
    </row>
    <row r="34" spans="1:17" s="11" customFormat="1" ht="12.75" x14ac:dyDescent="0.2">
      <c r="A34" s="38" t="s">
        <v>177</v>
      </c>
      <c r="E34" s="12">
        <f>SUM(E29:E33)</f>
        <v>5</v>
      </c>
      <c r="G34" s="13">
        <f>SUM(G29:G33)</f>
        <v>85742456</v>
      </c>
      <c r="I34" s="24"/>
      <c r="J34" s="12">
        <f t="shared" ref="J34:K34" si="2">SUM(J29:J33)</f>
        <v>0</v>
      </c>
      <c r="K34" s="12">
        <f t="shared" si="2"/>
        <v>0</v>
      </c>
    </row>
    <row r="35" spans="1:17" s="37" customFormat="1" ht="22.5" x14ac:dyDescent="0.2">
      <c r="A35" s="8" t="s">
        <v>21</v>
      </c>
      <c r="B35" s="8" t="s">
        <v>22</v>
      </c>
      <c r="C35" s="8" t="s">
        <v>23</v>
      </c>
      <c r="D35" s="8" t="s">
        <v>155</v>
      </c>
      <c r="E35" s="9">
        <v>1</v>
      </c>
      <c r="F35" s="8" t="s">
        <v>178</v>
      </c>
      <c r="G35" s="10">
        <v>2969297</v>
      </c>
      <c r="H35" s="8" t="s">
        <v>179</v>
      </c>
      <c r="I35" s="22" t="s">
        <v>180</v>
      </c>
      <c r="J35" s="9">
        <v>0</v>
      </c>
      <c r="K35" s="9">
        <v>1</v>
      </c>
      <c r="L35" s="8" t="s">
        <v>181</v>
      </c>
      <c r="M35" s="8" t="s">
        <v>182</v>
      </c>
      <c r="N35" s="8" t="s">
        <v>183</v>
      </c>
      <c r="O35" s="8" t="s">
        <v>31</v>
      </c>
      <c r="P35" s="8" t="s">
        <v>32</v>
      </c>
      <c r="Q35" s="8" t="s">
        <v>92</v>
      </c>
    </row>
    <row r="36" spans="1:17" s="37" customFormat="1" ht="45" x14ac:dyDescent="0.2">
      <c r="A36" s="8" t="s">
        <v>21</v>
      </c>
      <c r="B36" s="8" t="s">
        <v>22</v>
      </c>
      <c r="C36" s="8" t="s">
        <v>23</v>
      </c>
      <c r="D36" s="8" t="s">
        <v>155</v>
      </c>
      <c r="E36" s="9">
        <v>1</v>
      </c>
      <c r="F36" s="8" t="s">
        <v>184</v>
      </c>
      <c r="G36" s="10">
        <v>15147171</v>
      </c>
      <c r="H36" s="8" t="s">
        <v>185</v>
      </c>
      <c r="I36" s="23" t="s">
        <v>186</v>
      </c>
      <c r="J36" s="9">
        <v>0</v>
      </c>
      <c r="K36" s="9">
        <v>89</v>
      </c>
      <c r="L36" s="8" t="s">
        <v>187</v>
      </c>
      <c r="M36" s="8" t="s">
        <v>188</v>
      </c>
      <c r="N36" s="8" t="s">
        <v>189</v>
      </c>
      <c r="O36" s="8" t="s">
        <v>31</v>
      </c>
      <c r="P36" s="8" t="s">
        <v>32</v>
      </c>
      <c r="Q36" s="8" t="s">
        <v>190</v>
      </c>
    </row>
    <row r="37" spans="1:17" s="37" customFormat="1" ht="22.5" x14ac:dyDescent="0.2">
      <c r="A37" s="8" t="s">
        <v>21</v>
      </c>
      <c r="B37" s="8" t="s">
        <v>22</v>
      </c>
      <c r="C37" s="8" t="s">
        <v>23</v>
      </c>
      <c r="D37" s="8" t="s">
        <v>155</v>
      </c>
      <c r="E37" s="9">
        <v>1</v>
      </c>
      <c r="F37" s="8" t="s">
        <v>191</v>
      </c>
      <c r="G37" s="10">
        <v>2592794</v>
      </c>
      <c r="H37" s="8" t="s">
        <v>192</v>
      </c>
      <c r="I37" s="22" t="s">
        <v>193</v>
      </c>
      <c r="J37" s="9">
        <v>0</v>
      </c>
      <c r="K37" s="9">
        <v>55</v>
      </c>
      <c r="L37" s="8" t="s">
        <v>194</v>
      </c>
      <c r="M37" s="8" t="s">
        <v>195</v>
      </c>
      <c r="N37" s="8" t="s">
        <v>196</v>
      </c>
      <c r="O37" s="8" t="s">
        <v>31</v>
      </c>
      <c r="P37" s="8" t="s">
        <v>32</v>
      </c>
      <c r="Q37" s="8" t="s">
        <v>197</v>
      </c>
    </row>
    <row r="38" spans="1:17" s="37" customFormat="1" ht="22.5" x14ac:dyDescent="0.2">
      <c r="A38" s="8" t="s">
        <v>21</v>
      </c>
      <c r="B38" s="8" t="s">
        <v>84</v>
      </c>
      <c r="C38" s="8" t="s">
        <v>198</v>
      </c>
      <c r="D38" s="8" t="s">
        <v>155</v>
      </c>
      <c r="E38" s="9">
        <v>1</v>
      </c>
      <c r="F38" s="8" t="s">
        <v>199</v>
      </c>
      <c r="G38" s="10">
        <v>795137</v>
      </c>
      <c r="H38" s="8" t="s">
        <v>200</v>
      </c>
      <c r="I38" s="22" t="s">
        <v>201</v>
      </c>
      <c r="J38" s="9">
        <v>0</v>
      </c>
      <c r="K38" s="9">
        <v>3</v>
      </c>
      <c r="L38" s="8" t="s">
        <v>202</v>
      </c>
      <c r="M38" s="8" t="s">
        <v>203</v>
      </c>
      <c r="N38" s="8" t="s">
        <v>204</v>
      </c>
      <c r="O38" s="8" t="s">
        <v>31</v>
      </c>
      <c r="P38" s="8" t="s">
        <v>32</v>
      </c>
      <c r="Q38" s="8" t="s">
        <v>205</v>
      </c>
    </row>
    <row r="39" spans="1:17" s="37" customFormat="1" ht="22.5" x14ac:dyDescent="0.2">
      <c r="A39" s="8" t="s">
        <v>21</v>
      </c>
      <c r="B39" s="8" t="s">
        <v>22</v>
      </c>
      <c r="C39" s="8" t="s">
        <v>198</v>
      </c>
      <c r="D39" s="8" t="s">
        <v>155</v>
      </c>
      <c r="E39" s="9">
        <v>1</v>
      </c>
      <c r="F39" s="8" t="s">
        <v>206</v>
      </c>
      <c r="G39" s="10">
        <v>13627890</v>
      </c>
      <c r="H39" s="8" t="s">
        <v>207</v>
      </c>
      <c r="I39" s="22" t="s">
        <v>208</v>
      </c>
      <c r="J39" s="9">
        <v>0</v>
      </c>
      <c r="K39" s="9">
        <v>123</v>
      </c>
      <c r="L39" s="8" t="s">
        <v>159</v>
      </c>
      <c r="M39" s="8" t="s">
        <v>160</v>
      </c>
      <c r="N39" s="8" t="s">
        <v>161</v>
      </c>
      <c r="O39" s="8" t="s">
        <v>162</v>
      </c>
      <c r="P39" s="8" t="s">
        <v>32</v>
      </c>
      <c r="Q39" s="8" t="s">
        <v>163</v>
      </c>
    </row>
    <row r="40" spans="1:17" s="37" customFormat="1" ht="22.5" x14ac:dyDescent="0.2">
      <c r="A40" s="8" t="s">
        <v>21</v>
      </c>
      <c r="B40" s="8" t="s">
        <v>22</v>
      </c>
      <c r="C40" s="8" t="s">
        <v>198</v>
      </c>
      <c r="D40" s="8" t="s">
        <v>155</v>
      </c>
      <c r="E40" s="9">
        <v>1</v>
      </c>
      <c r="F40" s="8" t="s">
        <v>209</v>
      </c>
      <c r="G40" s="10">
        <v>1877776</v>
      </c>
      <c r="H40" s="8" t="s">
        <v>210</v>
      </c>
      <c r="I40" s="22" t="s">
        <v>211</v>
      </c>
      <c r="J40" s="9">
        <v>0</v>
      </c>
      <c r="K40" s="9">
        <v>24</v>
      </c>
      <c r="L40" s="8" t="s">
        <v>46</v>
      </c>
      <c r="M40" s="8" t="s">
        <v>212</v>
      </c>
      <c r="N40" s="8" t="s">
        <v>213</v>
      </c>
      <c r="O40" s="8" t="s">
        <v>31</v>
      </c>
      <c r="P40" s="8" t="s">
        <v>32</v>
      </c>
      <c r="Q40" s="8" t="s">
        <v>92</v>
      </c>
    </row>
    <row r="41" spans="1:17" s="37" customFormat="1" ht="45" x14ac:dyDescent="0.2">
      <c r="A41" s="8" t="s">
        <v>21</v>
      </c>
      <c r="B41" s="8" t="s">
        <v>22</v>
      </c>
      <c r="C41" s="8" t="s">
        <v>198</v>
      </c>
      <c r="D41" s="8" t="s">
        <v>155</v>
      </c>
      <c r="E41" s="9">
        <v>1</v>
      </c>
      <c r="F41" s="8" t="s">
        <v>214</v>
      </c>
      <c r="G41" s="10">
        <v>608396</v>
      </c>
      <c r="H41" s="8" t="s">
        <v>215</v>
      </c>
      <c r="I41" s="22" t="s">
        <v>216</v>
      </c>
      <c r="J41" s="9">
        <v>0</v>
      </c>
      <c r="K41" s="9">
        <v>3</v>
      </c>
      <c r="L41" s="8" t="s">
        <v>217</v>
      </c>
      <c r="M41" s="8" t="s">
        <v>218</v>
      </c>
      <c r="N41" s="8" t="s">
        <v>219</v>
      </c>
      <c r="O41" s="8" t="s">
        <v>31</v>
      </c>
      <c r="P41" s="8" t="s">
        <v>32</v>
      </c>
      <c r="Q41" s="8" t="s">
        <v>190</v>
      </c>
    </row>
    <row r="42" spans="1:17" s="37" customFormat="1" ht="22.5" x14ac:dyDescent="0.2">
      <c r="A42" s="8" t="s">
        <v>21</v>
      </c>
      <c r="B42" s="8" t="s">
        <v>22</v>
      </c>
      <c r="C42" s="8" t="s">
        <v>198</v>
      </c>
      <c r="D42" s="8" t="s">
        <v>155</v>
      </c>
      <c r="E42" s="9">
        <v>1</v>
      </c>
      <c r="F42" s="8" t="s">
        <v>220</v>
      </c>
      <c r="G42" s="10">
        <v>18425867</v>
      </c>
      <c r="H42" s="8" t="s">
        <v>221</v>
      </c>
      <c r="I42" s="22" t="s">
        <v>222</v>
      </c>
      <c r="J42" s="9">
        <v>0</v>
      </c>
      <c r="K42" s="9">
        <v>135</v>
      </c>
      <c r="L42" s="8" t="s">
        <v>159</v>
      </c>
      <c r="M42" s="8" t="s">
        <v>160</v>
      </c>
      <c r="N42" s="8" t="s">
        <v>161</v>
      </c>
      <c r="O42" s="8" t="s">
        <v>162</v>
      </c>
      <c r="P42" s="8" t="s">
        <v>32</v>
      </c>
      <c r="Q42" s="8" t="s">
        <v>163</v>
      </c>
    </row>
    <row r="43" spans="1:17" s="37" customFormat="1" x14ac:dyDescent="0.2">
      <c r="A43" s="8" t="s">
        <v>21</v>
      </c>
      <c r="B43" s="8" t="s">
        <v>22</v>
      </c>
      <c r="C43" s="8" t="s">
        <v>198</v>
      </c>
      <c r="D43" s="8" t="s">
        <v>155</v>
      </c>
      <c r="E43" s="9">
        <v>1</v>
      </c>
      <c r="F43" s="8" t="s">
        <v>223</v>
      </c>
      <c r="G43" s="10">
        <v>660732</v>
      </c>
      <c r="H43" s="8" t="s">
        <v>224</v>
      </c>
      <c r="I43" s="22" t="s">
        <v>225</v>
      </c>
      <c r="J43" s="9">
        <v>0</v>
      </c>
      <c r="K43" s="9">
        <v>3</v>
      </c>
      <c r="L43" s="8" t="s">
        <v>226</v>
      </c>
      <c r="M43" s="8" t="s">
        <v>227</v>
      </c>
      <c r="N43" s="8" t="s">
        <v>228</v>
      </c>
      <c r="O43" s="8" t="s">
        <v>31</v>
      </c>
      <c r="P43" s="8" t="s">
        <v>32</v>
      </c>
      <c r="Q43" s="8" t="s">
        <v>229</v>
      </c>
    </row>
    <row r="44" spans="1:17" s="37" customFormat="1" ht="45" x14ac:dyDescent="0.2">
      <c r="A44" s="8" t="s">
        <v>21</v>
      </c>
      <c r="B44" s="8" t="s">
        <v>22</v>
      </c>
      <c r="C44" s="8" t="s">
        <v>198</v>
      </c>
      <c r="D44" s="8" t="s">
        <v>155</v>
      </c>
      <c r="E44" s="9">
        <v>1</v>
      </c>
      <c r="F44" s="8" t="s">
        <v>230</v>
      </c>
      <c r="G44" s="10">
        <v>1000000</v>
      </c>
      <c r="H44" s="8" t="s">
        <v>231</v>
      </c>
      <c r="I44" s="22" t="s">
        <v>232</v>
      </c>
      <c r="J44" s="9">
        <v>0</v>
      </c>
      <c r="K44" s="9">
        <v>0</v>
      </c>
      <c r="L44" s="8" t="s">
        <v>233</v>
      </c>
      <c r="M44" s="8" t="s">
        <v>234</v>
      </c>
      <c r="N44" s="8" t="s">
        <v>235</v>
      </c>
      <c r="O44" s="8" t="s">
        <v>31</v>
      </c>
      <c r="P44" s="8" t="s">
        <v>32</v>
      </c>
      <c r="Q44" s="8" t="s">
        <v>236</v>
      </c>
    </row>
    <row r="45" spans="1:17" s="37" customFormat="1" x14ac:dyDescent="0.2">
      <c r="A45" s="8" t="s">
        <v>21</v>
      </c>
      <c r="B45" s="8" t="s">
        <v>22</v>
      </c>
      <c r="C45" s="8" t="s">
        <v>198</v>
      </c>
      <c r="D45" s="8" t="s">
        <v>155</v>
      </c>
      <c r="E45" s="9">
        <v>1</v>
      </c>
      <c r="F45" s="8" t="s">
        <v>237</v>
      </c>
      <c r="G45" s="10">
        <v>3232908</v>
      </c>
      <c r="H45" s="8" t="s">
        <v>238</v>
      </c>
      <c r="I45" s="22" t="s">
        <v>239</v>
      </c>
      <c r="J45" s="9">
        <v>0</v>
      </c>
      <c r="K45" s="9">
        <v>38</v>
      </c>
      <c r="L45" s="8" t="s">
        <v>240</v>
      </c>
      <c r="M45" s="8" t="s">
        <v>241</v>
      </c>
      <c r="N45" s="8" t="s">
        <v>242</v>
      </c>
      <c r="O45" s="8" t="s">
        <v>31</v>
      </c>
      <c r="P45" s="8" t="s">
        <v>32</v>
      </c>
      <c r="Q45" s="8" t="s">
        <v>48</v>
      </c>
    </row>
    <row r="46" spans="1:17" s="37" customFormat="1" ht="22.5" x14ac:dyDescent="0.2">
      <c r="A46" s="8" t="s">
        <v>21</v>
      </c>
      <c r="B46" s="8" t="s">
        <v>22</v>
      </c>
      <c r="C46" s="8" t="s">
        <v>198</v>
      </c>
      <c r="D46" s="8" t="s">
        <v>155</v>
      </c>
      <c r="E46" s="9">
        <v>1</v>
      </c>
      <c r="F46" s="8" t="s">
        <v>243</v>
      </c>
      <c r="G46" s="10">
        <v>545661</v>
      </c>
      <c r="H46" s="8" t="s">
        <v>244</v>
      </c>
      <c r="I46" s="23" t="s">
        <v>245</v>
      </c>
      <c r="J46" s="9">
        <v>0</v>
      </c>
      <c r="K46" s="9">
        <v>2</v>
      </c>
      <c r="L46" s="8" t="s">
        <v>246</v>
      </c>
      <c r="M46" s="8" t="s">
        <v>247</v>
      </c>
      <c r="N46" s="8" t="s">
        <v>248</v>
      </c>
      <c r="O46" s="8" t="s">
        <v>31</v>
      </c>
      <c r="P46" s="8" t="s">
        <v>249</v>
      </c>
      <c r="Q46" s="8" t="s">
        <v>250</v>
      </c>
    </row>
    <row r="47" spans="1:17" s="37" customFormat="1" ht="45" x14ac:dyDescent="0.2">
      <c r="A47" s="8" t="s">
        <v>21</v>
      </c>
      <c r="B47" s="8" t="s">
        <v>22</v>
      </c>
      <c r="C47" s="8" t="s">
        <v>198</v>
      </c>
      <c r="D47" s="8" t="s">
        <v>155</v>
      </c>
      <c r="E47" s="9">
        <v>1</v>
      </c>
      <c r="F47" s="8" t="s">
        <v>251</v>
      </c>
      <c r="G47" s="10">
        <v>540333</v>
      </c>
      <c r="H47" s="8" t="s">
        <v>252</v>
      </c>
      <c r="I47" s="22" t="s">
        <v>253</v>
      </c>
      <c r="J47" s="9">
        <v>0</v>
      </c>
      <c r="K47" s="9">
        <v>3</v>
      </c>
      <c r="L47" s="8" t="s">
        <v>254</v>
      </c>
      <c r="M47" s="8" t="s">
        <v>255</v>
      </c>
      <c r="N47" s="8" t="s">
        <v>256</v>
      </c>
      <c r="O47" s="8" t="s">
        <v>31</v>
      </c>
      <c r="P47" s="8" t="s">
        <v>32</v>
      </c>
      <c r="Q47" s="8" t="s">
        <v>190</v>
      </c>
    </row>
    <row r="48" spans="1:17" s="37" customFormat="1" ht="45" x14ac:dyDescent="0.2">
      <c r="A48" s="8" t="s">
        <v>21</v>
      </c>
      <c r="B48" s="8" t="s">
        <v>22</v>
      </c>
      <c r="C48" s="8" t="s">
        <v>198</v>
      </c>
      <c r="D48" s="8" t="s">
        <v>155</v>
      </c>
      <c r="E48" s="9">
        <v>1</v>
      </c>
      <c r="F48" s="8" t="s">
        <v>257</v>
      </c>
      <c r="G48" s="10">
        <v>540333</v>
      </c>
      <c r="H48" s="8" t="s">
        <v>258</v>
      </c>
      <c r="I48" s="22" t="s">
        <v>253</v>
      </c>
      <c r="J48" s="9">
        <v>0</v>
      </c>
      <c r="K48" s="9">
        <v>3</v>
      </c>
      <c r="L48" s="8" t="s">
        <v>254</v>
      </c>
      <c r="M48" s="8" t="s">
        <v>255</v>
      </c>
      <c r="N48" s="8" t="s">
        <v>256</v>
      </c>
      <c r="O48" s="8" t="s">
        <v>31</v>
      </c>
      <c r="P48" s="8" t="s">
        <v>32</v>
      </c>
      <c r="Q48" s="8" t="s">
        <v>190</v>
      </c>
    </row>
    <row r="49" spans="1:17" s="37" customFormat="1" x14ac:dyDescent="0.2">
      <c r="A49" s="38" t="s">
        <v>259</v>
      </c>
      <c r="B49" s="8"/>
      <c r="C49" s="8"/>
      <c r="D49" s="8"/>
      <c r="E49" s="18">
        <f>SUM(E35:E48)</f>
        <v>14</v>
      </c>
      <c r="F49" s="8"/>
      <c r="G49" s="19">
        <f>SUM(G35:G48)</f>
        <v>62564295</v>
      </c>
      <c r="H49" s="8"/>
      <c r="I49" s="22"/>
      <c r="J49" s="18">
        <f t="shared" ref="J49:K49" si="3">SUM(J35:J48)</f>
        <v>0</v>
      </c>
      <c r="K49" s="18">
        <f t="shared" si="3"/>
        <v>482</v>
      </c>
      <c r="L49" s="8"/>
      <c r="M49" s="8"/>
      <c r="N49" s="8"/>
      <c r="O49" s="8"/>
      <c r="P49" s="8"/>
      <c r="Q49" s="8"/>
    </row>
    <row r="50" spans="1:17" s="37" customFormat="1" ht="33.75" x14ac:dyDescent="0.2">
      <c r="A50" s="8" t="s">
        <v>21</v>
      </c>
      <c r="B50" s="8" t="s">
        <v>84</v>
      </c>
      <c r="C50" s="8" t="s">
        <v>85</v>
      </c>
      <c r="D50" s="8" t="s">
        <v>155</v>
      </c>
      <c r="E50" s="9">
        <v>1</v>
      </c>
      <c r="F50" s="8" t="s">
        <v>260</v>
      </c>
      <c r="G50" s="10">
        <v>544229</v>
      </c>
      <c r="H50" s="8" t="s">
        <v>261</v>
      </c>
      <c r="I50" s="22" t="s">
        <v>262</v>
      </c>
      <c r="J50" s="9">
        <v>0</v>
      </c>
      <c r="K50" s="9">
        <v>1</v>
      </c>
      <c r="L50" s="8" t="s">
        <v>263</v>
      </c>
      <c r="M50" s="8" t="s">
        <v>264</v>
      </c>
      <c r="N50" s="8" t="s">
        <v>265</v>
      </c>
      <c r="O50" s="8" t="s">
        <v>266</v>
      </c>
      <c r="P50" s="8" t="s">
        <v>32</v>
      </c>
      <c r="Q50" s="8" t="s">
        <v>267</v>
      </c>
    </row>
    <row r="51" spans="1:17" s="37" customFormat="1" x14ac:dyDescent="0.2">
      <c r="A51" s="8" t="s">
        <v>21</v>
      </c>
      <c r="B51" s="8" t="s">
        <v>22</v>
      </c>
      <c r="C51" s="8" t="s">
        <v>85</v>
      </c>
      <c r="D51" s="8" t="s">
        <v>155</v>
      </c>
      <c r="E51" s="9">
        <v>1</v>
      </c>
      <c r="F51" s="8" t="s">
        <v>268</v>
      </c>
      <c r="G51" s="10">
        <v>773813</v>
      </c>
      <c r="H51" s="8" t="s">
        <v>269</v>
      </c>
      <c r="I51" s="22" t="s">
        <v>270</v>
      </c>
      <c r="J51" s="9">
        <v>0</v>
      </c>
      <c r="K51" s="9">
        <v>4</v>
      </c>
      <c r="L51" s="8" t="s">
        <v>110</v>
      </c>
      <c r="M51" s="8" t="s">
        <v>271</v>
      </c>
      <c r="N51" s="8" t="s">
        <v>272</v>
      </c>
      <c r="O51" s="8" t="s">
        <v>273</v>
      </c>
      <c r="P51" s="8" t="s">
        <v>32</v>
      </c>
      <c r="Q51" s="8" t="s">
        <v>274</v>
      </c>
    </row>
    <row r="52" spans="1:17" s="37" customFormat="1" ht="33.75" x14ac:dyDescent="0.2">
      <c r="A52" s="8" t="s">
        <v>21</v>
      </c>
      <c r="B52" s="8" t="s">
        <v>22</v>
      </c>
      <c r="C52" s="8" t="s">
        <v>85</v>
      </c>
      <c r="D52" s="8" t="s">
        <v>155</v>
      </c>
      <c r="E52" s="9">
        <v>1</v>
      </c>
      <c r="F52" s="8" t="s">
        <v>275</v>
      </c>
      <c r="G52" s="10">
        <v>507372</v>
      </c>
      <c r="H52" s="8" t="s">
        <v>276</v>
      </c>
      <c r="I52" s="22" t="s">
        <v>277</v>
      </c>
      <c r="J52" s="9">
        <v>0</v>
      </c>
      <c r="K52" s="9">
        <v>3</v>
      </c>
      <c r="L52" s="8" t="s">
        <v>278</v>
      </c>
      <c r="M52" s="8" t="s">
        <v>279</v>
      </c>
      <c r="N52" s="8" t="s">
        <v>204</v>
      </c>
      <c r="O52" s="8" t="s">
        <v>31</v>
      </c>
      <c r="P52" s="8" t="s">
        <v>32</v>
      </c>
      <c r="Q52" s="8" t="s">
        <v>205</v>
      </c>
    </row>
    <row r="53" spans="1:17" s="37" customFormat="1" ht="33.75" x14ac:dyDescent="0.2">
      <c r="A53" s="8" t="s">
        <v>21</v>
      </c>
      <c r="B53" s="8" t="s">
        <v>22</v>
      </c>
      <c r="C53" s="8" t="s">
        <v>85</v>
      </c>
      <c r="D53" s="8" t="s">
        <v>155</v>
      </c>
      <c r="E53" s="9">
        <v>1</v>
      </c>
      <c r="F53" s="8" t="s">
        <v>280</v>
      </c>
      <c r="G53" s="10">
        <v>799687</v>
      </c>
      <c r="H53" s="8" t="s">
        <v>281</v>
      </c>
      <c r="I53" s="22" t="s">
        <v>282</v>
      </c>
      <c r="J53" s="9">
        <v>0</v>
      </c>
      <c r="K53" s="9">
        <v>5</v>
      </c>
      <c r="L53" s="8" t="s">
        <v>283</v>
      </c>
      <c r="M53" s="8" t="s">
        <v>284</v>
      </c>
      <c r="N53" s="8" t="s">
        <v>285</v>
      </c>
      <c r="O53" s="8" t="s">
        <v>31</v>
      </c>
      <c r="P53" s="8" t="s">
        <v>32</v>
      </c>
      <c r="Q53" s="8" t="s">
        <v>286</v>
      </c>
    </row>
    <row r="54" spans="1:17" s="37" customFormat="1" ht="22.5" x14ac:dyDescent="0.2">
      <c r="A54" s="8" t="s">
        <v>21</v>
      </c>
      <c r="B54" s="8" t="s">
        <v>22</v>
      </c>
      <c r="C54" s="8" t="s">
        <v>85</v>
      </c>
      <c r="D54" s="8" t="s">
        <v>155</v>
      </c>
      <c r="E54" s="9">
        <v>1</v>
      </c>
      <c r="F54" s="8" t="s">
        <v>287</v>
      </c>
      <c r="G54" s="10">
        <v>1100695</v>
      </c>
      <c r="H54" s="8" t="s">
        <v>288</v>
      </c>
      <c r="I54" s="22" t="s">
        <v>289</v>
      </c>
      <c r="J54" s="9">
        <v>0</v>
      </c>
      <c r="K54" s="9">
        <v>4</v>
      </c>
      <c r="L54" s="8" t="s">
        <v>278</v>
      </c>
      <c r="M54" s="8" t="s">
        <v>279</v>
      </c>
      <c r="N54" s="8" t="s">
        <v>204</v>
      </c>
      <c r="O54" s="8" t="s">
        <v>31</v>
      </c>
      <c r="P54" s="8" t="s">
        <v>32</v>
      </c>
      <c r="Q54" s="8" t="s">
        <v>205</v>
      </c>
    </row>
    <row r="55" spans="1:17" s="37" customFormat="1" ht="22.5" x14ac:dyDescent="0.2">
      <c r="A55" s="8" t="s">
        <v>21</v>
      </c>
      <c r="B55" s="8" t="s">
        <v>22</v>
      </c>
      <c r="C55" s="8" t="s">
        <v>85</v>
      </c>
      <c r="D55" s="8" t="s">
        <v>155</v>
      </c>
      <c r="E55" s="9">
        <v>1</v>
      </c>
      <c r="F55" s="8" t="s">
        <v>290</v>
      </c>
      <c r="G55" s="10">
        <v>639019</v>
      </c>
      <c r="H55" s="8" t="s">
        <v>291</v>
      </c>
      <c r="I55" s="22" t="s">
        <v>292</v>
      </c>
      <c r="J55" s="9">
        <v>0</v>
      </c>
      <c r="K55" s="9">
        <v>1</v>
      </c>
      <c r="L55" s="8" t="s">
        <v>293</v>
      </c>
      <c r="M55" s="8" t="s">
        <v>294</v>
      </c>
      <c r="N55" s="8" t="s">
        <v>295</v>
      </c>
      <c r="O55" s="8" t="s">
        <v>31</v>
      </c>
      <c r="P55" s="8" t="s">
        <v>32</v>
      </c>
      <c r="Q55" s="8" t="s">
        <v>92</v>
      </c>
    </row>
    <row r="56" spans="1:17" s="37" customFormat="1" ht="33.75" x14ac:dyDescent="0.2">
      <c r="A56" s="8" t="s">
        <v>21</v>
      </c>
      <c r="B56" s="8" t="s">
        <v>22</v>
      </c>
      <c r="C56" s="8" t="s">
        <v>85</v>
      </c>
      <c r="D56" s="8" t="s">
        <v>155</v>
      </c>
      <c r="E56" s="9">
        <v>1</v>
      </c>
      <c r="F56" s="8" t="s">
        <v>296</v>
      </c>
      <c r="G56" s="10">
        <v>517622</v>
      </c>
      <c r="H56" s="8" t="s">
        <v>297</v>
      </c>
      <c r="I56" s="22" t="s">
        <v>298</v>
      </c>
      <c r="J56" s="9">
        <v>0</v>
      </c>
      <c r="K56" s="9">
        <v>3</v>
      </c>
      <c r="L56" s="8" t="s">
        <v>299</v>
      </c>
      <c r="M56" s="8" t="s">
        <v>300</v>
      </c>
      <c r="N56" s="8" t="s">
        <v>301</v>
      </c>
      <c r="O56" s="8" t="s">
        <v>31</v>
      </c>
      <c r="P56" s="8" t="s">
        <v>32</v>
      </c>
      <c r="Q56" s="8" t="s">
        <v>205</v>
      </c>
    </row>
    <row r="57" spans="1:17" s="11" customFormat="1" ht="12.75" x14ac:dyDescent="0.2">
      <c r="A57" s="38" t="s">
        <v>302</v>
      </c>
      <c r="E57" s="12">
        <f>SUM(E50:E56)</f>
        <v>7</v>
      </c>
      <c r="G57" s="13">
        <f>SUM(G50:G56)</f>
        <v>4882437</v>
      </c>
      <c r="I57" s="24"/>
      <c r="J57" s="12">
        <f t="shared" ref="J57:K57" si="4">SUM(J50:J56)</f>
        <v>0</v>
      </c>
      <c r="K57" s="12">
        <f t="shared" si="4"/>
        <v>21</v>
      </c>
    </row>
    <row r="58" spans="1:17" x14ac:dyDescent="0.2">
      <c r="A58" s="20"/>
      <c r="B58" s="20"/>
      <c r="C58" s="20"/>
      <c r="D58" s="39" t="s">
        <v>303</v>
      </c>
      <c r="E58" s="40">
        <f>SUM(E57,E49,E34,E28,E25,E18,E15)</f>
        <v>44</v>
      </c>
      <c r="F58" s="41"/>
      <c r="G58" s="42">
        <f>SUM(G57,G49,G34,G28,G25,G18,G15)</f>
        <v>189621411</v>
      </c>
      <c r="H58" s="20"/>
      <c r="I58" s="26"/>
      <c r="J58" s="21">
        <f>SUM(J57,J49,J34,J28,J25,J18,J15)</f>
        <v>0</v>
      </c>
      <c r="K58" s="21">
        <f>SUM(K57,K49,K34,K28,K25,K18,K15)</f>
        <v>503</v>
      </c>
      <c r="L58" s="20"/>
      <c r="M58" s="20"/>
      <c r="N58" s="20"/>
      <c r="O58" s="20"/>
      <c r="P58" s="20"/>
      <c r="Q58"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December 2014</dc:title>
  <dc:creator>Moon Callison</dc:creator>
  <cp:lastModifiedBy>Moon Callison</cp:lastModifiedBy>
  <dcterms:created xsi:type="dcterms:W3CDTF">2015-01-12T18:54:51Z</dcterms:created>
  <dcterms:modified xsi:type="dcterms:W3CDTF">2015-01-12T18:58:39Z</dcterms:modified>
</cp:coreProperties>
</file>