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255" windowWidth="17850" windowHeight="1072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K49" i="1"/>
  <c r="J49"/>
  <c r="G49"/>
  <c r="E49"/>
  <c r="K46"/>
  <c r="J46"/>
  <c r="G46"/>
  <c r="E46"/>
  <c r="K34"/>
  <c r="J34"/>
  <c r="G34"/>
  <c r="E34"/>
  <c r="K29"/>
  <c r="J29"/>
  <c r="G29"/>
  <c r="E29"/>
  <c r="K23"/>
  <c r="J23"/>
  <c r="G23"/>
  <c r="E23"/>
  <c r="K20"/>
  <c r="J20"/>
  <c r="G20"/>
  <c r="E20"/>
  <c r="K17"/>
  <c r="J17"/>
  <c r="G17"/>
  <c r="E17"/>
  <c r="G50" l="1"/>
  <c r="K50"/>
  <c r="E50"/>
  <c r="J50"/>
</calcChain>
</file>

<file path=xl/sharedStrings.xml><?xml version="1.0" encoding="utf-8"?>
<sst xmlns="http://schemas.openxmlformats.org/spreadsheetml/2006/main" count="523" uniqueCount="262">
  <si>
    <t>DEPARTMENT OF PLANNING AND DEVELOPMENT</t>
  </si>
  <si>
    <t>ISSUED BUILDING DEVELOPMENT PERMITS</t>
  </si>
  <si>
    <t>MAY</t>
  </si>
  <si>
    <t>AP Type</t>
  </si>
  <si>
    <t>Work Type</t>
  </si>
  <si>
    <t>Dept of Commerce</t>
  </si>
  <si>
    <t>Action/Decision Type</t>
  </si>
  <si>
    <t>Units Removed</t>
  </si>
  <si>
    <t>Units Added</t>
  </si>
  <si>
    <t>3001 - CONSTRUCTN</t>
  </si>
  <si>
    <t>CMRCL</t>
  </si>
  <si>
    <t>ADD/ALT</t>
  </si>
  <si>
    <t>0</t>
  </si>
  <si>
    <t>INST</t>
  </si>
  <si>
    <t>MF</t>
  </si>
  <si>
    <t>SF/D</t>
  </si>
  <si>
    <t>FULL +</t>
  </si>
  <si>
    <t>FULL C</t>
  </si>
  <si>
    <t>3003 - BLANKET</t>
  </si>
  <si>
    <t>CHILD</t>
  </si>
  <si>
    <t>1004 - MECHANICAL</t>
  </si>
  <si>
    <t>MECHANICAL</t>
  </si>
  <si>
    <t>NEW</t>
  </si>
  <si>
    <t>Issued Permit Count</t>
  </si>
  <si>
    <t>Permit Nbr</t>
  </si>
  <si>
    <t>DPD Best Value</t>
  </si>
  <si>
    <t>Site Address</t>
  </si>
  <si>
    <t>Project Description</t>
  </si>
  <si>
    <t>Primary Contact First Name</t>
  </si>
  <si>
    <t>Primary Contact Last Name</t>
  </si>
  <si>
    <t>Primary Contact Address</t>
  </si>
  <si>
    <t>Primary Contact City</t>
  </si>
  <si>
    <t>Primary Contact State</t>
  </si>
  <si>
    <t>6346698</t>
  </si>
  <si>
    <t xml:space="preserve">100 N 85TH ST </t>
  </si>
  <si>
    <t>Construct tenant improvements to existing commercial building for the west half of the 2nd floor/occupy per plan.</t>
  </si>
  <si>
    <t>BRIANNE</t>
  </si>
  <si>
    <t>CULLEY</t>
  </si>
  <si>
    <t>8383 158TH AVE NE SUITE 280</t>
  </si>
  <si>
    <t>REDMOND</t>
  </si>
  <si>
    <t>WA</t>
  </si>
  <si>
    <t>6353158</t>
  </si>
  <si>
    <t>224  WESTLAKE AVE N</t>
  </si>
  <si>
    <t>Construct interior alterations floors 2-4 of existing building, per plan.</t>
  </si>
  <si>
    <t>JAY</t>
  </si>
  <si>
    <t>THOMAN</t>
  </si>
  <si>
    <t>1001 4TH AVE SUITE 440</t>
  </si>
  <si>
    <t>SEATTLE</t>
  </si>
  <si>
    <t>6354645</t>
  </si>
  <si>
    <t xml:space="preserve">800  STEWART ST </t>
  </si>
  <si>
    <t>Construct tenant improvement to existing office space throughout floors 2nd, 3rd, and 4th, per plans.</t>
  </si>
  <si>
    <t>STACEY</t>
  </si>
  <si>
    <t>CRUMBAKER</t>
  </si>
  <si>
    <t>1936 1ST AVE S</t>
  </si>
  <si>
    <t>6268974</t>
  </si>
  <si>
    <t xml:space="preserve">3520 NE 89TH ST </t>
  </si>
  <si>
    <t>Construct gymnasium addition to existing school (Our Lady of the Lake Catholic Parish and School), alter existing school and occupy, per plan</t>
  </si>
  <si>
    <t>AIDAN</t>
  </si>
  <si>
    <t>BIRD</t>
  </si>
  <si>
    <t>2001 WESTERN AVE    SUITE 200</t>
  </si>
  <si>
    <t>6302662</t>
  </si>
  <si>
    <t>9921  TRITON DR NW</t>
  </si>
  <si>
    <t>Establish use as and construct a below-grade storage tank and accessory structures for King County Wastewater Treatment (mechanical permit included), occupy per plan.</t>
  </si>
  <si>
    <t>PAMELA</t>
  </si>
  <si>
    <t>ERSTAD</t>
  </si>
  <si>
    <t>201 S JACKSON ST 5TH FLOOR.</t>
  </si>
  <si>
    <t>6314523</t>
  </si>
  <si>
    <t>4608  LAKE WASHINGTON BLVD S</t>
  </si>
  <si>
    <t>Install shoring and grade approximately 6,572 cubic yards for combined sewer overflow project for "Seattle Public Utilities" per plan.</t>
  </si>
  <si>
    <t>BONNIE</t>
  </si>
  <si>
    <t>LINDNER</t>
  </si>
  <si>
    <t>500 108TH AVE NE, SUITE 1200</t>
  </si>
  <si>
    <t>BELLEVUE</t>
  </si>
  <si>
    <t>6314525</t>
  </si>
  <si>
    <t>3939  LAKE WASHINGTON BLVD S</t>
  </si>
  <si>
    <t>Install shoring and excavate approx 8,350 cubic yards for future construction of combined sewer overflow (CSO 11A) structure for Seattle Public Utilities per plan.</t>
  </si>
  <si>
    <t>6334854</t>
  </si>
  <si>
    <t>1100  FAIRVIEW AVE N</t>
  </si>
  <si>
    <t>Construct at-grade stairways with associated landscaping, and new skybridge with associated interior remodel on 3rd level of existing lab building, per plan (2APs under 6334854)</t>
  </si>
  <si>
    <t>DAVID</t>
  </si>
  <si>
    <t>NEAL</t>
  </si>
  <si>
    <t>925 4TH AV #2400</t>
  </si>
  <si>
    <t>6345002</t>
  </si>
  <si>
    <t>Construct exterior alterations to existing commercial building, including reconfigured parapets, new canopies, and modification to glazing, all per plan.</t>
  </si>
  <si>
    <t>6348870</t>
  </si>
  <si>
    <t>202  WESTLAKE AVE N</t>
  </si>
  <si>
    <t>Construct interior alteration at floors P1- 6 for offices in existing comercial building, and occupy per plan</t>
  </si>
  <si>
    <t>CHIEN</t>
  </si>
  <si>
    <t>CHEN</t>
  </si>
  <si>
    <t>1001 4TH AVE STE  440</t>
  </si>
  <si>
    <t>6307442</t>
  </si>
  <si>
    <t>7201  BEACON AVE S</t>
  </si>
  <si>
    <t>Alterations to 1st floor &amp; backyard of Van Asselt School with structural upgrades and window and kitchen equipment replacements in portion of central area, per ECA exemption and per plans.</t>
  </si>
  <si>
    <t>STEVEN</t>
  </si>
  <si>
    <t>LEE</t>
  </si>
  <si>
    <t>2001 WESTERN AVE SUITE 200</t>
  </si>
  <si>
    <t>COMMERCIAL ADD/ALT</t>
  </si>
  <si>
    <t>6305737</t>
  </si>
  <si>
    <t xml:space="preserve">1906 NE 45TH ST </t>
  </si>
  <si>
    <t>Construct additions to existing sorority (Alpha Omicron Pi Sorority) and substantial alterations to all floor levels per plan.</t>
  </si>
  <si>
    <t>JODI</t>
  </si>
  <si>
    <t>PATTERSON-O'HARE</t>
  </si>
  <si>
    <t>26456 MARINE VIEW DR S</t>
  </si>
  <si>
    <t>DES MOINES</t>
  </si>
  <si>
    <t>6322491</t>
  </si>
  <si>
    <t xml:space="preserve">124  13TH AVE </t>
  </si>
  <si>
    <t>Substantial Alerations to MF apartment to add sprinklers, structural improvment, change plumbing/electrical as necessary with interior tenant improvements to reduce number of dwelling units with mechanical and ocupy. per plans</t>
  </si>
  <si>
    <t>RICO</t>
  </si>
  <si>
    <t>QUIRINDONGO</t>
  </si>
  <si>
    <t>106 LENORA ST</t>
  </si>
  <si>
    <t>MULTIFAMILY ADD/ALT</t>
  </si>
  <si>
    <t>6363186</t>
  </si>
  <si>
    <t xml:space="preserve">901  3RD AVE </t>
  </si>
  <si>
    <t>Blanket Permit for interior non-structural alterations for 34th floor.</t>
  </si>
  <si>
    <t>TARA</t>
  </si>
  <si>
    <t>STROYAN</t>
  </si>
  <si>
    <t>1326 5TH AVE, SUITE 400</t>
  </si>
  <si>
    <t>6364179</t>
  </si>
  <si>
    <t xml:space="preserve">506  2ND AVE </t>
  </si>
  <si>
    <t>Blanket Permit for interior non-structural alterations on floors 19-21 tenant Dolce Vita, per plans.</t>
  </si>
  <si>
    <t>MARK</t>
  </si>
  <si>
    <t>PETERSON</t>
  </si>
  <si>
    <t>909 112TH AVE NE  SUITE 206</t>
  </si>
  <si>
    <t>BLANKET TENNANT IMPROVEMENT</t>
  </si>
  <si>
    <t>6344948</t>
  </si>
  <si>
    <t xml:space="preserve">500  5TH AVE </t>
  </si>
  <si>
    <t>Replace air handling equipment for the King County Jail Facility, per plan.</t>
  </si>
  <si>
    <t>SARAH</t>
  </si>
  <si>
    <t>KAHR</t>
  </si>
  <si>
    <t>911 WESTERN AVE SUITE 406</t>
  </si>
  <si>
    <t>6349989</t>
  </si>
  <si>
    <t xml:space="preserve">600  UNIVERSITY ST </t>
  </si>
  <si>
    <t>Demolish (2) fluid coolers, (4) centrifugal pumps and (1) cooling tower. Install (4) new centrifugal pumps and (1) new cooling tower. Connect to existing systems to maintain same functions, per plan.</t>
  </si>
  <si>
    <t>KAREN</t>
  </si>
  <si>
    <t>GEORGE</t>
  </si>
  <si>
    <t>9322 14TH AVE S</t>
  </si>
  <si>
    <t>6362221</t>
  </si>
  <si>
    <t xml:space="preserve">2001  6TH AVE </t>
  </si>
  <si>
    <t>Install 5 computer room AC units with water side ecomizer coils and duct work. Install condensor water piping to units with valvs for future unit. Install condensate, drain line and drip pan. per plan</t>
  </si>
  <si>
    <t>DYLAN</t>
  </si>
  <si>
    <t>BYERS</t>
  </si>
  <si>
    <t>835 N CENTRAL AVENUE SUITE 132</t>
  </si>
  <si>
    <t>KENT</t>
  </si>
  <si>
    <t>6362400</t>
  </si>
  <si>
    <t xml:space="preserve">2601 NE 46TH ST </t>
  </si>
  <si>
    <t>installation of one rooftop AC unit. 23 VAV boxes, 2 exhaust,2 ductless AC units, associated ductwork sensors and GRDs</t>
  </si>
  <si>
    <t>CONNIE</t>
  </si>
  <si>
    <t>HARDIN</t>
  </si>
  <si>
    <t>4600 S 134TH PL</t>
  </si>
  <si>
    <t>6362627</t>
  </si>
  <si>
    <t>1531  UTAH AVE S</t>
  </si>
  <si>
    <t>Install (1) Water Cooled AC Unit, (17) VAV Boxes, (4) Relief Fans, (2) Computer Room AC Units, (1) Supply Fan and (2) Sound Traps.  Install approx (30) misc GRD's and ductwork per plans.</t>
  </si>
  <si>
    <t>DARLA</t>
  </si>
  <si>
    <t>DOLL</t>
  </si>
  <si>
    <t>7717 DETROIT AVE SW</t>
  </si>
  <si>
    <t>6148655</t>
  </si>
  <si>
    <t xml:space="preserve">505  MADISON ST </t>
  </si>
  <si>
    <t>Shoring and Excavation only for construction of a high-rise/ office, retail and below grade parking structure.</t>
  </si>
  <si>
    <t>6299015</t>
  </si>
  <si>
    <t>7018  BEACH DR SW</t>
  </si>
  <si>
    <t>Construction of below grade circular combined sewage overflow (CSO) storage tank, above grade odor control room, and a building housing mechanical and electrical/control facilities for Public Utility Service
use including associated excavation, site restoration paving, and landscaping, per plan  NOTE: A FULL REVISION APPROVAL FOR SHORING IS REQUIRED BEFORE SITE WORK CAN BEGIN.</t>
  </si>
  <si>
    <t>HIEN</t>
  </si>
  <si>
    <t>DUNG</t>
  </si>
  <si>
    <t>201 S JACKSON ST</t>
  </si>
  <si>
    <t>6304715</t>
  </si>
  <si>
    <t xml:space="preserve">1811  17TH AVE </t>
  </si>
  <si>
    <t>Establish use and construct an apartment building with surface parking per plan.  Project includes demolition of existing apartment building by separate permit.</t>
  </si>
  <si>
    <t>THOMPSON</t>
  </si>
  <si>
    <t>1102 19TH AVENUE EAST</t>
  </si>
  <si>
    <t>6340569</t>
  </si>
  <si>
    <t xml:space="preserve">2021  7TH AVE </t>
  </si>
  <si>
    <t>Shoring and excavation for construction of office building and below grade parking, per plan</t>
  </si>
  <si>
    <t>COMMERCIAL NEW</t>
  </si>
  <si>
    <t>6322502</t>
  </si>
  <si>
    <t xml:space="preserve">2217  3RD AVE </t>
  </si>
  <si>
    <t>Establish use as apartments, and retail and construct new mixed used building/occupy per plan.</t>
  </si>
  <si>
    <t>DAWN</t>
  </si>
  <si>
    <t>BUSHNAQ</t>
  </si>
  <si>
    <t>5007 S GENESEE ST</t>
  </si>
  <si>
    <t>6330884</t>
  </si>
  <si>
    <t xml:space="preserve">525 NE NORTHGATE WAY </t>
  </si>
  <si>
    <t>Phased permit: Construction of a mixed-use building with below grade parking and occupy, per plan.</t>
  </si>
  <si>
    <t>CRAIG</t>
  </si>
  <si>
    <t>BELCHER</t>
  </si>
  <si>
    <t>6267842</t>
  </si>
  <si>
    <t>539  23RD AVE S</t>
  </si>
  <si>
    <t>Construct addition to existing apartment building and occupy per plan.</t>
  </si>
  <si>
    <t>ELIZABETH</t>
  </si>
  <si>
    <t>MAHER</t>
  </si>
  <si>
    <t>4916 46TH AVE S</t>
  </si>
  <si>
    <t>6303311</t>
  </si>
  <si>
    <t xml:space="preserve">500  JOHN ST </t>
  </si>
  <si>
    <t>Construct mixed use multi-family and live/work building and occupy, per plans.</t>
  </si>
  <si>
    <t>STEVE</t>
  </si>
  <si>
    <t>FISCHER</t>
  </si>
  <si>
    <t>301 FIRST AVENUE S. SUITE 4S</t>
  </si>
  <si>
    <t>6320278</t>
  </si>
  <si>
    <t xml:space="preserve">1525  19TH AVE </t>
  </si>
  <si>
    <t>Construct a three-unit townhouse and occupy per plan (Establish use as one three-unit townhouse and two single family residence with on-site parking / review &amp; process for 3 AP's under # 6320278)</t>
  </si>
  <si>
    <t>MICHAEL</t>
  </si>
  <si>
    <t>POLLARD</t>
  </si>
  <si>
    <t>2505 3RD AVE STE 300C</t>
  </si>
  <si>
    <t>6321431</t>
  </si>
  <si>
    <t xml:space="preserve">3003 S JUDKINS ST </t>
  </si>
  <si>
    <t>Establish use as a multifamily structure and construct 4 new townhouses per plan.</t>
  </si>
  <si>
    <t>6327387</t>
  </si>
  <si>
    <t xml:space="preserve">802  SENECA ST </t>
  </si>
  <si>
    <t>Phased project:  Construct a residential and retail building with below grade parking and occupy, per plan</t>
  </si>
  <si>
    <t>6330059</t>
  </si>
  <si>
    <t>3635  WOODLAND PARK AVE N</t>
  </si>
  <si>
    <t>Phased permit: Construction of a residential and live-work building with below grade parking and occupy, per plan.</t>
  </si>
  <si>
    <t>6335178</t>
  </si>
  <si>
    <t>109  12TH AVE E</t>
  </si>
  <si>
    <t>Construct new apartment building, per MuP #3012723 &amp; Occupy per plans.</t>
  </si>
  <si>
    <t>CHRIS</t>
  </si>
  <si>
    <t>CAMARDA</t>
  </si>
  <si>
    <t>1725 WESTLAKE AVE N  SUITE 201</t>
  </si>
  <si>
    <t>6339006</t>
  </si>
  <si>
    <t>133  14TH AVE E</t>
  </si>
  <si>
    <t>Establish use as and construct new multifamily structure with residential and live/work units, underground attached parking garage per MUP 3012729 and occupy per plans.</t>
  </si>
  <si>
    <t>PAUL</t>
  </si>
  <si>
    <t>BUCHANAN</t>
  </si>
  <si>
    <t>14410 BEL-RED RD</t>
  </si>
  <si>
    <t>6343245</t>
  </si>
  <si>
    <t>4044  CALIFORNIA AVE SW</t>
  </si>
  <si>
    <t>Establish use as and construct six-unit townhouse with surface parking, per plan.</t>
  </si>
  <si>
    <t>DAVE</t>
  </si>
  <si>
    <t>BIDDLE</t>
  </si>
  <si>
    <t>2701 CALIFORNIA AVE SW, #208</t>
  </si>
  <si>
    <t>MULTIFAMILY NEW</t>
  </si>
  <si>
    <t>6323524</t>
  </si>
  <si>
    <t>1409  42ND AVE E</t>
  </si>
  <si>
    <t>Establish use and construct single family residence and detached garage per plan.</t>
  </si>
  <si>
    <t>MARIA</t>
  </si>
  <si>
    <t>SIMON</t>
  </si>
  <si>
    <t>1305 E JEFFERSON ST</t>
  </si>
  <si>
    <t>6336180</t>
  </si>
  <si>
    <t xml:space="preserve">6049 NE KESWICK DR </t>
  </si>
  <si>
    <t>Establish use as and construct new single family residence and detached garage, per plan</t>
  </si>
  <si>
    <t>ERIK</t>
  </si>
  <si>
    <t>VORIS</t>
  </si>
  <si>
    <t>SINGLE FAMILY NEW</t>
  </si>
  <si>
    <t>MONTHLY TOTAL</t>
  </si>
  <si>
    <t>Primary Contact Zip</t>
  </si>
  <si>
    <t>98052</t>
  </si>
  <si>
    <t>98154</t>
  </si>
  <si>
    <t>98134</t>
  </si>
  <si>
    <t>98121</t>
  </si>
  <si>
    <t>98104</t>
  </si>
  <si>
    <t>98004</t>
  </si>
  <si>
    <t>98198</t>
  </si>
  <si>
    <t>98101</t>
  </si>
  <si>
    <t>98108</t>
  </si>
  <si>
    <t>98032</t>
  </si>
  <si>
    <t>98168</t>
  </si>
  <si>
    <t>98106</t>
  </si>
  <si>
    <t>98112</t>
  </si>
  <si>
    <t>98118</t>
  </si>
  <si>
    <t>98109</t>
  </si>
  <si>
    <t>98007</t>
  </si>
  <si>
    <t>98116</t>
  </si>
  <si>
    <t>98122</t>
  </si>
</sst>
</file>

<file path=xl/styles.xml><?xml version="1.0" encoding="utf-8"?>
<styleSheet xmlns="http://schemas.openxmlformats.org/spreadsheetml/2006/main">
  <numFmts count="3">
    <numFmt numFmtId="44" formatCode="_(&quot;$&quot;* #,##0.00_);_(&quot;$&quot;* \(#,##0.00\);_(&quot;$&quot;* &quot;-&quot;??_);_(@_)"/>
    <numFmt numFmtId="164" formatCode="#,##0;\-#,##0;0"/>
    <numFmt numFmtId="165" formatCode="\$#,##0.00;[Red]&quot;($&quot;#,##0.00\);\$0.00"/>
  </numFmts>
  <fonts count="16">
    <font>
      <sz val="11"/>
      <color theme="1"/>
      <name val="Calibri"/>
      <family val="2"/>
      <scheme val="minor"/>
    </font>
    <font>
      <sz val="11"/>
      <color theme="1"/>
      <name val="Calibri"/>
      <family val="2"/>
      <scheme val="minor"/>
    </font>
    <font>
      <b/>
      <sz val="10"/>
      <name val="Arial"/>
      <family val="2"/>
    </font>
    <font>
      <b/>
      <sz val="10"/>
      <name val="MS Sans Serif"/>
      <family val="2"/>
    </font>
    <font>
      <b/>
      <sz val="11"/>
      <name val="Arial"/>
      <family val="2"/>
    </font>
    <font>
      <sz val="8"/>
      <color indexed="8"/>
      <name val="Arial"/>
      <family val="2"/>
    </font>
    <font>
      <b/>
      <sz val="10"/>
      <color indexed="8"/>
      <name val="Arial"/>
      <family val="2"/>
    </font>
    <font>
      <b/>
      <sz val="8"/>
      <color indexed="8"/>
      <name val="Arial"/>
      <family val="2"/>
    </font>
    <font>
      <b/>
      <sz val="8"/>
      <color rgb="FF002060"/>
      <name val="MS Sans Serif"/>
      <family val="2"/>
    </font>
    <font>
      <b/>
      <sz val="8"/>
      <color indexed="9"/>
      <name val="Arial"/>
      <family val="2"/>
    </font>
    <font>
      <b/>
      <sz val="8"/>
      <name val="Arial"/>
      <family val="2"/>
    </font>
    <font>
      <b/>
      <sz val="8"/>
      <name val="MS Sans Serif"/>
      <family val="2"/>
    </font>
    <font>
      <sz val="8"/>
      <name val="MS Sans Serif"/>
      <family val="2"/>
    </font>
    <font>
      <sz val="8"/>
      <name val="Arial"/>
      <family val="2"/>
    </font>
    <font>
      <sz val="8"/>
      <color theme="1"/>
      <name val="Calibri"/>
      <family val="2"/>
      <scheme val="minor"/>
    </font>
    <font>
      <sz val="6"/>
      <color indexed="8"/>
      <name val="Arial"/>
      <family val="2"/>
    </font>
  </fonts>
  <fills count="4">
    <fill>
      <patternFill patternType="none"/>
    </fill>
    <fill>
      <patternFill patternType="gray125"/>
    </fill>
    <fill>
      <patternFill patternType="solid">
        <fgColor indexed="54"/>
        <bgColor indexed="9"/>
      </patternFill>
    </fill>
    <fill>
      <patternFill patternType="solid">
        <fgColor indexed="9"/>
        <bgColor indexed="9"/>
      </patternFill>
    </fill>
  </fills>
  <borders count="4">
    <border>
      <left/>
      <right/>
      <top/>
      <bottom/>
      <diagonal/>
    </border>
    <border>
      <left style="medium">
        <color indexed="64"/>
      </left>
      <right/>
      <top/>
      <bottom/>
      <diagonal/>
    </border>
    <border>
      <left style="thin">
        <color indexed="31"/>
      </left>
      <right style="thin">
        <color indexed="31"/>
      </right>
      <top style="thin">
        <color indexed="31"/>
      </top>
      <bottom style="thin">
        <color indexed="31"/>
      </bottom>
      <diagonal/>
    </border>
    <border>
      <left style="thin">
        <color indexed="31"/>
      </left>
      <right style="thin">
        <color indexed="31"/>
      </right>
      <top/>
      <bottom style="thin">
        <color indexed="31"/>
      </bottom>
      <diagonal/>
    </border>
  </borders>
  <cellStyleXfs count="2">
    <xf numFmtId="0" fontId="0" fillId="0" borderId="0"/>
    <xf numFmtId="44" fontId="1" fillId="0" borderId="0" applyFont="0" applyFill="0" applyBorder="0" applyAlignment="0" applyProtection="0"/>
  </cellStyleXfs>
  <cellXfs count="52">
    <xf numFmtId="0" fontId="0" fillId="0" borderId="0" xfId="0"/>
    <xf numFmtId="0" fontId="2" fillId="0" borderId="1" xfId="0" applyFont="1" applyBorder="1"/>
    <xf numFmtId="0" fontId="2" fillId="0" borderId="0" xfId="0" applyFont="1" applyBorder="1"/>
    <xf numFmtId="0" fontId="0" fillId="0" borderId="0" xfId="0" applyBorder="1"/>
    <xf numFmtId="44" fontId="0" fillId="0" borderId="0" xfId="1" applyFont="1" applyBorder="1" applyAlignment="1"/>
    <xf numFmtId="0" fontId="0" fillId="0" borderId="0" xfId="0" applyFont="1" applyBorder="1"/>
    <xf numFmtId="17" fontId="3" fillId="0" borderId="1" xfId="0" applyNumberFormat="1" applyFont="1" applyBorder="1"/>
    <xf numFmtId="164" fontId="5" fillId="3" borderId="2" xfId="0" applyNumberFormat="1" applyFont="1" applyFill="1" applyBorder="1" applyAlignment="1">
      <alignment horizontal="right" wrapText="1"/>
    </xf>
    <xf numFmtId="49" fontId="5" fillId="3" borderId="2" xfId="0" applyNumberFormat="1" applyFont="1" applyFill="1" applyBorder="1" applyAlignment="1">
      <alignment horizontal="left" wrapText="1"/>
    </xf>
    <xf numFmtId="165" fontId="5" fillId="3" borderId="2" xfId="0" applyNumberFormat="1" applyFont="1" applyFill="1" applyBorder="1" applyAlignment="1">
      <alignment horizontal="right" wrapText="1"/>
    </xf>
    <xf numFmtId="0" fontId="2" fillId="0" borderId="0" xfId="0" applyFont="1"/>
    <xf numFmtId="49" fontId="7" fillId="3" borderId="2" xfId="0" applyNumberFormat="1" applyFont="1" applyFill="1" applyBorder="1" applyAlignment="1">
      <alignment horizontal="left" wrapText="1"/>
    </xf>
    <xf numFmtId="0" fontId="8" fillId="0" borderId="0" xfId="0" applyFont="1" applyBorder="1"/>
    <xf numFmtId="0" fontId="10" fillId="0" borderId="0" xfId="0" applyFont="1"/>
    <xf numFmtId="164" fontId="10" fillId="0" borderId="0" xfId="0" applyNumberFormat="1" applyFont="1"/>
    <xf numFmtId="44" fontId="10" fillId="0" borderId="0" xfId="1" applyFont="1"/>
    <xf numFmtId="0" fontId="11" fillId="0" borderId="0" xfId="0" applyFont="1"/>
    <xf numFmtId="0" fontId="12" fillId="0" borderId="0" xfId="0" applyFont="1"/>
    <xf numFmtId="164" fontId="13" fillId="0" borderId="0" xfId="0" applyNumberFormat="1" applyFont="1"/>
    <xf numFmtId="0" fontId="13" fillId="0" borderId="0" xfId="0" applyFont="1"/>
    <xf numFmtId="44" fontId="13" fillId="0" borderId="0" xfId="1" applyFont="1"/>
    <xf numFmtId="0" fontId="11" fillId="0" borderId="0" xfId="0" applyFont="1" applyBorder="1"/>
    <xf numFmtId="164" fontId="7" fillId="3" borderId="2" xfId="0" applyNumberFormat="1" applyFont="1" applyFill="1" applyBorder="1" applyAlignment="1">
      <alignment horizontal="right" wrapText="1"/>
    </xf>
    <xf numFmtId="165" fontId="7" fillId="3" borderId="2" xfId="0" applyNumberFormat="1" applyFont="1" applyFill="1" applyBorder="1" applyAlignment="1">
      <alignment horizontal="right" wrapText="1"/>
    </xf>
    <xf numFmtId="164" fontId="7" fillId="3" borderId="2" xfId="0" applyNumberFormat="1" applyFont="1" applyFill="1" applyBorder="1" applyAlignment="1">
      <alignment horizontal="right" vertical="center"/>
    </xf>
    <xf numFmtId="49" fontId="7" fillId="3" borderId="2" xfId="0" applyNumberFormat="1" applyFont="1" applyFill="1" applyBorder="1" applyAlignment="1">
      <alignment horizontal="left" vertical="center"/>
    </xf>
    <xf numFmtId="49" fontId="7" fillId="3" borderId="2" xfId="0" applyNumberFormat="1" applyFont="1" applyFill="1" applyBorder="1" applyAlignment="1">
      <alignment horizontal="right" vertical="center"/>
    </xf>
    <xf numFmtId="165" fontId="7" fillId="3" borderId="2" xfId="0" applyNumberFormat="1" applyFont="1" applyFill="1" applyBorder="1" applyAlignment="1">
      <alignment horizontal="right" vertical="center"/>
    </xf>
    <xf numFmtId="0" fontId="14" fillId="0" borderId="0" xfId="0" applyFont="1"/>
    <xf numFmtId="44" fontId="14" fillId="0" borderId="0" xfId="1" applyFont="1"/>
    <xf numFmtId="44" fontId="10" fillId="0" borderId="1" xfId="1" applyFont="1" applyFill="1" applyBorder="1"/>
    <xf numFmtId="49" fontId="9" fillId="2" borderId="2" xfId="0" applyNumberFormat="1" applyFont="1" applyFill="1" applyBorder="1" applyAlignment="1">
      <alignment horizontal="left" vertical="top"/>
    </xf>
    <xf numFmtId="0" fontId="15" fillId="3" borderId="0" xfId="0" applyFont="1" applyFill="1" applyAlignment="1">
      <alignment vertical="center"/>
    </xf>
    <xf numFmtId="49" fontId="5" fillId="3" borderId="2" xfId="0" applyNumberFormat="1" applyFont="1" applyFill="1" applyBorder="1" applyAlignment="1">
      <alignment horizontal="left" vertical="top"/>
    </xf>
    <xf numFmtId="164" fontId="5" fillId="3" borderId="2" xfId="0" applyNumberFormat="1" applyFont="1" applyFill="1" applyBorder="1" applyAlignment="1">
      <alignment horizontal="right" vertical="top"/>
    </xf>
    <xf numFmtId="165" fontId="5" fillId="3" borderId="2" xfId="0" applyNumberFormat="1" applyFont="1" applyFill="1" applyBorder="1" applyAlignment="1">
      <alignment horizontal="right" vertical="top"/>
    </xf>
    <xf numFmtId="0" fontId="3" fillId="0" borderId="0" xfId="0" applyNumberFormat="1" applyFont="1" applyAlignment="1"/>
    <xf numFmtId="49" fontId="6" fillId="3" borderId="2" xfId="0" applyNumberFormat="1" applyFont="1" applyFill="1" applyBorder="1" applyAlignment="1">
      <alignment horizontal="left" vertical="top"/>
    </xf>
    <xf numFmtId="164" fontId="6" fillId="3" borderId="2" xfId="0" applyNumberFormat="1" applyFont="1" applyFill="1" applyBorder="1" applyAlignment="1">
      <alignment horizontal="right" vertical="top"/>
    </xf>
    <xf numFmtId="44" fontId="6" fillId="3" borderId="2" xfId="1" applyFont="1" applyFill="1" applyBorder="1" applyAlignment="1">
      <alignment horizontal="right" vertical="top"/>
    </xf>
    <xf numFmtId="44" fontId="4" fillId="0" borderId="1" xfId="1" applyFont="1" applyFill="1" applyBorder="1"/>
    <xf numFmtId="49" fontId="5" fillId="3" borderId="2" xfId="0" applyNumberFormat="1" applyFont="1" applyFill="1" applyBorder="1" applyAlignment="1">
      <alignment horizontal="left" vertical="top" wrapText="1"/>
    </xf>
    <xf numFmtId="49" fontId="6" fillId="3" borderId="2" xfId="0" applyNumberFormat="1" applyFont="1" applyFill="1" applyBorder="1" applyAlignment="1">
      <alignment horizontal="left" vertical="top" wrapText="1"/>
    </xf>
    <xf numFmtId="0" fontId="5" fillId="3" borderId="2" xfId="0" applyFont="1" applyFill="1" applyBorder="1" applyAlignment="1">
      <alignment horizontal="left" vertical="top" wrapText="1"/>
    </xf>
    <xf numFmtId="0" fontId="6" fillId="3" borderId="2" xfId="0" applyFont="1" applyFill="1" applyBorder="1" applyAlignment="1">
      <alignment horizontal="left" vertical="top" wrapText="1"/>
    </xf>
    <xf numFmtId="164" fontId="10" fillId="0" borderId="0" xfId="0" applyNumberFormat="1" applyFont="1" applyAlignment="1">
      <alignment wrapText="1"/>
    </xf>
    <xf numFmtId="164" fontId="13" fillId="0" borderId="0" xfId="0" applyNumberFormat="1" applyFont="1" applyAlignment="1">
      <alignment wrapText="1"/>
    </xf>
    <xf numFmtId="164" fontId="7" fillId="3" borderId="2" xfId="0" applyNumberFormat="1" applyFont="1" applyFill="1" applyBorder="1" applyAlignment="1">
      <alignment horizontal="right" vertical="center" wrapText="1"/>
    </xf>
    <xf numFmtId="0" fontId="14" fillId="0" borderId="0" xfId="0" applyFont="1" applyAlignment="1">
      <alignment wrapText="1"/>
    </xf>
    <xf numFmtId="0" fontId="0" fillId="0" borderId="0" xfId="0" applyAlignment="1">
      <alignment wrapText="1"/>
    </xf>
    <xf numFmtId="49" fontId="9" fillId="2" borderId="3" xfId="0" applyNumberFormat="1" applyFont="1" applyFill="1" applyBorder="1" applyAlignment="1">
      <alignment horizontal="left" vertical="top" wrapText="1"/>
    </xf>
    <xf numFmtId="0" fontId="0" fillId="0" borderId="0" xfId="0" applyBorder="1" applyAlignment="1">
      <alignment wrapText="1"/>
    </xf>
  </cellXfs>
  <cellStyles count="2">
    <cellStyle name="Currency"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71"/>
  <sheetViews>
    <sheetView tabSelected="1" workbookViewId="0"/>
  </sheetViews>
  <sheetFormatPr defaultRowHeight="15"/>
  <cols>
    <col min="1" max="1" width="19.5703125" customWidth="1"/>
    <col min="2" max="2" width="13.28515625" customWidth="1"/>
    <col min="3" max="3" width="16.28515625" customWidth="1"/>
    <col min="4" max="4" width="17.7109375" bestFit="1" customWidth="1"/>
    <col min="5" max="5" width="17.42578125" customWidth="1"/>
    <col min="6" max="6" width="15.5703125" customWidth="1"/>
    <col min="7" max="7" width="20" customWidth="1"/>
    <col min="8" max="8" width="11.7109375" customWidth="1"/>
    <col min="9" max="9" width="38.5703125" style="49" customWidth="1"/>
    <col min="10" max="10" width="12.85546875" bestFit="1" customWidth="1"/>
    <col min="11" max="11" width="10.5703125" bestFit="1" customWidth="1"/>
    <col min="12" max="12" width="22.85546875" bestFit="1" customWidth="1"/>
    <col min="13" max="13" width="22.7109375" bestFit="1" customWidth="1"/>
    <col min="14" max="14" width="26.5703125" bestFit="1" customWidth="1"/>
    <col min="15" max="15" width="17.28515625" bestFit="1" customWidth="1"/>
    <col min="16" max="16" width="18.28515625" bestFit="1" customWidth="1"/>
    <col min="17" max="17" width="16.5703125" bestFit="1" customWidth="1"/>
  </cols>
  <sheetData>
    <row r="1" spans="1:17">
      <c r="A1" s="1" t="s">
        <v>0</v>
      </c>
      <c r="B1" s="2"/>
      <c r="C1" s="3"/>
      <c r="D1" s="3"/>
      <c r="E1" s="3"/>
      <c r="F1" s="3"/>
      <c r="G1" s="4"/>
      <c r="H1" s="3"/>
      <c r="I1" s="51"/>
    </row>
    <row r="2" spans="1:17">
      <c r="A2" s="1" t="s">
        <v>1</v>
      </c>
      <c r="B2" s="2"/>
      <c r="C2" s="3"/>
      <c r="D2" s="3"/>
      <c r="E2" s="3"/>
      <c r="F2" s="3"/>
      <c r="G2" s="4"/>
      <c r="H2" s="3"/>
      <c r="I2" s="51"/>
    </row>
    <row r="3" spans="1:17">
      <c r="A3" s="1">
        <v>2013</v>
      </c>
      <c r="B3" s="5"/>
      <c r="C3" s="3"/>
      <c r="D3" s="3"/>
      <c r="E3" s="3"/>
      <c r="F3" s="3"/>
      <c r="G3" s="4"/>
      <c r="H3" s="3"/>
      <c r="I3" s="51"/>
    </row>
    <row r="4" spans="1:17">
      <c r="A4" s="6" t="s">
        <v>2</v>
      </c>
      <c r="B4" s="3"/>
      <c r="C4" s="3"/>
      <c r="D4" s="3"/>
      <c r="E4" s="3"/>
      <c r="F4" s="3"/>
      <c r="G4" s="4"/>
      <c r="H4" s="3"/>
      <c r="I4" s="51"/>
    </row>
    <row r="5" spans="1:17" s="32" customFormat="1" ht="11.25">
      <c r="A5" s="31" t="s">
        <v>3</v>
      </c>
      <c r="B5" s="31" t="s">
        <v>4</v>
      </c>
      <c r="C5" s="31" t="s">
        <v>5</v>
      </c>
      <c r="D5" s="31" t="s">
        <v>6</v>
      </c>
      <c r="E5" s="31" t="s">
        <v>23</v>
      </c>
      <c r="F5" s="31" t="s">
        <v>24</v>
      </c>
      <c r="G5" s="31" t="s">
        <v>25</v>
      </c>
      <c r="H5" s="31" t="s">
        <v>26</v>
      </c>
      <c r="I5" s="50" t="s">
        <v>27</v>
      </c>
      <c r="J5" s="31" t="s">
        <v>7</v>
      </c>
      <c r="K5" s="31" t="s">
        <v>8</v>
      </c>
      <c r="L5" s="31" t="s">
        <v>28</v>
      </c>
      <c r="M5" s="31" t="s">
        <v>29</v>
      </c>
      <c r="N5" s="31" t="s">
        <v>30</v>
      </c>
      <c r="O5" s="31" t="s">
        <v>31</v>
      </c>
      <c r="P5" s="31" t="s">
        <v>32</v>
      </c>
      <c r="Q5" s="31" t="s">
        <v>243</v>
      </c>
    </row>
    <row r="6" spans="1:17" s="32" customFormat="1" ht="33.75">
      <c r="A6" s="33" t="s">
        <v>9</v>
      </c>
      <c r="B6" s="33" t="s">
        <v>16</v>
      </c>
      <c r="C6" s="33" t="s">
        <v>10</v>
      </c>
      <c r="D6" s="33" t="s">
        <v>11</v>
      </c>
      <c r="E6" s="34">
        <v>1</v>
      </c>
      <c r="F6" s="33" t="s">
        <v>33</v>
      </c>
      <c r="G6" s="35">
        <v>773993</v>
      </c>
      <c r="H6" s="33" t="s">
        <v>34</v>
      </c>
      <c r="I6" s="41" t="s">
        <v>35</v>
      </c>
      <c r="J6" s="34">
        <v>0</v>
      </c>
      <c r="K6" s="34">
        <v>0</v>
      </c>
      <c r="L6" s="33" t="s">
        <v>36</v>
      </c>
      <c r="M6" s="33" t="s">
        <v>37</v>
      </c>
      <c r="N6" s="33" t="s">
        <v>38</v>
      </c>
      <c r="O6" s="33" t="s">
        <v>39</v>
      </c>
      <c r="P6" s="33" t="s">
        <v>40</v>
      </c>
      <c r="Q6" s="33" t="s">
        <v>244</v>
      </c>
    </row>
    <row r="7" spans="1:17" s="32" customFormat="1" ht="22.5">
      <c r="A7" s="33" t="s">
        <v>9</v>
      </c>
      <c r="B7" s="33" t="s">
        <v>16</v>
      </c>
      <c r="C7" s="33" t="s">
        <v>10</v>
      </c>
      <c r="D7" s="33" t="s">
        <v>11</v>
      </c>
      <c r="E7" s="34">
        <v>1</v>
      </c>
      <c r="F7" s="33" t="s">
        <v>41</v>
      </c>
      <c r="G7" s="35">
        <v>520000</v>
      </c>
      <c r="H7" s="33" t="s">
        <v>42</v>
      </c>
      <c r="I7" s="41" t="s">
        <v>43</v>
      </c>
      <c r="J7" s="34">
        <v>0</v>
      </c>
      <c r="K7" s="34">
        <v>0</v>
      </c>
      <c r="L7" s="33" t="s">
        <v>44</v>
      </c>
      <c r="M7" s="33" t="s">
        <v>45</v>
      </c>
      <c r="N7" s="33" t="s">
        <v>46</v>
      </c>
      <c r="O7" s="33" t="s">
        <v>47</v>
      </c>
      <c r="P7" s="33" t="s">
        <v>40</v>
      </c>
      <c r="Q7" s="33" t="s">
        <v>245</v>
      </c>
    </row>
    <row r="8" spans="1:17" s="32" customFormat="1" ht="22.5">
      <c r="A8" s="33" t="s">
        <v>9</v>
      </c>
      <c r="B8" s="33" t="s">
        <v>16</v>
      </c>
      <c r="C8" s="33" t="s">
        <v>10</v>
      </c>
      <c r="D8" s="33" t="s">
        <v>11</v>
      </c>
      <c r="E8" s="34">
        <v>1</v>
      </c>
      <c r="F8" s="33" t="s">
        <v>48</v>
      </c>
      <c r="G8" s="35">
        <v>750000</v>
      </c>
      <c r="H8" s="33" t="s">
        <v>49</v>
      </c>
      <c r="I8" s="41" t="s">
        <v>50</v>
      </c>
      <c r="J8" s="34">
        <v>0</v>
      </c>
      <c r="K8" s="34">
        <v>0</v>
      </c>
      <c r="L8" s="33" t="s">
        <v>51</v>
      </c>
      <c r="M8" s="33" t="s">
        <v>52</v>
      </c>
      <c r="N8" s="33" t="s">
        <v>53</v>
      </c>
      <c r="O8" s="33" t="s">
        <v>47</v>
      </c>
      <c r="P8" s="33" t="s">
        <v>40</v>
      </c>
      <c r="Q8" s="33" t="s">
        <v>246</v>
      </c>
    </row>
    <row r="9" spans="1:17" s="32" customFormat="1" ht="33.75">
      <c r="A9" s="33" t="s">
        <v>9</v>
      </c>
      <c r="B9" s="33" t="s">
        <v>17</v>
      </c>
      <c r="C9" s="33" t="s">
        <v>10</v>
      </c>
      <c r="D9" s="33" t="s">
        <v>11</v>
      </c>
      <c r="E9" s="34">
        <v>1</v>
      </c>
      <c r="F9" s="33" t="s">
        <v>54</v>
      </c>
      <c r="G9" s="35">
        <v>1300000</v>
      </c>
      <c r="H9" s="33" t="s">
        <v>55</v>
      </c>
      <c r="I9" s="41" t="s">
        <v>56</v>
      </c>
      <c r="J9" s="34">
        <v>0</v>
      </c>
      <c r="K9" s="34">
        <v>0</v>
      </c>
      <c r="L9" s="33" t="s">
        <v>57</v>
      </c>
      <c r="M9" s="33" t="s">
        <v>58</v>
      </c>
      <c r="N9" s="33" t="s">
        <v>59</v>
      </c>
      <c r="O9" s="33" t="s">
        <v>47</v>
      </c>
      <c r="P9" s="33" t="s">
        <v>40</v>
      </c>
      <c r="Q9" s="33" t="s">
        <v>247</v>
      </c>
    </row>
    <row r="10" spans="1:17" s="32" customFormat="1" ht="45">
      <c r="A10" s="33" t="s">
        <v>9</v>
      </c>
      <c r="B10" s="33" t="s">
        <v>17</v>
      </c>
      <c r="C10" s="33" t="s">
        <v>10</v>
      </c>
      <c r="D10" s="33" t="s">
        <v>11</v>
      </c>
      <c r="E10" s="34">
        <v>1</v>
      </c>
      <c r="F10" s="33" t="s">
        <v>60</v>
      </c>
      <c r="G10" s="35">
        <v>1204202</v>
      </c>
      <c r="H10" s="33" t="s">
        <v>61</v>
      </c>
      <c r="I10" s="41" t="s">
        <v>62</v>
      </c>
      <c r="J10" s="34">
        <v>0</v>
      </c>
      <c r="K10" s="34">
        <v>0</v>
      </c>
      <c r="L10" s="33" t="s">
        <v>63</v>
      </c>
      <c r="M10" s="33" t="s">
        <v>64</v>
      </c>
      <c r="N10" s="33" t="s">
        <v>65</v>
      </c>
      <c r="O10" s="33" t="s">
        <v>47</v>
      </c>
      <c r="P10" s="33" t="s">
        <v>40</v>
      </c>
      <c r="Q10" s="33" t="s">
        <v>248</v>
      </c>
    </row>
    <row r="11" spans="1:17" s="32" customFormat="1" ht="33.75">
      <c r="A11" s="33" t="s">
        <v>9</v>
      </c>
      <c r="B11" s="33" t="s">
        <v>17</v>
      </c>
      <c r="C11" s="33" t="s">
        <v>10</v>
      </c>
      <c r="D11" s="33" t="s">
        <v>11</v>
      </c>
      <c r="E11" s="34">
        <v>1</v>
      </c>
      <c r="F11" s="33" t="s">
        <v>66</v>
      </c>
      <c r="G11" s="35">
        <v>1749300</v>
      </c>
      <c r="H11" s="33" t="s">
        <v>67</v>
      </c>
      <c r="I11" s="41" t="s">
        <v>68</v>
      </c>
      <c r="J11" s="34">
        <v>0</v>
      </c>
      <c r="K11" s="34">
        <v>0</v>
      </c>
      <c r="L11" s="33" t="s">
        <v>69</v>
      </c>
      <c r="M11" s="33" t="s">
        <v>70</v>
      </c>
      <c r="N11" s="33" t="s">
        <v>71</v>
      </c>
      <c r="O11" s="33" t="s">
        <v>72</v>
      </c>
      <c r="P11" s="33" t="s">
        <v>40</v>
      </c>
      <c r="Q11" s="33" t="s">
        <v>249</v>
      </c>
    </row>
    <row r="12" spans="1:17" s="32" customFormat="1" ht="45">
      <c r="A12" s="33" t="s">
        <v>9</v>
      </c>
      <c r="B12" s="33" t="s">
        <v>17</v>
      </c>
      <c r="C12" s="33" t="s">
        <v>10</v>
      </c>
      <c r="D12" s="33" t="s">
        <v>11</v>
      </c>
      <c r="E12" s="34">
        <v>1</v>
      </c>
      <c r="F12" s="33" t="s">
        <v>73</v>
      </c>
      <c r="G12" s="35">
        <v>2701950</v>
      </c>
      <c r="H12" s="33" t="s">
        <v>74</v>
      </c>
      <c r="I12" s="41" t="s">
        <v>75</v>
      </c>
      <c r="J12" s="34">
        <v>0</v>
      </c>
      <c r="K12" s="34">
        <v>0</v>
      </c>
      <c r="L12" s="33" t="s">
        <v>69</v>
      </c>
      <c r="M12" s="33" t="s">
        <v>70</v>
      </c>
      <c r="N12" s="33" t="s">
        <v>71</v>
      </c>
      <c r="O12" s="33" t="s">
        <v>72</v>
      </c>
      <c r="P12" s="33" t="s">
        <v>40</v>
      </c>
      <c r="Q12" s="33" t="s">
        <v>249</v>
      </c>
    </row>
    <row r="13" spans="1:17" s="32" customFormat="1" ht="45">
      <c r="A13" s="33" t="s">
        <v>9</v>
      </c>
      <c r="B13" s="33" t="s">
        <v>17</v>
      </c>
      <c r="C13" s="33" t="s">
        <v>10</v>
      </c>
      <c r="D13" s="33" t="s">
        <v>11</v>
      </c>
      <c r="E13" s="34">
        <v>1</v>
      </c>
      <c r="F13" s="33" t="s">
        <v>76</v>
      </c>
      <c r="G13" s="35">
        <v>1600000</v>
      </c>
      <c r="H13" s="33" t="s">
        <v>77</v>
      </c>
      <c r="I13" s="41" t="s">
        <v>78</v>
      </c>
      <c r="J13" s="34">
        <v>0</v>
      </c>
      <c r="K13" s="34">
        <v>0</v>
      </c>
      <c r="L13" s="33" t="s">
        <v>79</v>
      </c>
      <c r="M13" s="33" t="s">
        <v>80</v>
      </c>
      <c r="N13" s="33" t="s">
        <v>81</v>
      </c>
      <c r="O13" s="33" t="s">
        <v>47</v>
      </c>
      <c r="P13" s="33" t="s">
        <v>40</v>
      </c>
      <c r="Q13" s="33" t="s">
        <v>248</v>
      </c>
    </row>
    <row r="14" spans="1:17" s="32" customFormat="1" ht="33.75">
      <c r="A14" s="33" t="s">
        <v>9</v>
      </c>
      <c r="B14" s="33" t="s">
        <v>17</v>
      </c>
      <c r="C14" s="33" t="s">
        <v>10</v>
      </c>
      <c r="D14" s="33" t="s">
        <v>11</v>
      </c>
      <c r="E14" s="34">
        <v>1</v>
      </c>
      <c r="F14" s="33" t="s">
        <v>82</v>
      </c>
      <c r="G14" s="35">
        <v>1100000</v>
      </c>
      <c r="H14" s="33" t="s">
        <v>34</v>
      </c>
      <c r="I14" s="41" t="s">
        <v>83</v>
      </c>
      <c r="J14" s="34">
        <v>0</v>
      </c>
      <c r="K14" s="34">
        <v>0</v>
      </c>
      <c r="L14" s="33" t="s">
        <v>36</v>
      </c>
      <c r="M14" s="33" t="s">
        <v>37</v>
      </c>
      <c r="N14" s="33" t="s">
        <v>38</v>
      </c>
      <c r="O14" s="33" t="s">
        <v>39</v>
      </c>
      <c r="P14" s="33" t="s">
        <v>40</v>
      </c>
      <c r="Q14" s="33" t="s">
        <v>244</v>
      </c>
    </row>
    <row r="15" spans="1:17" s="32" customFormat="1" ht="22.5">
      <c r="A15" s="33" t="s">
        <v>9</v>
      </c>
      <c r="B15" s="33" t="s">
        <v>17</v>
      </c>
      <c r="C15" s="33" t="s">
        <v>10</v>
      </c>
      <c r="D15" s="33" t="s">
        <v>11</v>
      </c>
      <c r="E15" s="34">
        <v>1</v>
      </c>
      <c r="F15" s="33" t="s">
        <v>84</v>
      </c>
      <c r="G15" s="35">
        <v>3000000</v>
      </c>
      <c r="H15" s="33" t="s">
        <v>85</v>
      </c>
      <c r="I15" s="41" t="s">
        <v>86</v>
      </c>
      <c r="J15" s="34">
        <v>0</v>
      </c>
      <c r="K15" s="34">
        <v>0</v>
      </c>
      <c r="L15" s="33" t="s">
        <v>87</v>
      </c>
      <c r="M15" s="33" t="s">
        <v>88</v>
      </c>
      <c r="N15" s="33" t="s">
        <v>89</v>
      </c>
      <c r="O15" s="33" t="s">
        <v>47</v>
      </c>
      <c r="P15" s="33" t="s">
        <v>40</v>
      </c>
      <c r="Q15" s="33" t="s">
        <v>245</v>
      </c>
    </row>
    <row r="16" spans="1:17" s="32" customFormat="1" ht="45">
      <c r="A16" s="33" t="s">
        <v>9</v>
      </c>
      <c r="B16" s="33" t="s">
        <v>17</v>
      </c>
      <c r="C16" s="33" t="s">
        <v>13</v>
      </c>
      <c r="D16" s="33" t="s">
        <v>11</v>
      </c>
      <c r="E16" s="34">
        <v>1</v>
      </c>
      <c r="F16" s="33" t="s">
        <v>90</v>
      </c>
      <c r="G16" s="35">
        <v>877000</v>
      </c>
      <c r="H16" s="33" t="s">
        <v>91</v>
      </c>
      <c r="I16" s="41" t="s">
        <v>92</v>
      </c>
      <c r="J16" s="34">
        <v>0</v>
      </c>
      <c r="K16" s="34">
        <v>0</v>
      </c>
      <c r="L16" s="33" t="s">
        <v>93</v>
      </c>
      <c r="M16" s="33" t="s">
        <v>94</v>
      </c>
      <c r="N16" s="33" t="s">
        <v>95</v>
      </c>
      <c r="O16" s="33" t="s">
        <v>47</v>
      </c>
      <c r="P16" s="33" t="s">
        <v>40</v>
      </c>
      <c r="Q16" s="33" t="s">
        <v>247</v>
      </c>
    </row>
    <row r="17" spans="1:17" s="10" customFormat="1" ht="12.75">
      <c r="A17" s="36" t="s">
        <v>96</v>
      </c>
      <c r="B17" s="37"/>
      <c r="C17" s="37"/>
      <c r="D17" s="37"/>
      <c r="E17" s="38">
        <f>SUM(E6:E16)</f>
        <v>11</v>
      </c>
      <c r="F17" s="37"/>
      <c r="G17" s="39">
        <f>SUM(G6:G16)</f>
        <v>15576445</v>
      </c>
      <c r="H17" s="37"/>
      <c r="I17" s="42"/>
      <c r="J17" s="38">
        <f>SUM(J6:J16)</f>
        <v>0</v>
      </c>
      <c r="K17" s="38">
        <f>SUM(K6:K16)</f>
        <v>0</v>
      </c>
      <c r="L17" s="37"/>
      <c r="M17" s="37"/>
      <c r="N17" s="37"/>
      <c r="O17" s="37"/>
      <c r="P17" s="37"/>
      <c r="Q17" s="37"/>
    </row>
    <row r="18" spans="1:17" s="32" customFormat="1" ht="33.75">
      <c r="A18" s="33" t="s">
        <v>9</v>
      </c>
      <c r="B18" s="33" t="s">
        <v>17</v>
      </c>
      <c r="C18" s="33" t="s">
        <v>14</v>
      </c>
      <c r="D18" s="33" t="s">
        <v>11</v>
      </c>
      <c r="E18" s="34">
        <v>1</v>
      </c>
      <c r="F18" s="33" t="s">
        <v>97</v>
      </c>
      <c r="G18" s="35">
        <v>2500000</v>
      </c>
      <c r="H18" s="33" t="s">
        <v>98</v>
      </c>
      <c r="I18" s="41" t="s">
        <v>99</v>
      </c>
      <c r="J18" s="34">
        <v>0</v>
      </c>
      <c r="K18" s="34">
        <v>0</v>
      </c>
      <c r="L18" s="33" t="s">
        <v>100</v>
      </c>
      <c r="M18" s="33" t="s">
        <v>101</v>
      </c>
      <c r="N18" s="33" t="s">
        <v>102</v>
      </c>
      <c r="O18" s="33" t="s">
        <v>103</v>
      </c>
      <c r="P18" s="33" t="s">
        <v>40</v>
      </c>
      <c r="Q18" s="33" t="s">
        <v>250</v>
      </c>
    </row>
    <row r="19" spans="1:17" s="32" customFormat="1" ht="56.25">
      <c r="A19" s="33" t="s">
        <v>9</v>
      </c>
      <c r="B19" s="33" t="s">
        <v>17</v>
      </c>
      <c r="C19" s="33" t="s">
        <v>14</v>
      </c>
      <c r="D19" s="33" t="s">
        <v>11</v>
      </c>
      <c r="E19" s="34">
        <v>1</v>
      </c>
      <c r="F19" s="33" t="s">
        <v>104</v>
      </c>
      <c r="G19" s="35">
        <v>2300000</v>
      </c>
      <c r="H19" s="33" t="s">
        <v>105</v>
      </c>
      <c r="I19" s="41" t="s">
        <v>106</v>
      </c>
      <c r="J19" s="34">
        <v>16</v>
      </c>
      <c r="K19" s="34">
        <v>0</v>
      </c>
      <c r="L19" s="33" t="s">
        <v>107</v>
      </c>
      <c r="M19" s="33" t="s">
        <v>108</v>
      </c>
      <c r="N19" s="33" t="s">
        <v>109</v>
      </c>
      <c r="O19" s="33" t="s">
        <v>47</v>
      </c>
      <c r="P19" s="33" t="s">
        <v>40</v>
      </c>
      <c r="Q19" s="33" t="s">
        <v>247</v>
      </c>
    </row>
    <row r="20" spans="1:17" s="10" customFormat="1" ht="12.75">
      <c r="A20" s="36" t="s">
        <v>110</v>
      </c>
      <c r="B20" s="37"/>
      <c r="C20" s="37"/>
      <c r="D20" s="37"/>
      <c r="E20" s="38">
        <f>SUM(E18:E19)</f>
        <v>2</v>
      </c>
      <c r="F20" s="37"/>
      <c r="G20" s="39">
        <f>SUM(G18:G19)</f>
        <v>4800000</v>
      </c>
      <c r="H20" s="37"/>
      <c r="I20" s="42"/>
      <c r="J20" s="38">
        <f>SUM(J18:J19)</f>
        <v>16</v>
      </c>
      <c r="K20" s="38">
        <f>SUM(K18:K19)</f>
        <v>0</v>
      </c>
      <c r="L20" s="37"/>
      <c r="M20" s="37"/>
      <c r="N20" s="37"/>
      <c r="O20" s="37"/>
      <c r="P20" s="37"/>
      <c r="Q20" s="37"/>
    </row>
    <row r="21" spans="1:17" s="32" customFormat="1" ht="22.5">
      <c r="A21" s="33" t="s">
        <v>18</v>
      </c>
      <c r="B21" s="33" t="s">
        <v>17</v>
      </c>
      <c r="C21" s="33" t="s">
        <v>10</v>
      </c>
      <c r="D21" s="33" t="s">
        <v>19</v>
      </c>
      <c r="E21" s="34">
        <v>1</v>
      </c>
      <c r="F21" s="33" t="s">
        <v>111</v>
      </c>
      <c r="G21" s="35">
        <v>900000</v>
      </c>
      <c r="H21" s="33" t="s">
        <v>112</v>
      </c>
      <c r="I21" s="41" t="s">
        <v>113</v>
      </c>
      <c r="J21" s="34" t="s">
        <v>12</v>
      </c>
      <c r="K21" s="34" t="s">
        <v>12</v>
      </c>
      <c r="L21" s="33" t="s">
        <v>114</v>
      </c>
      <c r="M21" s="33" t="s">
        <v>115</v>
      </c>
      <c r="N21" s="33" t="s">
        <v>116</v>
      </c>
      <c r="O21" s="33" t="s">
        <v>47</v>
      </c>
      <c r="P21" s="33" t="s">
        <v>40</v>
      </c>
      <c r="Q21" s="33" t="s">
        <v>251</v>
      </c>
    </row>
    <row r="22" spans="1:17" s="32" customFormat="1" ht="22.5">
      <c r="A22" s="33" t="s">
        <v>18</v>
      </c>
      <c r="B22" s="33" t="s">
        <v>17</v>
      </c>
      <c r="C22" s="33" t="s">
        <v>10</v>
      </c>
      <c r="D22" s="33" t="s">
        <v>19</v>
      </c>
      <c r="E22" s="34">
        <v>1</v>
      </c>
      <c r="F22" s="33" t="s">
        <v>117</v>
      </c>
      <c r="G22" s="35">
        <v>1303106</v>
      </c>
      <c r="H22" s="33" t="s">
        <v>118</v>
      </c>
      <c r="I22" s="41" t="s">
        <v>119</v>
      </c>
      <c r="J22" s="34" t="s">
        <v>12</v>
      </c>
      <c r="K22" s="34" t="s">
        <v>12</v>
      </c>
      <c r="L22" s="33" t="s">
        <v>120</v>
      </c>
      <c r="M22" s="33" t="s">
        <v>121</v>
      </c>
      <c r="N22" s="33" t="s">
        <v>122</v>
      </c>
      <c r="O22" s="33" t="s">
        <v>72</v>
      </c>
      <c r="P22" s="33" t="s">
        <v>40</v>
      </c>
      <c r="Q22" s="33" t="s">
        <v>249</v>
      </c>
    </row>
    <row r="23" spans="1:17" s="10" customFormat="1" ht="12.75">
      <c r="A23" s="36" t="s">
        <v>123</v>
      </c>
      <c r="B23" s="37"/>
      <c r="C23" s="37"/>
      <c r="D23" s="37"/>
      <c r="E23" s="38">
        <f>SUM(E21:E22)</f>
        <v>2</v>
      </c>
      <c r="F23" s="37"/>
      <c r="G23" s="39">
        <f>SUM(G21:G22)</f>
        <v>2203106</v>
      </c>
      <c r="H23" s="37"/>
      <c r="I23" s="42"/>
      <c r="J23" s="38">
        <f t="shared" ref="J23:K23" si="0">SUM(J21:J22)</f>
        <v>0</v>
      </c>
      <c r="K23" s="38">
        <f t="shared" si="0"/>
        <v>0</v>
      </c>
      <c r="L23" s="37"/>
      <c r="M23" s="37"/>
      <c r="N23" s="37"/>
      <c r="O23" s="37"/>
      <c r="P23" s="37"/>
      <c r="Q23" s="37"/>
    </row>
    <row r="24" spans="1:17" s="32" customFormat="1" ht="22.5">
      <c r="A24" s="33" t="s">
        <v>20</v>
      </c>
      <c r="B24" s="33" t="s">
        <v>17</v>
      </c>
      <c r="C24" s="33" t="s">
        <v>10</v>
      </c>
      <c r="D24" s="33" t="s">
        <v>21</v>
      </c>
      <c r="E24" s="34">
        <v>1</v>
      </c>
      <c r="F24" s="33" t="s">
        <v>124</v>
      </c>
      <c r="G24" s="35">
        <v>6000000</v>
      </c>
      <c r="H24" s="33" t="s">
        <v>125</v>
      </c>
      <c r="I24" s="41" t="s">
        <v>126</v>
      </c>
      <c r="J24" s="34" t="s">
        <v>12</v>
      </c>
      <c r="K24" s="34" t="s">
        <v>12</v>
      </c>
      <c r="L24" s="33" t="s">
        <v>127</v>
      </c>
      <c r="M24" s="33" t="s">
        <v>128</v>
      </c>
      <c r="N24" s="33" t="s">
        <v>129</v>
      </c>
      <c r="O24" s="33" t="s">
        <v>47</v>
      </c>
      <c r="P24" s="33" t="s">
        <v>40</v>
      </c>
      <c r="Q24" s="33" t="s">
        <v>248</v>
      </c>
    </row>
    <row r="25" spans="1:17" s="32" customFormat="1" ht="45">
      <c r="A25" s="33" t="s">
        <v>20</v>
      </c>
      <c r="B25" s="33" t="s">
        <v>17</v>
      </c>
      <c r="C25" s="33" t="s">
        <v>10</v>
      </c>
      <c r="D25" s="33" t="s">
        <v>21</v>
      </c>
      <c r="E25" s="34">
        <v>1</v>
      </c>
      <c r="F25" s="33" t="s">
        <v>130</v>
      </c>
      <c r="G25" s="35">
        <v>782000</v>
      </c>
      <c r="H25" s="33" t="s">
        <v>131</v>
      </c>
      <c r="I25" s="41" t="s">
        <v>132</v>
      </c>
      <c r="J25" s="34">
        <v>0</v>
      </c>
      <c r="K25" s="34">
        <v>0</v>
      </c>
      <c r="L25" s="33" t="s">
        <v>133</v>
      </c>
      <c r="M25" s="33" t="s">
        <v>134</v>
      </c>
      <c r="N25" s="33" t="s">
        <v>135</v>
      </c>
      <c r="O25" s="33" t="s">
        <v>47</v>
      </c>
      <c r="P25" s="33" t="s">
        <v>40</v>
      </c>
      <c r="Q25" s="33" t="s">
        <v>252</v>
      </c>
    </row>
    <row r="26" spans="1:17" s="32" customFormat="1" ht="45">
      <c r="A26" s="33" t="s">
        <v>20</v>
      </c>
      <c r="B26" s="33" t="s">
        <v>17</v>
      </c>
      <c r="C26" s="33" t="s">
        <v>10</v>
      </c>
      <c r="D26" s="33" t="s">
        <v>21</v>
      </c>
      <c r="E26" s="34">
        <v>1</v>
      </c>
      <c r="F26" s="33" t="s">
        <v>136</v>
      </c>
      <c r="G26" s="35">
        <v>878177</v>
      </c>
      <c r="H26" s="33" t="s">
        <v>137</v>
      </c>
      <c r="I26" s="41" t="s">
        <v>138</v>
      </c>
      <c r="J26" s="34" t="s">
        <v>12</v>
      </c>
      <c r="K26" s="34" t="s">
        <v>12</v>
      </c>
      <c r="L26" s="33" t="s">
        <v>139</v>
      </c>
      <c r="M26" s="33" t="s">
        <v>140</v>
      </c>
      <c r="N26" s="33" t="s">
        <v>141</v>
      </c>
      <c r="O26" s="33" t="s">
        <v>142</v>
      </c>
      <c r="P26" s="33" t="s">
        <v>40</v>
      </c>
      <c r="Q26" s="33" t="s">
        <v>253</v>
      </c>
    </row>
    <row r="27" spans="1:17" s="32" customFormat="1" ht="33.75">
      <c r="A27" s="33" t="s">
        <v>20</v>
      </c>
      <c r="B27" s="33" t="s">
        <v>17</v>
      </c>
      <c r="C27" s="33" t="s">
        <v>10</v>
      </c>
      <c r="D27" s="33" t="s">
        <v>21</v>
      </c>
      <c r="E27" s="34">
        <v>1</v>
      </c>
      <c r="F27" s="33" t="s">
        <v>143</v>
      </c>
      <c r="G27" s="35">
        <v>551853</v>
      </c>
      <c r="H27" s="33" t="s">
        <v>144</v>
      </c>
      <c r="I27" s="41" t="s">
        <v>145</v>
      </c>
      <c r="J27" s="34" t="s">
        <v>12</v>
      </c>
      <c r="K27" s="34" t="s">
        <v>12</v>
      </c>
      <c r="L27" s="33" t="s">
        <v>146</v>
      </c>
      <c r="M27" s="33" t="s">
        <v>147</v>
      </c>
      <c r="N27" s="33" t="s">
        <v>148</v>
      </c>
      <c r="O27" s="33" t="s">
        <v>47</v>
      </c>
      <c r="P27" s="33" t="s">
        <v>40</v>
      </c>
      <c r="Q27" s="33" t="s">
        <v>254</v>
      </c>
    </row>
    <row r="28" spans="1:17" s="32" customFormat="1" ht="45">
      <c r="A28" s="33" t="s">
        <v>20</v>
      </c>
      <c r="B28" s="33" t="s">
        <v>17</v>
      </c>
      <c r="C28" s="33" t="s">
        <v>10</v>
      </c>
      <c r="D28" s="33" t="s">
        <v>21</v>
      </c>
      <c r="E28" s="34">
        <v>1</v>
      </c>
      <c r="F28" s="33" t="s">
        <v>149</v>
      </c>
      <c r="G28" s="35">
        <v>725000</v>
      </c>
      <c r="H28" s="33" t="s">
        <v>150</v>
      </c>
      <c r="I28" s="41" t="s">
        <v>151</v>
      </c>
      <c r="J28" s="34" t="s">
        <v>12</v>
      </c>
      <c r="K28" s="34" t="s">
        <v>12</v>
      </c>
      <c r="L28" s="33" t="s">
        <v>152</v>
      </c>
      <c r="M28" s="33" t="s">
        <v>153</v>
      </c>
      <c r="N28" s="33" t="s">
        <v>154</v>
      </c>
      <c r="O28" s="33" t="s">
        <v>47</v>
      </c>
      <c r="P28" s="33" t="s">
        <v>40</v>
      </c>
      <c r="Q28" s="33" t="s">
        <v>255</v>
      </c>
    </row>
    <row r="29" spans="1:17" s="10" customFormat="1" ht="12.75">
      <c r="A29" s="36" t="s">
        <v>21</v>
      </c>
      <c r="B29" s="37"/>
      <c r="C29" s="37"/>
      <c r="D29" s="37"/>
      <c r="E29" s="38">
        <f>SUM(E24:E28)</f>
        <v>5</v>
      </c>
      <c r="F29" s="37"/>
      <c r="G29" s="39">
        <f>SUM(G24:G28)</f>
        <v>8937030</v>
      </c>
      <c r="H29" s="37"/>
      <c r="I29" s="42"/>
      <c r="J29" s="38">
        <f t="shared" ref="J29:K29" si="1">SUM(J24:J28)</f>
        <v>0</v>
      </c>
      <c r="K29" s="38">
        <f t="shared" si="1"/>
        <v>0</v>
      </c>
      <c r="L29" s="37"/>
      <c r="M29" s="37"/>
      <c r="N29" s="37"/>
      <c r="O29" s="37"/>
      <c r="P29" s="37"/>
      <c r="Q29" s="37"/>
    </row>
    <row r="30" spans="1:17" s="32" customFormat="1" ht="33.75">
      <c r="A30" s="33" t="s">
        <v>9</v>
      </c>
      <c r="B30" s="33" t="s">
        <v>17</v>
      </c>
      <c r="C30" s="33" t="s">
        <v>10</v>
      </c>
      <c r="D30" s="33" t="s">
        <v>22</v>
      </c>
      <c r="E30" s="34">
        <v>1</v>
      </c>
      <c r="F30" s="33" t="s">
        <v>155</v>
      </c>
      <c r="G30" s="35">
        <v>7000000</v>
      </c>
      <c r="H30" s="33" t="s">
        <v>156</v>
      </c>
      <c r="I30" s="41" t="s">
        <v>157</v>
      </c>
      <c r="J30" s="34">
        <v>0</v>
      </c>
      <c r="K30" s="34">
        <v>0</v>
      </c>
      <c r="L30" s="33" t="s">
        <v>100</v>
      </c>
      <c r="M30" s="33" t="s">
        <v>101</v>
      </c>
      <c r="N30" s="33" t="s">
        <v>102</v>
      </c>
      <c r="O30" s="33" t="s">
        <v>103</v>
      </c>
      <c r="P30" s="33" t="s">
        <v>40</v>
      </c>
      <c r="Q30" s="33" t="s">
        <v>250</v>
      </c>
    </row>
    <row r="31" spans="1:17" s="32" customFormat="1" ht="101.25">
      <c r="A31" s="33" t="s">
        <v>9</v>
      </c>
      <c r="B31" s="33" t="s">
        <v>17</v>
      </c>
      <c r="C31" s="33" t="s">
        <v>10</v>
      </c>
      <c r="D31" s="33" t="s">
        <v>22</v>
      </c>
      <c r="E31" s="34">
        <v>1</v>
      </c>
      <c r="F31" s="33" t="s">
        <v>158</v>
      </c>
      <c r="G31" s="35">
        <v>11810000</v>
      </c>
      <c r="H31" s="33" t="s">
        <v>159</v>
      </c>
      <c r="I31" s="43" t="s">
        <v>160</v>
      </c>
      <c r="J31" s="34">
        <v>0</v>
      </c>
      <c r="K31" s="34">
        <v>0</v>
      </c>
      <c r="L31" s="33" t="s">
        <v>161</v>
      </c>
      <c r="M31" s="33" t="s">
        <v>162</v>
      </c>
      <c r="N31" s="33" t="s">
        <v>163</v>
      </c>
      <c r="O31" s="33" t="s">
        <v>47</v>
      </c>
      <c r="P31" s="33" t="s">
        <v>40</v>
      </c>
      <c r="Q31" s="33" t="s">
        <v>248</v>
      </c>
    </row>
    <row r="32" spans="1:17" s="32" customFormat="1" ht="45">
      <c r="A32" s="33" t="s">
        <v>9</v>
      </c>
      <c r="B32" s="33" t="s">
        <v>17</v>
      </c>
      <c r="C32" s="33" t="s">
        <v>10</v>
      </c>
      <c r="D32" s="33" t="s">
        <v>22</v>
      </c>
      <c r="E32" s="34">
        <v>1</v>
      </c>
      <c r="F32" s="33" t="s">
        <v>164</v>
      </c>
      <c r="G32" s="35">
        <v>1141131</v>
      </c>
      <c r="H32" s="33" t="s">
        <v>165</v>
      </c>
      <c r="I32" s="41" t="s">
        <v>166</v>
      </c>
      <c r="J32" s="34">
        <v>0</v>
      </c>
      <c r="K32" s="34">
        <v>8</v>
      </c>
      <c r="L32" s="33" t="s">
        <v>80</v>
      </c>
      <c r="M32" s="33" t="s">
        <v>167</v>
      </c>
      <c r="N32" s="33" t="s">
        <v>168</v>
      </c>
      <c r="O32" s="33" t="s">
        <v>47</v>
      </c>
      <c r="P32" s="33" t="s">
        <v>40</v>
      </c>
      <c r="Q32" s="33" t="s">
        <v>256</v>
      </c>
    </row>
    <row r="33" spans="1:17" s="32" customFormat="1" ht="22.5">
      <c r="A33" s="33" t="s">
        <v>9</v>
      </c>
      <c r="B33" s="33" t="s">
        <v>17</v>
      </c>
      <c r="C33" s="33" t="s">
        <v>10</v>
      </c>
      <c r="D33" s="33" t="s">
        <v>22</v>
      </c>
      <c r="E33" s="34">
        <v>1</v>
      </c>
      <c r="F33" s="33" t="s">
        <v>169</v>
      </c>
      <c r="G33" s="35">
        <v>13869001</v>
      </c>
      <c r="H33" s="33" t="s">
        <v>170</v>
      </c>
      <c r="I33" s="41" t="s">
        <v>171</v>
      </c>
      <c r="J33" s="34">
        <v>0</v>
      </c>
      <c r="K33" s="34">
        <v>0</v>
      </c>
      <c r="L33" s="33" t="s">
        <v>100</v>
      </c>
      <c r="M33" s="33" t="s">
        <v>101</v>
      </c>
      <c r="N33" s="33" t="s">
        <v>102</v>
      </c>
      <c r="O33" s="33" t="s">
        <v>103</v>
      </c>
      <c r="P33" s="33" t="s">
        <v>40</v>
      </c>
      <c r="Q33" s="33" t="s">
        <v>250</v>
      </c>
    </row>
    <row r="34" spans="1:17" s="10" customFormat="1" ht="12.75">
      <c r="A34" s="36" t="s">
        <v>172</v>
      </c>
      <c r="B34" s="37"/>
      <c r="C34" s="37"/>
      <c r="D34" s="37"/>
      <c r="E34" s="38">
        <f>SUM(E30:E33)</f>
        <v>4</v>
      </c>
      <c r="F34" s="37"/>
      <c r="G34" s="39">
        <f>SUM(G30:G33)</f>
        <v>33820132</v>
      </c>
      <c r="H34" s="37"/>
      <c r="I34" s="44"/>
      <c r="J34" s="38">
        <f>SUM(J30:J33)</f>
        <v>0</v>
      </c>
      <c r="K34" s="38">
        <f>SUM(K30:K33)</f>
        <v>8</v>
      </c>
      <c r="L34" s="37"/>
      <c r="M34" s="37"/>
      <c r="N34" s="37"/>
      <c r="O34" s="37"/>
      <c r="P34" s="37"/>
      <c r="Q34" s="37"/>
    </row>
    <row r="35" spans="1:17" s="32" customFormat="1" ht="22.5">
      <c r="A35" s="33" t="s">
        <v>9</v>
      </c>
      <c r="B35" s="33" t="s">
        <v>17</v>
      </c>
      <c r="C35" s="33" t="s">
        <v>10</v>
      </c>
      <c r="D35" s="33" t="s">
        <v>22</v>
      </c>
      <c r="E35" s="34">
        <v>1</v>
      </c>
      <c r="F35" s="33" t="s">
        <v>173</v>
      </c>
      <c r="G35" s="35">
        <v>2465714</v>
      </c>
      <c r="H35" s="33" t="s">
        <v>174</v>
      </c>
      <c r="I35" s="41" t="s">
        <v>175</v>
      </c>
      <c r="J35" s="34">
        <v>0</v>
      </c>
      <c r="K35" s="34">
        <v>49</v>
      </c>
      <c r="L35" s="33" t="s">
        <v>176</v>
      </c>
      <c r="M35" s="33" t="s">
        <v>177</v>
      </c>
      <c r="N35" s="33" t="s">
        <v>178</v>
      </c>
      <c r="O35" s="33" t="s">
        <v>47</v>
      </c>
      <c r="P35" s="33" t="s">
        <v>40</v>
      </c>
      <c r="Q35" s="33" t="s">
        <v>257</v>
      </c>
    </row>
    <row r="36" spans="1:17" s="32" customFormat="1" ht="22.5">
      <c r="A36" s="33" t="s">
        <v>9</v>
      </c>
      <c r="B36" s="33" t="s">
        <v>17</v>
      </c>
      <c r="C36" s="33" t="s">
        <v>10</v>
      </c>
      <c r="D36" s="33" t="s">
        <v>22</v>
      </c>
      <c r="E36" s="34">
        <v>1</v>
      </c>
      <c r="F36" s="33" t="s">
        <v>179</v>
      </c>
      <c r="G36" s="35">
        <v>34318592</v>
      </c>
      <c r="H36" s="33" t="s">
        <v>180</v>
      </c>
      <c r="I36" s="41" t="s">
        <v>181</v>
      </c>
      <c r="J36" s="34">
        <v>0</v>
      </c>
      <c r="K36" s="34">
        <v>266</v>
      </c>
      <c r="L36" s="33" t="s">
        <v>182</v>
      </c>
      <c r="M36" s="33" t="s">
        <v>183</v>
      </c>
      <c r="N36" s="33" t="s">
        <v>102</v>
      </c>
      <c r="O36" s="33" t="s">
        <v>103</v>
      </c>
      <c r="P36" s="33" t="s">
        <v>40</v>
      </c>
      <c r="Q36" s="33" t="s">
        <v>250</v>
      </c>
    </row>
    <row r="37" spans="1:17" s="32" customFormat="1" ht="22.5">
      <c r="A37" s="33" t="s">
        <v>9</v>
      </c>
      <c r="B37" s="33" t="s">
        <v>17</v>
      </c>
      <c r="C37" s="33" t="s">
        <v>14</v>
      </c>
      <c r="D37" s="33" t="s">
        <v>22</v>
      </c>
      <c r="E37" s="34">
        <v>1</v>
      </c>
      <c r="F37" s="33" t="s">
        <v>184</v>
      </c>
      <c r="G37" s="35">
        <v>544134</v>
      </c>
      <c r="H37" s="33" t="s">
        <v>185</v>
      </c>
      <c r="I37" s="41" t="s">
        <v>186</v>
      </c>
      <c r="J37" s="34">
        <v>0</v>
      </c>
      <c r="K37" s="34">
        <v>6</v>
      </c>
      <c r="L37" s="33" t="s">
        <v>187</v>
      </c>
      <c r="M37" s="33" t="s">
        <v>188</v>
      </c>
      <c r="N37" s="33" t="s">
        <v>189</v>
      </c>
      <c r="O37" s="33" t="s">
        <v>47</v>
      </c>
      <c r="P37" s="33" t="s">
        <v>40</v>
      </c>
      <c r="Q37" s="33" t="s">
        <v>257</v>
      </c>
    </row>
    <row r="38" spans="1:17" s="32" customFormat="1" ht="22.5">
      <c r="A38" s="33" t="s">
        <v>9</v>
      </c>
      <c r="B38" s="33" t="s">
        <v>17</v>
      </c>
      <c r="C38" s="33" t="s">
        <v>14</v>
      </c>
      <c r="D38" s="33" t="s">
        <v>22</v>
      </c>
      <c r="E38" s="34">
        <v>1</v>
      </c>
      <c r="F38" s="33" t="s">
        <v>190</v>
      </c>
      <c r="G38" s="35">
        <v>12381178</v>
      </c>
      <c r="H38" s="33" t="s">
        <v>191</v>
      </c>
      <c r="I38" s="41" t="s">
        <v>192</v>
      </c>
      <c r="J38" s="34">
        <v>0</v>
      </c>
      <c r="K38" s="34">
        <v>106</v>
      </c>
      <c r="L38" s="33" t="s">
        <v>193</v>
      </c>
      <c r="M38" s="33" t="s">
        <v>194</v>
      </c>
      <c r="N38" s="33" t="s">
        <v>195</v>
      </c>
      <c r="O38" s="33" t="s">
        <v>47</v>
      </c>
      <c r="P38" s="33" t="s">
        <v>40</v>
      </c>
      <c r="Q38" s="33" t="s">
        <v>248</v>
      </c>
    </row>
    <row r="39" spans="1:17" s="32" customFormat="1" ht="45">
      <c r="A39" s="33" t="s">
        <v>9</v>
      </c>
      <c r="B39" s="33" t="s">
        <v>17</v>
      </c>
      <c r="C39" s="33" t="s">
        <v>14</v>
      </c>
      <c r="D39" s="33" t="s">
        <v>22</v>
      </c>
      <c r="E39" s="34">
        <v>1</v>
      </c>
      <c r="F39" s="33" t="s">
        <v>196</v>
      </c>
      <c r="G39" s="35">
        <v>562355</v>
      </c>
      <c r="H39" s="33" t="s">
        <v>197</v>
      </c>
      <c r="I39" s="41" t="s">
        <v>198</v>
      </c>
      <c r="J39" s="34">
        <v>0</v>
      </c>
      <c r="K39" s="34">
        <v>3</v>
      </c>
      <c r="L39" s="33" t="s">
        <v>199</v>
      </c>
      <c r="M39" s="33" t="s">
        <v>200</v>
      </c>
      <c r="N39" s="33" t="s">
        <v>201</v>
      </c>
      <c r="O39" s="33" t="s">
        <v>47</v>
      </c>
      <c r="P39" s="33" t="s">
        <v>40</v>
      </c>
      <c r="Q39" s="33" t="s">
        <v>247</v>
      </c>
    </row>
    <row r="40" spans="1:17" s="32" customFormat="1" ht="22.5">
      <c r="A40" s="33" t="s">
        <v>9</v>
      </c>
      <c r="B40" s="33" t="s">
        <v>17</v>
      </c>
      <c r="C40" s="33" t="s">
        <v>14</v>
      </c>
      <c r="D40" s="33" t="s">
        <v>22</v>
      </c>
      <c r="E40" s="34">
        <v>1</v>
      </c>
      <c r="F40" s="33" t="s">
        <v>202</v>
      </c>
      <c r="G40" s="35">
        <v>793261</v>
      </c>
      <c r="H40" s="33" t="s">
        <v>203</v>
      </c>
      <c r="I40" s="41" t="s">
        <v>204</v>
      </c>
      <c r="J40" s="34">
        <v>0</v>
      </c>
      <c r="K40" s="34">
        <v>4</v>
      </c>
      <c r="L40" s="33" t="s">
        <v>199</v>
      </c>
      <c r="M40" s="33" t="s">
        <v>200</v>
      </c>
      <c r="N40" s="33" t="s">
        <v>201</v>
      </c>
      <c r="O40" s="33" t="s">
        <v>47</v>
      </c>
      <c r="P40" s="33" t="s">
        <v>40</v>
      </c>
      <c r="Q40" s="33" t="s">
        <v>247</v>
      </c>
    </row>
    <row r="41" spans="1:17" s="32" customFormat="1" ht="33.75">
      <c r="A41" s="33" t="s">
        <v>9</v>
      </c>
      <c r="B41" s="33" t="s">
        <v>17</v>
      </c>
      <c r="C41" s="33" t="s">
        <v>14</v>
      </c>
      <c r="D41" s="33" t="s">
        <v>22</v>
      </c>
      <c r="E41" s="34">
        <v>1</v>
      </c>
      <c r="F41" s="33" t="s">
        <v>205</v>
      </c>
      <c r="G41" s="35">
        <v>68696961</v>
      </c>
      <c r="H41" s="33" t="s">
        <v>206</v>
      </c>
      <c r="I41" s="41" t="s">
        <v>207</v>
      </c>
      <c r="J41" s="34" t="s">
        <v>12</v>
      </c>
      <c r="K41" s="34" t="s">
        <v>12</v>
      </c>
      <c r="L41" s="33" t="s">
        <v>100</v>
      </c>
      <c r="M41" s="33" t="s">
        <v>101</v>
      </c>
      <c r="N41" s="33" t="s">
        <v>102</v>
      </c>
      <c r="O41" s="33" t="s">
        <v>103</v>
      </c>
      <c r="P41" s="33" t="s">
        <v>40</v>
      </c>
      <c r="Q41" s="33" t="s">
        <v>250</v>
      </c>
    </row>
    <row r="42" spans="1:17" s="32" customFormat="1" ht="33.75">
      <c r="A42" s="33" t="s">
        <v>9</v>
      </c>
      <c r="B42" s="33" t="s">
        <v>17</v>
      </c>
      <c r="C42" s="33" t="s">
        <v>14</v>
      </c>
      <c r="D42" s="33" t="s">
        <v>22</v>
      </c>
      <c r="E42" s="34">
        <v>1</v>
      </c>
      <c r="F42" s="33" t="s">
        <v>208</v>
      </c>
      <c r="G42" s="35">
        <v>20118652</v>
      </c>
      <c r="H42" s="33" t="s">
        <v>209</v>
      </c>
      <c r="I42" s="41" t="s">
        <v>210</v>
      </c>
      <c r="J42" s="34">
        <v>0</v>
      </c>
      <c r="K42" s="34">
        <v>167</v>
      </c>
      <c r="L42" s="33" t="s">
        <v>182</v>
      </c>
      <c r="M42" s="33" t="s">
        <v>183</v>
      </c>
      <c r="N42" s="33" t="s">
        <v>102</v>
      </c>
      <c r="O42" s="33" t="s">
        <v>103</v>
      </c>
      <c r="P42" s="33" t="s">
        <v>40</v>
      </c>
      <c r="Q42" s="33" t="s">
        <v>250</v>
      </c>
    </row>
    <row r="43" spans="1:17" s="32" customFormat="1" ht="22.5">
      <c r="A43" s="33" t="s">
        <v>9</v>
      </c>
      <c r="B43" s="33" t="s">
        <v>17</v>
      </c>
      <c r="C43" s="33" t="s">
        <v>14</v>
      </c>
      <c r="D43" s="33" t="s">
        <v>22</v>
      </c>
      <c r="E43" s="34">
        <v>1</v>
      </c>
      <c r="F43" s="33" t="s">
        <v>211</v>
      </c>
      <c r="G43" s="35">
        <v>1782468</v>
      </c>
      <c r="H43" s="33" t="s">
        <v>212</v>
      </c>
      <c r="I43" s="41" t="s">
        <v>213</v>
      </c>
      <c r="J43" s="34">
        <v>0</v>
      </c>
      <c r="K43" s="34">
        <v>23</v>
      </c>
      <c r="L43" s="33" t="s">
        <v>214</v>
      </c>
      <c r="M43" s="33" t="s">
        <v>215</v>
      </c>
      <c r="N43" s="33" t="s">
        <v>216</v>
      </c>
      <c r="O43" s="33" t="s">
        <v>47</v>
      </c>
      <c r="P43" s="33" t="s">
        <v>40</v>
      </c>
      <c r="Q43" s="33" t="s">
        <v>258</v>
      </c>
    </row>
    <row r="44" spans="1:17" s="32" customFormat="1" ht="45">
      <c r="A44" s="33" t="s">
        <v>9</v>
      </c>
      <c r="B44" s="33" t="s">
        <v>17</v>
      </c>
      <c r="C44" s="33" t="s">
        <v>14</v>
      </c>
      <c r="D44" s="33" t="s">
        <v>22</v>
      </c>
      <c r="E44" s="34">
        <v>1</v>
      </c>
      <c r="F44" s="33" t="s">
        <v>217</v>
      </c>
      <c r="G44" s="35">
        <v>4575346</v>
      </c>
      <c r="H44" s="33" t="s">
        <v>218</v>
      </c>
      <c r="I44" s="41" t="s">
        <v>219</v>
      </c>
      <c r="J44" s="34">
        <v>0</v>
      </c>
      <c r="K44" s="34">
        <v>38</v>
      </c>
      <c r="L44" s="33" t="s">
        <v>220</v>
      </c>
      <c r="M44" s="33" t="s">
        <v>221</v>
      </c>
      <c r="N44" s="33" t="s">
        <v>222</v>
      </c>
      <c r="O44" s="33" t="s">
        <v>72</v>
      </c>
      <c r="P44" s="33" t="s">
        <v>40</v>
      </c>
      <c r="Q44" s="33" t="s">
        <v>259</v>
      </c>
    </row>
    <row r="45" spans="1:17" s="32" customFormat="1" ht="22.5">
      <c r="A45" s="33" t="s">
        <v>9</v>
      </c>
      <c r="B45" s="33" t="s">
        <v>17</v>
      </c>
      <c r="C45" s="33" t="s">
        <v>14</v>
      </c>
      <c r="D45" s="33" t="s">
        <v>22</v>
      </c>
      <c r="E45" s="34">
        <v>1</v>
      </c>
      <c r="F45" s="33" t="s">
        <v>223</v>
      </c>
      <c r="G45" s="35">
        <v>916139</v>
      </c>
      <c r="H45" s="33" t="s">
        <v>224</v>
      </c>
      <c r="I45" s="41" t="s">
        <v>225</v>
      </c>
      <c r="J45" s="34">
        <v>0</v>
      </c>
      <c r="K45" s="34">
        <v>6</v>
      </c>
      <c r="L45" s="33" t="s">
        <v>226</v>
      </c>
      <c r="M45" s="33" t="s">
        <v>227</v>
      </c>
      <c r="N45" s="33" t="s">
        <v>228</v>
      </c>
      <c r="O45" s="33" t="s">
        <v>47</v>
      </c>
      <c r="P45" s="33" t="s">
        <v>40</v>
      </c>
      <c r="Q45" s="33" t="s">
        <v>260</v>
      </c>
    </row>
    <row r="46" spans="1:17" s="10" customFormat="1" ht="12.75">
      <c r="A46" s="36" t="s">
        <v>229</v>
      </c>
      <c r="B46" s="37"/>
      <c r="C46" s="37"/>
      <c r="D46" s="37"/>
      <c r="E46" s="38">
        <f>SUM(E35:E45)</f>
        <v>11</v>
      </c>
      <c r="F46" s="37"/>
      <c r="G46" s="39">
        <f>SUM(G35:G45)</f>
        <v>147154800</v>
      </c>
      <c r="H46" s="37"/>
      <c r="I46" s="42"/>
      <c r="J46" s="38">
        <f t="shared" ref="J46:K46" si="2">SUM(J35:J45)</f>
        <v>0</v>
      </c>
      <c r="K46" s="38">
        <f t="shared" si="2"/>
        <v>668</v>
      </c>
      <c r="L46" s="37"/>
      <c r="M46" s="37"/>
      <c r="N46" s="37"/>
      <c r="O46" s="37"/>
      <c r="P46" s="37"/>
      <c r="Q46" s="37"/>
    </row>
    <row r="47" spans="1:17" s="32" customFormat="1" ht="22.5">
      <c r="A47" s="33" t="s">
        <v>9</v>
      </c>
      <c r="B47" s="33" t="s">
        <v>17</v>
      </c>
      <c r="C47" s="33" t="s">
        <v>15</v>
      </c>
      <c r="D47" s="33" t="s">
        <v>22</v>
      </c>
      <c r="E47" s="34">
        <v>1</v>
      </c>
      <c r="F47" s="33" t="s">
        <v>230</v>
      </c>
      <c r="G47" s="35">
        <v>597959</v>
      </c>
      <c r="H47" s="33" t="s">
        <v>231</v>
      </c>
      <c r="I47" s="41" t="s">
        <v>232</v>
      </c>
      <c r="J47" s="34">
        <v>0</v>
      </c>
      <c r="K47" s="34">
        <v>1</v>
      </c>
      <c r="L47" s="33" t="s">
        <v>233</v>
      </c>
      <c r="M47" s="33" t="s">
        <v>234</v>
      </c>
      <c r="N47" s="33" t="s">
        <v>235</v>
      </c>
      <c r="O47" s="33" t="s">
        <v>47</v>
      </c>
      <c r="P47" s="33" t="s">
        <v>40</v>
      </c>
      <c r="Q47" s="33" t="s">
        <v>261</v>
      </c>
    </row>
    <row r="48" spans="1:17" s="32" customFormat="1" ht="22.5">
      <c r="A48" s="33" t="s">
        <v>9</v>
      </c>
      <c r="B48" s="33" t="s">
        <v>17</v>
      </c>
      <c r="C48" s="33" t="s">
        <v>15</v>
      </c>
      <c r="D48" s="33" t="s">
        <v>22</v>
      </c>
      <c r="E48" s="34">
        <v>1</v>
      </c>
      <c r="F48" s="33" t="s">
        <v>236</v>
      </c>
      <c r="G48" s="35">
        <v>903193</v>
      </c>
      <c r="H48" s="33" t="s">
        <v>237</v>
      </c>
      <c r="I48" s="41" t="s">
        <v>238</v>
      </c>
      <c r="J48" s="34">
        <v>0</v>
      </c>
      <c r="K48" s="34">
        <v>1</v>
      </c>
      <c r="L48" s="33" t="s">
        <v>239</v>
      </c>
      <c r="M48" s="33" t="s">
        <v>240</v>
      </c>
      <c r="N48" s="33" t="s">
        <v>235</v>
      </c>
      <c r="O48" s="33" t="s">
        <v>47</v>
      </c>
      <c r="P48" s="33" t="s">
        <v>40</v>
      </c>
      <c r="Q48" s="33" t="s">
        <v>261</v>
      </c>
    </row>
    <row r="49" spans="1:16" s="10" customFormat="1" ht="12.75">
      <c r="A49" s="36" t="s">
        <v>241</v>
      </c>
      <c r="B49" s="37"/>
      <c r="C49" s="37"/>
      <c r="D49" s="37"/>
      <c r="E49" s="38">
        <f>SUM(E47:E48)</f>
        <v>2</v>
      </c>
      <c r="F49" s="37"/>
      <c r="G49" s="39">
        <f>SUM(G47:G48)</f>
        <v>1501152</v>
      </c>
      <c r="H49" s="37"/>
      <c r="I49" s="42"/>
      <c r="J49" s="38">
        <f t="shared" ref="J49:K49" si="3">SUM(J47:J48)</f>
        <v>0</v>
      </c>
      <c r="K49" s="38">
        <f t="shared" si="3"/>
        <v>2</v>
      </c>
      <c r="L49" s="37"/>
      <c r="M49" s="37"/>
      <c r="N49" s="37"/>
      <c r="O49" s="37"/>
      <c r="P49" s="37"/>
    </row>
    <row r="50" spans="1:16" s="10" customFormat="1">
      <c r="A50" s="40" t="s">
        <v>242</v>
      </c>
      <c r="B50" s="37"/>
      <c r="C50" s="37"/>
      <c r="D50" s="37"/>
      <c r="E50" s="38">
        <f>SUM(E49,E46,E34,E29,E23,E20,E17)</f>
        <v>37</v>
      </c>
      <c r="F50" s="37"/>
      <c r="G50" s="39">
        <f>SUM(G49,G46,G34,G29,G23,G20,G17)</f>
        <v>213992665</v>
      </c>
      <c r="H50" s="37"/>
      <c r="I50" s="42"/>
      <c r="J50" s="38">
        <f>SUM(J49,J46,J34,J29,J23,J20,J17)</f>
        <v>16</v>
      </c>
      <c r="K50" s="38">
        <f>SUM(K49,K46,K34,K29,K23,K20,K17)</f>
        <v>678</v>
      </c>
      <c r="L50" s="37"/>
      <c r="M50" s="37"/>
      <c r="N50" s="37"/>
      <c r="O50" s="37"/>
      <c r="P50" s="37"/>
    </row>
    <row r="51" spans="1:16" s="13" customFormat="1" ht="11.25">
      <c r="A51" s="16"/>
      <c r="B51" s="14"/>
      <c r="G51" s="15"/>
      <c r="H51" s="14"/>
      <c r="I51" s="45"/>
    </row>
    <row r="52" spans="1:16" s="19" customFormat="1" ht="11.25">
      <c r="A52" s="17"/>
      <c r="B52" s="18"/>
      <c r="G52" s="20"/>
      <c r="H52" s="18"/>
      <c r="I52" s="46"/>
    </row>
    <row r="53" spans="1:16" s="13" customFormat="1" ht="11.25">
      <c r="A53" s="16"/>
      <c r="B53" s="14"/>
      <c r="G53" s="15"/>
      <c r="H53" s="14"/>
      <c r="I53" s="45"/>
    </row>
    <row r="54" spans="1:16" s="13" customFormat="1" ht="11.25">
      <c r="A54" s="12"/>
      <c r="B54" s="7"/>
      <c r="C54" s="8"/>
      <c r="D54" s="8"/>
      <c r="E54" s="8"/>
      <c r="F54" s="8"/>
      <c r="G54" s="9"/>
      <c r="H54" s="7"/>
      <c r="I54" s="7"/>
    </row>
    <row r="55" spans="1:16" s="13" customFormat="1" ht="11.25">
      <c r="A55" s="12"/>
      <c r="B55" s="7"/>
      <c r="C55" s="8"/>
      <c r="D55" s="8"/>
      <c r="E55" s="8"/>
      <c r="F55" s="8"/>
      <c r="G55" s="9"/>
      <c r="H55" s="7"/>
      <c r="I55" s="7"/>
    </row>
    <row r="56" spans="1:16" s="13" customFormat="1" ht="11.25">
      <c r="A56" s="12"/>
      <c r="B56" s="7"/>
      <c r="C56" s="8"/>
      <c r="D56" s="8"/>
      <c r="E56" s="8"/>
      <c r="F56" s="8"/>
      <c r="G56" s="9"/>
      <c r="H56" s="7"/>
      <c r="I56" s="7"/>
    </row>
    <row r="57" spans="1:16" s="13" customFormat="1" ht="11.25">
      <c r="A57" s="12"/>
      <c r="B57" s="7"/>
      <c r="C57" s="8"/>
      <c r="D57" s="8"/>
      <c r="E57" s="8"/>
      <c r="F57" s="8"/>
      <c r="G57" s="9"/>
      <c r="H57" s="7"/>
      <c r="I57" s="7"/>
    </row>
    <row r="58" spans="1:16" s="13" customFormat="1" ht="11.25">
      <c r="A58" s="16"/>
      <c r="B58" s="14"/>
      <c r="G58" s="15"/>
      <c r="H58" s="14"/>
      <c r="I58" s="45"/>
    </row>
    <row r="59" spans="1:16" s="13" customFormat="1" ht="11.25">
      <c r="A59" s="12"/>
      <c r="B59" s="7"/>
      <c r="C59" s="8"/>
      <c r="D59" s="8"/>
      <c r="E59" s="8"/>
      <c r="F59" s="8"/>
      <c r="G59" s="9"/>
      <c r="H59" s="7"/>
      <c r="I59" s="7"/>
    </row>
    <row r="60" spans="1:16" s="13" customFormat="1" ht="11.25">
      <c r="A60" s="21"/>
      <c r="B60" s="22"/>
      <c r="C60" s="11"/>
      <c r="D60" s="11"/>
      <c r="E60" s="11"/>
      <c r="F60" s="11"/>
      <c r="G60" s="23"/>
      <c r="H60" s="22"/>
      <c r="I60" s="22"/>
    </row>
    <row r="61" spans="1:16" s="13" customFormat="1" ht="11.25">
      <c r="A61" s="12"/>
      <c r="B61" s="24"/>
      <c r="C61" s="25"/>
      <c r="D61" s="25"/>
      <c r="E61" s="25"/>
      <c r="F61" s="26"/>
      <c r="G61" s="27"/>
      <c r="H61" s="24"/>
      <c r="I61" s="47"/>
    </row>
    <row r="62" spans="1:16" s="28" customFormat="1" ht="11.25">
      <c r="G62" s="29"/>
      <c r="I62" s="48"/>
    </row>
    <row r="63" spans="1:16" s="28" customFormat="1" ht="11.25">
      <c r="G63" s="29"/>
      <c r="I63" s="48"/>
    </row>
    <row r="64" spans="1:16" s="28" customFormat="1" ht="11.25">
      <c r="A64" s="30"/>
      <c r="B64" s="7"/>
      <c r="C64" s="8"/>
      <c r="G64" s="9"/>
      <c r="H64" s="7"/>
      <c r="I64" s="7"/>
    </row>
    <row r="65" spans="1:9" s="28" customFormat="1" ht="11.25">
      <c r="A65" s="30"/>
      <c r="B65" s="7"/>
      <c r="C65" s="8"/>
      <c r="G65" s="9"/>
      <c r="H65" s="7"/>
      <c r="I65" s="7"/>
    </row>
    <row r="66" spans="1:9" s="28" customFormat="1" ht="11.25">
      <c r="A66" s="30"/>
      <c r="B66" s="7"/>
      <c r="C66" s="8"/>
      <c r="G66" s="9"/>
      <c r="H66" s="7"/>
      <c r="I66" s="7"/>
    </row>
    <row r="67" spans="1:9" s="28" customFormat="1" ht="11.25">
      <c r="A67" s="30"/>
      <c r="B67" s="7"/>
      <c r="C67" s="8"/>
      <c r="G67" s="9"/>
      <c r="H67" s="7"/>
      <c r="I67" s="7"/>
    </row>
    <row r="68" spans="1:9" s="13" customFormat="1" ht="11.25">
      <c r="B68" s="14"/>
      <c r="G68" s="15"/>
      <c r="H68" s="14"/>
      <c r="I68" s="45"/>
    </row>
    <row r="69" spans="1:9" s="28" customFormat="1" ht="11.25">
      <c r="A69" s="30"/>
      <c r="G69" s="29"/>
      <c r="I69" s="48"/>
    </row>
    <row r="70" spans="1:9" s="13" customFormat="1" ht="11.25">
      <c r="A70" s="21"/>
      <c r="B70" s="14"/>
      <c r="G70" s="15"/>
      <c r="H70" s="14"/>
      <c r="I70" s="45"/>
    </row>
    <row r="71" spans="1:9">
      <c r="A71" s="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City of Seattle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DPD - Issued Building Permit Stats - Projects Greater than 500K - May 2013</dc:title>
  <dc:creator>Moon Callison</dc:creator>
  <cp:lastModifiedBy>Moon Callison</cp:lastModifiedBy>
  <dcterms:created xsi:type="dcterms:W3CDTF">2013-06-05T15:20:06Z</dcterms:created>
  <dcterms:modified xsi:type="dcterms:W3CDTF">2013-06-05T15:34:10Z</dcterms:modified>
</cp:coreProperties>
</file>