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508" tabRatio="692" activeTab="0"/>
  </bookViews>
  <sheets>
    <sheet name="1. Introduction" sheetId="1" r:id="rId1"/>
    <sheet name="2. Instructions" sheetId="2" r:id="rId2"/>
    <sheet name="3. Company Identification" sheetId="3" r:id="rId3"/>
    <sheet name="4. Material Received" sheetId="4" r:id="rId4"/>
    <sheet name="5. Material Destination" sheetId="5" r:id="rId5"/>
    <sheet name="6. Material Definitions" sheetId="6" r:id="rId6"/>
    <sheet name="2a. Confidentiality" sheetId="7" r:id="rId7"/>
    <sheet name="7. Conversion" sheetId="8" r:id="rId8"/>
    <sheet name="DestinationLookups(hide)" sheetId="9" state="hidden" r:id="rId9"/>
    <sheet name="IDExport(hide)" sheetId="10" state="hidden" r:id="rId10"/>
  </sheets>
  <definedNames>
    <definedName name="FinalUseLU">'DestinationLookups(hide)'!$E$2:$E$9</definedName>
    <definedName name="Materials">'6. Material Definitions'!$D$3:$D$43</definedName>
    <definedName name="_xlnm.Print_Area" localSheetId="0">'1. Introduction'!$C$1:$C$27</definedName>
    <definedName name="_xlnm.Print_Area" localSheetId="1">'2. Instructions'!$D$1:$D$37</definedName>
    <definedName name="_xlnm.Print_Area" localSheetId="6">'2a. Confidentiality'!$D$2:$D$38</definedName>
    <definedName name="_xlnm.Print_Area" localSheetId="2">'3. Company Identification'!$D$1:$E$28</definedName>
    <definedName name="_xlnm.Print_Area" localSheetId="3">'4. Material Received'!$D$1:$G$74</definedName>
    <definedName name="_xlnm.Print_Area" localSheetId="4">'5. Material Destination'!$D$2:$L$34</definedName>
    <definedName name="_xlnm.Print_Area" localSheetId="5">'6. Material Definitions'!$D$1:$E$43</definedName>
    <definedName name="_xlnm.Print_Area" localSheetId="7">'7. Conversion'!$D$2:$G$82</definedName>
    <definedName name="_xlnm.Print_Titles" localSheetId="3">'4. Material Received'!$4:$4</definedName>
    <definedName name="_xlnm.Print_Titles" localSheetId="4">'5. Material Destination'!$6:$6</definedName>
    <definedName name="_xlnm.Print_Titles" localSheetId="5">'6. Material Definitions'!$2:$2</definedName>
    <definedName name="_xlnm.Print_Titles" localSheetId="7">'7. Conversion'!$5:$5</definedName>
    <definedName name="ReportingCompanies">'DestinationLookups(hide)'!$A$2:$A$183</definedName>
  </definedNames>
  <calcPr fullCalcOnLoad="1"/>
</workbook>
</file>

<file path=xl/comments3.xml><?xml version="1.0" encoding="utf-8"?>
<comments xmlns="http://schemas.openxmlformats.org/spreadsheetml/2006/main">
  <authors>
    <author>Tiva Brown</author>
    <author>Hillon, Luis C.</author>
  </authors>
  <commentList>
    <comment ref="D20" authorId="0">
      <text>
        <r>
          <rPr>
            <sz val="8"/>
            <rFont val="Tahoma"/>
            <family val="2"/>
          </rPr>
          <t xml:space="preserve">“Collector” means: 
1. A person who operates one or more vehicles for the collection of recyclable materials from residential, commercial or industrial premises or construction sites in the City; or 
2. A person engaged in construction, demolition or land clearing who hauls recyclable materials away from job sites in the City; or 
3. A person who places drop boxes, kiosks, barrels or other containers in the City where the public may deposit recyclable materials; or 
4. A person who maintains one or more business premises in the City where the public may bring recyclable materials, including but not limited to salvaged or surplus building materials and discarded household items and clothing; or
5. A person who, as part of regular business activities in the City, transports recyclable materials, including but not limited to product packaging, oils and food waste, directly from one or more business premises to a recyclable materials processor. 
City contractors who pick up residential and/or commercial garbage, recyclable materials, including food and yard waste are collectors under this definition.
</t>
        </r>
      </text>
    </comment>
    <comment ref="D21" authorId="0">
      <text>
        <r>
          <rPr>
            <sz val="8"/>
            <rFont val="Tahoma"/>
            <family val="2"/>
          </rPr>
          <t>"Processor" means:
A person who operates a facility that receives recyclable materials originating in the City from collectors or private individuals where such materials are sorted for marketability by type, quality or other criteria and then sold directly to the public for reuse or shipped to a recycling firm or facility for further processing.  City contractors who operate transfer stations, materials recovery facilities (MRFs) or other facilities where waste materials are sorted for reshipment or disposal are processors under this definition.</t>
        </r>
      </text>
    </comment>
    <comment ref="D25" authorId="1">
      <text>
        <r>
          <rPr>
            <sz val="9"/>
            <rFont val="Tahoma"/>
            <family val="2"/>
          </rPr>
          <t xml:space="preserve">OPTIONAL: it should be provided in the license application.  
</t>
        </r>
      </text>
    </comment>
  </commentList>
</comments>
</file>

<file path=xl/comments8.xml><?xml version="1.0" encoding="utf-8"?>
<comments xmlns="http://schemas.openxmlformats.org/spreadsheetml/2006/main">
  <authors>
    <author>Tiva Brown</author>
  </authors>
  <commentList>
    <comment ref="D2" authorId="0">
      <text>
        <r>
          <rPr>
            <sz val="8"/>
            <rFont val="Tahoma"/>
            <family val="2"/>
          </rPr>
          <t>Disclaimer: This table is for general guidance only.  Not for contract payment.</t>
        </r>
      </text>
    </comment>
    <comment ref="G6" authorId="0">
      <text>
        <r>
          <rPr>
            <sz val="8"/>
            <rFont val="Tahoma"/>
            <family val="2"/>
          </rPr>
          <t>Environmental Protection Agency National Risk Management Research Laboratory (EPA NRMRL).</t>
        </r>
      </text>
    </comment>
    <comment ref="G8" authorId="0">
      <text>
        <r>
          <rPr>
            <b/>
            <sz val="8"/>
            <rFont val="Tahoma"/>
            <family val="2"/>
          </rPr>
          <t>National Recycling Coalition (NRC).</t>
        </r>
      </text>
    </comment>
    <comment ref="E29" authorId="0">
      <text>
        <r>
          <rPr>
            <b/>
            <sz val="8"/>
            <rFont val="Tahoma"/>
            <family val="2"/>
          </rPr>
          <t>Gaylord size most commonly used, 
40” X 48” X 36.”</t>
        </r>
      </text>
    </comment>
    <comment ref="G52" authorId="0">
      <text>
        <r>
          <rPr>
            <b/>
            <sz val="8"/>
            <rFont val="Tahoma"/>
            <family val="2"/>
          </rPr>
          <t>“FEECO International Complete Systems and Equipment Handbook,” 9th printing.</t>
        </r>
      </text>
    </comment>
    <comment ref="G66" authorId="0">
      <text>
        <r>
          <rPr>
            <b/>
            <sz val="8"/>
            <rFont val="Tahoma"/>
            <family val="2"/>
          </rPr>
          <t>Developed by Cascadia Consulting Group (CCG) for a waste composition study in San Diego, California in 2000</t>
        </r>
      </text>
    </comment>
    <comment ref="G69" authorId="0">
      <text>
        <r>
          <rPr>
            <b/>
            <sz val="8"/>
            <rFont val="Tahoma"/>
            <family val="2"/>
          </rPr>
          <t>Tellus is a non-profit research institute in Boston with extensive background in waste materials management.</t>
        </r>
      </text>
    </comment>
    <comment ref="G74" authorId="0">
      <text>
        <r>
          <rPr>
            <b/>
            <sz val="8"/>
            <rFont val="Tahoma"/>
            <family val="2"/>
          </rPr>
          <t>Washington Department of Ecology (Ecology), industry surveys.</t>
        </r>
      </text>
    </comment>
  </commentList>
</comments>
</file>

<file path=xl/sharedStrings.xml><?xml version="1.0" encoding="utf-8"?>
<sst xmlns="http://schemas.openxmlformats.org/spreadsheetml/2006/main" count="736" uniqueCount="516">
  <si>
    <t>Business Name</t>
  </si>
  <si>
    <t>Contact Person</t>
  </si>
  <si>
    <t>Contact Person's Title</t>
  </si>
  <si>
    <t>Telephone</t>
  </si>
  <si>
    <t>Email</t>
  </si>
  <si>
    <t>Mailing Address</t>
  </si>
  <si>
    <t>Business Location (if different)</t>
  </si>
  <si>
    <t>Mail Address</t>
  </si>
  <si>
    <t>Mail City</t>
  </si>
  <si>
    <t>Mail State</t>
  </si>
  <si>
    <t>Mail Zip</t>
  </si>
  <si>
    <t>Location Address</t>
  </si>
  <si>
    <t>Location City</t>
  </si>
  <si>
    <t>Location State</t>
  </si>
  <si>
    <t>Location Zip</t>
  </si>
  <si>
    <t xml:space="preserve">“Collector” means: </t>
  </si>
  <si>
    <t>City contractors who pick up residential and/or commercial garbage, recyclable materials, including food and yard waste are collectors under this definition.</t>
  </si>
  <si>
    <t>Yes</t>
  </si>
  <si>
    <t>No</t>
  </si>
  <si>
    <t>1. Newspaper</t>
  </si>
  <si>
    <t>Black and white newspaper, shredded newsprint, and including other paper normally distributed inside a newspaper such as colored advertisements, comics, flyers, tabloids.</t>
  </si>
  <si>
    <t>2. Corrugated paper</t>
  </si>
  <si>
    <t>Brown uncoated “cardboard” boxes with a wavy core and uncontaminated (no plastic liners or wax coating), brown paper bags.</t>
  </si>
  <si>
    <t>3. High grade paper</t>
  </si>
  <si>
    <t>Computer paper, white bond, Xerox, or notebook paper.  Some colored paper.</t>
  </si>
  <si>
    <t>4. Mixed waste paper</t>
  </si>
  <si>
    <t>All other potentially recyclable paper, such as envelopes, telephone books, paperback books, cereal boxes, laundry soap boxes; all magazines.</t>
  </si>
  <si>
    <t>5. Aluminum cans</t>
  </si>
  <si>
    <t>Aluminum beverage cans.</t>
  </si>
  <si>
    <t>6. Tin cans</t>
  </si>
  <si>
    <t>7. Ferrous metals</t>
  </si>
  <si>
    <t>Magnetic metal items such as steel clothes hangers, sheet metal products, pipes, some automobile repair parts, auto bodies, and other miscellaneous, magnetic metal scraps.</t>
  </si>
  <si>
    <t>8. Non-ferrous metals</t>
  </si>
  <si>
    <t>Copper tubing, brass fixtures, insulated wire, small auto repair parts such as generators, water pumps.  Aluminum other than beverage cans.</t>
  </si>
  <si>
    <t>9. Appliances (white goods)</t>
  </si>
  <si>
    <t>10. Electronics or computers</t>
  </si>
  <si>
    <t>11. Container glass</t>
  </si>
  <si>
    <t>Food, beverage, and other glass containers; excluding refillable bottles.</t>
  </si>
  <si>
    <t>12. PET plastics (#1)</t>
  </si>
  <si>
    <t>Polyethylene terephthalate–clear and colored beverage containers, coded (#1).</t>
  </si>
  <si>
    <t>13. HDPE plastics (#2)</t>
  </si>
  <si>
    <t>High-density polyethylene–clear and colored containers made from HDPE; coded (#2)</t>
  </si>
  <si>
    <t>14. LDPE plastics (#4)</t>
  </si>
  <si>
    <t>All other plastics; recyclable plastics not included above.</t>
  </si>
  <si>
    <t>Automobile, truck, boat, motorcycle batteries; excludes industrial batteries.</t>
  </si>
  <si>
    <t>Ni-cad, flashlight, button batteries.</t>
  </si>
  <si>
    <t xml:space="preserve">Grass clippings, leaves, tree branches and prunings, and weeds destined for centralized composting. </t>
  </si>
  <si>
    <t>Who should obtain a City of Seattle Recycler License and file an Annual Report?</t>
  </si>
  <si>
    <t>Specifically, under Seattle Municipal Code subchapter 6.250.020, a Recycler License and annual reporting is required of collectors and processors of recyclable materials as follows:</t>
  </si>
  <si>
    <t>"Processor" means:</t>
  </si>
  <si>
    <t>A person who operates a facility that receives recyclable materials originating in the City from collectors or private individuals where such materials are sorted for marketability by type, quality or other criteria and then sold directly to the public for reuse or shipped to a recycling firm or facility for further processing.  City contractors who operate transfer stations, materials recovery facilities (MRFs) or other facilities where waste materials are sorted for reshipment or disposal are processors under this definition.</t>
  </si>
  <si>
    <t>A business such as a recyclable materials processor or MRF located outside the City of Seattle is not required to obtain a Seattle Recycler License unless the business also operates hauling or collection services in Seattle as specified above.</t>
  </si>
  <si>
    <t xml:space="preserve">Please note: </t>
  </si>
  <si>
    <t>City of Seattle, Department of Finance and Administrative Services</t>
  </si>
  <si>
    <t>700 5th Avenue Suite 4250</t>
  </si>
  <si>
    <t>P.O. Box 34214</t>
  </si>
  <si>
    <t>Seattle  WA  98124-4214</t>
  </si>
  <si>
    <t>Are you a Collector?</t>
  </si>
  <si>
    <t>Are you a Processor?</t>
  </si>
  <si>
    <t>Material Type</t>
  </si>
  <si>
    <t>Definition</t>
  </si>
  <si>
    <t>Tons</t>
  </si>
  <si>
    <t>Buyer's Location
(City, State)</t>
  </si>
  <si>
    <t>Final Use of Material</t>
  </si>
  <si>
    <t>Tons Received</t>
  </si>
  <si>
    <t>Total Tons Sold</t>
  </si>
  <si>
    <t>Material</t>
  </si>
  <si>
    <t>Volume/Count</t>
  </si>
  <si>
    <t>Weight in Pounds</t>
  </si>
  <si>
    <t>Source</t>
  </si>
  <si>
    <t>Books</t>
  </si>
  <si>
    <t>one cubic yard</t>
  </si>
  <si>
    <t>Corrugated cardboard</t>
  </si>
  <si>
    <t>EPA NRMRL</t>
  </si>
  <si>
    <t>Corrugated cardboard, baled</t>
  </si>
  <si>
    <t>1,000-1,200</t>
  </si>
  <si>
    <t>Magazines</t>
  </si>
  <si>
    <t>Mixed Paper</t>
  </si>
  <si>
    <t>Newsprint, loose</t>
  </si>
  <si>
    <t>Newsprint, compacted</t>
  </si>
  <si>
    <t>720-1,000</t>
  </si>
  <si>
    <t>NRC</t>
  </si>
  <si>
    <t>Newsprint</t>
  </si>
  <si>
    <t>12” stack</t>
  </si>
  <si>
    <t>Office Paper</t>
  </si>
  <si>
    <t>Phone Books</t>
  </si>
  <si>
    <t>Aluminum cans, whole</t>
  </si>
  <si>
    <t>Aluminum cans, flattened</t>
  </si>
  <si>
    <t>Aluminum cans</t>
  </si>
  <si>
    <t>one grocery bag</t>
  </si>
  <si>
    <t>Catalytic converter</t>
  </si>
  <si>
    <t>one</t>
  </si>
  <si>
    <t>Ferrous cans, whole</t>
  </si>
  <si>
    <t>Ferrous cans, flattened</t>
  </si>
  <si>
    <t>Refillable beer bottles</t>
  </si>
  <si>
    <t>case</t>
  </si>
  <si>
    <t>Glass, whole bottles</t>
  </si>
  <si>
    <t>600-1,000</t>
  </si>
  <si>
    <t>Glass, semi crushed</t>
  </si>
  <si>
    <t>1,000-1,800</t>
  </si>
  <si>
    <t>Glass, crushed (mechanically)</t>
  </si>
  <si>
    <t>800-2,700</t>
  </si>
  <si>
    <t>Glass, uncrushed to manually broken</t>
  </si>
  <si>
    <t>55 gallon drum</t>
  </si>
  <si>
    <t>125-500</t>
  </si>
  <si>
    <t>PET, soda bottles, whole, loose</t>
  </si>
  <si>
    <t>40-53</t>
  </si>
  <si>
    <t>PET, soda bottles, baled</t>
  </si>
  <si>
    <t>30” x 62”</t>
  </si>
  <si>
    <t>PET, soda bottles, granulated</t>
  </si>
  <si>
    <t>gaylord</t>
  </si>
  <si>
    <t>700-750</t>
  </si>
  <si>
    <t>semi-load</t>
  </si>
  <si>
    <t>Film, baled</t>
  </si>
  <si>
    <t>30” x 42” x 48”</t>
  </si>
  <si>
    <t>HDPE (dairy only), whole, loose</t>
  </si>
  <si>
    <t>HDPE (dairy only), baled</t>
  </si>
  <si>
    <t>32” X 60”</t>
  </si>
  <si>
    <t>400-500</t>
  </si>
  <si>
    <t>HDPE (mixed), baled</t>
  </si>
  <si>
    <t>32” x 60”</t>
  </si>
  <si>
    <t>HDPE (mixed), granulated</t>
  </si>
  <si>
    <t>800-1,000</t>
  </si>
  <si>
    <t>Mixed Plastic</t>
  </si>
  <si>
    <t>one cubic foot</t>
  </si>
  <si>
    <t>Mixed PET &amp; dairy, whole, loose</t>
  </si>
  <si>
    <t>average 32</t>
  </si>
  <si>
    <t>Mixed PET, dairy &amp; other rigid, whole, loose</t>
  </si>
  <si>
    <t>average 38</t>
  </si>
  <si>
    <t>Mixed rigid plastic, no film or dairy, whole, loose</t>
  </si>
  <si>
    <t>average 49</t>
  </si>
  <si>
    <t>Mixed rigid plastic, no film, granulated</t>
  </si>
  <si>
    <t>500-1,000</t>
  </si>
  <si>
    <t xml:space="preserve">Mixed rigid plastic &amp; film, densified by mixed mold tech. </t>
  </si>
  <si>
    <t>one cubic food</t>
  </si>
  <si>
    <t>average 60</t>
  </si>
  <si>
    <t>Food waste</t>
  </si>
  <si>
    <t>Food waste, solid and liquid fats</t>
  </si>
  <si>
    <t>Yard trimmings, branches</t>
  </si>
  <si>
    <t>Yard trimmings, grass</t>
  </si>
  <si>
    <t>Yard trimmings, leaves</t>
  </si>
  <si>
    <t>Wood chips</t>
  </si>
  <si>
    <t>Sawdust</t>
  </si>
  <si>
    <t>Tellus Inst.</t>
  </si>
  <si>
    <t>Grass clippings</t>
  </si>
  <si>
    <t>400-1,500</t>
  </si>
  <si>
    <t>Manure</t>
  </si>
  <si>
    <t>Pallets</t>
  </si>
  <si>
    <t>Concrete</t>
  </si>
  <si>
    <t>Asphalt</t>
  </si>
  <si>
    <t>Ecology</t>
  </si>
  <si>
    <t>Gypsum (dry)</t>
  </si>
  <si>
    <t>500-670</t>
  </si>
  <si>
    <t>Battery (auto)</t>
  </si>
  <si>
    <t>Tire – passenger car</t>
  </si>
  <si>
    <t>Tire - truck, light</t>
  </si>
  <si>
    <t>Tire – semi</t>
  </si>
  <si>
    <t>Used motor oil</t>
  </si>
  <si>
    <t>one gallon</t>
  </si>
  <si>
    <t>Oil filter drum</t>
  </si>
  <si>
    <t>Antifreeze</t>
  </si>
  <si>
    <t>gallon</t>
  </si>
  <si>
    <t>Computer (CPU)</t>
  </si>
  <si>
    <t>Computer (15” monitor)</t>
  </si>
  <si>
    <t>Computer (17” monitor)</t>
  </si>
  <si>
    <t>Computer (21” monitor)</t>
  </si>
  <si>
    <t>White goods/appliances</t>
  </si>
  <si>
    <t>General Measurement Standards and Reporting Guidelines</t>
  </si>
  <si>
    <t>Volume and Count to Weight Conversion Factors for Recyclables</t>
  </si>
  <si>
    <t>Final Use Description</t>
  </si>
  <si>
    <t>Fax</t>
  </si>
  <si>
    <t>E5</t>
  </si>
  <si>
    <t>E6</t>
  </si>
  <si>
    <t>E7</t>
  </si>
  <si>
    <t>E8</t>
  </si>
  <si>
    <t>E9</t>
  </si>
  <si>
    <t>E11</t>
  </si>
  <si>
    <t>E12</t>
  </si>
  <si>
    <t>E13</t>
  </si>
  <si>
    <t>E14</t>
  </si>
  <si>
    <t>E16</t>
  </si>
  <si>
    <t>E17</t>
  </si>
  <si>
    <t>E18</t>
  </si>
  <si>
    <t>E19</t>
  </si>
  <si>
    <t>Low-density polyethylene–includes mustard and some other squeezable containers; coded (#4).  Excludes plastic bags and wrap which is in the next category.</t>
  </si>
  <si>
    <t>15. Plastic Film</t>
  </si>
  <si>
    <t>Plastic Film, includes plastics bags, pallet wrap, building and boat wrap</t>
  </si>
  <si>
    <t>16. Other recyclable plastics</t>
  </si>
  <si>
    <t>17. Vehicle batteries</t>
  </si>
  <si>
    <t>18. Household batteries</t>
  </si>
  <si>
    <t>19. Tires</t>
  </si>
  <si>
    <t>22. Food and/or food scraps</t>
  </si>
  <si>
    <t>23.  Fats, Oils and Grease</t>
  </si>
  <si>
    <t>Fatty by products of food preparation.  Includes cooking oil, butter, lard, and gravy.  Can be in liquid or solid form.</t>
  </si>
  <si>
    <t>24. Textiles</t>
  </si>
  <si>
    <t>25. Carpet and carpet padding</t>
  </si>
  <si>
    <t>Includes top soil and dirt</t>
  </si>
  <si>
    <t xml:space="preserve">Asphalt paving material </t>
  </si>
  <si>
    <t>Portland cement mixtures, set or unset</t>
  </si>
  <si>
    <t>Fired clay bricks</t>
  </si>
  <si>
    <t>Other aggregates such as rocks and gravel</t>
  </si>
  <si>
    <t>Dimensional wood waste that is either painted or treated</t>
  </si>
  <si>
    <t>Asphalt roofing shingles</t>
  </si>
  <si>
    <t>Roofing materials composed of composed of fiberglass or organic felts saturates with asphalt or roofing material made with layers of felt, asphalt, aggregates and attached roofing tar and tar paper.</t>
  </si>
  <si>
    <t>Rigid foam insulation</t>
  </si>
  <si>
    <t>Coated steel cans, usually food containers.</t>
  </si>
  <si>
    <t>20. Used Petroleum oil</t>
  </si>
  <si>
    <t>21. Yard debris (grass, leaves, prunings, weeds)</t>
  </si>
  <si>
    <t>placeholder</t>
  </si>
  <si>
    <t>CompanyID</t>
  </si>
  <si>
    <t>3R Technology LLC</t>
  </si>
  <si>
    <t>ABC Cleanup and Hauling, LLC</t>
  </si>
  <si>
    <t>AER CORP</t>
  </si>
  <si>
    <t>Agco Refining, LLC (dba: Agco Metalex)</t>
  </si>
  <si>
    <t>ALBERTSONS #408</t>
  </si>
  <si>
    <t>All Battery Sales &amp; Service</t>
  </si>
  <si>
    <t>Allied Waste - Rabanco Recycling</t>
  </si>
  <si>
    <t>Allmetal Company</t>
  </si>
  <si>
    <t xml:space="preserve">Always Affordable Hauling </t>
  </si>
  <si>
    <t>American Data Guard</t>
  </si>
  <si>
    <t>American Refining Company aka Arcom Oil</t>
  </si>
  <si>
    <t>Baker Commodities</t>
  </si>
  <si>
    <t>Battery Solutions Inc.</t>
  </si>
  <si>
    <t>BATTERY SYSTEMS INC</t>
  </si>
  <si>
    <t>BLACK &amp; DECKER US INC</t>
  </si>
  <si>
    <t>Bobby Wolford Trucking &amp; Salvage Inc</t>
  </si>
  <si>
    <t>Budget Battery</t>
  </si>
  <si>
    <t>Buffalo Export LLC</t>
  </si>
  <si>
    <t>BULLDOG DEMOLITION &amp; GENERAL CONTRACTING INC</t>
  </si>
  <si>
    <t>BUSBY JUNK REMOVAL</t>
  </si>
  <si>
    <t>Carton Service Co Inc</t>
  </si>
  <si>
    <t>CDL Recycle</t>
  </si>
  <si>
    <t>Cedar Grove Recycling</t>
  </si>
  <si>
    <t>CERTAINTEED GYPSUM MANUFACTURING INC</t>
  </si>
  <si>
    <t>CleanScapes, Inc</t>
  </si>
  <si>
    <t>Commercial Metal Recycling</t>
  </si>
  <si>
    <t>Commercial Waste Reduction &amp; Recycling Co (CWRR)</t>
  </si>
  <si>
    <t>Computer Bank Charity</t>
  </si>
  <si>
    <t>Computer Recycling Service Inc</t>
  </si>
  <si>
    <t>Confidential Data Disposal</t>
  </si>
  <si>
    <t>CSK Auto, Inc. dba Schuck's Auto Supply</t>
  </si>
  <si>
    <t>DATASITE BUSINESS</t>
  </si>
  <si>
    <t>Demolition Man Inc.</t>
  </si>
  <si>
    <t>Dump It</t>
  </si>
  <si>
    <t>Dyno Battery</t>
  </si>
  <si>
    <t>Earthwise</t>
  </si>
  <si>
    <t>EcoLights Northwest, LLC</t>
  </si>
  <si>
    <t>ECULLET INC</t>
  </si>
  <si>
    <t>Emerald City Disposal</t>
  </si>
  <si>
    <t>Emerald Services</t>
  </si>
  <si>
    <t>EWC GROUP INC</t>
  </si>
  <si>
    <t>Fibres International</t>
  </si>
  <si>
    <t>Firestone Complete Auto Care/Bridgestone retail operations, LLC</t>
  </si>
  <si>
    <t>Fruhling Sand &amp; Topsoil</t>
  </si>
  <si>
    <t>General Biodiesel Inc.</t>
  </si>
  <si>
    <t>GENERAL METALS OF TACOMA</t>
  </si>
  <si>
    <t>George Electronix</t>
  </si>
  <si>
    <t>Goodnight Construction INC</t>
  </si>
  <si>
    <t>Goods for the Planet</t>
  </si>
  <si>
    <t>Goodwill Industries Seattle</t>
  </si>
  <si>
    <t>Grayhawk Recycling Services</t>
  </si>
  <si>
    <t>GW</t>
  </si>
  <si>
    <t>Happy Hauler</t>
  </si>
  <si>
    <t>Hungry Buzzard</t>
  </si>
  <si>
    <t>IMS Electronic Recycling Inc</t>
  </si>
  <si>
    <t>Independent Metals</t>
  </si>
  <si>
    <t>Industrial Container Services-WA, LLC</t>
  </si>
  <si>
    <t>InterConnection</t>
  </si>
  <si>
    <t>International Paper - Weyerhauser</t>
  </si>
  <si>
    <t>Iron Mountain Inc</t>
  </si>
  <si>
    <t>Jaco Environmental, Inc.</t>
  </si>
  <si>
    <t>Junk B Gone</t>
  </si>
  <si>
    <t>Junk Warriors</t>
  </si>
  <si>
    <t>L&amp;S Tire (formerly TRT or ITR)</t>
  </si>
  <si>
    <t>Lakeside Industries - Asphalt Recycling</t>
  </si>
  <si>
    <t>Lloyd Enterprises</t>
  </si>
  <si>
    <t>M. Bloch &amp; Co., Inc.</t>
  </si>
  <si>
    <t>Marine Vacuum Services</t>
  </si>
  <si>
    <t>Merlino, Gary  Construction Co., Inc</t>
  </si>
  <si>
    <t>Metals Express</t>
  </si>
  <si>
    <t>Molstad Recycling LP dba PC Recycle</t>
  </si>
  <si>
    <t>Nikal Ventures INC dba 1-800-GOT-JUNK</t>
  </si>
  <si>
    <t>Northwest Metals &amp; Salvage Service Inc</t>
  </si>
  <si>
    <t>Nuprecon LP / ReNu Recycling Services</t>
  </si>
  <si>
    <t>Oil Re-refining &amp; FPI</t>
  </si>
  <si>
    <t>Pacific Iron And Metal</t>
  </si>
  <si>
    <t>PACIFIC NORTHWEST SHREDDING INC</t>
  </si>
  <si>
    <t>Pacific Rendering Co Inc</t>
  </si>
  <si>
    <t>Pacific Shredco LLC dba Shred-It of Western WA</t>
  </si>
  <si>
    <t>Pacific Topsoils</t>
  </si>
  <si>
    <t>Pacific Urethane Recycling</t>
  </si>
  <si>
    <t>Pallet Services Inc.</t>
  </si>
  <si>
    <t>PERFORMANCE ABATEMENT SVCS INC</t>
  </si>
  <si>
    <t>Philip Services Corporation LLC aka Burlington Environmental, LLC</t>
  </si>
  <si>
    <t>PND Corporation</t>
  </si>
  <si>
    <t>Print Cartridge Recycle</t>
  </si>
  <si>
    <t>Rainier Pallet &amp; Crating Corp.</t>
  </si>
  <si>
    <t>Rainier Ranch</t>
  </si>
  <si>
    <t>RE PC</t>
  </si>
  <si>
    <t>Recall Secure Destruction Services, Inc.</t>
  </si>
  <si>
    <t>RECELLULAR INC</t>
  </si>
  <si>
    <t>Rechargable Battery Recycling Corporation</t>
  </si>
  <si>
    <t>Recovery 1</t>
  </si>
  <si>
    <t>Reliable Ma Cleaning Service</t>
  </si>
  <si>
    <t>Residential Recycle, LLC</t>
  </si>
  <si>
    <t>Retex Northwest</t>
  </si>
  <si>
    <t>Rubbish Truck Holdings, LLC</t>
  </si>
  <si>
    <t>RW Rhine Inc</t>
  </si>
  <si>
    <t>Safety-Kleen Systems, Inc.</t>
  </si>
  <si>
    <t>Safeway Stores Inc</t>
  </si>
  <si>
    <t>Salvation Army</t>
  </si>
  <si>
    <t>Seadrunar Recycling</t>
  </si>
  <si>
    <t>Seattle Barrel Company</t>
  </si>
  <si>
    <t>Seattle Iron And Metals Corporation</t>
  </si>
  <si>
    <t>Seattle Public Utilities</t>
  </si>
  <si>
    <t>Seattle Public Utilities Food Reuse Program</t>
  </si>
  <si>
    <t>Seattle Rubbish Removal</t>
  </si>
  <si>
    <t>Second Use Building Materials</t>
  </si>
  <si>
    <t>Smurfit-Stone Recycling Division</t>
  </si>
  <si>
    <t>Society of St. Vincent de Paul</t>
  </si>
  <si>
    <t>Sunset Materials INC</t>
  </si>
  <si>
    <t>T&amp;T Recovery Inc</t>
  </si>
  <si>
    <t>The Jorve Corp.</t>
  </si>
  <si>
    <t>THE RE STORE</t>
  </si>
  <si>
    <t>The Recycling Depot, Inc.</t>
  </si>
  <si>
    <t>Tire Disposal &amp; Recycling, Inc.</t>
  </si>
  <si>
    <t>Total Reclaim</t>
  </si>
  <si>
    <t>Trashbusters Rubbish Co.  LLC (1-800-Rid-of-It)</t>
  </si>
  <si>
    <t>TriVitro Corporation</t>
  </si>
  <si>
    <t>Unified Grocers</t>
  </si>
  <si>
    <t>USAgain, LLC.</t>
  </si>
  <si>
    <t>Value Village</t>
  </si>
  <si>
    <t>Veolia Environmental Services</t>
  </si>
  <si>
    <t>Waste Management - Cascade Recycling Center</t>
  </si>
  <si>
    <t>Waste Management NW</t>
  </si>
  <si>
    <t>West Seattle Recycling Center</t>
  </si>
  <si>
    <t>WG RECYCLING CENTER</t>
  </si>
  <si>
    <t>WM Lamptracker, Inc.</t>
  </si>
  <si>
    <t>Youso Mathno</t>
  </si>
  <si>
    <t>leave this line blank</t>
  </si>
  <si>
    <t>FU</t>
  </si>
  <si>
    <t>Composting</t>
  </si>
  <si>
    <t>Disposal</t>
  </si>
  <si>
    <t>Energy Recovery</t>
  </si>
  <si>
    <t>Recycle</t>
  </si>
  <si>
    <t>Reuse</t>
  </si>
  <si>
    <t>Store Sale</t>
  </si>
  <si>
    <t>7.  Email this completed spreadsheet to Luis Hillon, Seattle Public Utilities</t>
  </si>
  <si>
    <t>CCG</t>
  </si>
  <si>
    <t>FEECO</t>
  </si>
  <si>
    <t>Other- Not in List.  Please enter buying company in the next column.</t>
  </si>
  <si>
    <t>3. Company Identification</t>
  </si>
  <si>
    <t>1. Introduction</t>
  </si>
  <si>
    <t>2. Instructions</t>
  </si>
  <si>
    <t>7. Conversion</t>
  </si>
  <si>
    <t>Click on links below to move to another tab</t>
  </si>
  <si>
    <t>Date when you plan to restart?</t>
  </si>
  <si>
    <t xml:space="preserve">Automobile, truck, and bicycle tires.  Specify final use on "Material Destination" tab:  re-treaded, reused, recycled or burned for energy. </t>
  </si>
  <si>
    <t xml:space="preserve">Motor oil.  Specify final use on "Material Destination" tab:  re-refined/recycled, burned for energy recovery or heating. </t>
  </si>
  <si>
    <t>Food wastes, food scraps, spoiled food, donated food. Can include compostable paper if collected commingled  Specify final use "Material Destination" tab: composting, donation, etc.</t>
  </si>
  <si>
    <t>Stumps, brush, and limbs from mostly  non-residential locations.  Specify final use on the "Material Destination" tab:  chipped for mulch, burned for energy recovery, etc.</t>
  </si>
  <si>
    <r>
      <rPr>
        <b/>
        <sz val="10"/>
        <rFont val="Arial"/>
        <family val="2"/>
      </rPr>
      <t>Use ONLY for materials that are not specifically listed above</t>
    </r>
    <r>
      <rPr>
        <sz val="10"/>
        <rFont val="Arial"/>
        <family val="2"/>
      </rPr>
      <t xml:space="preserve"> that are a result of a construction or demolition activities, including toilets, sinks, ceiling tiles, non-asphalt roofing waste and combination materials.</t>
    </r>
  </si>
  <si>
    <r>
      <t xml:space="preserve">Seattle Recycling Annual Report </t>
    </r>
    <r>
      <rPr>
        <b/>
        <u val="single"/>
        <sz val="14"/>
        <color indexed="8"/>
        <rFont val="Calibri"/>
        <family val="2"/>
      </rPr>
      <t>Materials Form</t>
    </r>
  </si>
  <si>
    <t xml:space="preserve"> Enter any
Tons Disposed (not recycled)</t>
  </si>
  <si>
    <t>City of Origin: Seattle</t>
  </si>
  <si>
    <t>Tons Recycled (this cell will add up all the tons listed below)</t>
  </si>
  <si>
    <t>If Company who received your material is located in Seattle please look for their name in the drop down list</t>
  </si>
  <si>
    <t>Seattle Receiving Company-
Check dropdown</t>
  </si>
  <si>
    <t>Please click on box below and select final use from drop down list</t>
  </si>
  <si>
    <t>Please type in a description if you wish</t>
  </si>
  <si>
    <t>Receiving Company- Not in drop down - please type in</t>
  </si>
  <si>
    <t>Tons Received from Tab 5 must equal tons distributed from this tab</t>
  </si>
  <si>
    <t>Scroll to the right to see all the fields------&gt;-----&gt;---&gt;---&gt;---&gt;---&gt;---&gt;---&gt;---&gt;---&gt;---&gt;---&gt;---&gt;---&gt;---&gt;---&gt;---&gt;---&gt;---&gt;----&gt;---&gt;---&gt;---&gt;---&gt;---&gt;---&gt;---&gt;--&gt;---&gt;---&gt;---&gt;---&gt;---&gt;---&gt;--&gt;---&gt;---&gt;-&gt;</t>
  </si>
  <si>
    <t>Material Destination and Final Use Form</t>
  </si>
  <si>
    <t>Final Use of Material
(select from drop down)</t>
  </si>
  <si>
    <t>SPU_recyclerlicense@seattle.gov</t>
  </si>
  <si>
    <t>(put cursor over word "Collector" or  "Processor" to see definition</t>
  </si>
  <si>
    <t>Do you plan to restart operations?</t>
  </si>
  <si>
    <t>General category of flooring applications and non-rag stock textiles consisting of various natural or synthetic fibers bonded to some type of backing material.  Also includes carpet padding.</t>
  </si>
  <si>
    <t>Calcium sulfate dehydrate sandwiched between heavy layers of Kraft-type paper</t>
  </si>
  <si>
    <t>Fiberglass building and mechanical insulation - typically batts</t>
  </si>
  <si>
    <t>END</t>
  </si>
  <si>
    <t>Processing</t>
  </si>
  <si>
    <t>Instructions: (All spreadsheet tabs that are yellow require you to fill in information)</t>
  </si>
  <si>
    <t>26. Matresses</t>
  </si>
  <si>
    <t>Steel springs, wood frame material and fabric from mattresses.</t>
  </si>
  <si>
    <t>Mattresses</t>
  </si>
  <si>
    <t>each piece</t>
  </si>
  <si>
    <t>Van. BC</t>
  </si>
  <si>
    <t>Carpet and carpet padding</t>
  </si>
  <si>
    <t>Stumps &amp; logs</t>
  </si>
  <si>
    <t>Soil, dry</t>
  </si>
  <si>
    <t>Tellus</t>
  </si>
  <si>
    <t>Gravel or rock, loose</t>
  </si>
  <si>
    <t>Fines, loose</t>
  </si>
  <si>
    <t>Composition shingles</t>
  </si>
  <si>
    <t>Ceramic tile, loose 6”x6”</t>
  </si>
  <si>
    <t>Plywood sheet, pieces</t>
  </si>
  <si>
    <t>Particle board, loose pieces</t>
  </si>
  <si>
    <t>Roofing shakes, shingles (wood)</t>
  </si>
  <si>
    <t>Fiberglass insulation, loose</t>
  </si>
  <si>
    <t>DestinationName</t>
  </si>
  <si>
    <t>ID</t>
  </si>
  <si>
    <t>Allied Battery</t>
  </si>
  <si>
    <t>Allied Republic</t>
  </si>
  <si>
    <t>American Electronics Recycling Corp</t>
  </si>
  <si>
    <t>Battery Solutions</t>
  </si>
  <si>
    <t>Bobby Wolford Trucking and Demoliton</t>
  </si>
  <si>
    <t>Cedar Grove Composting, Inc</t>
  </si>
  <si>
    <t>Cedar Grove Processing</t>
  </si>
  <si>
    <t>Eastmont</t>
  </si>
  <si>
    <t>Eastmont to Glacier Processing</t>
  </si>
  <si>
    <t>Ecoligths Northwest</t>
  </si>
  <si>
    <t>Ecullet</t>
  </si>
  <si>
    <t>Emerald Petroleum Service</t>
  </si>
  <si>
    <t>EWASTE CENTER</t>
  </si>
  <si>
    <t>Friendly Earth</t>
  </si>
  <si>
    <t>Fruhling Sand And Topsoil</t>
  </si>
  <si>
    <t>Glacier</t>
  </si>
  <si>
    <t>Glacier Procesing ands recovery</t>
  </si>
  <si>
    <t>Glacier Recycling</t>
  </si>
  <si>
    <t>Goodwill</t>
  </si>
  <si>
    <t>IMS electronics recycling</t>
  </si>
  <si>
    <t>International Paper</t>
  </si>
  <si>
    <t>L&amp;S Tires</t>
  </si>
  <si>
    <t>PC Recycling</t>
  </si>
  <si>
    <t>Philco International</t>
  </si>
  <si>
    <t>Rabanco</t>
  </si>
  <si>
    <t>Regional Disposal (AW)</t>
  </si>
  <si>
    <t>RockTenn</t>
  </si>
  <si>
    <t>Rock-Tenn</t>
  </si>
  <si>
    <t>Smurfit</t>
  </si>
  <si>
    <t>Thrift Recycling Management</t>
  </si>
  <si>
    <t>Veolia ES Technical Solutions</t>
  </si>
  <si>
    <t>Veolia -PW</t>
  </si>
  <si>
    <t>Waste Management</t>
  </si>
  <si>
    <t>Waste Management - Eastmont</t>
  </si>
  <si>
    <t>Waste Management - Lamp Tracker</t>
  </si>
  <si>
    <t>Waste Management dba Glacier Recycle</t>
  </si>
  <si>
    <t>Waste Management Glacier</t>
  </si>
  <si>
    <t>Weyerhauser</t>
  </si>
  <si>
    <t>WM Lamp Tracker, Inc.</t>
  </si>
  <si>
    <t>WMLamtracker</t>
  </si>
  <si>
    <t>Wolford</t>
  </si>
  <si>
    <t>If you are planning to restart in 2013, you must obtain a Recycler License</t>
  </si>
  <si>
    <t>1. The Seattle Recycling Annual Report requires that you separately list tonnages for recyclable
    materials originating from construction and demolition (C&amp;D) activities.</t>
  </si>
  <si>
    <t>27.Stumps, Brush, Limbs (non-residential)</t>
  </si>
  <si>
    <t>28. Soil and Dirt</t>
  </si>
  <si>
    <t>29. Asphalt (from paving)</t>
  </si>
  <si>
    <t>30. Concrete</t>
  </si>
  <si>
    <t>31. Brick</t>
  </si>
  <si>
    <t>32. Other aggregates such as rock and gravel</t>
  </si>
  <si>
    <t>33. Clean NOT painted or treated dimensional wood waste (Includes pallets and crates.)</t>
  </si>
  <si>
    <t>34. Painted and/or treated wood waste</t>
  </si>
  <si>
    <t>35. Gypsum wall board</t>
  </si>
  <si>
    <t>36. Asphalt roofing shingles</t>
  </si>
  <si>
    <t>37. Other Asphaltic Roofing</t>
  </si>
  <si>
    <t>38. Fiberglass insulation</t>
  </si>
  <si>
    <t>39. Rigid (foam) insulation</t>
  </si>
  <si>
    <t>40. Other construction and demolition debris (write description in next column)</t>
  </si>
  <si>
    <r>
      <t>41. Other recycled materials</t>
    </r>
    <r>
      <rPr>
        <sz val="10"/>
        <color indexed="9"/>
        <rFont val="Arial"/>
        <family val="2"/>
      </rPr>
      <t xml:space="preserve"> (write in description in next column)</t>
    </r>
  </si>
  <si>
    <t>3.  For questions about this survey, contact Luis Hillon, Seattle Public Utilities, 206-233-8734 or
   e-mail:</t>
  </si>
  <si>
    <t>Material Description</t>
  </si>
  <si>
    <t>Sodo Recycle &amp; Auto Wrecking</t>
  </si>
  <si>
    <t>SBK Recycle</t>
  </si>
  <si>
    <t>Call2Recycle</t>
  </si>
  <si>
    <t>Waste Management Commercial Collection</t>
  </si>
  <si>
    <t>When you finish to fill the report out, please send it to</t>
  </si>
  <si>
    <r>
      <t>1.</t>
    </r>
    <r>
      <rPr>
        <sz val="12"/>
        <color indexed="8"/>
        <rFont val="Times New Roman"/>
        <family val="1"/>
      </rPr>
      <t xml:space="preserve">     </t>
    </r>
    <r>
      <rPr>
        <sz val="12"/>
        <color indexed="8"/>
        <rFont val="Arial"/>
        <family val="2"/>
      </rPr>
      <t>A person who operates one or more vehicles for the collection of recyclable</t>
    </r>
    <r>
      <rPr>
        <b/>
        <sz val="12"/>
        <color indexed="8"/>
        <rFont val="Arial"/>
        <family val="2"/>
      </rPr>
      <t xml:space="preserve"> </t>
    </r>
    <r>
      <rPr>
        <sz val="12"/>
        <color indexed="8"/>
        <rFont val="Arial"/>
        <family val="2"/>
      </rPr>
      <t xml:space="preserve">materials from residential, commercial or industrial premises or construction sites in the City; or </t>
    </r>
  </si>
  <si>
    <r>
      <t>2.</t>
    </r>
    <r>
      <rPr>
        <sz val="12"/>
        <color indexed="8"/>
        <rFont val="Times New Roman"/>
        <family val="1"/>
      </rPr>
      <t xml:space="preserve">     </t>
    </r>
    <r>
      <rPr>
        <sz val="12"/>
        <color indexed="8"/>
        <rFont val="Arial"/>
        <family val="2"/>
      </rPr>
      <t xml:space="preserve">A person engaged in construction, demolition or land clearing who hauls recyclable materials away
      from job sites in the City; or </t>
    </r>
  </si>
  <si>
    <r>
      <t>3.</t>
    </r>
    <r>
      <rPr>
        <sz val="12"/>
        <color indexed="8"/>
        <rFont val="Times New Roman"/>
        <family val="1"/>
      </rPr>
      <t xml:space="preserve">     </t>
    </r>
    <r>
      <rPr>
        <sz val="12"/>
        <color indexed="8"/>
        <rFont val="Arial"/>
        <family val="2"/>
      </rPr>
      <t>A person who places drop boxes, kiosks, barrels or other containers in the City where the public may deposit recyclable materials; or</t>
    </r>
  </si>
  <si>
    <r>
      <t>4.</t>
    </r>
    <r>
      <rPr>
        <sz val="12"/>
        <color indexed="8"/>
        <rFont val="Times New Roman"/>
        <family val="1"/>
      </rPr>
      <t xml:space="preserve">     </t>
    </r>
    <r>
      <rPr>
        <sz val="12"/>
        <color indexed="8"/>
        <rFont val="Arial"/>
        <family val="2"/>
      </rPr>
      <t>A person who maintains one or more business premises in the City where the public may bring recyclable materials, including but not limited to salvaged or surplus building materials and discarded household items and clothing; or</t>
    </r>
  </si>
  <si>
    <r>
      <t>5.</t>
    </r>
    <r>
      <rPr>
        <sz val="12"/>
        <color indexed="8"/>
        <rFont val="Times New Roman"/>
        <family val="1"/>
      </rPr>
      <t xml:space="preserve">     </t>
    </r>
    <r>
      <rPr>
        <sz val="12"/>
        <color indexed="8"/>
        <rFont val="Arial"/>
        <family val="2"/>
      </rPr>
      <t xml:space="preserve">A person who, as part of regular business activities in the City, transports recyclable materials,
      including but not limited to product packaging, oils and food waste, directly from one or more business
      premises to a recyclable materials processor. </t>
    </r>
  </si>
  <si>
    <r>
      <t xml:space="preserve">Businesses required to file an annual report should be aware that the list of materials and their definitions are similar but no longer identical to those in annual reports required by the Department of Ecology (Ecology).  The City of Seattle list includes materials whose end uses are outside the state’s and City’s definition of recycling (such as the burning of used oil or wood scrap for energy generation).  Nevertheless, the quantities of these materials handled and </t>
    </r>
    <r>
      <rPr>
        <u val="single"/>
        <sz val="12"/>
        <color indexed="8"/>
        <rFont val="Arial"/>
        <family val="2"/>
      </rPr>
      <t>not in the end disposed in a landfill</t>
    </r>
    <r>
      <rPr>
        <sz val="12"/>
        <color indexed="8"/>
        <rFont val="Arial"/>
        <family val="2"/>
      </rPr>
      <t xml:space="preserve"> should be included in your Recycling Annual Report. These materials will not be included in the City’s recycling rate but will be reported separately as tons diverted from the landfill, which remains an important objective.</t>
    </r>
  </si>
  <si>
    <t>2. Because of this and other changes Seattle and Ecology forms are no longer identical. Use this form for your Seattle Recycling and Reuse Annual Report. File with the Department of Ecology using only the  forms provided by Ecology. For Ecology forms, contact Dan Weston, Waste 2 Resources Program, Department of Ecology, at (360) 407-6409 or e-mail daniel.weston@ecy.wa.gov</t>
  </si>
  <si>
    <r>
      <t xml:space="preserve">1. Fill in the information about your business on the </t>
    </r>
    <r>
      <rPr>
        <b/>
        <sz val="12"/>
        <color indexed="8"/>
        <rFont val="Arial"/>
        <family val="2"/>
      </rPr>
      <t>Company Identification (3rd) tab</t>
    </r>
  </si>
  <si>
    <r>
      <t xml:space="preserve">3. Review the </t>
    </r>
    <r>
      <rPr>
        <b/>
        <sz val="12"/>
        <color indexed="8"/>
        <rFont val="Arial"/>
        <family val="2"/>
      </rPr>
      <t>Material Definitions</t>
    </r>
    <r>
      <rPr>
        <sz val="12"/>
        <color indexed="8"/>
        <rFont val="Arial"/>
        <family val="2"/>
      </rPr>
      <t xml:space="preserve"> on the 4th tab of this workbook for the materials on which you will be reporting.  (These definitions may be updated from year to year.)</t>
    </r>
  </si>
  <si>
    <r>
      <t xml:space="preserve">Even when filing your annual report electronically, </t>
    </r>
    <r>
      <rPr>
        <b/>
        <u val="single"/>
        <sz val="12"/>
        <color indexed="8"/>
        <rFont val="Arial"/>
        <family val="2"/>
      </rPr>
      <t>you must send  a paper copy of your Recycler License application and fee to the Department of Finance and Administrative Services at the address below.</t>
    </r>
  </si>
  <si>
    <t>Business Number</t>
  </si>
  <si>
    <t>Appliances, hot water heaters, microwave ovens, including sale for reuse.</t>
  </si>
  <si>
    <t>Small electronic items, including computers, printers, and all related parts, including refurbishment and resale for reuse.</t>
  </si>
  <si>
    <t>Clothing and apparel, shop rags, blankets for reuse or recycling.</t>
  </si>
  <si>
    <t>Pallets, scrap lumber, wood toys, fencing, crates.  Specify final use when known:  Reuse lumber or pallets, recycling, composting, paper pulp, burned for energy recovery, etc. Note that painted and treated wood is listed separately.</t>
  </si>
  <si>
    <r>
      <t xml:space="preserve">Use ONLY for materials that are not specifically listed above </t>
    </r>
    <r>
      <rPr>
        <sz val="10"/>
        <rFont val="Arial"/>
        <family val="2"/>
      </rPr>
      <t xml:space="preserve"> Materials may include but are not limited to antifreeze, oil filters, rubber materials, milk cartons/drink boxes, “Tetra” or aseptic packaging, fluorescent light bulbs ( both CFLs and tubes), photographic films, mattresses as well as furniture and other husehold goods sold for reuse.</t>
    </r>
  </si>
  <si>
    <r>
      <rPr>
        <sz val="12"/>
        <color indexed="8"/>
        <rFont val="Calibri"/>
        <family val="2"/>
      </rPr>
      <t>(Click on white boxes choose material from drop down list)</t>
    </r>
    <r>
      <rPr>
        <b/>
        <sz val="12"/>
        <color indexed="8"/>
        <rFont val="Calibri"/>
        <family val="2"/>
      </rPr>
      <t xml:space="preserve">
Material Name</t>
    </r>
  </si>
  <si>
    <r>
      <t xml:space="preserve">Material Name
</t>
    </r>
    <r>
      <rPr>
        <b/>
        <sz val="12"/>
        <color indexed="8"/>
        <rFont val="Calibri"/>
        <family val="2"/>
      </rPr>
      <t>(click on box and choose from list)</t>
    </r>
  </si>
  <si>
    <r>
      <t xml:space="preserve">Material Description
</t>
    </r>
    <r>
      <rPr>
        <sz val="12"/>
        <color indexed="8"/>
        <rFont val="Calibri"/>
        <family val="2"/>
      </rPr>
      <t>(Type in a description of the material if you wish)</t>
    </r>
  </si>
  <si>
    <r>
      <t xml:space="preserve">Material Definition
</t>
    </r>
    <r>
      <rPr>
        <sz val="12"/>
        <rFont val="Calibri"/>
        <family val="2"/>
      </rPr>
      <t>(This column will show the definition of the material you selected from the drop down list.)</t>
    </r>
  </si>
  <si>
    <r>
      <t xml:space="preserve">4. Provide the tonnages of the materials you collected and/or processed in Seattle during 2017 on the Materials Received (5th) tab.  The forms provided on the tabs are similar to the annual reporting forms you are required to provide to the Department of Ecology.  </t>
    </r>
    <r>
      <rPr>
        <b/>
        <u val="single"/>
        <sz val="12"/>
        <rFont val="Arial"/>
        <family val="2"/>
      </rPr>
      <t>However, the City requires that you itemize recycled materials originating from construction and demolition (C&amp;D) projects and use only City of Seattle forms for reporting.  Photocopies of Ecology forms will no longer be accepted.</t>
    </r>
  </si>
  <si>
    <t>Confidentiality – Seattle Public Utilities</t>
  </si>
  <si>
    <t>The Recycling Annual Report form is a public document and will be available for inspection and copying by the public in accordance with the Public Records Act, Chapter 42.56 RCW.  If your firm believes that portions of your information should remain confidential in the event of a public request for this information, please refer to the procedure below.</t>
  </si>
  <si>
    <t xml:space="preserve">There may be certain information provided in your report considered “trade secrets” under the Uniform Trade Secrets Act, RCW 19.108 and could be considered non-disclosable if so determined by a court of law.  The Uniform Trade Secrets Act defines a "trade secret" as information that "derives independent economic value, actual or potential, from not being generally known to, and not being readily ascertainable by proper means by, other persons who can obtain economic value from its disclosure or use and is the subject of reasonable efforts to maintain its secrecy." SPU is unable to assert the trade-secrets exemption on behalf of your firm. </t>
  </si>
  <si>
    <t>If you consider any portions of the record to be protected under law, you should clearly identify each such portion with words such as “CONFIDENTIAL”, “PROPRIETARY” or “TRADE SECRET”.  If a request is made for disclosure of such portion, you will be notified of the public disclosure request and you will have ten (10) business days to take whatever action you deem necessary to protect your interest pursuant to RCW 42.56.540.  If you fail or neglect to take such action within this time, SPU will release the portions of record(s) deemed by SPU to be subject to disclosure.  SPU shall not be liable for releasing records pursuant to a disclosure request not clearly identified as being “CONFIDENTIAL”, “PROPRIETARY” or “TRADE SECRET”.</t>
  </si>
  <si>
    <t>To ensure notice regarding a request for the information you have designated as confidential, you must contact SPU in writing and reference the relevant portions of the monthly reports.</t>
  </si>
  <si>
    <t>Please address such requests to:</t>
  </si>
  <si>
    <r>
      <t>700 5</t>
    </r>
    <r>
      <rPr>
        <b/>
        <vertAlign val="superscript"/>
        <sz val="11"/>
        <color indexed="8"/>
        <rFont val="Calibri"/>
        <family val="2"/>
      </rPr>
      <t>th</t>
    </r>
    <r>
      <rPr>
        <b/>
        <sz val="11"/>
        <color indexed="8"/>
        <rFont val="Calibri"/>
        <family val="2"/>
      </rPr>
      <t xml:space="preserve"> Avenue, Suite 4900</t>
    </r>
  </si>
  <si>
    <t>PO Box 34018</t>
  </si>
  <si>
    <t>Seattle, WA  98124-4018</t>
  </si>
  <si>
    <t>Luis Hillon</t>
  </si>
  <si>
    <t xml:space="preserve">Are there any portions of your Seattle Annual Recycling and Reuse Report that you would consider to be “CONFIDENTIAL”, “PROPRIETARY” or a “TRADE SECRET”?  </t>
  </si>
  <si>
    <t>2018 Seattle Annual Recycling and Reuse Report and 2019 Recycler License</t>
  </si>
  <si>
    <r>
      <t xml:space="preserve">You are required to have a Seattle Recycler License if during 2019 your business expects to collect or haul recyclable materials originating in the City of Seattle, regardless of where the materials are to be delivered; or if you will operate a materials recovery facility (MRF) or expect to provide drop boxes or operate one or more drop-off facilities for recyclable materials in the City.  </t>
    </r>
    <r>
      <rPr>
        <b/>
        <sz val="12"/>
        <color indexed="8"/>
        <rFont val="Arial"/>
        <family val="2"/>
      </rPr>
      <t xml:space="preserve"> </t>
    </r>
  </si>
  <si>
    <t>Attn: Laura Mundy</t>
  </si>
  <si>
    <t>Seattle Recycling and Reuse Annual Report for 2018
Business/Company  Information</t>
  </si>
  <si>
    <t>Material Definitions 2018</t>
  </si>
  <si>
    <t>Reporting year: 2018</t>
  </si>
  <si>
    <t>Seattle Recycling Annual Report for 2018</t>
  </si>
  <si>
    <r>
      <t xml:space="preserve">5. Complete the </t>
    </r>
    <r>
      <rPr>
        <b/>
        <sz val="12"/>
        <color indexed="8"/>
        <rFont val="Arial"/>
        <family val="2"/>
      </rPr>
      <t>Materials Destination (6th) tab</t>
    </r>
    <r>
      <rPr>
        <sz val="12"/>
        <color indexed="8"/>
        <rFont val="Arial"/>
        <family val="2"/>
      </rPr>
      <t xml:space="preserve"> listing the companies to which your recyclable and reusable materials were sent and the tonnages delivered during 2018.  Select the company name in the drop down list.  If it is not listed, type the name in the adjacent column. If you sold reusable goods to the general public, note that on the form.</t>
    </r>
  </si>
  <si>
    <r>
      <t xml:space="preserve">6. When you have finished, please review your entries for completeness and check for errors.  On the Materials Form, </t>
    </r>
    <r>
      <rPr>
        <b/>
        <sz val="12"/>
        <rFont val="Arial"/>
        <family val="2"/>
      </rPr>
      <t xml:space="preserve">be sure you are reporting </t>
    </r>
    <r>
      <rPr>
        <b/>
        <u val="single"/>
        <sz val="12"/>
        <rFont val="Arial"/>
        <family val="2"/>
      </rPr>
      <t>ONLY</t>
    </r>
    <r>
      <rPr>
        <b/>
        <sz val="12"/>
        <rFont val="Arial"/>
        <family val="2"/>
      </rPr>
      <t xml:space="preserve"> Seattle-origin tons</t>
    </r>
    <r>
      <rPr>
        <sz val="12"/>
        <rFont val="Arial"/>
        <family val="2"/>
      </rPr>
      <t xml:space="preserve">. On the </t>
    </r>
    <r>
      <rPr>
        <u val="single"/>
        <sz val="12"/>
        <rFont val="Arial"/>
        <family val="2"/>
      </rPr>
      <t>Destination</t>
    </r>
    <r>
      <rPr>
        <sz val="12"/>
        <rFont val="Arial"/>
        <family val="2"/>
      </rPr>
      <t xml:space="preserve"> of Materials Form </t>
    </r>
    <r>
      <rPr>
        <b/>
        <sz val="12"/>
        <rFont val="Arial"/>
        <family val="2"/>
      </rPr>
      <t>be sure to report ALL businesses you sold or delivered to in 2018 and that you’ve entered the final use in each case.</t>
    </r>
    <r>
      <rPr>
        <sz val="12"/>
        <rFont val="Arial"/>
        <family val="2"/>
      </rPr>
      <t xml:space="preserve"> If you sold to general public for reuse, note that here. Note that for all forms in this packet, </t>
    </r>
    <r>
      <rPr>
        <b/>
        <u val="single"/>
        <sz val="12"/>
        <rFont val="Arial"/>
        <family val="2"/>
      </rPr>
      <t>reporting in tons is required</t>
    </r>
    <r>
      <rPr>
        <sz val="12"/>
        <rFont val="Arial"/>
        <family val="2"/>
      </rPr>
      <t xml:space="preserve">.  For conversion of volume and various units to tons, see the </t>
    </r>
    <r>
      <rPr>
        <b/>
        <sz val="12"/>
        <rFont val="Arial"/>
        <family val="2"/>
      </rPr>
      <t>Volume and Count to Weight Conversion Factors for Recyclables</t>
    </r>
    <r>
      <rPr>
        <sz val="12"/>
        <rFont val="Arial"/>
        <family val="2"/>
      </rPr>
      <t xml:space="preserve"> table on the Conversion page of this workbook.</t>
    </r>
  </si>
  <si>
    <t>6. Material Definitions</t>
  </si>
  <si>
    <t>4. Material Received</t>
  </si>
  <si>
    <t>5. Material Destination</t>
  </si>
  <si>
    <t>2. The City does not release or publish individual company reports; however, you may wish to formally request confidentiality for your firm’s annual report forms for 2018.  If so, prepare a letter as described below under Confidentiality. Click here to get more details</t>
  </si>
  <si>
    <t>Did you operate in 2018?</t>
  </si>
  <si>
    <r>
      <rPr>
        <b/>
        <u val="single"/>
        <sz val="12"/>
        <color indexed="8"/>
        <rFont val="Arial"/>
        <family val="2"/>
      </rPr>
      <t>If you engaged in any of these activities in 2018</t>
    </r>
    <r>
      <rPr>
        <sz val="12"/>
        <color indexed="8"/>
        <rFont val="Arial"/>
        <family val="2"/>
      </rPr>
      <t>, you must file a completed annual report on the quantities of materials you handled along with your 2019 license application by March 15, 2019.</t>
    </r>
  </si>
  <si>
    <t>8. Completed Recycler License application and $105 fee should be returned to: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</si>
</sst>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4">
    <font>
      <sz val="11"/>
      <color theme="1"/>
      <name val="Calibri"/>
      <family val="2"/>
    </font>
    <font>
      <sz val="11"/>
      <color indexed="8"/>
      <name val="Calibri"/>
      <family val="2"/>
    </font>
    <font>
      <sz val="8"/>
      <name val="Tahoma"/>
      <family val="2"/>
    </font>
    <font>
      <sz val="10"/>
      <color indexed="8"/>
      <name val="Arial"/>
      <family val="2"/>
    </font>
    <font>
      <sz val="10"/>
      <name val="Arial"/>
      <family val="2"/>
    </font>
    <font>
      <b/>
      <sz val="8"/>
      <name val="Tahoma"/>
      <family val="2"/>
    </font>
    <font>
      <b/>
      <sz val="10"/>
      <name val="Arial"/>
      <family val="2"/>
    </font>
    <font>
      <b/>
      <u val="single"/>
      <sz val="14"/>
      <color indexed="8"/>
      <name val="Calibri"/>
      <family val="2"/>
    </font>
    <font>
      <sz val="10"/>
      <color indexed="9"/>
      <name val="Arial"/>
      <family val="2"/>
    </font>
    <font>
      <sz val="11"/>
      <name val="Calibri"/>
      <family val="2"/>
    </font>
    <font>
      <b/>
      <sz val="12"/>
      <color indexed="8"/>
      <name val="Calibri"/>
      <family val="2"/>
    </font>
    <font>
      <sz val="12"/>
      <color indexed="8"/>
      <name val="Calibri"/>
      <family val="2"/>
    </font>
    <font>
      <sz val="12"/>
      <color indexed="8"/>
      <name val="Arial"/>
      <family val="2"/>
    </font>
    <font>
      <b/>
      <sz val="12"/>
      <color indexed="8"/>
      <name val="Arial"/>
      <family val="2"/>
    </font>
    <font>
      <b/>
      <u val="single"/>
      <sz val="12"/>
      <color indexed="8"/>
      <name val="Arial"/>
      <family val="2"/>
    </font>
    <font>
      <sz val="12"/>
      <color indexed="8"/>
      <name val="Times New Roman"/>
      <family val="1"/>
    </font>
    <font>
      <u val="single"/>
      <sz val="12"/>
      <color indexed="8"/>
      <name val="Arial"/>
      <family val="2"/>
    </font>
    <font>
      <sz val="12"/>
      <name val="Arial"/>
      <family val="2"/>
    </font>
    <font>
      <b/>
      <u val="single"/>
      <sz val="12"/>
      <name val="Arial"/>
      <family val="2"/>
    </font>
    <font>
      <b/>
      <sz val="12"/>
      <name val="Arial"/>
      <family val="2"/>
    </font>
    <font>
      <u val="single"/>
      <sz val="12"/>
      <name val="Arial"/>
      <family val="2"/>
    </font>
    <font>
      <sz val="9"/>
      <name val="Tahoma"/>
      <family val="2"/>
    </font>
    <font>
      <sz val="12"/>
      <name val="Calibri"/>
      <family val="2"/>
    </font>
    <font>
      <b/>
      <sz val="11"/>
      <color indexed="8"/>
      <name val="Calibri"/>
      <family val="2"/>
    </font>
    <font>
      <b/>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sz val="10"/>
      <color indexed="55"/>
      <name val="Calibri"/>
      <family val="2"/>
    </font>
    <font>
      <b/>
      <sz val="10"/>
      <color indexed="55"/>
      <name val="Calibri"/>
      <family val="2"/>
    </font>
    <font>
      <sz val="11"/>
      <color indexed="55"/>
      <name val="Calibri"/>
      <family val="2"/>
    </font>
    <font>
      <sz val="10"/>
      <color indexed="8"/>
      <name val="Calibri"/>
      <family val="2"/>
    </font>
    <font>
      <u val="single"/>
      <sz val="10"/>
      <color indexed="12"/>
      <name val="Calibri"/>
      <family val="2"/>
    </font>
    <font>
      <b/>
      <sz val="14"/>
      <color indexed="8"/>
      <name val="Arial"/>
      <family val="2"/>
    </font>
    <font>
      <b/>
      <sz val="11"/>
      <color indexed="60"/>
      <name val="Calibri"/>
      <family val="2"/>
    </font>
    <font>
      <b/>
      <sz val="13"/>
      <color indexed="8"/>
      <name val="Arial"/>
      <family val="2"/>
    </font>
    <font>
      <b/>
      <sz val="11"/>
      <color indexed="62"/>
      <name val="Calibri"/>
      <family val="2"/>
    </font>
    <font>
      <sz val="11"/>
      <color indexed="26"/>
      <name val="Calibri"/>
      <family val="2"/>
    </font>
    <font>
      <sz val="10"/>
      <color indexed="26"/>
      <name val="Calibri"/>
      <family val="2"/>
    </font>
    <font>
      <b/>
      <sz val="10"/>
      <color indexed="8"/>
      <name val="Arial"/>
      <family val="2"/>
    </font>
    <font>
      <u val="single"/>
      <sz val="11"/>
      <color indexed="26"/>
      <name val="Calibri"/>
      <family val="2"/>
    </font>
    <font>
      <b/>
      <sz val="11.5"/>
      <color indexed="8"/>
      <name val="Arial"/>
      <family val="2"/>
    </font>
    <font>
      <sz val="11.5"/>
      <color indexed="8"/>
      <name val="Arial"/>
      <family val="2"/>
    </font>
    <font>
      <i/>
      <sz val="11"/>
      <name val="Calibri"/>
      <family val="2"/>
    </font>
    <font>
      <sz val="9"/>
      <color indexed="8"/>
      <name val="Calibri"/>
      <family val="2"/>
    </font>
    <font>
      <u val="single"/>
      <sz val="12"/>
      <color indexed="12"/>
      <name val="Calibri"/>
      <family val="2"/>
    </font>
    <font>
      <b/>
      <sz val="12"/>
      <color indexed="12"/>
      <name val="Calibri"/>
      <family val="2"/>
    </font>
    <font>
      <i/>
      <sz val="12"/>
      <name val="Calibri"/>
      <family val="2"/>
    </font>
    <font>
      <b/>
      <sz val="12"/>
      <name val="Calibri"/>
      <family val="2"/>
    </font>
    <font>
      <b/>
      <sz val="18"/>
      <color indexed="8"/>
      <name val="Calibri"/>
      <family val="2"/>
    </font>
    <font>
      <b/>
      <sz val="11"/>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0"/>
      <color theme="0" tint="-0.3499799966812134"/>
      <name val="Calibri"/>
      <family val="2"/>
    </font>
    <font>
      <b/>
      <sz val="12"/>
      <color theme="1"/>
      <name val="Calibri"/>
      <family val="2"/>
    </font>
    <font>
      <b/>
      <sz val="10"/>
      <color theme="0" tint="-0.3499799966812134"/>
      <name val="Calibri"/>
      <family val="2"/>
    </font>
    <font>
      <sz val="11"/>
      <color theme="0" tint="-0.3499799966812134"/>
      <name val="Calibri"/>
      <family val="2"/>
    </font>
    <font>
      <sz val="10"/>
      <color theme="1"/>
      <name val="Calibri"/>
      <family val="2"/>
    </font>
    <font>
      <u val="single"/>
      <sz val="10"/>
      <color theme="10"/>
      <name val="Calibri"/>
      <family val="2"/>
    </font>
    <font>
      <b/>
      <sz val="14"/>
      <color theme="1"/>
      <name val="Arial"/>
      <family val="2"/>
    </font>
    <font>
      <sz val="10"/>
      <color theme="1"/>
      <name val="Arial"/>
      <family val="2"/>
    </font>
    <font>
      <sz val="11"/>
      <color rgb="FFC00000"/>
      <name val="Calibri"/>
      <family val="2"/>
    </font>
    <font>
      <b/>
      <sz val="11"/>
      <color rgb="FFC00000"/>
      <name val="Calibri"/>
      <family val="2"/>
    </font>
    <font>
      <b/>
      <sz val="13"/>
      <color theme="1"/>
      <name val="Arial"/>
      <family val="2"/>
    </font>
    <font>
      <b/>
      <sz val="11"/>
      <color theme="4" tint="-0.24997000396251678"/>
      <name val="Calibri"/>
      <family val="2"/>
    </font>
    <font>
      <sz val="12"/>
      <color theme="1"/>
      <name val="Calibri"/>
      <family val="2"/>
    </font>
    <font>
      <sz val="11"/>
      <color theme="2"/>
      <name val="Calibri"/>
      <family val="2"/>
    </font>
    <font>
      <sz val="10"/>
      <color theme="2"/>
      <name val="Calibri"/>
      <family val="2"/>
    </font>
    <font>
      <b/>
      <sz val="10"/>
      <color theme="1"/>
      <name val="Arial"/>
      <family val="2"/>
    </font>
    <font>
      <u val="single"/>
      <sz val="11"/>
      <color theme="2"/>
      <name val="Calibri"/>
      <family val="2"/>
    </font>
    <font>
      <b/>
      <sz val="11.5"/>
      <color theme="1"/>
      <name val="Arial"/>
      <family val="2"/>
    </font>
    <font>
      <sz val="11.5"/>
      <color theme="1"/>
      <name val="Arial"/>
      <family val="2"/>
    </font>
    <font>
      <sz val="9"/>
      <color theme="1"/>
      <name val="Calibri"/>
      <family val="2"/>
    </font>
    <font>
      <u val="single"/>
      <sz val="12"/>
      <color theme="10"/>
      <name val="Calibri"/>
      <family val="2"/>
    </font>
    <font>
      <b/>
      <sz val="12"/>
      <color theme="1"/>
      <name val="Arial"/>
      <family val="2"/>
    </font>
    <font>
      <sz val="12"/>
      <color theme="1"/>
      <name val="Arial"/>
      <family val="2"/>
    </font>
    <font>
      <b/>
      <sz val="12"/>
      <color theme="10"/>
      <name val="Calibri"/>
      <family val="2"/>
    </font>
    <font>
      <b/>
      <sz val="12"/>
      <color rgb="FF000000"/>
      <name val="Calibri"/>
      <family val="2"/>
    </font>
    <font>
      <sz val="11"/>
      <color rgb="FF000000"/>
      <name val="Calibri"/>
      <family val="2"/>
    </font>
    <font>
      <b/>
      <sz val="18"/>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theme="2" tint="-0.09996999800205231"/>
        <bgColor indexed="64"/>
      </patternFill>
    </fill>
    <fill>
      <patternFill patternType="solid">
        <fgColor rgb="FF00FF00"/>
        <bgColor indexed="64"/>
      </patternFill>
    </fill>
    <fill>
      <patternFill patternType="solid">
        <fgColor rgb="FFEEECE1"/>
        <bgColor indexed="64"/>
      </patternFill>
    </fill>
    <fill>
      <patternFill patternType="solid">
        <fgColor rgb="FFFF000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thin"/>
      <bottom style="thin"/>
    </border>
    <border>
      <left style="medium"/>
      <right style="thin">
        <color theme="0" tint="-0.3499799966812134"/>
      </right>
      <top style="thin">
        <color theme="0" tint="-0.3499799966812134"/>
      </top>
      <bottom style="thin">
        <color theme="0" tint="-0.3499799966812134"/>
      </bottom>
    </border>
    <border>
      <left style="medium">
        <color theme="0" tint="-0.4999699890613556"/>
      </left>
      <right style="thin">
        <color theme="0" tint="-0.3499799966812134"/>
      </right>
      <top style="medium">
        <color theme="0" tint="-0.4999699890613556"/>
      </top>
      <bottom style="thin">
        <color theme="0" tint="-0.3499799966812134"/>
      </bottom>
    </border>
    <border>
      <left style="thin">
        <color theme="0" tint="-0.3499799966812134"/>
      </left>
      <right style="medium">
        <color theme="0" tint="-0.4999699890613556"/>
      </right>
      <top style="medium">
        <color theme="0" tint="-0.4999699890613556"/>
      </top>
      <bottom style="thin">
        <color theme="0" tint="-0.3499799966812134"/>
      </bottom>
    </border>
    <border>
      <left style="medium"/>
      <right style="medium"/>
      <top style="medium"/>
      <bottom style="medium"/>
    </border>
    <border>
      <left/>
      <right style="thin">
        <color theme="0" tint="-0.4999699890613556"/>
      </right>
      <top style="thin">
        <color theme="0" tint="-0.4999699890613556"/>
      </top>
      <bottom style="thin">
        <color theme="0" tint="-0.4999699890613556"/>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right style="thin">
        <color theme="0" tint="-0.3499799966812134"/>
      </right>
      <top style="medium"/>
      <bottom style="thin">
        <color theme="0" tint="-0.3499799966812134"/>
      </bottom>
    </border>
    <border>
      <left/>
      <right style="thin">
        <color theme="0" tint="-0.3499799966812134"/>
      </right>
      <top style="thin">
        <color theme="0" tint="-0.3499799966812134"/>
      </top>
      <bottom style="thin">
        <color theme="0" tint="-0.3499799966812134"/>
      </bottom>
    </border>
    <border>
      <left/>
      <right style="medium"/>
      <top style="medium"/>
      <bottom/>
    </border>
    <border>
      <left style="medium"/>
      <right style="thin"/>
      <top style="thin"/>
      <bottom/>
    </border>
    <border>
      <left/>
      <right style="medium"/>
      <top/>
      <bottom/>
    </border>
    <border>
      <left style="medium"/>
      <right style="thin"/>
      <top/>
      <bottom style="medium"/>
    </border>
    <border>
      <left/>
      <right style="medium"/>
      <top/>
      <bottom style="medium"/>
    </border>
    <border>
      <left style="medium"/>
      <right/>
      <top style="medium"/>
      <bottom/>
    </border>
    <border>
      <left style="medium"/>
      <right style="thin">
        <color theme="0" tint="-0.3499799966812134"/>
      </right>
      <top style="medium"/>
      <bottom/>
    </border>
    <border>
      <left style="thin">
        <color theme="0" tint="-0.3499799966812134"/>
      </left>
      <right style="thin">
        <color theme="0" tint="-0.3499799966812134"/>
      </right>
      <top style="medium"/>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right style="thin">
        <color theme="0" tint="-0.3499799966812134"/>
      </right>
      <top style="medium"/>
      <bottom/>
    </border>
    <border>
      <left style="thin">
        <color indexed="22"/>
      </left>
      <right style="thin">
        <color indexed="22"/>
      </right>
      <top/>
      <bottom/>
    </border>
    <border>
      <left style="medium">
        <color theme="0" tint="-0.4999699890613556"/>
      </left>
      <right style="medium">
        <color theme="0" tint="-0.4999699890613556"/>
      </right>
      <top/>
      <bottom style="thin"/>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right style="thin">
        <color theme="0" tint="-0.4999699890613556"/>
      </right>
      <top/>
      <bottom style="thin">
        <color theme="0" tint="-0.4999699890613556"/>
      </bottom>
    </border>
    <border>
      <left style="thin">
        <color theme="0" tint="-0.4999699890613556"/>
      </left>
      <right style="thin">
        <color theme="0" tint="-0.4999699890613556"/>
      </right>
      <top/>
      <bottom style="thin">
        <color theme="0" tint="-0.4999699890613556"/>
      </bottom>
    </border>
    <border>
      <left style="medium"/>
      <right style="thin">
        <color theme="0" tint="-0.4999699890613556"/>
      </right>
      <top/>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right style="thin"/>
      <top style="thin"/>
      <bottom/>
    </border>
    <border>
      <left style="thin">
        <color theme="0" tint="-0.3499799966812134"/>
      </left>
      <right style="medium"/>
      <top style="medium"/>
      <bottom style="thin">
        <color theme="0" tint="-0.3499799966812134"/>
      </bottom>
    </border>
    <border>
      <left style="thin">
        <color theme="0" tint="-0.3499799966812134"/>
      </left>
      <right style="medium"/>
      <top style="thin">
        <color theme="0" tint="-0.3499799966812134"/>
      </top>
      <bottom style="thin">
        <color theme="0" tint="-0.3499799966812134"/>
      </bottom>
    </border>
    <border>
      <left/>
      <right/>
      <top style="thin"/>
      <bottom/>
    </border>
    <border>
      <left/>
      <right style="medium"/>
      <top style="medium"/>
      <bottom style="medium"/>
    </border>
    <border>
      <left style="medium">
        <color theme="0" tint="-0.4999699890613556"/>
      </left>
      <right style="thin">
        <color theme="0" tint="-0.3499799966812134"/>
      </right>
      <top style="thin">
        <color theme="0" tint="-0.3499799966812134"/>
      </top>
      <bottom style="thin">
        <color theme="0" tint="-0.3499799966812134"/>
      </bottom>
    </border>
    <border>
      <left style="thin">
        <color theme="0" tint="-0.3499799966812134"/>
      </left>
      <right style="medium">
        <color theme="0" tint="-0.4999699890613556"/>
      </right>
      <top style="thin">
        <color theme="0" tint="-0.3499799966812134"/>
      </top>
      <bottom style="thin">
        <color theme="0" tint="-0.3499799966812134"/>
      </bottom>
    </border>
    <border>
      <left style="medium">
        <color theme="0" tint="-0.4999699890613556"/>
      </left>
      <right style="thin">
        <color theme="0" tint="-0.3499799966812134"/>
      </right>
      <top style="thin">
        <color theme="0" tint="-0.3499799966812134"/>
      </top>
      <bottom style="medium">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style="thin">
        <color indexed="22"/>
      </left>
      <right style="thin">
        <color indexed="22"/>
      </right>
      <top>
        <color indexed="63"/>
      </top>
      <bottom style="thin">
        <color indexed="22"/>
      </bottom>
    </border>
    <border>
      <left style="thin">
        <color theme="0" tint="-0.4999699890613556"/>
      </left>
      <right>
        <color indexed="63"/>
      </right>
      <top/>
      <bottom style="thin">
        <color theme="0" tint="-0.4999699890613556"/>
      </bottom>
    </border>
    <border>
      <left style="thin">
        <color theme="0" tint="-0.4999699890613556"/>
      </left>
      <right>
        <color indexed="63"/>
      </right>
      <top style="thin">
        <color theme="0" tint="-0.4999699890613556"/>
      </top>
      <bottom style="thin">
        <color theme="0" tint="-0.4999699890613556"/>
      </bottom>
    </border>
    <border>
      <left style="thin"/>
      <right style="thin"/>
      <top/>
      <bottom style="thin"/>
    </border>
    <border>
      <left style="thin"/>
      <right style="thin"/>
      <top>
        <color indexed="63"/>
      </top>
      <bottom>
        <color indexed="63"/>
      </bottom>
    </border>
    <border>
      <left style="thin">
        <color theme="0" tint="-0.3499799966812134"/>
      </left>
      <right style="medium">
        <color theme="0" tint="-0.4999699890613556"/>
      </right>
      <top style="thin">
        <color theme="0" tint="-0.3499799966812134"/>
      </top>
      <bottom style="medium">
        <color theme="0" tint="-0.4999699890613556"/>
      </bottom>
    </border>
    <border>
      <left style="thin"/>
      <right/>
      <top/>
      <bottom style="thin"/>
    </border>
    <border>
      <left>
        <color indexed="63"/>
      </left>
      <right>
        <color indexed="63"/>
      </right>
      <top>
        <color indexed="63"/>
      </top>
      <bottom style="medium"/>
    </border>
    <border>
      <left/>
      <right/>
      <top/>
      <bottom style="medium">
        <color theme="0" tint="-0.4999699890613556"/>
      </bottom>
    </border>
    <border>
      <left/>
      <right/>
      <top/>
      <bottom style="thin"/>
    </border>
    <border>
      <left style="medium"/>
      <right/>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224">
    <xf numFmtId="0" fontId="0" fillId="0" borderId="0" xfId="0" applyFont="1" applyAlignment="1">
      <alignment/>
    </xf>
    <xf numFmtId="0" fontId="85" fillId="33" borderId="0" xfId="0" applyFont="1" applyFill="1" applyAlignment="1">
      <alignment/>
    </xf>
    <xf numFmtId="0" fontId="0" fillId="33" borderId="0" xfId="0" applyFill="1" applyAlignment="1">
      <alignment wrapText="1"/>
    </xf>
    <xf numFmtId="43" fontId="0" fillId="33" borderId="0" xfId="42" applyFont="1" applyFill="1" applyAlignment="1">
      <alignment/>
    </xf>
    <xf numFmtId="0" fontId="0" fillId="33" borderId="0" xfId="0" applyFill="1" applyAlignment="1">
      <alignment/>
    </xf>
    <xf numFmtId="0" fontId="86" fillId="33" borderId="0" xfId="0" applyFont="1" applyFill="1" applyAlignment="1">
      <alignment/>
    </xf>
    <xf numFmtId="0" fontId="87" fillId="33" borderId="0" xfId="0" applyFont="1" applyFill="1" applyAlignment="1">
      <alignment horizontal="left" wrapText="1"/>
    </xf>
    <xf numFmtId="0" fontId="83" fillId="33" borderId="0" xfId="0" applyFont="1" applyFill="1" applyAlignment="1">
      <alignment/>
    </xf>
    <xf numFmtId="0" fontId="83" fillId="33" borderId="0" xfId="0" applyFont="1" applyFill="1" applyAlignment="1">
      <alignment wrapText="1"/>
    </xf>
    <xf numFmtId="0" fontId="88" fillId="33" borderId="0" xfId="0" applyFont="1" applyFill="1" applyAlignment="1">
      <alignment/>
    </xf>
    <xf numFmtId="0" fontId="0" fillId="33" borderId="0" xfId="0" applyFill="1" applyAlignment="1">
      <alignment vertical="top"/>
    </xf>
    <xf numFmtId="0" fontId="86" fillId="33" borderId="0" xfId="0" applyFont="1" applyFill="1" applyAlignment="1">
      <alignment vertical="top"/>
    </xf>
    <xf numFmtId="0" fontId="89" fillId="33" borderId="0" xfId="0" applyFont="1" applyFill="1" applyAlignment="1">
      <alignment/>
    </xf>
    <xf numFmtId="0" fontId="89" fillId="33" borderId="0" xfId="0" applyFont="1" applyFill="1" applyAlignment="1">
      <alignment horizontal="left"/>
    </xf>
    <xf numFmtId="0" fontId="90" fillId="34" borderId="10" xfId="0" applyFont="1" applyFill="1" applyBorder="1" applyAlignment="1" applyProtection="1">
      <alignment vertical="top" wrapText="1"/>
      <protection locked="0"/>
    </xf>
    <xf numFmtId="0" fontId="91" fillId="33" borderId="0" xfId="53" applyFont="1" applyFill="1" applyAlignment="1" applyProtection="1">
      <alignment horizontal="left"/>
      <protection/>
    </xf>
    <xf numFmtId="0" fontId="90" fillId="33" borderId="11" xfId="0" applyFont="1" applyFill="1" applyBorder="1" applyAlignment="1">
      <alignment horizontal="left" wrapText="1"/>
    </xf>
    <xf numFmtId="0" fontId="90" fillId="33" borderId="0" xfId="0" applyFont="1" applyFill="1" applyAlignment="1">
      <alignment horizontal="left"/>
    </xf>
    <xf numFmtId="0" fontId="92" fillId="33" borderId="0" xfId="0" applyFont="1" applyFill="1" applyAlignment="1">
      <alignment wrapText="1"/>
    </xf>
    <xf numFmtId="0" fontId="93" fillId="33" borderId="0" xfId="0" applyFont="1" applyFill="1" applyAlignment="1">
      <alignment horizontal="left" wrapText="1"/>
    </xf>
    <xf numFmtId="0" fontId="0" fillId="33" borderId="0" xfId="0" applyFill="1" applyBorder="1" applyAlignment="1">
      <alignment/>
    </xf>
    <xf numFmtId="0" fontId="90" fillId="33" borderId="0" xfId="0" applyFont="1" applyFill="1" applyBorder="1" applyAlignment="1">
      <alignment/>
    </xf>
    <xf numFmtId="0" fontId="90" fillId="34" borderId="12" xfId="0" applyFont="1" applyFill="1" applyBorder="1" applyAlignment="1" applyProtection="1">
      <alignment vertical="top" wrapText="1"/>
      <protection locked="0"/>
    </xf>
    <xf numFmtId="0" fontId="83" fillId="33" borderId="13" xfId="0" applyFont="1" applyFill="1" applyBorder="1" applyAlignment="1">
      <alignment/>
    </xf>
    <xf numFmtId="0" fontId="83" fillId="33" borderId="14" xfId="0" applyFont="1" applyFill="1" applyBorder="1" applyAlignment="1">
      <alignment/>
    </xf>
    <xf numFmtId="0" fontId="0" fillId="33" borderId="0" xfId="0" applyFill="1" applyAlignment="1" applyProtection="1">
      <alignment/>
      <protection/>
    </xf>
    <xf numFmtId="0" fontId="0" fillId="33" borderId="0" xfId="0" applyFill="1" applyAlignment="1" applyProtection="1">
      <alignment vertical="top"/>
      <protection/>
    </xf>
    <xf numFmtId="0" fontId="0" fillId="33" borderId="0" xfId="0" applyFill="1" applyAlignment="1" applyProtection="1">
      <alignment vertical="top" wrapText="1"/>
      <protection/>
    </xf>
    <xf numFmtId="0" fontId="0" fillId="33" borderId="0" xfId="0" applyFont="1" applyFill="1" applyAlignment="1" applyProtection="1">
      <alignment vertical="top" wrapText="1"/>
      <protection/>
    </xf>
    <xf numFmtId="0" fontId="87" fillId="33" borderId="0" xfId="0" applyFont="1" applyFill="1" applyAlignment="1">
      <alignment wrapText="1"/>
    </xf>
    <xf numFmtId="0" fontId="0" fillId="33" borderId="0" xfId="0" applyNumberFormat="1" applyFill="1" applyAlignment="1">
      <alignment wrapText="1"/>
    </xf>
    <xf numFmtId="43" fontId="93" fillId="34" borderId="15" xfId="42" applyFont="1" applyFill="1" applyBorder="1" applyAlignment="1" applyProtection="1">
      <alignment vertical="center" wrapText="1"/>
      <protection locked="0"/>
    </xf>
    <xf numFmtId="0" fontId="0" fillId="0" borderId="0" xfId="0" applyAlignment="1">
      <alignment wrapText="1"/>
    </xf>
    <xf numFmtId="0" fontId="90" fillId="35" borderId="11" xfId="0" applyFont="1" applyFill="1" applyBorder="1" applyAlignment="1">
      <alignment horizontal="left" wrapText="1"/>
    </xf>
    <xf numFmtId="0" fontId="0" fillId="35" borderId="0" xfId="0" applyFill="1" applyAlignment="1">
      <alignment wrapText="1"/>
    </xf>
    <xf numFmtId="0" fontId="77" fillId="34" borderId="11" xfId="53" applyFill="1" applyBorder="1" applyAlignment="1" applyProtection="1">
      <alignment/>
      <protection locked="0"/>
    </xf>
    <xf numFmtId="0" fontId="0" fillId="0" borderId="0" xfId="0" applyFill="1" applyAlignment="1">
      <alignment wrapText="1"/>
    </xf>
    <xf numFmtId="0" fontId="90" fillId="34" borderId="16" xfId="0" applyFont="1" applyFill="1" applyBorder="1" applyAlignment="1" applyProtection="1">
      <alignment vertical="top" wrapText="1"/>
      <protection locked="0"/>
    </xf>
    <xf numFmtId="0" fontId="93" fillId="33" borderId="0" xfId="0" applyFont="1" applyFill="1" applyAlignment="1">
      <alignment wrapText="1"/>
    </xf>
    <xf numFmtId="0" fontId="1" fillId="36" borderId="17" xfId="57" applyFont="1" applyFill="1" applyBorder="1" applyAlignment="1">
      <alignment horizontal="center"/>
      <protection/>
    </xf>
    <xf numFmtId="0" fontId="0" fillId="0" borderId="0" xfId="0" applyAlignment="1">
      <alignment/>
    </xf>
    <xf numFmtId="0" fontId="1" fillId="0" borderId="18" xfId="57" applyFont="1" applyFill="1" applyBorder="1" applyAlignment="1">
      <alignment/>
      <protection/>
    </xf>
    <xf numFmtId="0" fontId="1" fillId="0" borderId="18" xfId="57" applyFont="1" applyFill="1" applyBorder="1" applyAlignment="1">
      <alignment horizontal="right"/>
      <protection/>
    </xf>
    <xf numFmtId="0" fontId="1" fillId="36" borderId="0" xfId="57" applyFont="1" applyFill="1" applyBorder="1" applyAlignment="1">
      <alignment horizontal="left"/>
      <protection/>
    </xf>
    <xf numFmtId="0" fontId="90" fillId="34" borderId="19" xfId="0" applyFont="1" applyFill="1" applyBorder="1" applyAlignment="1" applyProtection="1">
      <alignment vertical="top" wrapText="1"/>
      <protection locked="0"/>
    </xf>
    <xf numFmtId="0" fontId="90" fillId="34" borderId="20" xfId="0" applyFont="1" applyFill="1" applyBorder="1" applyAlignment="1" applyProtection="1">
      <alignment vertical="top" wrapText="1"/>
      <protection locked="0"/>
    </xf>
    <xf numFmtId="0" fontId="94" fillId="33" borderId="0" xfId="0" applyFont="1" applyFill="1" applyAlignment="1">
      <alignment/>
    </xf>
    <xf numFmtId="0" fontId="95" fillId="33" borderId="0" xfId="0" applyFont="1" applyFill="1" applyAlignment="1">
      <alignment/>
    </xf>
    <xf numFmtId="0" fontId="0" fillId="33" borderId="21" xfId="0" applyFill="1" applyBorder="1" applyAlignment="1">
      <alignment/>
    </xf>
    <xf numFmtId="0" fontId="94" fillId="33" borderId="22" xfId="0" applyFont="1" applyFill="1" applyBorder="1" applyAlignment="1">
      <alignment/>
    </xf>
    <xf numFmtId="0" fontId="0" fillId="33" borderId="23" xfId="0" applyFill="1" applyBorder="1" applyAlignment="1">
      <alignment/>
    </xf>
    <xf numFmtId="0" fontId="94" fillId="33" borderId="24" xfId="0" applyFont="1" applyFill="1" applyBorder="1" applyAlignment="1">
      <alignment/>
    </xf>
    <xf numFmtId="0" fontId="0" fillId="33" borderId="25" xfId="0" applyFill="1" applyBorder="1" applyAlignment="1">
      <alignment/>
    </xf>
    <xf numFmtId="0" fontId="94" fillId="33" borderId="26" xfId="0" applyFont="1" applyFill="1" applyBorder="1" applyAlignment="1">
      <alignment/>
    </xf>
    <xf numFmtId="0" fontId="90" fillId="34" borderId="27" xfId="0" applyFont="1" applyFill="1" applyBorder="1" applyAlignment="1" applyProtection="1">
      <alignment vertical="top" wrapText="1"/>
      <protection locked="0"/>
    </xf>
    <xf numFmtId="0" fontId="96" fillId="33" borderId="0" xfId="0" applyFont="1" applyFill="1" applyAlignment="1">
      <alignment horizontal="left"/>
    </xf>
    <xf numFmtId="43" fontId="90" fillId="34" borderId="28" xfId="42" applyFont="1" applyFill="1" applyBorder="1" applyAlignment="1" applyProtection="1">
      <alignment vertical="top" wrapText="1"/>
      <protection locked="0"/>
    </xf>
    <xf numFmtId="43" fontId="90" fillId="34" borderId="29" xfId="42" applyFont="1" applyFill="1" applyBorder="1" applyAlignment="1" applyProtection="1">
      <alignment vertical="top" wrapText="1"/>
      <protection locked="0"/>
    </xf>
    <xf numFmtId="0" fontId="90" fillId="34" borderId="30" xfId="0" applyFont="1" applyFill="1" applyBorder="1" applyAlignment="1" applyProtection="1">
      <alignment vertical="top" wrapText="1"/>
      <protection locked="0"/>
    </xf>
    <xf numFmtId="0" fontId="0" fillId="34" borderId="11" xfId="0" applyFill="1" applyBorder="1" applyAlignment="1" applyProtection="1">
      <alignment horizontal="left"/>
      <protection locked="0"/>
    </xf>
    <xf numFmtId="0" fontId="95" fillId="33" borderId="0" xfId="0" applyFont="1" applyFill="1" applyAlignment="1">
      <alignment/>
    </xf>
    <xf numFmtId="0" fontId="1" fillId="0" borderId="31" xfId="57" applyFont="1" applyFill="1" applyBorder="1" applyAlignment="1">
      <alignment/>
      <protection/>
    </xf>
    <xf numFmtId="0" fontId="0" fillId="37" borderId="32" xfId="0" applyFill="1" applyBorder="1" applyAlignment="1" applyProtection="1">
      <alignment horizontal="center" wrapText="1"/>
      <protection/>
    </xf>
    <xf numFmtId="43" fontId="83" fillId="33" borderId="15" xfId="42" applyFont="1" applyFill="1" applyBorder="1" applyAlignment="1">
      <alignment vertical="center"/>
    </xf>
    <xf numFmtId="0" fontId="85" fillId="33" borderId="0" xfId="0" applyFont="1" applyFill="1" applyAlignment="1">
      <alignment vertical="top"/>
    </xf>
    <xf numFmtId="0" fontId="77" fillId="37" borderId="11" xfId="53" applyFill="1" applyBorder="1" applyAlignment="1" applyProtection="1">
      <alignment horizontal="center" vertical="center"/>
      <protection locked="0"/>
    </xf>
    <xf numFmtId="0" fontId="77" fillId="37" borderId="11" xfId="53" applyFill="1" applyBorder="1" applyAlignment="1" applyProtection="1">
      <alignment horizontal="center" vertical="center" wrapText="1"/>
      <protection locked="0"/>
    </xf>
    <xf numFmtId="0" fontId="83" fillId="33" borderId="11" xfId="0" applyFont="1" applyFill="1" applyBorder="1" applyAlignment="1">
      <alignment wrapText="1"/>
    </xf>
    <xf numFmtId="43" fontId="83" fillId="33" borderId="0" xfId="42" applyFont="1" applyFill="1" applyBorder="1" applyAlignment="1">
      <alignment/>
    </xf>
    <xf numFmtId="0" fontId="90" fillId="33" borderId="0" xfId="0" applyFont="1" applyFill="1" applyAlignment="1">
      <alignment wrapText="1"/>
    </xf>
    <xf numFmtId="43" fontId="95" fillId="33" borderId="33" xfId="42" applyFont="1" applyFill="1" applyBorder="1" applyAlignment="1">
      <alignment/>
    </xf>
    <xf numFmtId="0" fontId="93" fillId="33" borderId="34" xfId="0" applyFont="1" applyFill="1" applyBorder="1" applyAlignment="1">
      <alignment wrapText="1"/>
    </xf>
    <xf numFmtId="43" fontId="0" fillId="33" borderId="34" xfId="42" applyFont="1" applyFill="1" applyBorder="1" applyAlignment="1">
      <alignment/>
    </xf>
    <xf numFmtId="0" fontId="0" fillId="33" borderId="34" xfId="0" applyFill="1" applyBorder="1" applyAlignment="1">
      <alignment wrapText="1"/>
    </xf>
    <xf numFmtId="0" fontId="0" fillId="33" borderId="35" xfId="0" applyFill="1" applyBorder="1" applyAlignment="1">
      <alignment wrapText="1"/>
    </xf>
    <xf numFmtId="0" fontId="0" fillId="37" borderId="11" xfId="0" applyFill="1" applyBorder="1" applyAlignment="1" applyProtection="1">
      <alignment horizontal="center" wrapText="1"/>
      <protection/>
    </xf>
    <xf numFmtId="0" fontId="95" fillId="33" borderId="0" xfId="0" applyFont="1" applyFill="1" applyBorder="1" applyAlignment="1">
      <alignment/>
    </xf>
    <xf numFmtId="43" fontId="97" fillId="33" borderId="36" xfId="42" applyFont="1" applyFill="1" applyBorder="1" applyAlignment="1">
      <alignment/>
    </xf>
    <xf numFmtId="0" fontId="97" fillId="33" borderId="37" xfId="0" applyFont="1" applyFill="1" applyBorder="1" applyAlignment="1">
      <alignment/>
    </xf>
    <xf numFmtId="43" fontId="83" fillId="33" borderId="38" xfId="42" applyFont="1" applyFill="1" applyBorder="1" applyAlignment="1">
      <alignment/>
    </xf>
    <xf numFmtId="0" fontId="83" fillId="33" borderId="39" xfId="0" applyFont="1" applyFill="1" applyBorder="1" applyAlignment="1">
      <alignment/>
    </xf>
    <xf numFmtId="0" fontId="90" fillId="34" borderId="40" xfId="0" applyFont="1" applyFill="1" applyBorder="1" applyAlignment="1" applyProtection="1">
      <alignment vertical="top" wrapText="1"/>
      <protection locked="0"/>
    </xf>
    <xf numFmtId="0" fontId="90" fillId="34" borderId="41" xfId="0" applyFont="1" applyFill="1" applyBorder="1" applyAlignment="1" applyProtection="1">
      <alignment vertical="top" wrapText="1"/>
      <protection locked="0"/>
    </xf>
    <xf numFmtId="0" fontId="98" fillId="34" borderId="42" xfId="0" applyFont="1" applyFill="1" applyBorder="1" applyAlignment="1" applyProtection="1">
      <alignment vertical="top" wrapText="1"/>
      <protection locked="0"/>
    </xf>
    <xf numFmtId="0" fontId="98" fillId="34" borderId="43" xfId="0" applyFont="1" applyFill="1" applyBorder="1" applyAlignment="1" applyProtection="1">
      <alignment vertical="top" wrapText="1"/>
      <protection locked="0"/>
    </xf>
    <xf numFmtId="0" fontId="0" fillId="34" borderId="11" xfId="0" applyFill="1" applyBorder="1" applyAlignment="1" applyProtection="1">
      <alignment/>
      <protection locked="0"/>
    </xf>
    <xf numFmtId="0" fontId="0" fillId="33" borderId="34" xfId="0" applyFill="1" applyBorder="1" applyAlignment="1" applyProtection="1">
      <alignment/>
      <protection locked="0"/>
    </xf>
    <xf numFmtId="0" fontId="99" fillId="33" borderId="0" xfId="0" applyFont="1" applyFill="1" applyAlignment="1">
      <alignment/>
    </xf>
    <xf numFmtId="0" fontId="100" fillId="33" borderId="11" xfId="0" applyFont="1" applyFill="1" applyBorder="1" applyAlignment="1">
      <alignment horizontal="left" wrapText="1"/>
    </xf>
    <xf numFmtId="0" fontId="100" fillId="33" borderId="11" xfId="0" applyFont="1" applyFill="1" applyBorder="1" applyAlignment="1">
      <alignment horizontal="left"/>
    </xf>
    <xf numFmtId="0" fontId="101" fillId="33" borderId="0" xfId="0" applyFont="1" applyFill="1" applyAlignment="1" applyProtection="1">
      <alignment horizontal="left" wrapText="1"/>
      <protection locked="0"/>
    </xf>
    <xf numFmtId="0" fontId="9" fillId="33" borderId="11" xfId="0" applyFont="1" applyFill="1" applyBorder="1" applyAlignment="1" applyProtection="1">
      <alignment/>
      <protection locked="0"/>
    </xf>
    <xf numFmtId="0" fontId="9" fillId="33" borderId="11" xfId="0" applyFont="1" applyFill="1" applyBorder="1" applyAlignment="1">
      <alignment wrapText="1"/>
    </xf>
    <xf numFmtId="0" fontId="77" fillId="37" borderId="44" xfId="53" applyFill="1" applyBorder="1" applyAlignment="1" applyProtection="1">
      <alignment horizontal="center" vertical="center" wrapText="1"/>
      <protection locked="0"/>
    </xf>
    <xf numFmtId="0" fontId="99" fillId="33" borderId="0" xfId="0" applyFont="1" applyFill="1" applyBorder="1" applyAlignment="1" applyProtection="1">
      <alignment horizontal="center"/>
      <protection/>
    </xf>
    <xf numFmtId="0" fontId="99" fillId="33" borderId="0" xfId="0" applyFont="1" applyFill="1" applyBorder="1" applyAlignment="1" applyProtection="1">
      <alignment horizontal="center" vertical="center"/>
      <protection/>
    </xf>
    <xf numFmtId="0" fontId="102" fillId="33" borderId="0" xfId="53" applyFont="1" applyFill="1" applyBorder="1" applyAlignment="1" applyProtection="1">
      <alignment horizontal="center" vertical="center" wrapText="1"/>
      <protection/>
    </xf>
    <xf numFmtId="0" fontId="90" fillId="34" borderId="28" xfId="0" applyFont="1" applyFill="1" applyBorder="1" applyAlignment="1" applyProtection="1">
      <alignment vertical="top" wrapText="1"/>
      <protection locked="0"/>
    </xf>
    <xf numFmtId="0" fontId="0" fillId="34" borderId="28" xfId="0" applyFill="1" applyBorder="1" applyAlignment="1" applyProtection="1">
      <alignment vertical="top" wrapText="1"/>
      <protection locked="0"/>
    </xf>
    <xf numFmtId="0" fontId="0" fillId="34" borderId="45" xfId="0" applyFill="1" applyBorder="1" applyAlignment="1" applyProtection="1">
      <alignment vertical="top"/>
      <protection locked="0"/>
    </xf>
    <xf numFmtId="0" fontId="90" fillId="34" borderId="29" xfId="0" applyFont="1" applyFill="1" applyBorder="1" applyAlignment="1" applyProtection="1">
      <alignment vertical="top" wrapText="1"/>
      <protection locked="0"/>
    </xf>
    <xf numFmtId="0" fontId="0" fillId="34" borderId="29" xfId="0" applyFill="1" applyBorder="1" applyAlignment="1" applyProtection="1">
      <alignment vertical="top" wrapText="1"/>
      <protection locked="0"/>
    </xf>
    <xf numFmtId="0" fontId="0" fillId="34" borderId="46" xfId="0" applyFill="1" applyBorder="1" applyAlignment="1" applyProtection="1">
      <alignment vertical="top"/>
      <protection locked="0"/>
    </xf>
    <xf numFmtId="0" fontId="77" fillId="33" borderId="0" xfId="53" applyFill="1" applyBorder="1" applyAlignment="1" applyProtection="1">
      <alignment horizontal="center" vertical="center" wrapText="1"/>
      <protection locked="0"/>
    </xf>
    <xf numFmtId="0" fontId="0" fillId="33" borderId="0" xfId="0" applyFill="1" applyBorder="1" applyAlignment="1" applyProtection="1">
      <alignment horizontal="center" vertical="center"/>
      <protection locked="0"/>
    </xf>
    <xf numFmtId="0" fontId="0" fillId="33" borderId="0" xfId="0" applyFill="1" applyBorder="1" applyAlignment="1" applyProtection="1">
      <alignment horizontal="center"/>
      <protection/>
    </xf>
    <xf numFmtId="0" fontId="77" fillId="33" borderId="47" xfId="53" applyFill="1" applyBorder="1" applyAlignment="1" applyProtection="1">
      <alignment horizontal="center" vertical="center" wrapText="1"/>
      <protection locked="0"/>
    </xf>
    <xf numFmtId="0" fontId="103" fillId="33" borderId="15" xfId="0" applyFont="1" applyFill="1" applyBorder="1" applyAlignment="1" applyProtection="1">
      <alignment vertical="top" wrapText="1"/>
      <protection locked="0"/>
    </xf>
    <xf numFmtId="0" fontId="95" fillId="33" borderId="0" xfId="0" applyFont="1" applyFill="1" applyAlignment="1">
      <alignment horizontal="left" wrapText="1"/>
    </xf>
    <xf numFmtId="0" fontId="90" fillId="35" borderId="28" xfId="0" applyFont="1" applyFill="1" applyBorder="1" applyAlignment="1" applyProtection="1">
      <alignment vertical="top" wrapText="1"/>
      <protection locked="0"/>
    </xf>
    <xf numFmtId="0" fontId="1" fillId="36" borderId="17" xfId="58" applyFont="1" applyFill="1" applyBorder="1" applyAlignment="1">
      <alignment horizontal="center"/>
      <protection/>
    </xf>
    <xf numFmtId="0" fontId="1" fillId="0" borderId="18" xfId="58" applyFont="1" applyFill="1" applyBorder="1" applyAlignment="1">
      <alignment wrapText="1"/>
      <protection/>
    </xf>
    <xf numFmtId="0" fontId="1" fillId="0" borderId="18" xfId="58" applyFont="1" applyFill="1" applyBorder="1" applyAlignment="1">
      <alignment horizontal="right" wrapText="1"/>
      <protection/>
    </xf>
    <xf numFmtId="0" fontId="1" fillId="36" borderId="0" xfId="58" applyFont="1" applyFill="1" applyBorder="1" applyAlignment="1">
      <alignment horizontal="center"/>
      <protection/>
    </xf>
    <xf numFmtId="0" fontId="0" fillId="33" borderId="0" xfId="0" applyFill="1" applyAlignment="1">
      <alignment horizontal="right" indent="1"/>
    </xf>
    <xf numFmtId="0" fontId="103" fillId="33" borderId="48" xfId="0" applyFont="1" applyFill="1" applyBorder="1" applyAlignment="1" applyProtection="1">
      <alignment horizontal="right" vertical="top" wrapText="1" indent="1"/>
      <protection locked="0"/>
    </xf>
    <xf numFmtId="0" fontId="0" fillId="33" borderId="0" xfId="0" applyFill="1" applyAlignment="1" applyProtection="1">
      <alignment horizontal="right" indent="1"/>
      <protection/>
    </xf>
    <xf numFmtId="0" fontId="0" fillId="33" borderId="0" xfId="0" applyFill="1" applyAlignment="1">
      <alignment horizontal="left" indent="1"/>
    </xf>
    <xf numFmtId="0" fontId="103" fillId="33" borderId="48" xfId="0" applyFont="1" applyFill="1" applyBorder="1" applyAlignment="1" applyProtection="1">
      <alignment horizontal="left" vertical="top" wrapText="1" indent="1"/>
      <protection locked="0"/>
    </xf>
    <xf numFmtId="0" fontId="0" fillId="33" borderId="0" xfId="0" applyFill="1" applyAlignment="1" applyProtection="1">
      <alignment horizontal="left" indent="1"/>
      <protection/>
    </xf>
    <xf numFmtId="0" fontId="4" fillId="0" borderId="49" xfId="0" applyFont="1" applyFill="1" applyBorder="1" applyAlignment="1" applyProtection="1">
      <alignment vertical="top" wrapText="1"/>
      <protection/>
    </xf>
    <xf numFmtId="0" fontId="4" fillId="0" borderId="50" xfId="0" applyFont="1" applyFill="1" applyBorder="1" applyAlignment="1" applyProtection="1">
      <alignment vertical="top" wrapText="1"/>
      <protection/>
    </xf>
    <xf numFmtId="0" fontId="4" fillId="0" borderId="51" xfId="0" applyFont="1" applyFill="1" applyBorder="1" applyAlignment="1" applyProtection="1">
      <alignment vertical="top" wrapText="1"/>
      <protection/>
    </xf>
    <xf numFmtId="0" fontId="104" fillId="0" borderId="52" xfId="0" applyFont="1" applyFill="1" applyBorder="1" applyAlignment="1" applyProtection="1">
      <alignment vertical="top" wrapText="1"/>
      <protection/>
    </xf>
    <xf numFmtId="0" fontId="104" fillId="0" borderId="53" xfId="0" applyFont="1" applyFill="1" applyBorder="1" applyAlignment="1" applyProtection="1">
      <alignment horizontal="right" vertical="top" wrapText="1" indent="1"/>
      <protection/>
    </xf>
    <xf numFmtId="0" fontId="104" fillId="0" borderId="54" xfId="0" applyFont="1" applyFill="1" applyBorder="1" applyAlignment="1" applyProtection="1">
      <alignment horizontal="left" vertical="top" wrapText="1" indent="1"/>
      <protection/>
    </xf>
    <xf numFmtId="0" fontId="104" fillId="0" borderId="43" xfId="0" applyFont="1" applyFill="1" applyBorder="1" applyAlignment="1" applyProtection="1">
      <alignment vertical="top" wrapText="1"/>
      <protection/>
    </xf>
    <xf numFmtId="0" fontId="104" fillId="0" borderId="10" xfId="0" applyFont="1" applyFill="1" applyBorder="1" applyAlignment="1" applyProtection="1">
      <alignment horizontal="right" vertical="top" wrapText="1" indent="1"/>
      <protection/>
    </xf>
    <xf numFmtId="0" fontId="104" fillId="0" borderId="55" xfId="0" applyFont="1" applyFill="1" applyBorder="1" applyAlignment="1" applyProtection="1">
      <alignment horizontal="left" vertical="top" wrapText="1" indent="1"/>
      <protection/>
    </xf>
    <xf numFmtId="3" fontId="104" fillId="0" borderId="10" xfId="0" applyNumberFormat="1" applyFont="1" applyFill="1" applyBorder="1" applyAlignment="1" applyProtection="1">
      <alignment horizontal="right" vertical="top" wrapText="1" indent="1"/>
      <protection/>
    </xf>
    <xf numFmtId="0" fontId="104" fillId="0" borderId="56" xfId="0" applyFont="1" applyFill="1" applyBorder="1" applyAlignment="1" applyProtection="1">
      <alignment vertical="top" wrapText="1"/>
      <protection/>
    </xf>
    <xf numFmtId="0" fontId="104" fillId="0" borderId="57" xfId="0" applyFont="1" applyFill="1" applyBorder="1" applyAlignment="1" applyProtection="1">
      <alignment horizontal="right" vertical="top" wrapText="1" indent="1"/>
      <protection/>
    </xf>
    <xf numFmtId="0" fontId="104" fillId="0" borderId="58" xfId="0" applyFont="1" applyFill="1" applyBorder="1" applyAlignment="1" applyProtection="1">
      <alignment horizontal="left" vertical="top" wrapText="1" indent="1"/>
      <protection/>
    </xf>
    <xf numFmtId="0" fontId="0" fillId="34" borderId="46" xfId="0" applyFill="1" applyBorder="1" applyAlignment="1" applyProtection="1">
      <alignment vertical="top" wrapText="1"/>
      <protection locked="0"/>
    </xf>
    <xf numFmtId="0" fontId="58" fillId="33" borderId="0" xfId="0" applyFont="1" applyFill="1" applyAlignment="1" applyProtection="1">
      <alignment horizontal="right" vertical="top"/>
      <protection/>
    </xf>
    <xf numFmtId="0" fontId="94" fillId="33" borderId="0" xfId="0" applyFont="1" applyFill="1" applyBorder="1" applyAlignment="1" applyProtection="1">
      <alignment horizontal="right"/>
      <protection locked="0"/>
    </xf>
    <xf numFmtId="0" fontId="95" fillId="33" borderId="0" xfId="0" applyFont="1" applyFill="1" applyBorder="1" applyAlignment="1" applyProtection="1">
      <alignment wrapText="1"/>
      <protection locked="0"/>
    </xf>
    <xf numFmtId="0" fontId="1" fillId="0" borderId="18" xfId="59" applyFont="1" applyFill="1" applyBorder="1" applyAlignment="1">
      <alignment wrapText="1"/>
      <protection/>
    </xf>
    <xf numFmtId="0" fontId="1" fillId="0" borderId="18" xfId="59" applyFont="1" applyFill="1" applyBorder="1" applyAlignment="1">
      <alignment horizontal="right" wrapText="1"/>
      <protection/>
    </xf>
    <xf numFmtId="0" fontId="1" fillId="0" borderId="0" xfId="59" applyFont="1" applyFill="1" applyBorder="1" applyAlignment="1">
      <alignment wrapText="1"/>
      <protection/>
    </xf>
    <xf numFmtId="0" fontId="9" fillId="0" borderId="0" xfId="59" applyFont="1" applyFill="1" applyBorder="1" applyAlignment="1">
      <alignment horizontal="center"/>
      <protection/>
    </xf>
    <xf numFmtId="0" fontId="1" fillId="0" borderId="59" xfId="59" applyFont="1" applyFill="1" applyBorder="1" applyAlignment="1">
      <alignment wrapText="1"/>
      <protection/>
    </xf>
    <xf numFmtId="0" fontId="1" fillId="0" borderId="59" xfId="59" applyFont="1" applyFill="1" applyBorder="1" applyAlignment="1">
      <alignment horizontal="right" wrapText="1"/>
      <protection/>
    </xf>
    <xf numFmtId="0" fontId="9" fillId="0" borderId="0" xfId="0" applyFont="1" applyFill="1" applyBorder="1" applyAlignment="1">
      <alignment/>
    </xf>
    <xf numFmtId="0" fontId="90" fillId="0" borderId="29" xfId="0" applyFont="1" applyFill="1" applyBorder="1" applyAlignment="1" applyProtection="1">
      <alignment vertical="top" wrapText="1"/>
      <protection locked="0"/>
    </xf>
    <xf numFmtId="0" fontId="0" fillId="0" borderId="18" xfId="0" applyBorder="1" applyAlignment="1">
      <alignment/>
    </xf>
    <xf numFmtId="0" fontId="1" fillId="0" borderId="0" xfId="58" applyFont="1" applyFill="1" applyBorder="1" applyAlignment="1">
      <alignment horizontal="right" wrapText="1"/>
      <protection/>
    </xf>
    <xf numFmtId="0" fontId="58" fillId="33" borderId="0" xfId="0" applyFont="1" applyFill="1" applyAlignment="1" applyProtection="1">
      <alignment horizontal="left" vertical="top" wrapText="1"/>
      <protection/>
    </xf>
    <xf numFmtId="0" fontId="77" fillId="33" borderId="0" xfId="53" applyFill="1" applyAlignment="1" applyProtection="1">
      <alignment horizontal="left" vertical="top"/>
      <protection/>
    </xf>
    <xf numFmtId="43" fontId="90" fillId="34" borderId="60" xfId="42" applyFont="1" applyFill="1" applyBorder="1" applyAlignment="1" applyProtection="1">
      <alignment vertical="top"/>
      <protection locked="0"/>
    </xf>
    <xf numFmtId="43" fontId="90" fillId="34" borderId="61" xfId="42" applyFont="1" applyFill="1" applyBorder="1" applyAlignment="1" applyProtection="1">
      <alignment vertical="top"/>
      <protection locked="0"/>
    </xf>
    <xf numFmtId="0" fontId="105" fillId="33" borderId="62" xfId="0" applyFont="1" applyFill="1" applyBorder="1" applyAlignment="1">
      <alignment vertical="top" wrapText="1"/>
    </xf>
    <xf numFmtId="0" fontId="105" fillId="33" borderId="11" xfId="0" applyFont="1" applyFill="1" applyBorder="1" applyAlignment="1">
      <alignment vertical="top" wrapText="1"/>
    </xf>
    <xf numFmtId="0" fontId="98" fillId="37" borderId="11" xfId="0" applyFont="1" applyFill="1" applyBorder="1" applyAlignment="1" applyProtection="1">
      <alignment horizontal="center" wrapText="1"/>
      <protection/>
    </xf>
    <xf numFmtId="0" fontId="98" fillId="33" borderId="0" xfId="0" applyFont="1" applyFill="1" applyAlignment="1" applyProtection="1">
      <alignment vertical="top"/>
      <protection/>
    </xf>
    <xf numFmtId="0" fontId="98" fillId="34" borderId="0" xfId="0" applyFont="1" applyFill="1" applyAlignment="1" applyProtection="1">
      <alignment vertical="top" wrapText="1"/>
      <protection/>
    </xf>
    <xf numFmtId="0" fontId="106" fillId="37" borderId="11" xfId="53" applyFont="1" applyFill="1" applyBorder="1" applyAlignment="1" applyProtection="1">
      <alignment horizontal="center" vertical="center"/>
      <protection locked="0"/>
    </xf>
    <xf numFmtId="0" fontId="107" fillId="34" borderId="0" xfId="0" applyFont="1" applyFill="1" applyAlignment="1" applyProtection="1">
      <alignment wrapText="1"/>
      <protection/>
    </xf>
    <xf numFmtId="0" fontId="106" fillId="37" borderId="62" xfId="53" applyFont="1" applyFill="1" applyBorder="1" applyAlignment="1" applyProtection="1">
      <alignment vertical="top" wrapText="1"/>
      <protection/>
    </xf>
    <xf numFmtId="0" fontId="98" fillId="33" borderId="0" xfId="0" applyFont="1" applyFill="1" applyAlignment="1" applyProtection="1">
      <alignment vertical="top" wrapText="1"/>
      <protection/>
    </xf>
    <xf numFmtId="0" fontId="106" fillId="37" borderId="11" xfId="53" applyFont="1" applyFill="1" applyBorder="1" applyAlignment="1" applyProtection="1">
      <alignment horizontal="center" vertical="center" wrapText="1"/>
      <protection locked="0"/>
    </xf>
    <xf numFmtId="0" fontId="108" fillId="34" borderId="0" xfId="0" applyFont="1" applyFill="1" applyAlignment="1" applyProtection="1">
      <alignment wrapText="1"/>
      <protection/>
    </xf>
    <xf numFmtId="0" fontId="107" fillId="34" borderId="0" xfId="0" applyFont="1" applyFill="1" applyAlignment="1" applyProtection="1">
      <alignment horizontal="left" vertical="center" wrapText="1" indent="7"/>
      <protection/>
    </xf>
    <xf numFmtId="0" fontId="108" fillId="34" borderId="0" xfId="0" applyFont="1" applyFill="1" applyAlignment="1" applyProtection="1">
      <alignment horizontal="left" vertical="top" wrapText="1" indent="7"/>
      <protection/>
    </xf>
    <xf numFmtId="0" fontId="98" fillId="33" borderId="0" xfId="0" applyFont="1" applyFill="1" applyAlignment="1" applyProtection="1">
      <alignment/>
      <protection/>
    </xf>
    <xf numFmtId="0" fontId="108" fillId="34" borderId="0" xfId="0" applyFont="1" applyFill="1" applyAlignment="1" applyProtection="1">
      <alignment horizontal="left" vertical="center" wrapText="1" indent="7"/>
      <protection/>
    </xf>
    <xf numFmtId="0" fontId="108" fillId="34" borderId="0" xfId="0" applyFont="1" applyFill="1" applyAlignment="1" applyProtection="1">
      <alignment horizontal="left" wrapText="1" indent="7"/>
      <protection/>
    </xf>
    <xf numFmtId="0" fontId="98" fillId="34" borderId="0" xfId="0" applyFont="1" applyFill="1" applyAlignment="1" applyProtection="1">
      <alignment vertical="top"/>
      <protection/>
    </xf>
    <xf numFmtId="0" fontId="107" fillId="34" borderId="0" xfId="0" applyFont="1" applyFill="1" applyAlignment="1" applyProtection="1">
      <alignment horizontal="left" vertical="top" wrapText="1" indent="7"/>
      <protection/>
    </xf>
    <xf numFmtId="0" fontId="107" fillId="34" borderId="0" xfId="0" applyFont="1" applyFill="1" applyAlignment="1" applyProtection="1">
      <alignment horizontal="left" wrapText="1" indent="7"/>
      <protection/>
    </xf>
    <xf numFmtId="0" fontId="106" fillId="34" borderId="0" xfId="53" applyFont="1" applyFill="1" applyAlignment="1" applyProtection="1">
      <alignment horizontal="center" wrapText="1"/>
      <protection locked="0"/>
    </xf>
    <xf numFmtId="0" fontId="108" fillId="38" borderId="0" xfId="0" applyFont="1" applyFill="1" applyAlignment="1" applyProtection="1">
      <alignment horizontal="left" vertical="top" wrapText="1" indent="7"/>
      <protection/>
    </xf>
    <xf numFmtId="0" fontId="108" fillId="35" borderId="0" xfId="0" applyFont="1" applyFill="1" applyAlignment="1" applyProtection="1">
      <alignment wrapText="1"/>
      <protection/>
    </xf>
    <xf numFmtId="0" fontId="107" fillId="35" borderId="0" xfId="0" applyFont="1" applyFill="1" applyAlignment="1" applyProtection="1">
      <alignment wrapText="1"/>
      <protection/>
    </xf>
    <xf numFmtId="0" fontId="107" fillId="35" borderId="0" xfId="0" applyFont="1" applyFill="1" applyAlignment="1" applyProtection="1">
      <alignment horizontal="left" vertical="top" wrapText="1" indent="7"/>
      <protection/>
    </xf>
    <xf numFmtId="0" fontId="108" fillId="34" borderId="0" xfId="0" applyFont="1" applyFill="1" applyAlignment="1" applyProtection="1">
      <alignment horizontal="left" wrapText="1"/>
      <protection/>
    </xf>
    <xf numFmtId="0" fontId="92" fillId="35" borderId="0" xfId="0" applyFont="1" applyFill="1" applyAlignment="1">
      <alignment wrapText="1"/>
    </xf>
    <xf numFmtId="0" fontId="108" fillId="34" borderId="0" xfId="0" applyFont="1" applyFill="1" applyAlignment="1">
      <alignment horizontal="left" wrapText="1"/>
    </xf>
    <xf numFmtId="0" fontId="108" fillId="34" borderId="0" xfId="0" applyFont="1" applyFill="1" applyAlignment="1">
      <alignment wrapText="1"/>
    </xf>
    <xf numFmtId="0" fontId="109" fillId="34" borderId="0" xfId="53" applyFont="1" applyFill="1" applyAlignment="1" applyProtection="1">
      <alignment wrapText="1"/>
      <protection locked="0"/>
    </xf>
    <xf numFmtId="44" fontId="108" fillId="34" borderId="0" xfId="44" applyFont="1" applyFill="1" applyAlignment="1">
      <alignment wrapText="1"/>
    </xf>
    <xf numFmtId="0" fontId="17" fillId="34" borderId="0" xfId="0" applyFont="1" applyFill="1" applyAlignment="1">
      <alignment horizontal="left" wrapText="1"/>
    </xf>
    <xf numFmtId="0" fontId="108" fillId="38" borderId="0" xfId="0" applyFont="1" applyFill="1" applyAlignment="1">
      <alignment horizontal="left" wrapText="1"/>
    </xf>
    <xf numFmtId="0" fontId="17" fillId="38" borderId="0" xfId="0" applyFont="1" applyFill="1" applyAlignment="1">
      <alignment horizontal="left" wrapText="1"/>
    </xf>
    <xf numFmtId="0" fontId="106" fillId="34" borderId="0" xfId="53" applyFont="1" applyFill="1" applyAlignment="1" applyProtection="1">
      <alignment wrapText="1"/>
      <protection locked="0"/>
    </xf>
    <xf numFmtId="0" fontId="107" fillId="35" borderId="0" xfId="0" applyFont="1" applyFill="1" applyAlignment="1">
      <alignment horizontal="left" wrapText="1"/>
    </xf>
    <xf numFmtId="0" fontId="98" fillId="34" borderId="0" xfId="0" applyFont="1" applyFill="1" applyAlignment="1">
      <alignment wrapText="1"/>
    </xf>
    <xf numFmtId="0" fontId="107" fillId="34" borderId="0" xfId="0" applyFont="1" applyFill="1" applyAlignment="1" applyProtection="1">
      <alignment horizontal="left" wrapText="1"/>
      <protection locked="0"/>
    </xf>
    <xf numFmtId="0" fontId="107" fillId="34" borderId="0" xfId="0" applyFont="1" applyFill="1" applyAlignment="1" applyProtection="1">
      <alignment horizontal="center" vertical="center" wrapText="1"/>
      <protection/>
    </xf>
    <xf numFmtId="0" fontId="62" fillId="37" borderId="63" xfId="0" applyFont="1" applyFill="1" applyBorder="1" applyAlignment="1" applyProtection="1">
      <alignment wrapText="1"/>
      <protection/>
    </xf>
    <xf numFmtId="0" fontId="4" fillId="38" borderId="50" xfId="0" applyFont="1" applyFill="1" applyBorder="1" applyAlignment="1" applyProtection="1">
      <alignment vertical="top" wrapText="1"/>
      <protection/>
    </xf>
    <xf numFmtId="0" fontId="6" fillId="38" borderId="64" xfId="0" applyFont="1" applyFill="1" applyBorder="1" applyAlignment="1" applyProtection="1">
      <alignment vertical="top" wrapText="1"/>
      <protection/>
    </xf>
    <xf numFmtId="0" fontId="98" fillId="33" borderId="11" xfId="0" applyFont="1" applyFill="1" applyBorder="1" applyAlignment="1">
      <alignment horizontal="left"/>
    </xf>
    <xf numFmtId="0" fontId="87" fillId="33" borderId="34" xfId="0" applyFont="1" applyFill="1" applyBorder="1" applyAlignment="1">
      <alignment horizontal="left"/>
    </xf>
    <xf numFmtId="0" fontId="98" fillId="33" borderId="34" xfId="0" applyFont="1" applyFill="1" applyBorder="1" applyAlignment="1">
      <alignment horizontal="left"/>
    </xf>
    <xf numFmtId="0" fontId="98" fillId="33" borderId="11" xfId="0" applyFont="1" applyFill="1" applyBorder="1" applyAlignment="1">
      <alignment horizontal="left" wrapText="1"/>
    </xf>
    <xf numFmtId="0" fontId="22" fillId="33" borderId="34" xfId="0" applyFont="1" applyFill="1" applyBorder="1" applyAlignment="1">
      <alignment horizontal="left"/>
    </xf>
    <xf numFmtId="0" fontId="87" fillId="33" borderId="62" xfId="0" applyFont="1" applyFill="1" applyBorder="1" applyAlignment="1">
      <alignment wrapText="1"/>
    </xf>
    <xf numFmtId="0" fontId="87" fillId="33" borderId="62" xfId="0" applyFont="1" applyFill="1" applyBorder="1" applyAlignment="1">
      <alignment vertical="center" wrapText="1"/>
    </xf>
    <xf numFmtId="43" fontId="87" fillId="33" borderId="62" xfId="42" applyFont="1" applyFill="1" applyBorder="1" applyAlignment="1">
      <alignment horizontal="center" vertical="center" wrapText="1"/>
    </xf>
    <xf numFmtId="0" fontId="87" fillId="35" borderId="62" xfId="0" applyFont="1" applyFill="1" applyBorder="1" applyAlignment="1">
      <alignment vertical="center" wrapText="1"/>
    </xf>
    <xf numFmtId="0" fontId="22" fillId="33" borderId="0" xfId="0" applyFont="1" applyFill="1" applyAlignment="1" applyProtection="1">
      <alignment horizontal="left" vertical="top" wrapText="1"/>
      <protection/>
    </xf>
    <xf numFmtId="0" fontId="98" fillId="33" borderId="0" xfId="0" applyFont="1" applyFill="1" applyAlignment="1">
      <alignment wrapText="1"/>
    </xf>
    <xf numFmtId="0" fontId="87" fillId="33" borderId="11" xfId="0" applyFont="1" applyFill="1" applyBorder="1" applyAlignment="1">
      <alignment wrapText="1"/>
    </xf>
    <xf numFmtId="0" fontId="63" fillId="33" borderId="11" xfId="0" applyFont="1" applyFill="1" applyBorder="1" applyAlignment="1">
      <alignment wrapText="1"/>
    </xf>
    <xf numFmtId="43" fontId="87" fillId="33" borderId="65" xfId="42" applyFont="1" applyFill="1" applyBorder="1" applyAlignment="1">
      <alignment horizontal="right"/>
    </xf>
    <xf numFmtId="0" fontId="12" fillId="35" borderId="0" xfId="0" applyFont="1" applyFill="1" applyAlignment="1" applyProtection="1">
      <alignment wrapText="1"/>
      <protection/>
    </xf>
    <xf numFmtId="0" fontId="110" fillId="39" borderId="0" xfId="0" applyFont="1" applyFill="1" applyAlignment="1">
      <alignment vertical="center" wrapText="1"/>
    </xf>
    <xf numFmtId="0" fontId="0" fillId="39" borderId="0" xfId="0" applyFill="1" applyAlignment="1">
      <alignment wrapText="1"/>
    </xf>
    <xf numFmtId="0" fontId="111" fillId="39" borderId="0" xfId="0" applyFont="1" applyFill="1" applyAlignment="1">
      <alignment vertical="center" wrapText="1"/>
    </xf>
    <xf numFmtId="0" fontId="95" fillId="39" borderId="0" xfId="0" applyFont="1" applyFill="1" applyAlignment="1">
      <alignment vertical="center" wrapText="1"/>
    </xf>
    <xf numFmtId="0" fontId="0" fillId="39" borderId="66" xfId="0" applyFill="1" applyBorder="1" applyAlignment="1">
      <alignment/>
    </xf>
    <xf numFmtId="0" fontId="83" fillId="39" borderId="0" xfId="0" applyFont="1" applyFill="1" applyAlignment="1">
      <alignment vertical="center" wrapText="1"/>
    </xf>
    <xf numFmtId="0" fontId="85" fillId="33" borderId="0" xfId="0" applyFont="1" applyFill="1" applyAlignment="1">
      <alignment horizontal="left" wrapText="1"/>
    </xf>
    <xf numFmtId="0" fontId="0" fillId="0" borderId="0" xfId="0" applyAlignment="1">
      <alignment wrapText="1"/>
    </xf>
    <xf numFmtId="0" fontId="112" fillId="33" borderId="67" xfId="0" applyFont="1" applyFill="1" applyBorder="1" applyAlignment="1">
      <alignment horizontal="center"/>
    </xf>
    <xf numFmtId="0" fontId="0" fillId="0" borderId="67" xfId="0" applyBorder="1" applyAlignment="1">
      <alignment horizontal="center"/>
    </xf>
    <xf numFmtId="0" fontId="97" fillId="33" borderId="65" xfId="0" applyFont="1" applyFill="1" applyBorder="1" applyAlignment="1">
      <alignment wrapText="1"/>
    </xf>
    <xf numFmtId="0" fontId="97" fillId="0" borderId="68" xfId="0" applyFont="1" applyBorder="1" applyAlignment="1">
      <alignment/>
    </xf>
    <xf numFmtId="43" fontId="65" fillId="40" borderId="26" xfId="0" applyNumberFormat="1" applyFont="1" applyFill="1" applyBorder="1" applyAlignment="1">
      <alignment wrapText="1"/>
    </xf>
    <xf numFmtId="0" fontId="9" fillId="40" borderId="21" xfId="0" applyFont="1" applyFill="1" applyBorder="1" applyAlignment="1">
      <alignment wrapText="1"/>
    </xf>
    <xf numFmtId="0" fontId="9" fillId="40" borderId="69" xfId="0" applyFont="1" applyFill="1" applyBorder="1" applyAlignment="1">
      <alignment wrapText="1"/>
    </xf>
    <xf numFmtId="0" fontId="9" fillId="40" borderId="25" xfId="0" applyFont="1" applyFill="1" applyBorder="1" applyAlignment="1">
      <alignment wrapText="1"/>
    </xf>
    <xf numFmtId="0" fontId="96" fillId="33" borderId="0" xfId="0" applyFont="1" applyFill="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stinationLookups" xfId="57"/>
    <cellStyle name="Normal_DestinationLookups(hide)" xfId="58"/>
    <cellStyle name="Normal_DestinationLookups(hide)_1" xfId="59"/>
    <cellStyle name="Note" xfId="60"/>
    <cellStyle name="Output" xfId="61"/>
    <cellStyle name="Percent" xfId="62"/>
    <cellStyle name="Title" xfId="63"/>
    <cellStyle name="Total" xfId="64"/>
    <cellStyle name="Warning Text" xfId="65"/>
  </cellStyles>
  <dxfs count="7">
    <dxf>
      <font>
        <color theme="0"/>
      </font>
    </dxf>
    <dxf>
      <fill>
        <patternFill>
          <bgColor theme="0"/>
        </patternFill>
      </fill>
    </dxf>
    <dxf>
      <fill>
        <patternFill>
          <bgColor theme="0"/>
        </patternFill>
      </fill>
    </dxf>
    <dxf>
      <font>
        <color auto="1"/>
      </font>
    </dxf>
    <dxf>
      <font>
        <color auto="1"/>
      </font>
    </dxf>
    <dxf>
      <font>
        <color auto="1"/>
      </font>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666750</xdr:colOff>
      <xdr:row>3</xdr:row>
      <xdr:rowOff>476250</xdr:rowOff>
    </xdr:from>
    <xdr:to>
      <xdr:col>7</xdr:col>
      <xdr:colOff>1447800</xdr:colOff>
      <xdr:row>6</xdr:row>
      <xdr:rowOff>323850</xdr:rowOff>
    </xdr:to>
    <xdr:sp>
      <xdr:nvSpPr>
        <xdr:cNvPr id="1" name="Straight Arrow Connector 2"/>
        <xdr:cNvSpPr>
          <a:spLocks/>
        </xdr:cNvSpPr>
      </xdr:nvSpPr>
      <xdr:spPr>
        <a:xfrm>
          <a:off x="6677025" y="1504950"/>
          <a:ext cx="781050" cy="1285875"/>
        </a:xfrm>
        <a:prstGeom prst="straightConnector1">
          <a:avLst/>
        </a:prstGeom>
        <a:noFill/>
        <a:ln w="381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PU_recyclerlicense@seattle.gov" TargetMode="External" /><Relationship Id="rId2" Type="http://schemas.openxmlformats.org/officeDocument/2006/relationships/hyperlink" Target="mailto:SPU_recyclerlicense@seattle.gov"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PU_recyclerlicense@seattle.gov"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PU_recyclerlicense@seattle.gov"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PU_recyclerlicense@seattle.gov" TargetMode="External" /><Relationship Id="rId2" Type="http://schemas.openxmlformats.org/officeDocument/2006/relationships/hyperlink" Target="mailto:SPU_recyclerlicense@seattle.gov"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PU_recyclerlicense@seattle.gov" TargetMode="External" /><Relationship Id="rId2" Type="http://schemas.openxmlformats.org/officeDocument/2006/relationships/hyperlink" Target="mailto:SPU_recyclerlicense@seattle.gov" TargetMode="Externa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2" TargetMode="External" /><Relationship Id="rId3" Type="http://schemas.openxmlformats.org/officeDocument/2006/relationships/hyperlink" Target="_ftn3" TargetMode="External" /><Relationship Id="rId4" Type="http://schemas.openxmlformats.org/officeDocument/2006/relationships/hyperlink" Target="_ftn4" TargetMode="External" /><Relationship Id="rId5" Type="http://schemas.openxmlformats.org/officeDocument/2006/relationships/comments" Target="../comments8.xml" /><Relationship Id="rId6" Type="http://schemas.openxmlformats.org/officeDocument/2006/relationships/vmlDrawing" Target="../drawings/vmlDrawing2.vml" /><Relationship Id="rId7"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6"/>
    <pageSetUpPr fitToPage="1"/>
  </sheetPr>
  <dimension ref="A1:D32"/>
  <sheetViews>
    <sheetView showRowColHeaders="0" tabSelected="1" zoomScale="90" zoomScaleNormal="90" workbookViewId="0" topLeftCell="A1">
      <selection activeCell="A1" sqref="A1"/>
    </sheetView>
  </sheetViews>
  <sheetFormatPr defaultColWidth="63.28125" defaultRowHeight="15"/>
  <cols>
    <col min="1" max="1" width="14.57421875" style="25" customWidth="1"/>
    <col min="2" max="2" width="5.57421875" style="26" customWidth="1"/>
    <col min="3" max="3" width="120.421875" style="28" customWidth="1"/>
    <col min="4" max="4" width="35.7109375" style="27" customWidth="1"/>
    <col min="5" max="16384" width="63.28125" style="26" customWidth="1"/>
  </cols>
  <sheetData>
    <row r="1" spans="1:4" ht="62.25">
      <c r="A1" s="153" t="s">
        <v>355</v>
      </c>
      <c r="B1" s="154"/>
      <c r="C1" s="188" t="s">
        <v>500</v>
      </c>
      <c r="D1" s="189" t="s">
        <v>467</v>
      </c>
    </row>
    <row r="2" spans="1:4" ht="15">
      <c r="A2" s="154"/>
      <c r="B2" s="154"/>
      <c r="C2" s="155"/>
      <c r="D2" s="158" t="s">
        <v>375</v>
      </c>
    </row>
    <row r="3" spans="1:4" ht="15">
      <c r="A3" s="156" t="s">
        <v>352</v>
      </c>
      <c r="B3" s="154"/>
      <c r="C3" s="157" t="s">
        <v>47</v>
      </c>
      <c r="D3" s="26"/>
    </row>
    <row r="4" spans="1:4" ht="15">
      <c r="A4" s="156" t="s">
        <v>353</v>
      </c>
      <c r="B4" s="154"/>
      <c r="C4" s="155"/>
      <c r="D4" s="159"/>
    </row>
    <row r="5" spans="1:4" ht="60">
      <c r="A5" s="160" t="s">
        <v>351</v>
      </c>
      <c r="B5" s="154"/>
      <c r="C5" s="161" t="s">
        <v>501</v>
      </c>
      <c r="D5" s="159"/>
    </row>
    <row r="6" spans="1:4" ht="30">
      <c r="A6" s="66" t="s">
        <v>509</v>
      </c>
      <c r="B6" s="154"/>
      <c r="C6" s="206" t="s">
        <v>514</v>
      </c>
      <c r="D6" s="159"/>
    </row>
    <row r="7" spans="1:4" ht="30">
      <c r="A7" s="66" t="s">
        <v>510</v>
      </c>
      <c r="B7" s="154"/>
      <c r="C7" s="161" t="s">
        <v>48</v>
      </c>
      <c r="D7" s="159"/>
    </row>
    <row r="8" spans="1:4" ht="28.5">
      <c r="A8" s="66" t="s">
        <v>511</v>
      </c>
      <c r="B8" s="154"/>
      <c r="C8" s="162" t="s">
        <v>15</v>
      </c>
      <c r="D8" s="159"/>
    </row>
    <row r="9" spans="1:4" ht="30">
      <c r="A9" s="160" t="s">
        <v>354</v>
      </c>
      <c r="B9" s="154"/>
      <c r="C9" s="163" t="s">
        <v>468</v>
      </c>
      <c r="D9" s="159"/>
    </row>
    <row r="10" spans="1:4" ht="30">
      <c r="A10" s="164"/>
      <c r="B10" s="154"/>
      <c r="C10" s="165" t="s">
        <v>469</v>
      </c>
      <c r="D10" s="159"/>
    </row>
    <row r="11" spans="1:4" ht="30">
      <c r="A11" s="164"/>
      <c r="B11" s="154"/>
      <c r="C11" s="163" t="s">
        <v>470</v>
      </c>
      <c r="D11" s="159"/>
    </row>
    <row r="12" spans="1:4" ht="45">
      <c r="A12" s="164"/>
      <c r="B12" s="154"/>
      <c r="C12" s="171" t="s">
        <v>471</v>
      </c>
      <c r="D12" s="159"/>
    </row>
    <row r="13" spans="1:4" ht="45">
      <c r="A13" s="164"/>
      <c r="B13" s="154"/>
      <c r="C13" s="163" t="s">
        <v>472</v>
      </c>
      <c r="D13" s="159"/>
    </row>
    <row r="14" spans="1:4" ht="30">
      <c r="A14" s="164"/>
      <c r="B14" s="154"/>
      <c r="C14" s="166" t="s">
        <v>16</v>
      </c>
      <c r="D14" s="159"/>
    </row>
    <row r="15" spans="1:4" ht="15">
      <c r="A15" s="164"/>
      <c r="B15" s="154"/>
      <c r="C15" s="167"/>
      <c r="D15" s="159"/>
    </row>
    <row r="16" spans="1:4" ht="15">
      <c r="A16" s="164"/>
      <c r="B16" s="154"/>
      <c r="C16" s="168" t="s">
        <v>49</v>
      </c>
      <c r="D16" s="159"/>
    </row>
    <row r="17" spans="1:4" ht="75">
      <c r="A17" s="164"/>
      <c r="B17" s="154"/>
      <c r="C17" s="163" t="s">
        <v>50</v>
      </c>
      <c r="D17" s="159"/>
    </row>
    <row r="18" spans="1:4" ht="15">
      <c r="A18" s="164"/>
      <c r="B18" s="154"/>
      <c r="C18" s="163"/>
      <c r="D18" s="159"/>
    </row>
    <row r="19" spans="1:4" ht="45">
      <c r="A19" s="164"/>
      <c r="B19" s="154"/>
      <c r="C19" s="172" t="s">
        <v>51</v>
      </c>
      <c r="D19" s="159"/>
    </row>
    <row r="20" spans="1:4" ht="15">
      <c r="A20" s="164"/>
      <c r="B20" s="154"/>
      <c r="C20" s="161"/>
      <c r="D20" s="159"/>
    </row>
    <row r="21" spans="1:4" ht="105">
      <c r="A21" s="164"/>
      <c r="B21" s="154"/>
      <c r="C21" s="175" t="s">
        <v>473</v>
      </c>
      <c r="D21" s="159"/>
    </row>
    <row r="22" spans="1:4" ht="15">
      <c r="A22" s="164"/>
      <c r="B22" s="154"/>
      <c r="C22" s="161"/>
      <c r="D22" s="159"/>
    </row>
    <row r="23" spans="1:4" ht="15">
      <c r="A23" s="164"/>
      <c r="B23" s="154"/>
      <c r="C23" s="173" t="s">
        <v>52</v>
      </c>
      <c r="D23" s="159"/>
    </row>
    <row r="24" spans="1:4" ht="30.75">
      <c r="A24" s="164"/>
      <c r="B24" s="154"/>
      <c r="C24" s="168" t="s">
        <v>445</v>
      </c>
      <c r="D24" s="159"/>
    </row>
    <row r="25" spans="1:4" ht="62.25">
      <c r="A25" s="164"/>
      <c r="B25" s="154"/>
      <c r="C25" s="174" t="s">
        <v>474</v>
      </c>
      <c r="D25" s="159"/>
    </row>
    <row r="26" spans="1:4" ht="30.75">
      <c r="A26" s="164"/>
      <c r="B26" s="154"/>
      <c r="C26" s="169" t="s">
        <v>461</v>
      </c>
      <c r="D26" s="159"/>
    </row>
    <row r="27" spans="1:4" ht="15">
      <c r="A27" s="164"/>
      <c r="B27" s="154"/>
      <c r="C27" s="170" t="s">
        <v>375</v>
      </c>
      <c r="D27" s="159"/>
    </row>
    <row r="32" ht="14.25">
      <c r="C32" s="27"/>
    </row>
  </sheetData>
  <sheetProtection formatCells="0" formatColumns="0" formatRows="0" insertColumns="0" insertRows="0" insertHyperlinks="0" deleteColumns="0" deleteRows="0" sort="0" autoFilter="0" pivotTables="0"/>
  <hyperlinks>
    <hyperlink ref="A3" location="'1. Introduction'!A1" tooltip="Introduction" display="1. Introduction"/>
    <hyperlink ref="A4" location="'2. Instructions'!A1" tooltip="Instructions Page" display="2. Instructions"/>
    <hyperlink ref="A5" location="'3. Company Identification'!A1" tooltip="Collector/Processor Identification" display="3. Company Identification"/>
    <hyperlink ref="A6" location="'6. Material Definitions'!Print_Area" tooltip="Material Definitions" display="6. Material Definitions"/>
    <hyperlink ref="A7" location="'4. Material Received'!A1" tooltip="Material Received" display="4. Material Received"/>
    <hyperlink ref="A8" location="'5. Material Destination'!A1" tooltip="Material Destination" display="5. Material Destination"/>
    <hyperlink ref="A9" location="'7. Conversion'!A1" display="7. Conversion"/>
    <hyperlink ref="C27" r:id="rId1" display="SPU_recyclerlicense@seattle.gov"/>
    <hyperlink ref="D2" r:id="rId2" display="SPU_recyclerlicense@seattle.gov"/>
  </hyperlinks>
  <printOptions horizontalCentered="1"/>
  <pageMargins left="0.5" right="0.5" top="0.5" bottom="0.5" header="0.3" footer="0.3"/>
  <pageSetup fitToHeight="1" fitToWidth="1" horizontalDpi="600" verticalDpi="600" orientation="portrait" scale="77" r:id="rId3"/>
</worksheet>
</file>

<file path=xl/worksheets/sheet10.xml><?xml version="1.0" encoding="utf-8"?>
<worksheet xmlns="http://schemas.openxmlformats.org/spreadsheetml/2006/main" xmlns:r="http://schemas.openxmlformats.org/officeDocument/2006/relationships">
  <dimension ref="A1:O6"/>
  <sheetViews>
    <sheetView zoomScalePageLayoutView="0" workbookViewId="0" topLeftCell="A1">
      <selection activeCell="O1" sqref="O1:O2"/>
    </sheetView>
  </sheetViews>
  <sheetFormatPr defaultColWidth="9.140625" defaultRowHeight="15"/>
  <cols>
    <col min="1" max="13" width="9.140625" style="32" customWidth="1"/>
    <col min="14" max="15" width="7.7109375" style="32" bestFit="1" customWidth="1"/>
    <col min="16" max="16" width="9.00390625" style="32" bestFit="1" customWidth="1"/>
    <col min="17" max="17" width="8.8515625" style="32" bestFit="1" customWidth="1"/>
    <col min="18" max="16384" width="9.140625" style="32" customWidth="1"/>
  </cols>
  <sheetData>
    <row r="1" spans="1:15" ht="27">
      <c r="A1" s="16" t="s">
        <v>0</v>
      </c>
      <c r="O1" s="33"/>
    </row>
    <row r="2" spans="1:15" ht="14.25">
      <c r="A2" s="32">
        <f>'3. Company Identification'!E3</f>
        <v>0</v>
      </c>
      <c r="O2" s="34"/>
    </row>
    <row r="3" ht="14.25">
      <c r="O3" s="36"/>
    </row>
    <row r="4" spans="1:13" ht="14.25">
      <c r="A4" s="32" t="s">
        <v>171</v>
      </c>
      <c r="B4" s="32" t="s">
        <v>172</v>
      </c>
      <c r="C4" s="32" t="s">
        <v>173</v>
      </c>
      <c r="D4" s="32" t="s">
        <v>174</v>
      </c>
      <c r="E4" s="32" t="s">
        <v>175</v>
      </c>
      <c r="F4" s="32" t="s">
        <v>176</v>
      </c>
      <c r="G4" s="32" t="s">
        <v>177</v>
      </c>
      <c r="H4" s="32" t="s">
        <v>178</v>
      </c>
      <c r="I4" s="32" t="s">
        <v>179</v>
      </c>
      <c r="J4" s="32" t="s">
        <v>180</v>
      </c>
      <c r="K4" s="32" t="s">
        <v>181</v>
      </c>
      <c r="L4" s="32" t="s">
        <v>182</v>
      </c>
      <c r="M4" s="32" t="s">
        <v>183</v>
      </c>
    </row>
    <row r="5" spans="1:15" ht="54.75">
      <c r="A5" s="16" t="s">
        <v>1</v>
      </c>
      <c r="B5" s="16" t="s">
        <v>2</v>
      </c>
      <c r="C5" s="16" t="s">
        <v>3</v>
      </c>
      <c r="D5" s="16" t="s">
        <v>170</v>
      </c>
      <c r="E5" s="16" t="s">
        <v>4</v>
      </c>
      <c r="F5" s="16" t="s">
        <v>7</v>
      </c>
      <c r="G5" s="16" t="s">
        <v>8</v>
      </c>
      <c r="H5" s="16" t="s">
        <v>9</v>
      </c>
      <c r="I5" s="16" t="s">
        <v>10</v>
      </c>
      <c r="J5" s="16" t="s">
        <v>11</v>
      </c>
      <c r="K5" s="16" t="s">
        <v>12</v>
      </c>
      <c r="L5" s="16" t="s">
        <v>13</v>
      </c>
      <c r="M5" s="16" t="s">
        <v>14</v>
      </c>
      <c r="N5" s="16" t="s">
        <v>57</v>
      </c>
      <c r="O5" s="16" t="s">
        <v>58</v>
      </c>
    </row>
    <row r="6" spans="1:15" ht="14.25">
      <c r="A6" s="32">
        <f>IF(ISBLANK('3. Company Identification'!E4),"",'3. Company Identification'!E4)</f>
      </c>
      <c r="B6" s="32">
        <f>IF(ISBLANK('3. Company Identification'!E5),"",'3. Company Identification'!E5)</f>
      </c>
      <c r="C6" s="32">
        <f>IF(ISBLANK('3. Company Identification'!E6),"",'3. Company Identification'!E6)</f>
      </c>
      <c r="D6" s="32">
        <f>IF(ISBLANK('3. Company Identification'!E7),"",'3. Company Identification'!E7)</f>
      </c>
      <c r="E6" s="32">
        <f>IF(ISBLANK('3. Company Identification'!E8),"",'3. Company Identification'!E8)</f>
      </c>
      <c r="F6" s="32">
        <f>IF(ISBLANK('3. Company Identification'!E10),"",'3. Company Identification'!E10)</f>
      </c>
      <c r="G6" s="32">
        <f>IF(ISBLANK('3. Company Identification'!E11),"",'3. Company Identification'!E11)</f>
      </c>
      <c r="H6" s="32">
        <f>IF(ISBLANK('3. Company Identification'!E12),"",'3. Company Identification'!E12)</f>
      </c>
      <c r="I6" s="32">
        <f>IF(ISBLANK('3. Company Identification'!E13),"",'3. Company Identification'!E13)</f>
      </c>
      <c r="J6" s="32">
        <f>IF(ISBLANK('3. Company Identification'!E15),"",'3. Company Identification'!E15)</f>
      </c>
      <c r="K6" s="32">
        <f>IF(ISBLANK('3. Company Identification'!E16),"",'3. Company Identification'!E16)</f>
      </c>
      <c r="L6" s="32">
        <f>IF(ISBLANK('3. Company Identification'!E17),"",'3. Company Identification'!E17)</f>
      </c>
      <c r="M6" s="32">
        <f>IF(ISBLANK('3. Company Identification'!E18),"",'3. Company Identification'!E18)</f>
      </c>
      <c r="N6" s="32">
        <f>IF('3. Company Identification'!E20="Yes",-1,0)</f>
        <v>0</v>
      </c>
      <c r="O6" s="32">
        <f>IF('3. Company Identification'!E21="Yes",-1,0)</f>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6"/>
  </sheetPr>
  <dimension ref="B1:E37"/>
  <sheetViews>
    <sheetView showGridLines="0" showRowColHeaders="0" zoomScale="90" zoomScaleNormal="90" zoomScalePageLayoutView="0" workbookViewId="0" topLeftCell="A1">
      <selection activeCell="B1" sqref="B1"/>
    </sheetView>
  </sheetViews>
  <sheetFormatPr defaultColWidth="9.140625" defaultRowHeight="15"/>
  <cols>
    <col min="1" max="1" width="3.8515625" style="4" customWidth="1"/>
    <col min="2" max="2" width="14.57421875" style="25" customWidth="1"/>
    <col min="3" max="3" width="2.57421875" style="4" customWidth="1"/>
    <col min="4" max="4" width="93.00390625" style="2" customWidth="1"/>
    <col min="5" max="5" width="9.57421875" style="4" customWidth="1"/>
    <col min="6" max="6" width="11.7109375" style="4" customWidth="1"/>
    <col min="7" max="7" width="13.140625" style="4" bestFit="1" customWidth="1"/>
    <col min="8" max="16384" width="9.140625" style="4" customWidth="1"/>
  </cols>
  <sheetData>
    <row r="1" spans="2:5" ht="42.75">
      <c r="B1" s="75" t="s">
        <v>355</v>
      </c>
      <c r="D1" s="176" t="s">
        <v>383</v>
      </c>
      <c r="E1" s="46"/>
    </row>
    <row r="2" spans="2:5" ht="15">
      <c r="B2" s="65" t="s">
        <v>352</v>
      </c>
      <c r="D2" s="177" t="s">
        <v>475</v>
      </c>
      <c r="E2" s="60"/>
    </row>
    <row r="3" spans="2:4" ht="15" customHeight="1">
      <c r="B3" s="65" t="s">
        <v>353</v>
      </c>
      <c r="D3" s="178"/>
    </row>
    <row r="4" spans="2:4" ht="46.5">
      <c r="B4" s="66" t="s">
        <v>351</v>
      </c>
      <c r="D4" s="179" t="s">
        <v>512</v>
      </c>
    </row>
    <row r="5" spans="2:4" ht="28.5">
      <c r="B5" s="66" t="s">
        <v>509</v>
      </c>
      <c r="D5" s="178"/>
    </row>
    <row r="6" spans="2:4" ht="30.75">
      <c r="B6" s="66" t="s">
        <v>510</v>
      </c>
      <c r="D6" s="177" t="s">
        <v>476</v>
      </c>
    </row>
    <row r="7" spans="2:4" ht="28.5">
      <c r="B7" s="66" t="s">
        <v>511</v>
      </c>
      <c r="D7" s="180"/>
    </row>
    <row r="8" spans="2:4" ht="91.5">
      <c r="B8" s="66" t="s">
        <v>354</v>
      </c>
      <c r="D8" s="181" t="s">
        <v>488</v>
      </c>
    </row>
    <row r="9" spans="2:4" ht="15">
      <c r="B9" s="4"/>
      <c r="D9" s="177"/>
    </row>
    <row r="10" spans="2:4" ht="60.75">
      <c r="B10" s="4"/>
      <c r="D10" s="182" t="s">
        <v>507</v>
      </c>
    </row>
    <row r="11" spans="2:4" ht="15">
      <c r="B11" s="4"/>
      <c r="D11" s="178"/>
    </row>
    <row r="12" spans="2:4" ht="123.75">
      <c r="B12" s="4"/>
      <c r="D12" s="183" t="s">
        <v>508</v>
      </c>
    </row>
    <row r="13" spans="2:4" ht="15">
      <c r="B13" s="4"/>
      <c r="D13" s="178"/>
    </row>
    <row r="14" spans="2:4" ht="15">
      <c r="B14" s="4"/>
      <c r="D14" s="178" t="s">
        <v>347</v>
      </c>
    </row>
    <row r="15" spans="2:4" ht="15">
      <c r="B15" s="4"/>
      <c r="D15" s="184" t="s">
        <v>375</v>
      </c>
    </row>
    <row r="16" spans="2:4" ht="15">
      <c r="B16" s="4"/>
      <c r="D16" s="178"/>
    </row>
    <row r="17" spans="2:4" ht="46.5">
      <c r="B17" s="4"/>
      <c r="D17" s="185" t="s">
        <v>477</v>
      </c>
    </row>
    <row r="18" spans="2:4" ht="15">
      <c r="B18" s="4"/>
      <c r="D18" s="186"/>
    </row>
    <row r="19" spans="2:4" ht="15">
      <c r="B19" s="4"/>
      <c r="D19" s="177" t="s">
        <v>515</v>
      </c>
    </row>
    <row r="20" spans="2:4" ht="15">
      <c r="B20" s="4"/>
      <c r="D20" s="187" t="s">
        <v>53</v>
      </c>
    </row>
    <row r="21" spans="2:4" ht="15">
      <c r="B21" s="4"/>
      <c r="D21" s="187" t="s">
        <v>502</v>
      </c>
    </row>
    <row r="22" spans="2:4" ht="15">
      <c r="B22" s="4"/>
      <c r="D22" s="187" t="s">
        <v>54</v>
      </c>
    </row>
    <row r="23" spans="2:4" ht="15">
      <c r="B23" s="4"/>
      <c r="D23" s="187" t="s">
        <v>55</v>
      </c>
    </row>
    <row r="24" spans="2:4" ht="15">
      <c r="B24" s="4"/>
      <c r="D24" s="187" t="s">
        <v>56</v>
      </c>
    </row>
    <row r="25" ht="14.25">
      <c r="B25" s="4"/>
    </row>
    <row r="26" spans="2:4" ht="15">
      <c r="B26" s="4"/>
      <c r="D26" s="29"/>
    </row>
    <row r="27" ht="14.25">
      <c r="B27" s="4"/>
    </row>
    <row r="28" spans="2:4" ht="14.25">
      <c r="B28" s="4"/>
      <c r="D28" s="30"/>
    </row>
    <row r="29" ht="14.25">
      <c r="B29" s="4"/>
    </row>
    <row r="30" spans="2:4" ht="14.25">
      <c r="B30" s="4"/>
      <c r="D30" s="30"/>
    </row>
    <row r="31" ht="14.25">
      <c r="B31" s="4"/>
    </row>
    <row r="32" ht="14.25">
      <c r="D32" s="30"/>
    </row>
    <row r="34" ht="14.25">
      <c r="D34" s="108"/>
    </row>
    <row r="35" spans="4:5" ht="14.25">
      <c r="D35" s="135"/>
      <c r="E35" s="87"/>
    </row>
    <row r="36" spans="4:5" ht="14.25">
      <c r="D36" s="136"/>
      <c r="E36" s="87"/>
    </row>
    <row r="37" ht="14.25">
      <c r="E37" s="87"/>
    </row>
  </sheetData>
  <sheetProtection formatCells="0" formatColumns="0" formatRows="0" insertColumns="0" insertRows="0" insertHyperlinks="0" deleteColumns="0" deleteRows="0" selectLockedCells="1" sort="0" autoFilter="0" pivotTables="0"/>
  <hyperlinks>
    <hyperlink ref="B2" location="'1. Introduction'!A1" tooltip="Introduction" display="1. Introduction"/>
    <hyperlink ref="B3" location="'2. Instructions'!A1" tooltip="Instructions Page" display="2. Instructions"/>
    <hyperlink ref="B4" location="'3. Company Identification'!A1" tooltip="Collector/Processor Identification" display="3. Company Identification"/>
    <hyperlink ref="B5" location="'6. Material Definitions'!A1" tooltip="Material Definitions" display="6. Material Definitions"/>
    <hyperlink ref="B6" location="'4. Material Received'!Print_Area" tooltip="Material Received" display="4. Material Received"/>
    <hyperlink ref="B7" location="'5. Material Destination'!A1" tooltip="Material Destination" display="5. Material Destination"/>
    <hyperlink ref="B8" location="'7. Conversion'!A1" display="7. Conversion"/>
    <hyperlink ref="D15" r:id="rId1" display="SPU_recyclerlicense@seattle.gov"/>
    <hyperlink ref="D4" location="'2a. Confidentiality'!D35" display="2. The City does not release or publish individual company reports; however, you may wish to formally request confidentiality for your firm’s annual report forms for 2013.  If so, prepare a letter as described below under Confidentiality, Click to go Row "/>
  </hyperlinks>
  <printOptions/>
  <pageMargins left="0.7" right="0.7" top="0.75" bottom="0.75" header="0.3" footer="0.3"/>
  <pageSetup horizontalDpi="600" verticalDpi="600" orientation="portrait" r:id="rId2"/>
  <rowBreaks count="1" manualBreakCount="1">
    <brk id="25" min="3" max="3" man="1"/>
  </rowBreaks>
</worksheet>
</file>

<file path=xl/worksheets/sheet3.xml><?xml version="1.0" encoding="utf-8"?>
<worksheet xmlns="http://schemas.openxmlformats.org/spreadsheetml/2006/main" xmlns:r="http://schemas.openxmlformats.org/officeDocument/2006/relationships">
  <sheetPr>
    <tabColor rgb="FFFFC000"/>
  </sheetPr>
  <dimension ref="B1:K28"/>
  <sheetViews>
    <sheetView showGridLines="0" showRowColHeaders="0" zoomScale="90" zoomScaleNormal="90" zoomScalePageLayoutView="0" workbookViewId="0" topLeftCell="A1">
      <selection activeCell="J17" sqref="J17"/>
    </sheetView>
  </sheetViews>
  <sheetFormatPr defaultColWidth="9.140625" defaultRowHeight="15"/>
  <cols>
    <col min="1" max="1" width="3.8515625" style="4" customWidth="1"/>
    <col min="2" max="2" width="14.57421875" style="25" customWidth="1"/>
    <col min="3" max="3" width="5.00390625" style="4" customWidth="1"/>
    <col min="4" max="4" width="21.7109375" style="17" customWidth="1"/>
    <col min="5" max="5" width="61.421875" style="2" customWidth="1"/>
    <col min="6" max="6" width="6.57421875" style="4" customWidth="1"/>
    <col min="7" max="7" width="9.140625" style="4" hidden="1" customWidth="1"/>
    <col min="8" max="8" width="0" style="4" hidden="1" customWidth="1"/>
    <col min="9" max="16384" width="9.140625" style="4" customWidth="1"/>
  </cols>
  <sheetData>
    <row r="1" spans="2:7" ht="44.25" customHeight="1">
      <c r="B1" s="62" t="s">
        <v>355</v>
      </c>
      <c r="D1" s="213" t="s">
        <v>503</v>
      </c>
      <c r="E1" s="214"/>
      <c r="G1" s="47"/>
    </row>
    <row r="2" ht="5.25" customHeight="1">
      <c r="D2" s="15"/>
    </row>
    <row r="3" spans="2:7" ht="15.75">
      <c r="B3" s="65" t="s">
        <v>352</v>
      </c>
      <c r="D3" s="192" t="s">
        <v>0</v>
      </c>
      <c r="E3" s="85"/>
      <c r="G3" s="46"/>
    </row>
    <row r="4" spans="2:5" ht="15.75">
      <c r="B4" s="65" t="s">
        <v>353</v>
      </c>
      <c r="D4" s="192" t="s">
        <v>1</v>
      </c>
      <c r="E4" s="85"/>
    </row>
    <row r="5" spans="2:5" ht="45">
      <c r="B5" s="66" t="s">
        <v>351</v>
      </c>
      <c r="D5" s="192" t="s">
        <v>2</v>
      </c>
      <c r="E5" s="85"/>
    </row>
    <row r="6" spans="2:5" ht="30">
      <c r="B6" s="66" t="s">
        <v>509</v>
      </c>
      <c r="D6" s="192" t="s">
        <v>3</v>
      </c>
      <c r="E6" s="85"/>
    </row>
    <row r="7" spans="2:5" ht="30">
      <c r="B7" s="66" t="s">
        <v>510</v>
      </c>
      <c r="D7" s="192" t="s">
        <v>170</v>
      </c>
      <c r="E7" s="85"/>
    </row>
    <row r="8" spans="2:5" ht="30">
      <c r="B8" s="66" t="s">
        <v>511</v>
      </c>
      <c r="D8" s="192" t="s">
        <v>4</v>
      </c>
      <c r="E8" s="35"/>
    </row>
    <row r="9" spans="2:5" ht="30">
      <c r="B9" s="66" t="s">
        <v>354</v>
      </c>
      <c r="D9" s="193" t="s">
        <v>5</v>
      </c>
      <c r="E9" s="86"/>
    </row>
    <row r="10" spans="2:5" ht="15.75" customHeight="1">
      <c r="B10" s="4"/>
      <c r="D10" s="192" t="s">
        <v>7</v>
      </c>
      <c r="E10" s="85"/>
    </row>
    <row r="11" spans="2:5" ht="17.25" customHeight="1">
      <c r="B11" s="4"/>
      <c r="D11" s="192" t="s">
        <v>8</v>
      </c>
      <c r="E11" s="85"/>
    </row>
    <row r="12" spans="2:5" ht="15.75">
      <c r="B12" s="4"/>
      <c r="D12" s="192" t="s">
        <v>9</v>
      </c>
      <c r="E12" s="85"/>
    </row>
    <row r="13" spans="2:5" ht="15.75">
      <c r="B13" s="4"/>
      <c r="D13" s="192" t="s">
        <v>10</v>
      </c>
      <c r="E13" s="59"/>
    </row>
    <row r="14" spans="2:5" ht="15.75">
      <c r="B14" s="4"/>
      <c r="D14" s="193" t="s">
        <v>6</v>
      </c>
      <c r="E14" s="86"/>
    </row>
    <row r="15" spans="2:5" ht="15.75">
      <c r="B15" s="4"/>
      <c r="D15" s="192" t="s">
        <v>11</v>
      </c>
      <c r="E15" s="85"/>
    </row>
    <row r="16" spans="2:5" ht="15.75">
      <c r="B16" s="4"/>
      <c r="D16" s="192" t="s">
        <v>12</v>
      </c>
      <c r="E16" s="85"/>
    </row>
    <row r="17" spans="2:5" ht="15.75">
      <c r="B17" s="4"/>
      <c r="D17" s="192" t="s">
        <v>13</v>
      </c>
      <c r="E17" s="85"/>
    </row>
    <row r="18" spans="2:5" ht="16.5" thickBot="1">
      <c r="B18" s="4"/>
      <c r="D18" s="192" t="s">
        <v>14</v>
      </c>
      <c r="E18" s="85"/>
    </row>
    <row r="19" spans="2:8" ht="15.75">
      <c r="B19" s="4"/>
      <c r="D19" s="194" t="s">
        <v>376</v>
      </c>
      <c r="E19" s="86"/>
      <c r="G19" s="53"/>
      <c r="H19" s="48"/>
    </row>
    <row r="20" spans="2:8" ht="15.75">
      <c r="B20" s="4"/>
      <c r="D20" s="192" t="s">
        <v>57</v>
      </c>
      <c r="E20" s="85"/>
      <c r="G20" s="49" t="s">
        <v>17</v>
      </c>
      <c r="H20" s="50"/>
    </row>
    <row r="21" spans="4:8" ht="32.25" thickBot="1">
      <c r="D21" s="195" t="s">
        <v>58</v>
      </c>
      <c r="E21" s="85"/>
      <c r="G21" s="51" t="s">
        <v>18</v>
      </c>
      <c r="H21" s="52"/>
    </row>
    <row r="22" ht="15.75">
      <c r="D22" s="194"/>
    </row>
    <row r="23" spans="2:5" ht="31.5">
      <c r="B23" s="4"/>
      <c r="D23" s="195" t="s">
        <v>513</v>
      </c>
      <c r="E23" s="85"/>
    </row>
    <row r="24" spans="4:11" ht="15.75">
      <c r="D24" s="196"/>
      <c r="E24" s="134" t="s">
        <v>467</v>
      </c>
      <c r="F24" s="35" t="s">
        <v>375</v>
      </c>
      <c r="I24" s="85"/>
      <c r="J24" s="85"/>
      <c r="K24" s="85"/>
    </row>
    <row r="25" spans="4:5" ht="15">
      <c r="D25" s="192" t="s">
        <v>478</v>
      </c>
      <c r="E25" s="85"/>
    </row>
    <row r="26" spans="4:5" ht="27">
      <c r="D26" s="88" t="s">
        <v>377</v>
      </c>
      <c r="E26" s="91"/>
    </row>
    <row r="27" spans="4:5" ht="27">
      <c r="D27" s="88" t="s">
        <v>356</v>
      </c>
      <c r="E27" s="91"/>
    </row>
    <row r="28" spans="4:5" ht="14.25">
      <c r="D28" s="89" t="s">
        <v>444</v>
      </c>
      <c r="E28" s="92"/>
    </row>
  </sheetData>
  <sheetProtection sheet="1" formatCells="0" formatColumns="0" formatRows="0" insertColumns="0" insertRows="0" insertHyperlinks="0" deleteColumns="0" deleteRows="0" sort="0" autoFilter="0" pivotTables="0"/>
  <mergeCells count="1">
    <mergeCell ref="D1:E1"/>
  </mergeCells>
  <conditionalFormatting sqref="D26">
    <cfRule type="expression" priority="5" dxfId="5" stopIfTrue="1">
      <formula>$E$23="No"</formula>
    </cfRule>
  </conditionalFormatting>
  <conditionalFormatting sqref="D27:D28">
    <cfRule type="expression" priority="4" dxfId="5" stopIfTrue="1">
      <formula>$E$26="Yes"</formula>
    </cfRule>
  </conditionalFormatting>
  <conditionalFormatting sqref="E26">
    <cfRule type="expression" priority="2" dxfId="1" stopIfTrue="1">
      <formula>$E$23="No"</formula>
    </cfRule>
  </conditionalFormatting>
  <conditionalFormatting sqref="E27">
    <cfRule type="expression" priority="1" dxfId="1" stopIfTrue="1">
      <formula>$E$26="Yes"</formula>
    </cfRule>
  </conditionalFormatting>
  <dataValidations count="3">
    <dataValidation type="list" showInputMessage="1" showErrorMessage="1" sqref="E26">
      <formula1>$G$20:$G$21</formula1>
    </dataValidation>
    <dataValidation type="list" showInputMessage="1" showErrorMessage="1" errorTitle="Please Use Drop-Down" error="Select &quot;Yes&quot; or &quot;No&quot;&#10;&#10;Thanks" sqref="E20:E21 E23">
      <formula1>$G$20:$G$21</formula1>
    </dataValidation>
    <dataValidation showInputMessage="1" showErrorMessage="1" sqref="E25"/>
  </dataValidations>
  <hyperlinks>
    <hyperlink ref="B3" location="'1. Introduction'!A1" tooltip="Introduction" display="1. Introduction"/>
    <hyperlink ref="B4" location="'2. Instructions'!A1" tooltip="Instructions Page" display="2. Instructions"/>
    <hyperlink ref="B5" location="'3. Company Identification'!A1" tooltip="Collector/Processor Identification" display="3. Company Identification"/>
    <hyperlink ref="B7" location="'4. Material Received'!A1" tooltip="Material Received" display="4. Material Received"/>
    <hyperlink ref="B8" location="'5. Material Destination'!A1" tooltip="Material Destination" display="5. Material Destination"/>
    <hyperlink ref="B9" location="'7. Conversion'!A1" display="7. Conversion"/>
    <hyperlink ref="F24" r:id="rId1" display="SPU_recyclerlicense@seattle.gov"/>
    <hyperlink ref="B6" location="'6. Material Definitions'!Print_Area" tooltip="Material Definitions" display="6. Material Definitions"/>
  </hyperlinks>
  <printOptions/>
  <pageMargins left="0.7" right="0.7" top="0.75" bottom="0.75" header="0.3" footer="0.3"/>
  <pageSetup horizontalDpi="600" verticalDpi="600" orientation="portrait" r:id="rId4"/>
  <legacyDrawing r:id="rId3"/>
</worksheet>
</file>

<file path=xl/worksheets/sheet4.xml><?xml version="1.0" encoding="utf-8"?>
<worksheet xmlns="http://schemas.openxmlformats.org/spreadsheetml/2006/main" xmlns:r="http://schemas.openxmlformats.org/officeDocument/2006/relationships">
  <sheetPr>
    <tabColor rgb="FFFFC000"/>
  </sheetPr>
  <dimension ref="B1:I75"/>
  <sheetViews>
    <sheetView showGridLines="0" showRowColHeaders="0" zoomScale="90" zoomScaleNormal="90" zoomScalePageLayoutView="0" workbookViewId="0" topLeftCell="A1">
      <pane ySplit="4" topLeftCell="A5" activePane="bottomLeft" state="frozen"/>
      <selection pane="topLeft" activeCell="A1" sqref="A1"/>
      <selection pane="bottomLeft" activeCell="L5" sqref="L5"/>
    </sheetView>
  </sheetViews>
  <sheetFormatPr defaultColWidth="9.140625" defaultRowHeight="15"/>
  <cols>
    <col min="1" max="1" width="2.57421875" style="4" customWidth="1"/>
    <col min="2" max="2" width="14.57421875" style="25" customWidth="1"/>
    <col min="3" max="3" width="2.7109375" style="4" customWidth="1"/>
    <col min="4" max="4" width="32.7109375" style="2" customWidth="1"/>
    <col min="5" max="5" width="32.7109375" style="2" hidden="1" customWidth="1"/>
    <col min="6" max="6" width="34.8515625" style="2" customWidth="1"/>
    <col min="7" max="7" width="14.00390625" style="3" customWidth="1"/>
    <col min="8" max="8" width="44.28125" style="4" customWidth="1"/>
    <col min="9" max="9" width="16.7109375" style="5" customWidth="1"/>
    <col min="10" max="16384" width="9.140625" style="4" customWidth="1"/>
  </cols>
  <sheetData>
    <row r="1" spans="2:8" ht="45" customHeight="1" thickBot="1">
      <c r="B1" s="62" t="s">
        <v>355</v>
      </c>
      <c r="D1" s="1" t="s">
        <v>362</v>
      </c>
      <c r="E1" s="1"/>
      <c r="G1" s="31"/>
      <c r="H1" s="8" t="s">
        <v>363</v>
      </c>
    </row>
    <row r="2" spans="2:6" ht="18" thickBot="1">
      <c r="B2" s="65" t="s">
        <v>352</v>
      </c>
      <c r="D2" s="1" t="s">
        <v>364</v>
      </c>
      <c r="E2" s="6"/>
      <c r="F2" s="1" t="s">
        <v>505</v>
      </c>
    </row>
    <row r="3" spans="2:8" ht="29.25" thickBot="1">
      <c r="B3" s="65" t="s">
        <v>353</v>
      </c>
      <c r="D3" s="147" t="s">
        <v>467</v>
      </c>
      <c r="E3" s="35" t="s">
        <v>375</v>
      </c>
      <c r="F3" s="148" t="s">
        <v>375</v>
      </c>
      <c r="G3" s="63">
        <f>SUM(G5:G74)</f>
        <v>0</v>
      </c>
      <c r="H3" s="8" t="s">
        <v>365</v>
      </c>
    </row>
    <row r="4" spans="2:9" s="7" customFormat="1" ht="62.25">
      <c r="B4" s="66" t="s">
        <v>351</v>
      </c>
      <c r="D4" s="203" t="s">
        <v>485</v>
      </c>
      <c r="E4" s="67" t="s">
        <v>208</v>
      </c>
      <c r="F4" s="203" t="s">
        <v>486</v>
      </c>
      <c r="G4" s="205" t="s">
        <v>61</v>
      </c>
      <c r="H4" s="204" t="s">
        <v>487</v>
      </c>
      <c r="I4" s="9"/>
    </row>
    <row r="5" spans="2:9" s="10" customFormat="1" ht="61.5" customHeight="1">
      <c r="B5" s="66" t="s">
        <v>509</v>
      </c>
      <c r="D5" s="83"/>
      <c r="E5" s="81"/>
      <c r="F5" s="82"/>
      <c r="G5" s="149"/>
      <c r="H5" s="151">
        <f>IF(ISBLANK(D5),"",VLOOKUP(D5,'6. Material Definitions'!$D$3:$E$43,2,FALSE))</f>
      </c>
      <c r="I5" s="11"/>
    </row>
    <row r="6" spans="2:9" s="10" customFormat="1" ht="61.5" customHeight="1">
      <c r="B6" s="66" t="s">
        <v>510</v>
      </c>
      <c r="D6" s="84"/>
      <c r="E6" s="37"/>
      <c r="F6" s="14"/>
      <c r="G6" s="150"/>
      <c r="H6" s="152">
        <f>IF(ISBLANK(D6),"",VLOOKUP(D6,'6. Material Definitions'!$D$3:$E$43,2,FALSE))</f>
      </c>
      <c r="I6" s="11"/>
    </row>
    <row r="7" spans="2:9" s="10" customFormat="1" ht="61.5" customHeight="1">
      <c r="B7" s="66" t="s">
        <v>511</v>
      </c>
      <c r="D7" s="84"/>
      <c r="E7" s="37"/>
      <c r="F7" s="14"/>
      <c r="G7" s="150"/>
      <c r="H7" s="152">
        <f>IF(ISBLANK(D7),"",VLOOKUP(D7,'6. Material Definitions'!$D$3:$E$43,2,FALSE))</f>
      </c>
      <c r="I7" s="11"/>
    </row>
    <row r="8" spans="2:9" s="10" customFormat="1" ht="61.5" customHeight="1">
      <c r="B8" s="66" t="s">
        <v>354</v>
      </c>
      <c r="D8" s="84"/>
      <c r="E8" s="37"/>
      <c r="F8" s="14"/>
      <c r="G8" s="150"/>
      <c r="H8" s="152">
        <f>IF(ISBLANK(D8),"",VLOOKUP(D8,'6. Material Definitions'!$D$3:$E$43,2,FALSE))</f>
      </c>
      <c r="I8" s="11"/>
    </row>
    <row r="9" spans="2:9" s="10" customFormat="1" ht="61.5" customHeight="1">
      <c r="B9" s="95"/>
      <c r="D9" s="84"/>
      <c r="E9" s="37"/>
      <c r="F9" s="14"/>
      <c r="G9" s="150"/>
      <c r="H9" s="152">
        <f>IF(ISBLANK(D9),"",VLOOKUP(D9,'6. Material Definitions'!$D$3:$E$43,2,FALSE))</f>
      </c>
      <c r="I9" s="11"/>
    </row>
    <row r="10" spans="2:9" s="10" customFormat="1" ht="61.5" customHeight="1">
      <c r="B10" s="96"/>
      <c r="D10" s="84"/>
      <c r="E10" s="37"/>
      <c r="F10" s="14"/>
      <c r="G10" s="150"/>
      <c r="H10" s="152">
        <f>IF(ISBLANK(D10),"",VLOOKUP(D10,'6. Material Definitions'!$D$3:$E$43,2,FALSE))</f>
      </c>
      <c r="I10" s="11"/>
    </row>
    <row r="11" spans="2:9" s="10" customFormat="1" ht="61.5" customHeight="1">
      <c r="B11" s="95"/>
      <c r="D11" s="84"/>
      <c r="E11" s="37"/>
      <c r="F11" s="14"/>
      <c r="G11" s="150"/>
      <c r="H11" s="152">
        <f>IF(ISBLANK(D11),"",VLOOKUP(D11,'6. Material Definitions'!$D$3:$E$43,2,FALSE))</f>
      </c>
      <c r="I11" s="11"/>
    </row>
    <row r="12" spans="2:9" s="10" customFormat="1" ht="61.5" customHeight="1">
      <c r="B12" s="96"/>
      <c r="D12" s="84"/>
      <c r="E12" s="37"/>
      <c r="F12" s="14"/>
      <c r="G12" s="150"/>
      <c r="H12" s="152">
        <f>IF(ISBLANK(D12),"",VLOOKUP(D12,'6. Material Definitions'!$D$3:$E$43,2,FALSE))</f>
      </c>
      <c r="I12" s="11"/>
    </row>
    <row r="13" spans="2:9" s="10" customFormat="1" ht="61.5" customHeight="1">
      <c r="B13" s="95"/>
      <c r="D13" s="84"/>
      <c r="E13" s="37"/>
      <c r="F13" s="14"/>
      <c r="G13" s="150"/>
      <c r="H13" s="152">
        <f>IF(ISBLANK(D13),"",VLOOKUP(D13,'6. Material Definitions'!$D$3:$E$43,2,FALSE))</f>
      </c>
      <c r="I13" s="11"/>
    </row>
    <row r="14" spans="2:9" s="10" customFormat="1" ht="61.5" customHeight="1">
      <c r="B14" s="96"/>
      <c r="D14" s="84"/>
      <c r="E14" s="37"/>
      <c r="F14" s="14"/>
      <c r="G14" s="150"/>
      <c r="H14" s="152">
        <f>IF(ISBLANK(D14),"",VLOOKUP(D14,'6. Material Definitions'!$D$3:$E$43,2,FALSE))</f>
      </c>
      <c r="I14" s="11"/>
    </row>
    <row r="15" spans="2:9" s="10" customFormat="1" ht="61.5" customHeight="1">
      <c r="B15" s="94"/>
      <c r="D15" s="84"/>
      <c r="E15" s="37"/>
      <c r="F15" s="14"/>
      <c r="G15" s="150"/>
      <c r="H15" s="152">
        <f>IF(ISBLANK(D15),"",VLOOKUP(D15,'6. Material Definitions'!$D$3:$E$43,2,FALSE))</f>
      </c>
      <c r="I15" s="11"/>
    </row>
    <row r="16" spans="2:9" s="10" customFormat="1" ht="61.5" customHeight="1">
      <c r="B16" s="26"/>
      <c r="D16" s="84"/>
      <c r="E16" s="37"/>
      <c r="F16" s="14"/>
      <c r="G16" s="150"/>
      <c r="H16" s="152">
        <f>IF(ISBLANK(D16),"",VLOOKUP(D16,'6. Material Definitions'!$D$3:$E$43,2,FALSE))</f>
      </c>
      <c r="I16" s="11"/>
    </row>
    <row r="17" spans="2:9" s="10" customFormat="1" ht="61.5" customHeight="1">
      <c r="B17" s="26"/>
      <c r="D17" s="84"/>
      <c r="E17" s="37"/>
      <c r="F17" s="14"/>
      <c r="G17" s="150"/>
      <c r="H17" s="152">
        <f>IF(ISBLANK(D17),"",VLOOKUP(D17,'6. Material Definitions'!$D$3:$E$43,2,FALSE))</f>
      </c>
      <c r="I17" s="11"/>
    </row>
    <row r="18" spans="2:9" s="10" customFormat="1" ht="61.5" customHeight="1">
      <c r="B18" s="25"/>
      <c r="D18" s="84"/>
      <c r="E18" s="37"/>
      <c r="F18" s="14"/>
      <c r="G18" s="150"/>
      <c r="H18" s="152">
        <f>IF(ISBLANK(D18),"",VLOOKUP(D18,'6. Material Definitions'!$D$3:$E$43,2,FALSE))</f>
      </c>
      <c r="I18" s="11"/>
    </row>
    <row r="19" spans="2:9" s="10" customFormat="1" ht="61.5" customHeight="1">
      <c r="B19" s="25"/>
      <c r="D19" s="84"/>
      <c r="E19" s="37"/>
      <c r="F19" s="14"/>
      <c r="G19" s="150"/>
      <c r="H19" s="152">
        <f>IF(ISBLANK(D19),"",VLOOKUP(D19,'6. Material Definitions'!$D$3:$E$43,2,FALSE))</f>
      </c>
      <c r="I19" s="11"/>
    </row>
    <row r="20" spans="2:9" s="10" customFormat="1" ht="61.5" customHeight="1">
      <c r="B20" s="25"/>
      <c r="D20" s="84"/>
      <c r="E20" s="37"/>
      <c r="F20" s="14"/>
      <c r="G20" s="150"/>
      <c r="H20" s="152">
        <f>IF(ISBLANK(D20),"",VLOOKUP(D20,'6. Material Definitions'!$D$3:$E$43,2,FALSE))</f>
      </c>
      <c r="I20" s="11"/>
    </row>
    <row r="21" spans="2:9" s="10" customFormat="1" ht="61.5" customHeight="1">
      <c r="B21" s="25"/>
      <c r="D21" s="84"/>
      <c r="E21" s="37"/>
      <c r="F21" s="14"/>
      <c r="G21" s="150"/>
      <c r="H21" s="152">
        <f>IF(ISBLANK(D21),"",VLOOKUP(D21,'6. Material Definitions'!$D$3:$E$43,2,FALSE))</f>
      </c>
      <c r="I21" s="11"/>
    </row>
    <row r="22" spans="2:9" s="10" customFormat="1" ht="61.5" customHeight="1">
      <c r="B22" s="25"/>
      <c r="D22" s="84"/>
      <c r="E22" s="37"/>
      <c r="F22" s="14"/>
      <c r="G22" s="150"/>
      <c r="H22" s="152">
        <f>IF(ISBLANK(D22),"",VLOOKUP(D22,'6. Material Definitions'!$D$3:$E$43,2,FALSE))</f>
      </c>
      <c r="I22" s="11"/>
    </row>
    <row r="23" spans="2:9" s="10" customFormat="1" ht="61.5" customHeight="1">
      <c r="B23" s="25"/>
      <c r="D23" s="84"/>
      <c r="E23" s="37"/>
      <c r="F23" s="14"/>
      <c r="G23" s="150"/>
      <c r="H23" s="152">
        <f>IF(ISBLANK(D23),"",VLOOKUP(D23,'6. Material Definitions'!$D$3:$E$43,2,FALSE))</f>
      </c>
      <c r="I23" s="11"/>
    </row>
    <row r="24" spans="2:9" s="10" customFormat="1" ht="61.5" customHeight="1">
      <c r="B24" s="25"/>
      <c r="D24" s="84"/>
      <c r="E24" s="37"/>
      <c r="F24" s="14"/>
      <c r="G24" s="150"/>
      <c r="H24" s="152">
        <f>IF(ISBLANK(D24),"",VLOOKUP(D24,'6. Material Definitions'!$D$3:$E$43,2,FALSE))</f>
      </c>
      <c r="I24" s="11"/>
    </row>
    <row r="25" spans="2:9" s="10" customFormat="1" ht="61.5" customHeight="1">
      <c r="B25" s="25"/>
      <c r="D25" s="84"/>
      <c r="E25" s="37"/>
      <c r="F25" s="14"/>
      <c r="G25" s="150"/>
      <c r="H25" s="152">
        <f>IF(ISBLANK(D25),"",VLOOKUP(D25,'6. Material Definitions'!$D$3:$E$43,2,FALSE))</f>
      </c>
      <c r="I25" s="11"/>
    </row>
    <row r="26" spans="2:9" s="10" customFormat="1" ht="61.5" customHeight="1">
      <c r="B26" s="25"/>
      <c r="D26" s="84"/>
      <c r="E26" s="37"/>
      <c r="F26" s="14"/>
      <c r="G26" s="150"/>
      <c r="H26" s="152">
        <f>IF(ISBLANK(D26),"",VLOOKUP(D26,'6. Material Definitions'!$D$3:$E$43,2,FALSE))</f>
      </c>
      <c r="I26" s="11"/>
    </row>
    <row r="27" spans="2:9" s="10" customFormat="1" ht="61.5" customHeight="1">
      <c r="B27" s="25"/>
      <c r="D27" s="84"/>
      <c r="E27" s="37"/>
      <c r="F27" s="14"/>
      <c r="G27" s="150"/>
      <c r="H27" s="152">
        <f>IF(ISBLANK(D27),"",VLOOKUP(D27,'6. Material Definitions'!$D$3:$E$43,2,FALSE))</f>
      </c>
      <c r="I27" s="11"/>
    </row>
    <row r="28" spans="2:9" s="10" customFormat="1" ht="61.5" customHeight="1">
      <c r="B28" s="25"/>
      <c r="D28" s="84"/>
      <c r="E28" s="37"/>
      <c r="F28" s="14"/>
      <c r="G28" s="150"/>
      <c r="H28" s="152">
        <f>IF(ISBLANK(D28),"",VLOOKUP(D28,'6. Material Definitions'!$D$3:$E$43,2,FALSE))</f>
      </c>
      <c r="I28" s="11"/>
    </row>
    <row r="29" spans="2:9" s="10" customFormat="1" ht="61.5" customHeight="1">
      <c r="B29" s="25"/>
      <c r="D29" s="84"/>
      <c r="E29" s="37"/>
      <c r="F29" s="14"/>
      <c r="G29" s="150"/>
      <c r="H29" s="152">
        <f>IF(ISBLANK(D29),"",VLOOKUP(D29,'6. Material Definitions'!$D$3:$E$43,2,FALSE))</f>
      </c>
      <c r="I29" s="11"/>
    </row>
    <row r="30" spans="2:9" s="10" customFormat="1" ht="61.5" customHeight="1">
      <c r="B30" s="25"/>
      <c r="D30" s="84"/>
      <c r="E30" s="37"/>
      <c r="F30" s="14"/>
      <c r="G30" s="150"/>
      <c r="H30" s="152">
        <f>IF(ISBLANK(D30),"",VLOOKUP(D30,'6. Material Definitions'!$D$3:$E$43,2,FALSE))</f>
      </c>
      <c r="I30" s="11"/>
    </row>
    <row r="31" spans="2:9" s="10" customFormat="1" ht="61.5" customHeight="1">
      <c r="B31" s="25"/>
      <c r="D31" s="84"/>
      <c r="E31" s="37"/>
      <c r="F31" s="14"/>
      <c r="G31" s="150"/>
      <c r="H31" s="152">
        <f>IF(ISBLANK(D31),"",VLOOKUP(D31,'6. Material Definitions'!$D$3:$E$43,2,FALSE))</f>
      </c>
      <c r="I31" s="11"/>
    </row>
    <row r="32" spans="2:9" s="10" customFormat="1" ht="61.5" customHeight="1">
      <c r="B32" s="25"/>
      <c r="D32" s="84"/>
      <c r="E32" s="37"/>
      <c r="F32" s="14"/>
      <c r="G32" s="150"/>
      <c r="H32" s="152">
        <f>IF(ISBLANK(D32),"",VLOOKUP(D32,'6. Material Definitions'!$D$3:$E$43,2,FALSE))</f>
      </c>
      <c r="I32" s="11"/>
    </row>
    <row r="33" spans="4:8" ht="61.5" customHeight="1">
      <c r="D33" s="84"/>
      <c r="E33" s="37"/>
      <c r="F33" s="14"/>
      <c r="G33" s="150"/>
      <c r="H33" s="152">
        <f>IF(ISBLANK(D33),"",VLOOKUP(D33,'6. Material Definitions'!$D$3:$E$43,2,FALSE))</f>
      </c>
    </row>
    <row r="34" spans="4:9" ht="61.5" customHeight="1">
      <c r="D34" s="84"/>
      <c r="E34" s="37"/>
      <c r="F34" s="14"/>
      <c r="G34" s="150"/>
      <c r="H34" s="152">
        <f>IF(ISBLANK(D34),"",VLOOKUP(D34,'6. Material Definitions'!$D$3:$E$43,2,FALSE))</f>
      </c>
      <c r="I34" s="12"/>
    </row>
    <row r="35" spans="4:9" ht="61.5" customHeight="1">
      <c r="D35" s="84"/>
      <c r="E35" s="37"/>
      <c r="F35" s="14"/>
      <c r="G35" s="150"/>
      <c r="H35" s="152">
        <f>IF(ISBLANK(D35),"",VLOOKUP(D35,'6. Material Definitions'!$D$3:$E$43,2,FALSE))</f>
      </c>
      <c r="I35" s="13"/>
    </row>
    <row r="36" spans="4:9" ht="61.5" customHeight="1">
      <c r="D36" s="84"/>
      <c r="E36" s="37"/>
      <c r="F36" s="14"/>
      <c r="G36" s="150"/>
      <c r="H36" s="152">
        <f>IF(ISBLANK(D36),"",VLOOKUP(D36,'6. Material Definitions'!$D$3:$E$43,2,FALSE))</f>
      </c>
      <c r="I36" s="13"/>
    </row>
    <row r="37" spans="4:9" ht="61.5" customHeight="1">
      <c r="D37" s="84"/>
      <c r="E37" s="37"/>
      <c r="F37" s="14"/>
      <c r="G37" s="150"/>
      <c r="H37" s="152">
        <f>IF(ISBLANK(D37),"",VLOOKUP(D37,'6. Material Definitions'!$D$3:$E$43,2,FALSE))</f>
      </c>
      <c r="I37" s="13"/>
    </row>
    <row r="38" spans="4:9" ht="61.5" customHeight="1">
      <c r="D38" s="84"/>
      <c r="E38" s="37"/>
      <c r="F38" s="14"/>
      <c r="G38" s="150"/>
      <c r="H38" s="152">
        <f>IF(ISBLANK(D38),"",VLOOKUP(D38,'6. Material Definitions'!$D$3:$E$43,2,FALSE))</f>
      </c>
      <c r="I38" s="13"/>
    </row>
    <row r="39" spans="4:9" ht="61.5" customHeight="1">
      <c r="D39" s="84"/>
      <c r="E39" s="37"/>
      <c r="F39" s="14"/>
      <c r="G39" s="150"/>
      <c r="H39" s="152">
        <f>IF(ISBLANK(D39),"",VLOOKUP(D39,'6. Material Definitions'!$D$3:$E$43,2,FALSE))</f>
      </c>
      <c r="I39" s="13"/>
    </row>
    <row r="40" spans="4:9" ht="61.5" customHeight="1">
      <c r="D40" s="84"/>
      <c r="E40" s="37"/>
      <c r="F40" s="14"/>
      <c r="G40" s="150"/>
      <c r="H40" s="152">
        <f>IF(ISBLANK(D40),"",VLOOKUP(D40,'6. Material Definitions'!$D$3:$E$43,2,FALSE))</f>
      </c>
      <c r="I40" s="13"/>
    </row>
    <row r="41" spans="4:9" ht="61.5" customHeight="1">
      <c r="D41" s="84"/>
      <c r="E41" s="37"/>
      <c r="F41" s="14"/>
      <c r="G41" s="150"/>
      <c r="H41" s="152">
        <f>IF(ISBLANK(D41),"",VLOOKUP(D41,'6. Material Definitions'!$D$3:$E$43,2,FALSE))</f>
      </c>
      <c r="I41" s="13"/>
    </row>
    <row r="42" spans="4:9" ht="61.5" customHeight="1">
      <c r="D42" s="84"/>
      <c r="E42" s="37"/>
      <c r="F42" s="14"/>
      <c r="G42" s="150"/>
      <c r="H42" s="152">
        <f>IF(ISBLANK(D42),"",VLOOKUP(D42,'6. Material Definitions'!$D$3:$E$43,2,FALSE))</f>
      </c>
      <c r="I42" s="13"/>
    </row>
    <row r="43" spans="4:9" ht="61.5" customHeight="1">
      <c r="D43" s="84"/>
      <c r="E43" s="37"/>
      <c r="F43" s="14"/>
      <c r="G43" s="150"/>
      <c r="H43" s="152">
        <f>IF(ISBLANK(D43),"",VLOOKUP(D43,'6. Material Definitions'!$D$3:$E$43,2,FALSE))</f>
      </c>
      <c r="I43" s="12"/>
    </row>
    <row r="44" spans="4:9" ht="61.5" customHeight="1">
      <c r="D44" s="84"/>
      <c r="E44" s="37"/>
      <c r="F44" s="14"/>
      <c r="G44" s="150"/>
      <c r="H44" s="152">
        <f>IF(ISBLANK(D44),"",VLOOKUP(D44,'6. Material Definitions'!$D$3:$E$43,2,FALSE))</f>
      </c>
      <c r="I44" s="12"/>
    </row>
    <row r="45" spans="4:9" ht="61.5" customHeight="1">
      <c r="D45" s="84"/>
      <c r="E45" s="37"/>
      <c r="F45" s="14"/>
      <c r="G45" s="150"/>
      <c r="H45" s="152">
        <f>IF(ISBLANK(D45),"",VLOOKUP(D45,'6. Material Definitions'!$D$3:$E$43,2,FALSE))</f>
      </c>
      <c r="I45" s="12"/>
    </row>
    <row r="46" spans="4:9" ht="61.5" customHeight="1">
      <c r="D46" s="84"/>
      <c r="E46" s="37"/>
      <c r="F46" s="14"/>
      <c r="G46" s="150"/>
      <c r="H46" s="152">
        <f>IF(ISBLANK(D46),"",VLOOKUP(D46,'6. Material Definitions'!$D$3:$E$43,2,FALSE))</f>
      </c>
      <c r="I46" s="12"/>
    </row>
    <row r="47" spans="4:9" ht="61.5" customHeight="1">
      <c r="D47" s="84"/>
      <c r="E47" s="37"/>
      <c r="F47" s="14"/>
      <c r="G47" s="150"/>
      <c r="H47" s="152">
        <f>IF(ISBLANK(D47),"",VLOOKUP(D47,'6. Material Definitions'!$D$3:$E$43,2,FALSE))</f>
      </c>
      <c r="I47" s="12"/>
    </row>
    <row r="48" spans="4:9" ht="61.5" customHeight="1">
      <c r="D48" s="84"/>
      <c r="E48" s="37"/>
      <c r="F48" s="14"/>
      <c r="G48" s="150"/>
      <c r="H48" s="152">
        <f>IF(ISBLANK(D48),"",VLOOKUP(D48,'6. Material Definitions'!$D$3:$E$43,2,FALSE))</f>
      </c>
      <c r="I48" s="12"/>
    </row>
    <row r="49" spans="4:9" ht="61.5" customHeight="1">
      <c r="D49" s="84"/>
      <c r="E49" s="37"/>
      <c r="F49" s="14"/>
      <c r="G49" s="150"/>
      <c r="H49" s="152">
        <f>IF(ISBLANK(D49),"",VLOOKUP(D49,'6. Material Definitions'!$D$3:$E$43,2,FALSE))</f>
      </c>
      <c r="I49" s="12"/>
    </row>
    <row r="50" spans="4:9" ht="61.5" customHeight="1">
      <c r="D50" s="84"/>
      <c r="E50" s="37"/>
      <c r="F50" s="14"/>
      <c r="G50" s="150"/>
      <c r="H50" s="152">
        <f>IF(ISBLANK(D50),"",VLOOKUP(D50,'6. Material Definitions'!$D$3:$E$43,2,FALSE))</f>
      </c>
      <c r="I50" s="12"/>
    </row>
    <row r="51" spans="4:9" ht="61.5" customHeight="1">
      <c r="D51" s="84"/>
      <c r="E51" s="37"/>
      <c r="F51" s="14"/>
      <c r="G51" s="150"/>
      <c r="H51" s="152">
        <f>IF(ISBLANK(D51),"",VLOOKUP(D51,'6. Material Definitions'!$D$3:$E$43,2,FALSE))</f>
      </c>
      <c r="I51" s="12"/>
    </row>
    <row r="52" spans="4:8" ht="61.5" customHeight="1">
      <c r="D52" s="84"/>
      <c r="E52" s="37"/>
      <c r="F52" s="14"/>
      <c r="G52" s="150"/>
      <c r="H52" s="152">
        <f>IF(ISBLANK(D52),"",VLOOKUP(D52,'6. Material Definitions'!$D$3:$E$43,2,FALSE))</f>
      </c>
    </row>
    <row r="53" spans="4:8" ht="61.5" customHeight="1">
      <c r="D53" s="84"/>
      <c r="E53" s="37"/>
      <c r="F53" s="14"/>
      <c r="G53" s="150"/>
      <c r="H53" s="152">
        <f>IF(ISBLANK(D53),"",VLOOKUP(D53,'6. Material Definitions'!$D$3:$E$43,2,FALSE))</f>
      </c>
    </row>
    <row r="54" spans="4:8" ht="61.5" customHeight="1">
      <c r="D54" s="84"/>
      <c r="E54" s="37"/>
      <c r="F54" s="14"/>
      <c r="G54" s="150"/>
      <c r="H54" s="152">
        <f>IF(ISBLANK(D54),"",VLOOKUP(D54,'6. Material Definitions'!$D$3:$E$43,2,FALSE))</f>
      </c>
    </row>
    <row r="55" spans="4:8" ht="61.5" customHeight="1">
      <c r="D55" s="84"/>
      <c r="E55" s="37"/>
      <c r="F55" s="14"/>
      <c r="G55" s="150"/>
      <c r="H55" s="152">
        <f>IF(ISBLANK(D55),"",VLOOKUP(D55,'6. Material Definitions'!$D$3:$E$43,2,FALSE))</f>
      </c>
    </row>
    <row r="56" spans="4:8" ht="61.5" customHeight="1">
      <c r="D56" s="84"/>
      <c r="E56" s="37"/>
      <c r="F56" s="14"/>
      <c r="G56" s="150"/>
      <c r="H56" s="152">
        <f>IF(ISBLANK(D56),"",VLOOKUP(D56,'6. Material Definitions'!$D$3:$E$43,2,FALSE))</f>
      </c>
    </row>
    <row r="57" spans="4:8" ht="61.5" customHeight="1">
      <c r="D57" s="84"/>
      <c r="E57" s="37"/>
      <c r="F57" s="14"/>
      <c r="G57" s="150"/>
      <c r="H57" s="152">
        <f>IF(ISBLANK(D57),"",VLOOKUP(D57,'6. Material Definitions'!$D$3:$E$43,2,FALSE))</f>
      </c>
    </row>
    <row r="58" spans="4:8" ht="61.5" customHeight="1">
      <c r="D58" s="84"/>
      <c r="E58" s="37"/>
      <c r="F58" s="14"/>
      <c r="G58" s="150"/>
      <c r="H58" s="152">
        <f>IF(ISBLANK(D58),"",VLOOKUP(D58,'6. Material Definitions'!$D$3:$E$43,2,FALSE))</f>
      </c>
    </row>
    <row r="59" spans="4:8" ht="61.5" customHeight="1">
      <c r="D59" s="84"/>
      <c r="E59" s="37"/>
      <c r="F59" s="14"/>
      <c r="G59" s="150"/>
      <c r="H59" s="152">
        <f>IF(ISBLANK(D59),"",VLOOKUP(D59,'6. Material Definitions'!$D$3:$E$43,2,FALSE))</f>
      </c>
    </row>
    <row r="60" spans="4:8" ht="61.5" customHeight="1">
      <c r="D60" s="84"/>
      <c r="E60" s="37"/>
      <c r="F60" s="14"/>
      <c r="G60" s="150"/>
      <c r="H60" s="152">
        <f>IF(ISBLANK(D60),"",VLOOKUP(D60,'6. Material Definitions'!$D$3:$E$43,2,FALSE))</f>
      </c>
    </row>
    <row r="61" spans="4:8" ht="61.5" customHeight="1">
      <c r="D61" s="84"/>
      <c r="E61" s="37"/>
      <c r="F61" s="14"/>
      <c r="G61" s="150"/>
      <c r="H61" s="152">
        <f>IF(ISBLANK(D61),"",VLOOKUP(D61,'6. Material Definitions'!$D$3:$E$43,2,FALSE))</f>
      </c>
    </row>
    <row r="62" spans="4:8" ht="61.5" customHeight="1">
      <c r="D62" s="84"/>
      <c r="E62" s="37"/>
      <c r="F62" s="14"/>
      <c r="G62" s="150"/>
      <c r="H62" s="152">
        <f>IF(ISBLANK(D62),"",VLOOKUP(D62,'6. Material Definitions'!$D$3:$E$43,2,FALSE))</f>
      </c>
    </row>
    <row r="63" spans="4:8" ht="61.5" customHeight="1">
      <c r="D63" s="84"/>
      <c r="E63" s="37"/>
      <c r="F63" s="14"/>
      <c r="G63" s="150"/>
      <c r="H63" s="152">
        <f>IF(ISBLANK(D63),"",VLOOKUP(D63,'6. Material Definitions'!$D$3:$E$43,2,FALSE))</f>
      </c>
    </row>
    <row r="64" spans="4:8" ht="61.5" customHeight="1">
      <c r="D64" s="84"/>
      <c r="E64" s="37"/>
      <c r="F64" s="14"/>
      <c r="G64" s="150"/>
      <c r="H64" s="152">
        <f>IF(ISBLANK(D64),"",VLOOKUP(D64,'6. Material Definitions'!$D$3:$E$43,2,FALSE))</f>
      </c>
    </row>
    <row r="65" spans="4:8" ht="61.5" customHeight="1">
      <c r="D65" s="84"/>
      <c r="E65" s="37"/>
      <c r="F65" s="14"/>
      <c r="G65" s="150"/>
      <c r="H65" s="152">
        <f>IF(ISBLANK(D65),"",VLOOKUP(D65,'6. Material Definitions'!$D$3:$E$43,2,FALSE))</f>
      </c>
    </row>
    <row r="66" spans="4:8" ht="61.5" customHeight="1">
      <c r="D66" s="84"/>
      <c r="E66" s="37"/>
      <c r="F66" s="14"/>
      <c r="G66" s="150"/>
      <c r="H66" s="152">
        <f>IF(ISBLANK(D66),"",VLOOKUP(D66,'6. Material Definitions'!$D$3:$E$43,2,FALSE))</f>
      </c>
    </row>
    <row r="67" spans="4:8" ht="61.5" customHeight="1">
      <c r="D67" s="84"/>
      <c r="E67" s="37"/>
      <c r="F67" s="14"/>
      <c r="G67" s="150"/>
      <c r="H67" s="152">
        <f>IF(ISBLANK(D67),"",VLOOKUP(D67,'6. Material Definitions'!$D$3:$E$43,2,FALSE))</f>
      </c>
    </row>
    <row r="68" spans="4:8" ht="61.5" customHeight="1">
      <c r="D68" s="84"/>
      <c r="E68" s="37"/>
      <c r="F68" s="14"/>
      <c r="G68" s="150"/>
      <c r="H68" s="152">
        <f>IF(ISBLANK(D68),"",VLOOKUP(D68,'6. Material Definitions'!$D$3:$E$43,2,FALSE))</f>
      </c>
    </row>
    <row r="69" spans="4:8" ht="61.5" customHeight="1">
      <c r="D69" s="84"/>
      <c r="E69" s="37"/>
      <c r="F69" s="14"/>
      <c r="G69" s="150"/>
      <c r="H69" s="152">
        <f>IF(ISBLANK(D69),"",VLOOKUP(D69,'6. Material Definitions'!$D$3:$E$43,2,FALSE))</f>
      </c>
    </row>
    <row r="70" spans="4:8" ht="61.5" customHeight="1">
      <c r="D70" s="84"/>
      <c r="E70" s="37"/>
      <c r="F70" s="14"/>
      <c r="G70" s="150"/>
      <c r="H70" s="152">
        <f>IF(ISBLANK(D70),"",VLOOKUP(D70,'6. Material Definitions'!$D$3:$E$43,2,FALSE))</f>
      </c>
    </row>
    <row r="71" spans="4:8" ht="61.5" customHeight="1">
      <c r="D71" s="84"/>
      <c r="E71" s="37"/>
      <c r="F71" s="14"/>
      <c r="G71" s="150"/>
      <c r="H71" s="152">
        <f>IF(ISBLANK(D71),"",VLOOKUP(D71,'6. Material Definitions'!$D$3:$E$43,2,FALSE))</f>
      </c>
    </row>
    <row r="72" spans="4:8" ht="61.5" customHeight="1">
      <c r="D72" s="84"/>
      <c r="E72" s="37"/>
      <c r="F72" s="14"/>
      <c r="G72" s="150"/>
      <c r="H72" s="152">
        <f>IF(ISBLANK(D72),"",VLOOKUP(D72,'6. Material Definitions'!$D$3:$E$43,2,FALSE))</f>
      </c>
    </row>
    <row r="73" spans="4:8" ht="61.5" customHeight="1">
      <c r="D73" s="84"/>
      <c r="E73" s="37"/>
      <c r="F73" s="14"/>
      <c r="G73" s="150"/>
      <c r="H73" s="152">
        <f>IF(ISBLANK(D73),"",VLOOKUP(D73,'6. Material Definitions'!$D$3:$E$43,2,FALSE))</f>
      </c>
    </row>
    <row r="74" spans="4:8" ht="61.5" customHeight="1">
      <c r="D74" s="84"/>
      <c r="E74" s="37"/>
      <c r="F74" s="14"/>
      <c r="G74" s="150"/>
      <c r="H74" s="152">
        <f>IF(ISBLANK(D74),"",VLOOKUP(D74,'6. Material Definitions'!$D$3:$E$43,2,FALSE))</f>
      </c>
    </row>
    <row r="75" ht="14.25">
      <c r="D75" s="2" t="s">
        <v>381</v>
      </c>
    </row>
  </sheetData>
  <sheetProtection sheet="1" formatCells="0" formatColumns="0" formatRows="0" insertColumns="0" insertRows="0" insertHyperlinks="0" deleteColumns="0" deleteRows="0" sort="0" autoFilter="0" pivotTables="0"/>
  <dataValidations count="3">
    <dataValidation type="list" allowBlank="1" showInputMessage="1" showErrorMessage="1" errorTitle="Use Drop Down" sqref="D5:E74">
      <formula1>Materials</formula1>
    </dataValidation>
    <dataValidation type="decimal" operator="greaterThanOrEqual" allowBlank="1" showInputMessage="1" showErrorMessage="1" promptTitle="Tons" prompt=" received" sqref="G5:G74">
      <formula1>0</formula1>
    </dataValidation>
    <dataValidation type="decimal" operator="greaterThanOrEqual" allowBlank="1" showInputMessage="1" showErrorMessage="1" promptTitle="Enter Here" prompt="Tons Disposed" sqref="G1">
      <formula1>0</formula1>
    </dataValidation>
  </dataValidations>
  <hyperlinks>
    <hyperlink ref="B2" location="'1. Introduction'!A1" tooltip="Introduction" display="1. Introduction"/>
    <hyperlink ref="B3" location="'2. Instructions'!A1" tooltip="Instructions Page" display="2. Instructions"/>
    <hyperlink ref="B4" location="'3. Company Identification'!A1" tooltip="Collector/Processor Identification" display="3. Company Identification"/>
    <hyperlink ref="B5" location="'6. Material Definitions'!A1" tooltip="Material Definitions" display="6. Material Definitions"/>
    <hyperlink ref="B6" location="'4. Material Received'!A1" tooltip="Material Received" display="4. Material Received"/>
    <hyperlink ref="B7" location="'5. Material Destination'!A1" tooltip="Material Destination" display="5. Material Destination"/>
    <hyperlink ref="B8" location="'7. Conversion'!A1" display="7. Conversion"/>
    <hyperlink ref="E3" r:id="rId1" display="SPU_recyclerlicense@seattle.gov"/>
    <hyperlink ref="F3" r:id="rId2" display="SPU_recyclerlicense@seattle.gov"/>
  </hyperlinks>
  <printOptions/>
  <pageMargins left="0.57" right="0.53" top="0.53" bottom="0.54" header="0.3" footer="0.3"/>
  <pageSetup fitToHeight="2" horizontalDpi="600" verticalDpi="600" orientation="portrait" r:id="rId3"/>
</worksheet>
</file>

<file path=xl/worksheets/sheet5.xml><?xml version="1.0" encoding="utf-8"?>
<worksheet xmlns="http://schemas.openxmlformats.org/spreadsheetml/2006/main" xmlns:r="http://schemas.openxmlformats.org/officeDocument/2006/relationships">
  <sheetPr>
    <tabColor rgb="FFFFC000"/>
    <pageSetUpPr fitToPage="1"/>
  </sheetPr>
  <dimension ref="B1:L108"/>
  <sheetViews>
    <sheetView showGridLines="0" showRowColHeaders="0" zoomScale="90" zoomScaleNormal="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H7" sqref="H7"/>
    </sheetView>
  </sheetViews>
  <sheetFormatPr defaultColWidth="9.140625" defaultRowHeight="15"/>
  <cols>
    <col min="1" max="1" width="1.8515625" style="4" customWidth="1"/>
    <col min="2" max="2" width="14.57421875" style="25" customWidth="1"/>
    <col min="3" max="3" width="2.7109375" style="4" customWidth="1"/>
    <col min="4" max="4" width="32.57421875" style="2" customWidth="1"/>
    <col min="5" max="5" width="32.57421875" style="2" hidden="1" customWidth="1"/>
    <col min="6" max="6" width="24.8515625" style="2" customWidth="1"/>
    <col min="7" max="7" width="13.57421875" style="3" customWidth="1"/>
    <col min="8" max="8" width="24.00390625" style="4" customWidth="1"/>
    <col min="9" max="9" width="19.00390625" style="4" customWidth="1"/>
    <col min="10" max="10" width="17.28125" style="4" customWidth="1"/>
    <col min="11" max="12" width="22.140625" style="4" customWidth="1"/>
    <col min="13" max="16384" width="9.140625" style="4" customWidth="1"/>
  </cols>
  <sheetData>
    <row r="1" spans="2:10" ht="44.25" thickBot="1">
      <c r="B1" s="75" t="s">
        <v>355</v>
      </c>
      <c r="D1" s="1" t="s">
        <v>506</v>
      </c>
      <c r="G1" s="68" t="s">
        <v>371</v>
      </c>
      <c r="H1" s="76"/>
      <c r="I1" s="20"/>
      <c r="J1" s="20"/>
    </row>
    <row r="2" spans="2:10" ht="21" customHeight="1">
      <c r="B2" s="65" t="s">
        <v>352</v>
      </c>
      <c r="D2" s="64" t="s">
        <v>373</v>
      </c>
      <c r="E2" s="1"/>
      <c r="F2" s="1"/>
      <c r="G2" s="77">
        <f>'4. Material Received'!G3</f>
        <v>0</v>
      </c>
      <c r="H2" s="78" t="s">
        <v>64</v>
      </c>
      <c r="I2" s="219" t="str">
        <f>IF(G2=G3,"Yea! Tons Equal!","Error! Tons Not Equal.  Tons Received must equal Tons Sold")</f>
        <v>Yea! Tons Equal!</v>
      </c>
      <c r="J2" s="220"/>
    </row>
    <row r="3" spans="2:10" ht="15.75" thickBot="1">
      <c r="B3" s="65" t="s">
        <v>353</v>
      </c>
      <c r="D3" s="38"/>
      <c r="E3" s="6"/>
      <c r="F3" s="6"/>
      <c r="G3" s="79">
        <f>SUM(G7:G34)</f>
        <v>0</v>
      </c>
      <c r="H3" s="80" t="s">
        <v>65</v>
      </c>
      <c r="I3" s="221"/>
      <c r="J3" s="222"/>
    </row>
    <row r="4" spans="2:12" ht="39" customHeight="1">
      <c r="B4" s="66" t="s">
        <v>351</v>
      </c>
      <c r="D4" s="201" t="s">
        <v>467</v>
      </c>
      <c r="E4" s="35" t="s">
        <v>375</v>
      </c>
      <c r="F4" s="148" t="s">
        <v>375</v>
      </c>
      <c r="H4" s="217" t="s">
        <v>366</v>
      </c>
      <c r="I4" s="218"/>
      <c r="J4" s="218"/>
      <c r="K4" s="69" t="s">
        <v>368</v>
      </c>
      <c r="L4" s="202" t="s">
        <v>369</v>
      </c>
    </row>
    <row r="5" spans="2:12" ht="12" customHeight="1">
      <c r="B5" s="66"/>
      <c r="D5" s="70" t="s">
        <v>372</v>
      </c>
      <c r="E5" s="71"/>
      <c r="F5" s="71"/>
      <c r="G5" s="72"/>
      <c r="H5" s="73"/>
      <c r="I5" s="73"/>
      <c r="J5" s="73"/>
      <c r="K5" s="73"/>
      <c r="L5" s="74"/>
    </row>
    <row r="6" spans="2:12" s="7" customFormat="1" ht="62.25" customHeight="1" thickBot="1">
      <c r="B6" s="66" t="s">
        <v>509</v>
      </c>
      <c r="D6" s="197" t="s">
        <v>484</v>
      </c>
      <c r="E6" s="198"/>
      <c r="F6" s="197" t="s">
        <v>462</v>
      </c>
      <c r="G6" s="199" t="s">
        <v>61</v>
      </c>
      <c r="H6" s="198" t="s">
        <v>367</v>
      </c>
      <c r="I6" s="200" t="s">
        <v>370</v>
      </c>
      <c r="J6" s="198" t="s">
        <v>62</v>
      </c>
      <c r="K6" s="198" t="s">
        <v>374</v>
      </c>
      <c r="L6" s="198" t="s">
        <v>169</v>
      </c>
    </row>
    <row r="7" spans="2:12" s="10" customFormat="1" ht="39.75" customHeight="1">
      <c r="B7" s="66" t="s">
        <v>510</v>
      </c>
      <c r="D7" s="54"/>
      <c r="E7" s="58"/>
      <c r="F7" s="44"/>
      <c r="G7" s="56"/>
      <c r="H7" s="100"/>
      <c r="I7" s="109"/>
      <c r="J7" s="97"/>
      <c r="K7" s="98"/>
      <c r="L7" s="99"/>
    </row>
    <row r="8" spans="2:12" s="10" customFormat="1" ht="39.75" customHeight="1">
      <c r="B8" s="66" t="s">
        <v>511</v>
      </c>
      <c r="D8" s="22"/>
      <c r="E8" s="45"/>
      <c r="F8" s="45"/>
      <c r="G8" s="57"/>
      <c r="H8" s="100"/>
      <c r="I8" s="144"/>
      <c r="J8" s="100"/>
      <c r="K8" s="101"/>
      <c r="L8" s="102"/>
    </row>
    <row r="9" spans="2:12" s="10" customFormat="1" ht="39.75" customHeight="1">
      <c r="B9" s="66" t="s">
        <v>354</v>
      </c>
      <c r="D9" s="22"/>
      <c r="E9" s="45"/>
      <c r="F9" s="45"/>
      <c r="G9" s="57"/>
      <c r="H9" s="100"/>
      <c r="I9" s="144"/>
      <c r="J9" s="100"/>
      <c r="K9" s="101"/>
      <c r="L9" s="102"/>
    </row>
    <row r="10" spans="4:12" s="10" customFormat="1" ht="39.75" customHeight="1">
      <c r="D10" s="22"/>
      <c r="E10" s="45"/>
      <c r="F10" s="45"/>
      <c r="G10" s="57"/>
      <c r="H10" s="100"/>
      <c r="I10" s="144"/>
      <c r="J10" s="100"/>
      <c r="K10" s="101"/>
      <c r="L10" s="102"/>
    </row>
    <row r="11" spans="4:12" s="10" customFormat="1" ht="39.75" customHeight="1">
      <c r="D11" s="22"/>
      <c r="E11" s="45"/>
      <c r="F11" s="45"/>
      <c r="G11" s="57"/>
      <c r="H11" s="100"/>
      <c r="I11" s="100"/>
      <c r="J11" s="100"/>
      <c r="K11" s="101"/>
      <c r="L11" s="133"/>
    </row>
    <row r="12" spans="4:12" s="10" customFormat="1" ht="39.75" customHeight="1">
      <c r="D12" s="22"/>
      <c r="E12" s="45"/>
      <c r="F12" s="45"/>
      <c r="G12" s="57"/>
      <c r="H12" s="100"/>
      <c r="I12" s="100"/>
      <c r="J12" s="100"/>
      <c r="K12" s="101"/>
      <c r="L12" s="102"/>
    </row>
    <row r="13" spans="4:12" s="10" customFormat="1" ht="39.75" customHeight="1">
      <c r="D13" s="22"/>
      <c r="E13" s="45"/>
      <c r="F13" s="45"/>
      <c r="G13" s="57"/>
      <c r="H13" s="100"/>
      <c r="I13" s="100"/>
      <c r="J13" s="100"/>
      <c r="K13" s="101"/>
      <c r="L13" s="102"/>
    </row>
    <row r="14" spans="4:12" s="10" customFormat="1" ht="39.75" customHeight="1">
      <c r="D14" s="22"/>
      <c r="E14" s="45"/>
      <c r="F14" s="45"/>
      <c r="G14" s="57"/>
      <c r="H14" s="100"/>
      <c r="I14" s="100"/>
      <c r="J14" s="100"/>
      <c r="K14" s="101"/>
      <c r="L14" s="102"/>
    </row>
    <row r="15" spans="4:12" s="10" customFormat="1" ht="39.75" customHeight="1">
      <c r="D15" s="22"/>
      <c r="E15" s="45"/>
      <c r="F15" s="45"/>
      <c r="G15" s="57"/>
      <c r="H15" s="100"/>
      <c r="I15" s="100"/>
      <c r="J15" s="100"/>
      <c r="K15" s="101"/>
      <c r="L15" s="102"/>
    </row>
    <row r="16" spans="4:12" s="10" customFormat="1" ht="39.75" customHeight="1">
      <c r="D16" s="22"/>
      <c r="E16" s="45"/>
      <c r="F16" s="45"/>
      <c r="G16" s="57"/>
      <c r="H16" s="100"/>
      <c r="I16" s="100"/>
      <c r="J16" s="100"/>
      <c r="K16" s="101"/>
      <c r="L16" s="102"/>
    </row>
    <row r="17" spans="4:12" s="10" customFormat="1" ht="39.75" customHeight="1">
      <c r="D17" s="22"/>
      <c r="E17" s="45"/>
      <c r="F17" s="45"/>
      <c r="G17" s="57"/>
      <c r="H17" s="100"/>
      <c r="I17" s="100"/>
      <c r="J17" s="100"/>
      <c r="K17" s="101"/>
      <c r="L17" s="102"/>
    </row>
    <row r="18" spans="4:12" s="10" customFormat="1" ht="39.75" customHeight="1">
      <c r="D18" s="22"/>
      <c r="E18" s="45"/>
      <c r="F18" s="45"/>
      <c r="G18" s="57"/>
      <c r="H18" s="100"/>
      <c r="I18" s="100"/>
      <c r="J18" s="100"/>
      <c r="K18" s="101"/>
      <c r="L18" s="102"/>
    </row>
    <row r="19" spans="4:12" s="10" customFormat="1" ht="39.75" customHeight="1">
      <c r="D19" s="22"/>
      <c r="E19" s="45"/>
      <c r="F19" s="45"/>
      <c r="G19" s="57"/>
      <c r="H19" s="100"/>
      <c r="I19" s="100"/>
      <c r="J19" s="100"/>
      <c r="K19" s="101"/>
      <c r="L19" s="102"/>
    </row>
    <row r="20" spans="4:12" s="10" customFormat="1" ht="39.75" customHeight="1">
      <c r="D20" s="22"/>
      <c r="E20" s="45"/>
      <c r="F20" s="45"/>
      <c r="G20" s="57"/>
      <c r="H20" s="100"/>
      <c r="I20" s="100"/>
      <c r="J20" s="100"/>
      <c r="K20" s="101"/>
      <c r="L20" s="102"/>
    </row>
    <row r="21" spans="4:12" s="10" customFormat="1" ht="39.75" customHeight="1">
      <c r="D21" s="22"/>
      <c r="E21" s="45"/>
      <c r="F21" s="45"/>
      <c r="G21" s="57"/>
      <c r="H21" s="100"/>
      <c r="I21" s="100"/>
      <c r="J21" s="100"/>
      <c r="K21" s="101"/>
      <c r="L21" s="102"/>
    </row>
    <row r="22" spans="4:12" s="10" customFormat="1" ht="39.75" customHeight="1">
      <c r="D22" s="22"/>
      <c r="E22" s="45"/>
      <c r="F22" s="45"/>
      <c r="G22" s="57"/>
      <c r="H22" s="100"/>
      <c r="I22" s="100"/>
      <c r="J22" s="100"/>
      <c r="K22" s="101"/>
      <c r="L22" s="102"/>
    </row>
    <row r="23" spans="4:12" s="10" customFormat="1" ht="39.75" customHeight="1">
      <c r="D23" s="22"/>
      <c r="E23" s="45"/>
      <c r="F23" s="45"/>
      <c r="G23" s="57"/>
      <c r="H23" s="100"/>
      <c r="I23" s="100"/>
      <c r="J23" s="100"/>
      <c r="K23" s="101"/>
      <c r="L23" s="102"/>
    </row>
    <row r="24" spans="4:12" s="10" customFormat="1" ht="39.75" customHeight="1">
      <c r="D24" s="22"/>
      <c r="E24" s="45"/>
      <c r="F24" s="45"/>
      <c r="G24" s="57"/>
      <c r="H24" s="100"/>
      <c r="I24" s="100"/>
      <c r="J24" s="100"/>
      <c r="K24" s="101"/>
      <c r="L24" s="102"/>
    </row>
    <row r="25" spans="4:12" s="10" customFormat="1" ht="39.75" customHeight="1">
      <c r="D25" s="22"/>
      <c r="E25" s="45"/>
      <c r="F25" s="45"/>
      <c r="G25" s="57"/>
      <c r="H25" s="100"/>
      <c r="I25" s="100"/>
      <c r="J25" s="100"/>
      <c r="K25" s="101"/>
      <c r="L25" s="102"/>
    </row>
    <row r="26" spans="4:12" s="10" customFormat="1" ht="39.75" customHeight="1">
      <c r="D26" s="22"/>
      <c r="E26" s="45"/>
      <c r="F26" s="45"/>
      <c r="G26" s="57"/>
      <c r="H26" s="100"/>
      <c r="I26" s="100"/>
      <c r="J26" s="100"/>
      <c r="K26" s="101"/>
      <c r="L26" s="102"/>
    </row>
    <row r="27" spans="4:12" s="10" customFormat="1" ht="39.75" customHeight="1">
      <c r="D27" s="22"/>
      <c r="E27" s="45"/>
      <c r="F27" s="45"/>
      <c r="G27" s="57"/>
      <c r="H27" s="100"/>
      <c r="I27" s="100"/>
      <c r="J27" s="100"/>
      <c r="K27" s="101"/>
      <c r="L27" s="102"/>
    </row>
    <row r="28" spans="4:12" s="10" customFormat="1" ht="39.75" customHeight="1">
      <c r="D28" s="22"/>
      <c r="E28" s="45"/>
      <c r="F28" s="45"/>
      <c r="G28" s="57"/>
      <c r="H28" s="100"/>
      <c r="I28" s="100"/>
      <c r="J28" s="100"/>
      <c r="K28" s="101"/>
      <c r="L28" s="102"/>
    </row>
    <row r="29" spans="4:12" s="10" customFormat="1" ht="39.75" customHeight="1">
      <c r="D29" s="22"/>
      <c r="E29" s="45"/>
      <c r="F29" s="45"/>
      <c r="G29" s="57"/>
      <c r="H29" s="100"/>
      <c r="I29" s="100"/>
      <c r="J29" s="100"/>
      <c r="K29" s="101"/>
      <c r="L29" s="102"/>
    </row>
    <row r="30" spans="2:12" s="10" customFormat="1" ht="39.75" customHeight="1">
      <c r="B30" s="25"/>
      <c r="D30" s="22"/>
      <c r="E30" s="45"/>
      <c r="F30" s="45"/>
      <c r="G30" s="57"/>
      <c r="H30" s="100"/>
      <c r="I30" s="100"/>
      <c r="J30" s="100"/>
      <c r="K30" s="101"/>
      <c r="L30" s="102"/>
    </row>
    <row r="31" spans="2:12" s="10" customFormat="1" ht="39.75" customHeight="1">
      <c r="B31" s="25"/>
      <c r="D31" s="22"/>
      <c r="E31" s="45"/>
      <c r="F31" s="45"/>
      <c r="G31" s="57"/>
      <c r="H31" s="100"/>
      <c r="I31" s="100"/>
      <c r="J31" s="100"/>
      <c r="K31" s="101"/>
      <c r="L31" s="102"/>
    </row>
    <row r="32" spans="2:12" s="10" customFormat="1" ht="39.75" customHeight="1">
      <c r="B32" s="25"/>
      <c r="D32" s="22"/>
      <c r="E32" s="45"/>
      <c r="F32" s="45"/>
      <c r="G32" s="57"/>
      <c r="H32" s="100"/>
      <c r="I32" s="100"/>
      <c r="J32" s="100"/>
      <c r="K32" s="101"/>
      <c r="L32" s="102"/>
    </row>
    <row r="33" spans="2:12" s="10" customFormat="1" ht="39.75" customHeight="1">
      <c r="B33" s="25"/>
      <c r="D33" s="22"/>
      <c r="E33" s="45"/>
      <c r="F33" s="45"/>
      <c r="G33" s="57"/>
      <c r="H33" s="100"/>
      <c r="I33" s="100"/>
      <c r="J33" s="100"/>
      <c r="K33" s="101"/>
      <c r="L33" s="102"/>
    </row>
    <row r="34" spans="2:12" s="10" customFormat="1" ht="39.75" customHeight="1">
      <c r="B34" s="25"/>
      <c r="D34" s="22"/>
      <c r="E34" s="45"/>
      <c r="F34" s="45"/>
      <c r="G34" s="57"/>
      <c r="H34" s="100"/>
      <c r="I34" s="100"/>
      <c r="J34" s="100"/>
      <c r="K34" s="101"/>
      <c r="L34" s="102"/>
    </row>
    <row r="35" spans="4:12" ht="39.75" customHeight="1">
      <c r="D35" s="22"/>
      <c r="E35" s="45"/>
      <c r="F35" s="45"/>
      <c r="G35" s="57"/>
      <c r="H35" s="100"/>
      <c r="I35" s="100"/>
      <c r="J35" s="100"/>
      <c r="K35" s="101"/>
      <c r="L35" s="102"/>
    </row>
    <row r="36" spans="4:12" ht="39.75" customHeight="1">
      <c r="D36" s="22"/>
      <c r="E36" s="45"/>
      <c r="F36" s="45"/>
      <c r="G36" s="57"/>
      <c r="H36" s="100"/>
      <c r="I36" s="100"/>
      <c r="J36" s="100"/>
      <c r="K36" s="101"/>
      <c r="L36" s="102"/>
    </row>
    <row r="37" spans="4:12" ht="39.75" customHeight="1">
      <c r="D37" s="22"/>
      <c r="E37" s="45"/>
      <c r="F37" s="45"/>
      <c r="G37" s="57"/>
      <c r="H37" s="100"/>
      <c r="I37" s="100"/>
      <c r="J37" s="100"/>
      <c r="K37" s="101"/>
      <c r="L37" s="102"/>
    </row>
    <row r="38" spans="4:12" ht="39.75" customHeight="1">
      <c r="D38" s="22"/>
      <c r="E38" s="45"/>
      <c r="F38" s="45"/>
      <c r="G38" s="57"/>
      <c r="H38" s="100"/>
      <c r="I38" s="100"/>
      <c r="J38" s="100"/>
      <c r="K38" s="101"/>
      <c r="L38" s="102"/>
    </row>
    <row r="39" spans="4:12" ht="39.75" customHeight="1">
      <c r="D39" s="22"/>
      <c r="E39" s="45"/>
      <c r="F39" s="45"/>
      <c r="G39" s="57"/>
      <c r="H39" s="100"/>
      <c r="I39" s="100"/>
      <c r="J39" s="100"/>
      <c r="K39" s="101"/>
      <c r="L39" s="102"/>
    </row>
    <row r="40" spans="4:12" ht="39.75" customHeight="1">
      <c r="D40" s="22"/>
      <c r="E40" s="45"/>
      <c r="F40" s="45"/>
      <c r="G40" s="57"/>
      <c r="H40" s="100"/>
      <c r="I40" s="100"/>
      <c r="J40" s="100"/>
      <c r="K40" s="101"/>
      <c r="L40" s="102"/>
    </row>
    <row r="41" spans="4:12" ht="39.75" customHeight="1">
      <c r="D41" s="22"/>
      <c r="E41" s="45"/>
      <c r="F41" s="45"/>
      <c r="G41" s="57"/>
      <c r="H41" s="100"/>
      <c r="I41" s="100"/>
      <c r="J41" s="100"/>
      <c r="K41" s="101"/>
      <c r="L41" s="102"/>
    </row>
    <row r="42" spans="4:12" ht="39.75" customHeight="1">
      <c r="D42" s="22"/>
      <c r="E42" s="45"/>
      <c r="F42" s="45"/>
      <c r="G42" s="57"/>
      <c r="H42" s="100"/>
      <c r="I42" s="100"/>
      <c r="J42" s="100"/>
      <c r="K42" s="101"/>
      <c r="L42" s="102"/>
    </row>
    <row r="43" spans="4:12" ht="39.75" customHeight="1">
      <c r="D43" s="22"/>
      <c r="E43" s="45"/>
      <c r="F43" s="45"/>
      <c r="G43" s="57"/>
      <c r="H43" s="100"/>
      <c r="I43" s="100"/>
      <c r="J43" s="100"/>
      <c r="K43" s="101"/>
      <c r="L43" s="102"/>
    </row>
    <row r="44" spans="4:12" ht="39.75" customHeight="1">
      <c r="D44" s="22"/>
      <c r="E44" s="45"/>
      <c r="F44" s="45"/>
      <c r="G44" s="57"/>
      <c r="H44" s="100"/>
      <c r="I44" s="100"/>
      <c r="J44" s="100"/>
      <c r="K44" s="101"/>
      <c r="L44" s="102"/>
    </row>
    <row r="45" spans="4:12" ht="39.75" customHeight="1">
      <c r="D45" s="22"/>
      <c r="E45" s="45"/>
      <c r="F45" s="45"/>
      <c r="G45" s="57"/>
      <c r="H45" s="100"/>
      <c r="I45" s="100"/>
      <c r="J45" s="100"/>
      <c r="K45" s="101"/>
      <c r="L45" s="102"/>
    </row>
    <row r="46" spans="4:12" ht="39.75" customHeight="1">
      <c r="D46" s="22"/>
      <c r="E46" s="45"/>
      <c r="F46" s="45"/>
      <c r="G46" s="57"/>
      <c r="H46" s="100"/>
      <c r="I46" s="100"/>
      <c r="J46" s="100"/>
      <c r="K46" s="101"/>
      <c r="L46" s="102"/>
    </row>
    <row r="47" spans="4:12" ht="39.75" customHeight="1">
      <c r="D47" s="22"/>
      <c r="E47" s="45"/>
      <c r="F47" s="45"/>
      <c r="G47" s="57"/>
      <c r="H47" s="100"/>
      <c r="I47" s="100"/>
      <c r="J47" s="100"/>
      <c r="K47" s="101"/>
      <c r="L47" s="102"/>
    </row>
    <row r="48" spans="4:12" ht="39.75" customHeight="1">
      <c r="D48" s="22"/>
      <c r="E48" s="45"/>
      <c r="F48" s="45"/>
      <c r="G48" s="57"/>
      <c r="H48" s="100"/>
      <c r="I48" s="100"/>
      <c r="J48" s="100"/>
      <c r="K48" s="101"/>
      <c r="L48" s="102"/>
    </row>
    <row r="49" spans="4:12" ht="39.75" customHeight="1">
      <c r="D49" s="22"/>
      <c r="E49" s="45"/>
      <c r="F49" s="45"/>
      <c r="G49" s="57"/>
      <c r="H49" s="100"/>
      <c r="I49" s="100"/>
      <c r="J49" s="100"/>
      <c r="K49" s="101"/>
      <c r="L49" s="102"/>
    </row>
    <row r="50" spans="4:12" ht="39.75" customHeight="1">
      <c r="D50" s="22"/>
      <c r="E50" s="45"/>
      <c r="F50" s="45"/>
      <c r="G50" s="57"/>
      <c r="H50" s="100"/>
      <c r="I50" s="100"/>
      <c r="J50" s="100"/>
      <c r="K50" s="101"/>
      <c r="L50" s="102"/>
    </row>
    <row r="51" spans="4:12" ht="39.75" customHeight="1">
      <c r="D51" s="22"/>
      <c r="E51" s="45"/>
      <c r="F51" s="45"/>
      <c r="G51" s="57"/>
      <c r="H51" s="100"/>
      <c r="I51" s="100"/>
      <c r="J51" s="100"/>
      <c r="K51" s="101"/>
      <c r="L51" s="102"/>
    </row>
    <row r="52" spans="4:12" ht="39.75" customHeight="1">
      <c r="D52" s="22"/>
      <c r="E52" s="45"/>
      <c r="F52" s="45"/>
      <c r="G52" s="57"/>
      <c r="H52" s="100"/>
      <c r="I52" s="100"/>
      <c r="J52" s="100"/>
      <c r="K52" s="101"/>
      <c r="L52" s="102"/>
    </row>
    <row r="53" spans="4:12" ht="39.75" customHeight="1">
      <c r="D53" s="22"/>
      <c r="E53" s="45"/>
      <c r="F53" s="45"/>
      <c r="G53" s="57"/>
      <c r="H53" s="100"/>
      <c r="I53" s="100"/>
      <c r="J53" s="100"/>
      <c r="K53" s="101"/>
      <c r="L53" s="102"/>
    </row>
    <row r="54" spans="4:12" ht="39.75" customHeight="1">
      <c r="D54" s="22"/>
      <c r="E54" s="45"/>
      <c r="F54" s="45"/>
      <c r="G54" s="57"/>
      <c r="H54" s="100"/>
      <c r="I54" s="100"/>
      <c r="J54" s="100"/>
      <c r="K54" s="101"/>
      <c r="L54" s="102"/>
    </row>
    <row r="55" spans="4:12" ht="39.75" customHeight="1">
      <c r="D55" s="22"/>
      <c r="E55" s="45"/>
      <c r="F55" s="45"/>
      <c r="G55" s="57"/>
      <c r="H55" s="100"/>
      <c r="I55" s="100"/>
      <c r="J55" s="100"/>
      <c r="K55" s="101"/>
      <c r="L55" s="102"/>
    </row>
    <row r="56" spans="4:12" ht="39.75" customHeight="1">
      <c r="D56" s="22"/>
      <c r="E56" s="45"/>
      <c r="F56" s="45"/>
      <c r="G56" s="57"/>
      <c r="H56" s="100"/>
      <c r="I56" s="100"/>
      <c r="J56" s="100"/>
      <c r="K56" s="101"/>
      <c r="L56" s="102"/>
    </row>
    <row r="57" spans="4:12" ht="39.75" customHeight="1">
      <c r="D57" s="22"/>
      <c r="E57" s="45"/>
      <c r="F57" s="45"/>
      <c r="G57" s="57"/>
      <c r="H57" s="100"/>
      <c r="I57" s="100"/>
      <c r="J57" s="100"/>
      <c r="K57" s="101"/>
      <c r="L57" s="102"/>
    </row>
    <row r="58" spans="4:12" ht="39.75" customHeight="1">
      <c r="D58" s="22"/>
      <c r="E58" s="45"/>
      <c r="F58" s="45"/>
      <c r="G58" s="57"/>
      <c r="H58" s="100"/>
      <c r="I58" s="100"/>
      <c r="J58" s="100"/>
      <c r="K58" s="101"/>
      <c r="L58" s="102"/>
    </row>
    <row r="59" spans="4:12" ht="39.75" customHeight="1">
      <c r="D59" s="22"/>
      <c r="E59" s="45"/>
      <c r="F59" s="45"/>
      <c r="G59" s="57"/>
      <c r="H59" s="100"/>
      <c r="I59" s="100"/>
      <c r="J59" s="100"/>
      <c r="K59" s="101"/>
      <c r="L59" s="102"/>
    </row>
    <row r="60" spans="4:12" ht="39.75" customHeight="1">
      <c r="D60" s="22"/>
      <c r="E60" s="45"/>
      <c r="F60" s="45"/>
      <c r="G60" s="57"/>
      <c r="H60" s="100"/>
      <c r="I60" s="100"/>
      <c r="J60" s="100"/>
      <c r="K60" s="101"/>
      <c r="L60" s="102"/>
    </row>
    <row r="61" spans="4:12" ht="39.75" customHeight="1">
      <c r="D61" s="22"/>
      <c r="E61" s="45"/>
      <c r="F61" s="45"/>
      <c r="G61" s="57"/>
      <c r="H61" s="100"/>
      <c r="I61" s="100"/>
      <c r="J61" s="100"/>
      <c r="K61" s="101"/>
      <c r="L61" s="102"/>
    </row>
    <row r="62" spans="4:12" ht="39.75" customHeight="1">
      <c r="D62" s="22"/>
      <c r="E62" s="45"/>
      <c r="F62" s="45"/>
      <c r="G62" s="57"/>
      <c r="H62" s="100"/>
      <c r="I62" s="100"/>
      <c r="J62" s="100"/>
      <c r="K62" s="101"/>
      <c r="L62" s="102"/>
    </row>
    <row r="63" spans="4:12" ht="39.75" customHeight="1">
      <c r="D63" s="22"/>
      <c r="E63" s="45"/>
      <c r="F63" s="45"/>
      <c r="G63" s="57"/>
      <c r="H63" s="100"/>
      <c r="I63" s="100"/>
      <c r="J63" s="100"/>
      <c r="K63" s="101"/>
      <c r="L63" s="102"/>
    </row>
    <row r="64" spans="4:12" ht="39.75" customHeight="1">
      <c r="D64" s="22"/>
      <c r="E64" s="45"/>
      <c r="F64" s="45"/>
      <c r="G64" s="57"/>
      <c r="H64" s="100"/>
      <c r="I64" s="100"/>
      <c r="J64" s="100"/>
      <c r="K64" s="101"/>
      <c r="L64" s="102"/>
    </row>
    <row r="65" spans="4:12" ht="39.75" customHeight="1">
      <c r="D65" s="22"/>
      <c r="E65" s="45"/>
      <c r="F65" s="45"/>
      <c r="G65" s="57"/>
      <c r="H65" s="100"/>
      <c r="I65" s="100"/>
      <c r="J65" s="100"/>
      <c r="K65" s="101"/>
      <c r="L65" s="102"/>
    </row>
    <row r="66" spans="4:12" ht="39.75" customHeight="1">
      <c r="D66" s="22"/>
      <c r="E66" s="45"/>
      <c r="F66" s="45"/>
      <c r="G66" s="57"/>
      <c r="H66" s="100"/>
      <c r="I66" s="100"/>
      <c r="J66" s="100"/>
      <c r="K66" s="101"/>
      <c r="L66" s="102"/>
    </row>
    <row r="67" spans="4:12" ht="39.75" customHeight="1">
      <c r="D67" s="22"/>
      <c r="E67" s="45"/>
      <c r="F67" s="45"/>
      <c r="G67" s="57"/>
      <c r="H67" s="100"/>
      <c r="I67" s="100"/>
      <c r="J67" s="100"/>
      <c r="K67" s="101"/>
      <c r="L67" s="102"/>
    </row>
    <row r="68" spans="4:12" ht="39.75" customHeight="1">
      <c r="D68" s="22"/>
      <c r="E68" s="45"/>
      <c r="F68" s="45"/>
      <c r="G68" s="57"/>
      <c r="H68" s="100"/>
      <c r="I68" s="100"/>
      <c r="J68" s="100"/>
      <c r="K68" s="101"/>
      <c r="L68" s="102"/>
    </row>
    <row r="69" spans="4:12" ht="39.75" customHeight="1">
      <c r="D69" s="22"/>
      <c r="E69" s="45"/>
      <c r="F69" s="45"/>
      <c r="G69" s="57"/>
      <c r="H69" s="100"/>
      <c r="I69" s="100"/>
      <c r="J69" s="100"/>
      <c r="K69" s="101"/>
      <c r="L69" s="102"/>
    </row>
    <row r="70" spans="4:12" ht="39.75" customHeight="1">
      <c r="D70" s="22"/>
      <c r="E70" s="45"/>
      <c r="F70" s="45"/>
      <c r="G70" s="57"/>
      <c r="H70" s="100"/>
      <c r="I70" s="100"/>
      <c r="J70" s="100"/>
      <c r="K70" s="101"/>
      <c r="L70" s="102"/>
    </row>
    <row r="71" spans="4:12" ht="39.75" customHeight="1">
      <c r="D71" s="22"/>
      <c r="E71" s="45"/>
      <c r="F71" s="45"/>
      <c r="G71" s="57"/>
      <c r="H71" s="100"/>
      <c r="I71" s="100"/>
      <c r="J71" s="100"/>
      <c r="K71" s="101"/>
      <c r="L71" s="102"/>
    </row>
    <row r="72" spans="4:12" ht="39.75" customHeight="1">
      <c r="D72" s="22"/>
      <c r="E72" s="45"/>
      <c r="F72" s="45"/>
      <c r="G72" s="57"/>
      <c r="H72" s="100"/>
      <c r="I72" s="100"/>
      <c r="J72" s="100"/>
      <c r="K72" s="101"/>
      <c r="L72" s="102"/>
    </row>
    <row r="73" spans="4:12" ht="39.75" customHeight="1">
      <c r="D73" s="22"/>
      <c r="E73" s="45"/>
      <c r="F73" s="45"/>
      <c r="G73" s="57"/>
      <c r="H73" s="100"/>
      <c r="I73" s="100"/>
      <c r="J73" s="100"/>
      <c r="K73" s="101"/>
      <c r="L73" s="102"/>
    </row>
    <row r="74" spans="4:12" ht="39.75" customHeight="1">
      <c r="D74" s="22"/>
      <c r="E74" s="45"/>
      <c r="F74" s="45"/>
      <c r="G74" s="57"/>
      <c r="H74" s="100"/>
      <c r="I74" s="100"/>
      <c r="J74" s="100"/>
      <c r="K74" s="101"/>
      <c r="L74" s="102"/>
    </row>
    <row r="75" spans="4:12" ht="39.75" customHeight="1">
      <c r="D75" s="22"/>
      <c r="E75" s="45"/>
      <c r="F75" s="45"/>
      <c r="G75" s="57"/>
      <c r="H75" s="100"/>
      <c r="I75" s="100"/>
      <c r="J75" s="100"/>
      <c r="K75" s="101"/>
      <c r="L75" s="102"/>
    </row>
    <row r="76" spans="4:12" ht="39.75" customHeight="1">
      <c r="D76" s="22"/>
      <c r="E76" s="45"/>
      <c r="F76" s="45"/>
      <c r="G76" s="57"/>
      <c r="H76" s="100"/>
      <c r="I76" s="100"/>
      <c r="J76" s="100"/>
      <c r="K76" s="101"/>
      <c r="L76" s="102"/>
    </row>
    <row r="77" spans="4:12" ht="39.75" customHeight="1">
      <c r="D77" s="22"/>
      <c r="E77" s="45"/>
      <c r="F77" s="45"/>
      <c r="G77" s="57"/>
      <c r="H77" s="100"/>
      <c r="I77" s="100"/>
      <c r="J77" s="100"/>
      <c r="K77" s="101"/>
      <c r="L77" s="102"/>
    </row>
    <row r="78" spans="4:12" ht="39.75" customHeight="1">
      <c r="D78" s="22"/>
      <c r="E78" s="45"/>
      <c r="F78" s="45"/>
      <c r="G78" s="57"/>
      <c r="H78" s="100"/>
      <c r="I78" s="100"/>
      <c r="J78" s="100"/>
      <c r="K78" s="101"/>
      <c r="L78" s="102"/>
    </row>
    <row r="79" spans="4:12" ht="39.75" customHeight="1">
      <c r="D79" s="22"/>
      <c r="E79" s="45"/>
      <c r="F79" s="45"/>
      <c r="G79" s="57"/>
      <c r="H79" s="100"/>
      <c r="I79" s="100"/>
      <c r="J79" s="100"/>
      <c r="K79" s="101"/>
      <c r="L79" s="102"/>
    </row>
    <row r="80" spans="4:12" ht="39.75" customHeight="1">
      <c r="D80" s="22"/>
      <c r="E80" s="45"/>
      <c r="F80" s="45"/>
      <c r="G80" s="57"/>
      <c r="H80" s="100"/>
      <c r="I80" s="100"/>
      <c r="J80" s="100"/>
      <c r="K80" s="101"/>
      <c r="L80" s="102"/>
    </row>
    <row r="81" spans="4:12" ht="39.75" customHeight="1">
      <c r="D81" s="22"/>
      <c r="E81" s="45"/>
      <c r="F81" s="45"/>
      <c r="G81" s="57"/>
      <c r="H81" s="100"/>
      <c r="I81" s="100"/>
      <c r="J81" s="100"/>
      <c r="K81" s="101"/>
      <c r="L81" s="102"/>
    </row>
    <row r="82" spans="4:12" ht="39.75" customHeight="1">
      <c r="D82" s="22"/>
      <c r="E82" s="45"/>
      <c r="F82" s="45"/>
      <c r="G82" s="57"/>
      <c r="H82" s="100"/>
      <c r="I82" s="100"/>
      <c r="J82" s="100"/>
      <c r="K82" s="101"/>
      <c r="L82" s="102"/>
    </row>
    <row r="83" spans="4:12" ht="39.75" customHeight="1">
      <c r="D83" s="22"/>
      <c r="E83" s="45"/>
      <c r="F83" s="45"/>
      <c r="G83" s="57"/>
      <c r="H83" s="100"/>
      <c r="I83" s="100"/>
      <c r="J83" s="100"/>
      <c r="K83" s="101"/>
      <c r="L83" s="102"/>
    </row>
    <row r="84" spans="4:12" ht="39.75" customHeight="1">
      <c r="D84" s="22"/>
      <c r="E84" s="45"/>
      <c r="F84" s="45"/>
      <c r="G84" s="57"/>
      <c r="H84" s="100"/>
      <c r="I84" s="100"/>
      <c r="J84" s="100"/>
      <c r="K84" s="101"/>
      <c r="L84" s="102"/>
    </row>
    <row r="85" spans="4:12" ht="39.75" customHeight="1">
      <c r="D85" s="22"/>
      <c r="E85" s="45"/>
      <c r="F85" s="45"/>
      <c r="G85" s="57"/>
      <c r="H85" s="100"/>
      <c r="I85" s="100"/>
      <c r="J85" s="100"/>
      <c r="K85" s="101"/>
      <c r="L85" s="102"/>
    </row>
    <row r="86" spans="4:12" ht="39.75" customHeight="1">
      <c r="D86" s="22"/>
      <c r="E86" s="45"/>
      <c r="F86" s="45"/>
      <c r="G86" s="57"/>
      <c r="H86" s="100"/>
      <c r="I86" s="100"/>
      <c r="J86" s="100"/>
      <c r="K86" s="101"/>
      <c r="L86" s="102"/>
    </row>
    <row r="87" spans="4:12" ht="39.75" customHeight="1">
      <c r="D87" s="22"/>
      <c r="E87" s="45"/>
      <c r="F87" s="45"/>
      <c r="G87" s="57"/>
      <c r="H87" s="100"/>
      <c r="I87" s="100"/>
      <c r="J87" s="100"/>
      <c r="K87" s="101"/>
      <c r="L87" s="102"/>
    </row>
    <row r="88" spans="4:12" ht="39.75" customHeight="1">
      <c r="D88" s="22"/>
      <c r="E88" s="45"/>
      <c r="F88" s="45"/>
      <c r="G88" s="57"/>
      <c r="H88" s="100"/>
      <c r="I88" s="100"/>
      <c r="J88" s="100"/>
      <c r="K88" s="101"/>
      <c r="L88" s="102"/>
    </row>
    <row r="89" spans="4:12" ht="39.75" customHeight="1">
      <c r="D89" s="22"/>
      <c r="E89" s="45"/>
      <c r="F89" s="45"/>
      <c r="G89" s="57"/>
      <c r="H89" s="100"/>
      <c r="I89" s="100"/>
      <c r="J89" s="100"/>
      <c r="K89" s="101"/>
      <c r="L89" s="102"/>
    </row>
    <row r="90" spans="4:12" ht="39.75" customHeight="1">
      <c r="D90" s="22"/>
      <c r="E90" s="45"/>
      <c r="F90" s="45"/>
      <c r="G90" s="57"/>
      <c r="H90" s="100"/>
      <c r="I90" s="100"/>
      <c r="J90" s="100"/>
      <c r="K90" s="101"/>
      <c r="L90" s="102"/>
    </row>
    <row r="91" spans="4:12" ht="39.75" customHeight="1">
      <c r="D91" s="22"/>
      <c r="E91" s="45"/>
      <c r="F91" s="45"/>
      <c r="G91" s="57"/>
      <c r="H91" s="100"/>
      <c r="I91" s="100"/>
      <c r="J91" s="100"/>
      <c r="K91" s="101"/>
      <c r="L91" s="102"/>
    </row>
    <row r="92" spans="4:12" ht="39.75" customHeight="1">
      <c r="D92" s="22"/>
      <c r="E92" s="45"/>
      <c r="F92" s="45"/>
      <c r="G92" s="57"/>
      <c r="H92" s="100"/>
      <c r="I92" s="100"/>
      <c r="J92" s="100"/>
      <c r="K92" s="101"/>
      <c r="L92" s="102"/>
    </row>
    <row r="93" spans="4:12" ht="39.75" customHeight="1">
      <c r="D93" s="22"/>
      <c r="E93" s="45"/>
      <c r="F93" s="45"/>
      <c r="G93" s="57"/>
      <c r="H93" s="100"/>
      <c r="I93" s="100"/>
      <c r="J93" s="100"/>
      <c r="K93" s="101"/>
      <c r="L93" s="102"/>
    </row>
    <row r="94" spans="4:12" ht="39.75" customHeight="1">
      <c r="D94" s="22"/>
      <c r="E94" s="45"/>
      <c r="F94" s="45"/>
      <c r="G94" s="57"/>
      <c r="H94" s="100"/>
      <c r="I94" s="100"/>
      <c r="J94" s="100"/>
      <c r="K94" s="101"/>
      <c r="L94" s="102"/>
    </row>
    <row r="95" spans="4:12" ht="39.75" customHeight="1">
      <c r="D95" s="22"/>
      <c r="E95" s="45"/>
      <c r="F95" s="45"/>
      <c r="G95" s="57"/>
      <c r="H95" s="100"/>
      <c r="I95" s="100"/>
      <c r="J95" s="100"/>
      <c r="K95" s="101"/>
      <c r="L95" s="102"/>
    </row>
    <row r="96" spans="4:12" ht="39.75" customHeight="1">
      <c r="D96" s="22"/>
      <c r="E96" s="45"/>
      <c r="F96" s="45"/>
      <c r="G96" s="57"/>
      <c r="H96" s="100"/>
      <c r="I96" s="100"/>
      <c r="J96" s="100"/>
      <c r="K96" s="101"/>
      <c r="L96" s="102"/>
    </row>
    <row r="97" spans="4:12" ht="39.75" customHeight="1">
      <c r="D97" s="22"/>
      <c r="E97" s="45"/>
      <c r="F97" s="45"/>
      <c r="G97" s="57"/>
      <c r="H97" s="100"/>
      <c r="I97" s="100"/>
      <c r="J97" s="100"/>
      <c r="K97" s="101"/>
      <c r="L97" s="102"/>
    </row>
    <row r="98" spans="4:12" ht="39.75" customHeight="1">
      <c r="D98" s="22"/>
      <c r="E98" s="45"/>
      <c r="F98" s="45"/>
      <c r="G98" s="57"/>
      <c r="H98" s="100"/>
      <c r="I98" s="100"/>
      <c r="J98" s="100"/>
      <c r="K98" s="101"/>
      <c r="L98" s="102"/>
    </row>
    <row r="99" spans="4:12" ht="39.75" customHeight="1">
      <c r="D99" s="22"/>
      <c r="E99" s="45"/>
      <c r="F99" s="45"/>
      <c r="G99" s="57"/>
      <c r="H99" s="100"/>
      <c r="I99" s="100"/>
      <c r="J99" s="100"/>
      <c r="K99" s="101"/>
      <c r="L99" s="102"/>
    </row>
    <row r="100" spans="4:12" ht="39.75" customHeight="1">
      <c r="D100" s="22"/>
      <c r="E100" s="45"/>
      <c r="F100" s="45"/>
      <c r="G100" s="57"/>
      <c r="H100" s="100"/>
      <c r="I100" s="100"/>
      <c r="J100" s="100"/>
      <c r="K100" s="101"/>
      <c r="L100" s="102"/>
    </row>
    <row r="101" spans="4:12" ht="39.75" customHeight="1">
      <c r="D101" s="22"/>
      <c r="E101" s="45"/>
      <c r="F101" s="45"/>
      <c r="G101" s="57"/>
      <c r="H101" s="100"/>
      <c r="I101" s="100"/>
      <c r="J101" s="100"/>
      <c r="K101" s="101"/>
      <c r="L101" s="102"/>
    </row>
    <row r="102" spans="4:12" ht="39.75" customHeight="1">
      <c r="D102" s="22"/>
      <c r="E102" s="45"/>
      <c r="F102" s="45"/>
      <c r="G102" s="57"/>
      <c r="H102" s="100"/>
      <c r="I102" s="100"/>
      <c r="J102" s="100"/>
      <c r="K102" s="101"/>
      <c r="L102" s="102"/>
    </row>
    <row r="103" spans="4:12" ht="39.75" customHeight="1">
      <c r="D103" s="22"/>
      <c r="E103" s="45"/>
      <c r="F103" s="45"/>
      <c r="G103" s="57"/>
      <c r="H103" s="100"/>
      <c r="I103" s="100"/>
      <c r="J103" s="100"/>
      <c r="K103" s="101"/>
      <c r="L103" s="102"/>
    </row>
    <row r="104" spans="4:12" ht="39.75" customHeight="1">
      <c r="D104" s="22"/>
      <c r="E104" s="45"/>
      <c r="F104" s="45"/>
      <c r="G104" s="57"/>
      <c r="H104" s="100"/>
      <c r="I104" s="100"/>
      <c r="J104" s="100"/>
      <c r="K104" s="101"/>
      <c r="L104" s="102"/>
    </row>
    <row r="105" spans="4:12" ht="39.75" customHeight="1">
      <c r="D105" s="22"/>
      <c r="E105" s="45"/>
      <c r="F105" s="45"/>
      <c r="G105" s="57"/>
      <c r="H105" s="100"/>
      <c r="I105" s="100"/>
      <c r="J105" s="100"/>
      <c r="K105" s="101"/>
      <c r="L105" s="102"/>
    </row>
    <row r="106" spans="4:12" ht="39.75" customHeight="1">
      <c r="D106" s="22"/>
      <c r="E106" s="45"/>
      <c r="F106" s="45"/>
      <c r="G106" s="57"/>
      <c r="H106" s="100"/>
      <c r="I106" s="100"/>
      <c r="J106" s="100"/>
      <c r="K106" s="101"/>
      <c r="L106" s="102"/>
    </row>
    <row r="107" spans="4:12" ht="39.75" customHeight="1">
      <c r="D107" s="22"/>
      <c r="E107" s="45"/>
      <c r="F107" s="45"/>
      <c r="G107" s="57"/>
      <c r="H107" s="100"/>
      <c r="I107" s="100"/>
      <c r="J107" s="100"/>
      <c r="K107" s="101"/>
      <c r="L107" s="102"/>
    </row>
    <row r="108" ht="14.25">
      <c r="D108" s="2" t="s">
        <v>381</v>
      </c>
    </row>
  </sheetData>
  <sheetProtection formatCells="0" formatColumns="0" formatRows="0" insertColumns="0" insertRows="0" insertHyperlinks="0" deleteColumns="0" deleteRows="0" sort="0" autoFilter="0" pivotTables="0"/>
  <mergeCells count="2">
    <mergeCell ref="H4:J4"/>
    <mergeCell ref="I2:J3"/>
  </mergeCells>
  <conditionalFormatting sqref="G2:H3 I2">
    <cfRule type="expression" priority="5" dxfId="6" stopIfTrue="1">
      <formula>$G$3=0</formula>
    </cfRule>
  </conditionalFormatting>
  <dataValidations count="4">
    <dataValidation type="decimal" operator="greaterThanOrEqual" allowBlank="1" showInputMessage="1" showErrorMessage="1" promptTitle="Tons" prompt=" sold" sqref="G7:G107">
      <formula1>0</formula1>
    </dataValidation>
    <dataValidation type="list" allowBlank="1" showInputMessage="1" showErrorMessage="1" errorTitle="Not in list" error="Select a material from the list." sqref="D7:E107">
      <formula1>Materials</formula1>
    </dataValidation>
    <dataValidation type="list" showInputMessage="1" showErrorMessage="1" errorTitle="Not in List" error="Select a Final Use from the list.  Additional detail may go in the next column" sqref="K7:K107">
      <formula1>FinalUseLU</formula1>
    </dataValidation>
    <dataValidation type="list" allowBlank="1" showInputMessage="1" showErrorMessage="1" errorTitle="Not in List" error="If the buying company is not in this list, enter the company in the next column." sqref="H7:H107">
      <formula1>ReportingCompanies</formula1>
    </dataValidation>
  </dataValidations>
  <hyperlinks>
    <hyperlink ref="B2" location="'1. Introduction'!A1" tooltip="Introduction" display="1. Introduction"/>
    <hyperlink ref="B3" location="'2. Instructions'!A1" tooltip="Instructions Page" display="2. Instructions"/>
    <hyperlink ref="B4" location="'3. Company Identification'!A1" tooltip="Collector/Processor Identification" display="3. Company Identification"/>
    <hyperlink ref="B6" location="'6. Material Definitions'!A1" tooltip="Material Definitions" display="6. Material Definitions"/>
    <hyperlink ref="E4" r:id="rId1" display="SPU_recyclerlicense@seattle.gov"/>
    <hyperlink ref="F4" r:id="rId2" display="SPU_recyclerlicense@seattle.gov"/>
    <hyperlink ref="B9" location="'7. Conversion'!A1" display="7. Conversion"/>
    <hyperlink ref="B8" location="'5. Material Destination'!A1" tooltip="Material Destination" display="5. Material Destination"/>
    <hyperlink ref="B7" location="'4. Material Received'!A1" tooltip="Material Received" display="4. Material Received"/>
  </hyperlinks>
  <printOptions/>
  <pageMargins left="0.29" right="0.21" top="0.52" bottom="0.46" header="0.3" footer="0.3"/>
  <pageSetup fitToHeight="2" fitToWidth="1" horizontalDpi="600" verticalDpi="600" orientation="landscape" scale="76" r:id="rId4"/>
  <drawing r:id="rId3"/>
</worksheet>
</file>

<file path=xl/worksheets/sheet6.xml><?xml version="1.0" encoding="utf-8"?>
<worksheet xmlns="http://schemas.openxmlformats.org/spreadsheetml/2006/main" xmlns:r="http://schemas.openxmlformats.org/officeDocument/2006/relationships">
  <sheetPr>
    <tabColor theme="6" tint="0.39998000860214233"/>
  </sheetPr>
  <dimension ref="B1:E43"/>
  <sheetViews>
    <sheetView showGridLines="0" showRowColHeaders="0" zoomScale="90" zoomScaleNormal="90" zoomScalePageLayoutView="0" workbookViewId="0" topLeftCell="A1">
      <pane ySplit="2" topLeftCell="A3" activePane="bottomLeft" state="frozen"/>
      <selection pane="topLeft" activeCell="A1" sqref="A1"/>
      <selection pane="bottomLeft" activeCell="B5" sqref="B5"/>
    </sheetView>
  </sheetViews>
  <sheetFormatPr defaultColWidth="9.140625" defaultRowHeight="15"/>
  <cols>
    <col min="1" max="1" width="3.7109375" style="20" customWidth="1"/>
    <col min="2" max="2" width="14.57421875" style="25" customWidth="1"/>
    <col min="3" max="3" width="4.421875" style="20" customWidth="1"/>
    <col min="4" max="4" width="29.421875" style="21" bestFit="1" customWidth="1"/>
    <col min="5" max="5" width="60.7109375" style="21" customWidth="1"/>
    <col min="6" max="6" width="20.28125" style="20" customWidth="1"/>
    <col min="7" max="16384" width="9.140625" style="20" customWidth="1"/>
  </cols>
  <sheetData>
    <row r="1" spans="2:5" ht="48.75" customHeight="1" thickBot="1">
      <c r="B1" s="62" t="s">
        <v>355</v>
      </c>
      <c r="D1" s="215" t="s">
        <v>504</v>
      </c>
      <c r="E1" s="216"/>
    </row>
    <row r="2" spans="4:5" s="4" customFormat="1" ht="14.25">
      <c r="D2" s="23" t="s">
        <v>59</v>
      </c>
      <c r="E2" s="24" t="s">
        <v>60</v>
      </c>
    </row>
    <row r="3" spans="2:5" s="4" customFormat="1" ht="39">
      <c r="B3" s="65" t="s">
        <v>352</v>
      </c>
      <c r="D3" s="120" t="s">
        <v>19</v>
      </c>
      <c r="E3" s="121" t="s">
        <v>20</v>
      </c>
    </row>
    <row r="4" spans="2:5" s="4" customFormat="1" ht="26.25">
      <c r="B4" s="65" t="s">
        <v>353</v>
      </c>
      <c r="D4" s="120" t="s">
        <v>21</v>
      </c>
      <c r="E4" s="121" t="s">
        <v>22</v>
      </c>
    </row>
    <row r="5" spans="2:5" s="4" customFormat="1" ht="28.5">
      <c r="B5" s="66" t="s">
        <v>351</v>
      </c>
      <c r="D5" s="120" t="s">
        <v>23</v>
      </c>
      <c r="E5" s="121" t="s">
        <v>24</v>
      </c>
    </row>
    <row r="6" spans="2:5" s="4" customFormat="1" ht="39">
      <c r="B6" s="66" t="s">
        <v>509</v>
      </c>
      <c r="D6" s="120" t="s">
        <v>25</v>
      </c>
      <c r="E6" s="121" t="s">
        <v>26</v>
      </c>
    </row>
    <row r="7" spans="2:5" s="4" customFormat="1" ht="28.5">
      <c r="B7" s="66" t="s">
        <v>510</v>
      </c>
      <c r="D7" s="120" t="s">
        <v>27</v>
      </c>
      <c r="E7" s="121" t="s">
        <v>28</v>
      </c>
    </row>
    <row r="8" spans="2:5" s="4" customFormat="1" ht="28.5">
      <c r="B8" s="66" t="s">
        <v>511</v>
      </c>
      <c r="D8" s="120" t="s">
        <v>29</v>
      </c>
      <c r="E8" s="121" t="s">
        <v>205</v>
      </c>
    </row>
    <row r="9" spans="2:5" s="4" customFormat="1" ht="39">
      <c r="B9" s="66" t="s">
        <v>354</v>
      </c>
      <c r="D9" s="120" t="s">
        <v>30</v>
      </c>
      <c r="E9" s="121" t="s">
        <v>31</v>
      </c>
    </row>
    <row r="10" spans="4:5" s="4" customFormat="1" ht="26.25">
      <c r="D10" s="120" t="s">
        <v>32</v>
      </c>
      <c r="E10" s="121" t="s">
        <v>33</v>
      </c>
    </row>
    <row r="11" spans="4:5" s="4" customFormat="1" ht="26.25">
      <c r="D11" s="120" t="s">
        <v>34</v>
      </c>
      <c r="E11" s="190" t="s">
        <v>479</v>
      </c>
    </row>
    <row r="12" spans="4:5" s="4" customFormat="1" ht="26.25">
      <c r="D12" s="120" t="s">
        <v>35</v>
      </c>
      <c r="E12" s="190" t="s">
        <v>480</v>
      </c>
    </row>
    <row r="13" spans="4:5" s="4" customFormat="1" ht="14.25">
      <c r="D13" s="120" t="s">
        <v>36</v>
      </c>
      <c r="E13" s="121" t="s">
        <v>37</v>
      </c>
    </row>
    <row r="14" spans="4:5" s="4" customFormat="1" ht="26.25">
      <c r="D14" s="120" t="s">
        <v>38</v>
      </c>
      <c r="E14" s="121" t="s">
        <v>39</v>
      </c>
    </row>
    <row r="15" spans="4:5" s="4" customFormat="1" ht="26.25">
      <c r="D15" s="120" t="s">
        <v>40</v>
      </c>
      <c r="E15" s="121" t="s">
        <v>41</v>
      </c>
    </row>
    <row r="16" spans="4:5" s="4" customFormat="1" ht="39">
      <c r="D16" s="120" t="s">
        <v>42</v>
      </c>
      <c r="E16" s="121" t="s">
        <v>184</v>
      </c>
    </row>
    <row r="17" spans="4:5" s="4" customFormat="1" ht="14.25">
      <c r="D17" s="120" t="s">
        <v>185</v>
      </c>
      <c r="E17" s="121" t="s">
        <v>186</v>
      </c>
    </row>
    <row r="18" spans="4:5" s="4" customFormat="1" ht="14.25">
      <c r="D18" s="120" t="s">
        <v>187</v>
      </c>
      <c r="E18" s="121" t="s">
        <v>43</v>
      </c>
    </row>
    <row r="19" spans="4:5" s="4" customFormat="1" ht="26.25">
      <c r="D19" s="120" t="s">
        <v>188</v>
      </c>
      <c r="E19" s="121" t="s">
        <v>44</v>
      </c>
    </row>
    <row r="20" spans="4:5" s="4" customFormat="1" ht="14.25">
      <c r="D20" s="120" t="s">
        <v>189</v>
      </c>
      <c r="E20" s="121" t="s">
        <v>45</v>
      </c>
    </row>
    <row r="21" spans="4:5" s="4" customFormat="1" ht="26.25">
      <c r="D21" s="120" t="s">
        <v>190</v>
      </c>
      <c r="E21" s="190" t="s">
        <v>357</v>
      </c>
    </row>
    <row r="22" spans="4:5" s="4" customFormat="1" ht="26.25">
      <c r="D22" s="120" t="s">
        <v>206</v>
      </c>
      <c r="E22" s="121" t="s">
        <v>358</v>
      </c>
    </row>
    <row r="23" spans="4:5" s="4" customFormat="1" ht="26.25">
      <c r="D23" s="120" t="s">
        <v>207</v>
      </c>
      <c r="E23" s="121" t="s">
        <v>46</v>
      </c>
    </row>
    <row r="24" spans="2:5" s="4" customFormat="1" ht="39">
      <c r="B24" s="25"/>
      <c r="D24" s="120" t="s">
        <v>191</v>
      </c>
      <c r="E24" s="190" t="s">
        <v>359</v>
      </c>
    </row>
    <row r="25" spans="2:5" s="4" customFormat="1" ht="26.25">
      <c r="B25" s="25"/>
      <c r="D25" s="120" t="s">
        <v>192</v>
      </c>
      <c r="E25" s="121" t="s">
        <v>193</v>
      </c>
    </row>
    <row r="26" spans="2:5" s="4" customFormat="1" ht="14.25">
      <c r="B26" s="25"/>
      <c r="D26" s="120" t="s">
        <v>194</v>
      </c>
      <c r="E26" s="190" t="s">
        <v>481</v>
      </c>
    </row>
    <row r="27" spans="2:5" s="4" customFormat="1" ht="39">
      <c r="B27" s="25"/>
      <c r="D27" s="120" t="s">
        <v>195</v>
      </c>
      <c r="E27" s="121" t="s">
        <v>378</v>
      </c>
    </row>
    <row r="28" spans="2:5" s="4" customFormat="1" ht="14.25">
      <c r="B28" s="25"/>
      <c r="D28" s="120" t="s">
        <v>384</v>
      </c>
      <c r="E28" s="121" t="s">
        <v>385</v>
      </c>
    </row>
    <row r="29" spans="2:5" s="4" customFormat="1" ht="39">
      <c r="B29" s="25"/>
      <c r="D29" s="120" t="s">
        <v>446</v>
      </c>
      <c r="E29" s="121" t="s">
        <v>360</v>
      </c>
    </row>
    <row r="30" spans="2:5" s="4" customFormat="1" ht="14.25">
      <c r="B30" s="25"/>
      <c r="D30" s="120" t="s">
        <v>447</v>
      </c>
      <c r="E30" s="121" t="s">
        <v>196</v>
      </c>
    </row>
    <row r="31" spans="2:5" s="4" customFormat="1" ht="14.25">
      <c r="B31" s="25"/>
      <c r="D31" s="120" t="s">
        <v>448</v>
      </c>
      <c r="E31" s="121" t="s">
        <v>197</v>
      </c>
    </row>
    <row r="32" spans="2:5" s="4" customFormat="1" ht="14.25">
      <c r="B32" s="25"/>
      <c r="D32" s="120" t="s">
        <v>449</v>
      </c>
      <c r="E32" s="121" t="s">
        <v>198</v>
      </c>
    </row>
    <row r="33" spans="2:5" s="4" customFormat="1" ht="14.25">
      <c r="B33" s="25"/>
      <c r="D33" s="120" t="s">
        <v>450</v>
      </c>
      <c r="E33" s="121" t="s">
        <v>199</v>
      </c>
    </row>
    <row r="34" spans="2:5" s="4" customFormat="1" ht="26.25">
      <c r="B34" s="25"/>
      <c r="D34" s="120" t="s">
        <v>451</v>
      </c>
      <c r="E34" s="121" t="s">
        <v>200</v>
      </c>
    </row>
    <row r="35" spans="2:5" s="4" customFormat="1" ht="52.5">
      <c r="B35" s="25"/>
      <c r="D35" s="120" t="s">
        <v>452</v>
      </c>
      <c r="E35" s="190" t="s">
        <v>482</v>
      </c>
    </row>
    <row r="36" spans="2:5" s="4" customFormat="1" ht="26.25">
      <c r="B36" s="25"/>
      <c r="D36" s="120" t="s">
        <v>453</v>
      </c>
      <c r="E36" s="121" t="s">
        <v>201</v>
      </c>
    </row>
    <row r="37" spans="2:5" s="4" customFormat="1" ht="26.25">
      <c r="B37" s="25"/>
      <c r="D37" s="120" t="s">
        <v>454</v>
      </c>
      <c r="E37" s="121" t="s">
        <v>379</v>
      </c>
    </row>
    <row r="38" spans="2:5" s="4" customFormat="1" ht="14.25">
      <c r="B38" s="25"/>
      <c r="D38" s="120" t="s">
        <v>455</v>
      </c>
      <c r="E38" s="121" t="s">
        <v>202</v>
      </c>
    </row>
    <row r="39" spans="4:5" ht="39">
      <c r="D39" s="120" t="s">
        <v>456</v>
      </c>
      <c r="E39" s="121" t="s">
        <v>203</v>
      </c>
    </row>
    <row r="40" spans="4:5" ht="14.25">
      <c r="D40" s="120" t="s">
        <v>457</v>
      </c>
      <c r="E40" s="121" t="s">
        <v>380</v>
      </c>
    </row>
    <row r="41" spans="4:5" ht="14.25">
      <c r="D41" s="120" t="s">
        <v>458</v>
      </c>
      <c r="E41" s="121" t="s">
        <v>204</v>
      </c>
    </row>
    <row r="42" spans="4:5" ht="39">
      <c r="D42" s="120" t="s">
        <v>459</v>
      </c>
      <c r="E42" s="121" t="s">
        <v>361</v>
      </c>
    </row>
    <row r="43" spans="4:5" ht="66" thickBot="1">
      <c r="D43" s="122" t="s">
        <v>460</v>
      </c>
      <c r="E43" s="191" t="s">
        <v>483</v>
      </c>
    </row>
  </sheetData>
  <sheetProtection formatCells="0" formatColumns="0" formatRows="0" insertColumns="0" insertRows="0" insertHyperlinks="0" deleteColumns="0" deleteRows="0" sort="0" autoFilter="0" pivotTables="0"/>
  <mergeCells count="1">
    <mergeCell ref="D1:E1"/>
  </mergeCells>
  <hyperlinks>
    <hyperlink ref="B3" location="'1. Introduction'!A1" tooltip="Introduction" display="1. Introduction"/>
    <hyperlink ref="B4" location="'2. Instructions'!A1" tooltip="Instructions Page" display="2. Instructions"/>
    <hyperlink ref="B5" location="'3. Company Identification'!A1" tooltip="Collector/Processor Identification" display="3. Company Identification"/>
    <hyperlink ref="B6" location="'6. Material Definitions'!A1" tooltip="Material Definitions" display="6. Material Definitions"/>
    <hyperlink ref="B7" location="'4. Material Received'!A1" tooltip="Material Received" display="4. Material Received"/>
    <hyperlink ref="B8" location="'5. Material Destination'!A1" tooltip="Material Destination" display="5. Material Destination"/>
    <hyperlink ref="B9" location="'7. Conversion'!A1" display="7. Conversion"/>
  </hyperlink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6"/>
  </sheetPr>
  <dimension ref="B1:E38"/>
  <sheetViews>
    <sheetView showGridLines="0" showRowColHeaders="0" zoomScale="90" zoomScaleNormal="90" zoomScalePageLayoutView="0" workbookViewId="0" topLeftCell="A1">
      <selection activeCell="D35" sqref="D35"/>
    </sheetView>
  </sheetViews>
  <sheetFormatPr defaultColWidth="9.140625" defaultRowHeight="15"/>
  <cols>
    <col min="1" max="1" width="3.8515625" style="4" customWidth="1"/>
    <col min="2" max="2" width="14.57421875" style="25" customWidth="1"/>
    <col min="3" max="3" width="2.57421875" style="4" customWidth="1"/>
    <col min="4" max="4" width="93.00390625" style="2" customWidth="1"/>
    <col min="5" max="5" width="9.57421875" style="4" customWidth="1"/>
    <col min="6" max="6" width="11.7109375" style="4" customWidth="1"/>
    <col min="7" max="7" width="13.140625" style="4" bestFit="1" customWidth="1"/>
    <col min="8" max="16384" width="9.140625" style="4" customWidth="1"/>
  </cols>
  <sheetData>
    <row r="1" ht="14.25">
      <c r="E1" s="46"/>
    </row>
    <row r="2" spans="2:5" ht="42.75">
      <c r="B2" s="75" t="s">
        <v>355</v>
      </c>
      <c r="D2" s="18" t="s">
        <v>383</v>
      </c>
      <c r="E2" s="46"/>
    </row>
    <row r="3" spans="2:5" ht="14.25">
      <c r="B3" s="65" t="s">
        <v>352</v>
      </c>
      <c r="D3" s="19"/>
      <c r="E3" s="60"/>
    </row>
    <row r="4" spans="2:4" ht="15" customHeight="1">
      <c r="B4" s="65" t="s">
        <v>353</v>
      </c>
      <c r="D4" s="29"/>
    </row>
    <row r="5" spans="2:4" ht="28.5">
      <c r="B5" s="66" t="s">
        <v>351</v>
      </c>
      <c r="D5" s="207" t="s">
        <v>489</v>
      </c>
    </row>
    <row r="6" spans="2:4" ht="28.5">
      <c r="B6" s="66" t="s">
        <v>509</v>
      </c>
      <c r="D6" s="208"/>
    </row>
    <row r="7" spans="2:4" ht="57">
      <c r="B7" s="66" t="s">
        <v>510</v>
      </c>
      <c r="D7" s="209" t="s">
        <v>490</v>
      </c>
    </row>
    <row r="8" spans="2:4" ht="28.5">
      <c r="B8" s="66" t="s">
        <v>511</v>
      </c>
      <c r="D8" s="208"/>
    </row>
    <row r="9" spans="2:4" ht="86.25">
      <c r="B9" s="66" t="s">
        <v>354</v>
      </c>
      <c r="D9" s="209" t="s">
        <v>491</v>
      </c>
    </row>
    <row r="10" spans="2:4" ht="14.25">
      <c r="B10" s="4"/>
      <c r="D10" s="209"/>
    </row>
    <row r="11" spans="2:4" ht="100.5">
      <c r="B11" s="4"/>
      <c r="D11" s="209" t="s">
        <v>492</v>
      </c>
    </row>
    <row r="12" spans="2:4" ht="14.25">
      <c r="B12" s="4"/>
      <c r="D12" s="208"/>
    </row>
    <row r="13" spans="2:4" ht="14.25">
      <c r="B13" s="4"/>
      <c r="D13" s="209"/>
    </row>
    <row r="14" spans="2:4" ht="14.25">
      <c r="B14" s="4"/>
      <c r="D14" s="209"/>
    </row>
    <row r="15" spans="2:4" ht="28.5">
      <c r="B15" s="4"/>
      <c r="D15" s="210" t="s">
        <v>499</v>
      </c>
    </row>
    <row r="16" spans="2:4" ht="15" thickBot="1">
      <c r="B16" s="4"/>
      <c r="D16" s="211"/>
    </row>
    <row r="17" spans="2:4" ht="28.5">
      <c r="B17" s="4"/>
      <c r="D17" s="210" t="s">
        <v>493</v>
      </c>
    </row>
    <row r="18" spans="2:4" ht="14.25">
      <c r="B18" s="4"/>
      <c r="D18" s="212" t="s">
        <v>494</v>
      </c>
    </row>
    <row r="19" spans="2:4" ht="14.25">
      <c r="B19" s="4"/>
      <c r="D19" s="212" t="s">
        <v>498</v>
      </c>
    </row>
    <row r="20" spans="2:4" ht="14.25">
      <c r="B20" s="4"/>
      <c r="D20" s="212" t="s">
        <v>314</v>
      </c>
    </row>
    <row r="21" spans="2:4" ht="15.75">
      <c r="B21" s="4"/>
      <c r="D21" s="212" t="s">
        <v>495</v>
      </c>
    </row>
    <row r="22" spans="2:4" ht="14.25">
      <c r="B22" s="4"/>
      <c r="D22" s="212" t="s">
        <v>496</v>
      </c>
    </row>
    <row r="23" spans="2:4" ht="14.25">
      <c r="B23" s="4"/>
      <c r="D23" s="212" t="s">
        <v>497</v>
      </c>
    </row>
    <row r="24" spans="2:4" ht="14.25">
      <c r="B24" s="4"/>
      <c r="D24" s="90"/>
    </row>
    <row r="25" spans="2:4" ht="14.25">
      <c r="B25" s="4"/>
      <c r="D25" s="90"/>
    </row>
    <row r="26" ht="14.25">
      <c r="B26" s="4"/>
    </row>
    <row r="27" ht="14.25">
      <c r="B27" s="4"/>
    </row>
    <row r="28" ht="14.25">
      <c r="B28" s="4"/>
    </row>
    <row r="29" ht="14.25">
      <c r="B29" s="4"/>
    </row>
    <row r="30" ht="14.25">
      <c r="B30" s="4"/>
    </row>
    <row r="31" ht="14.25">
      <c r="B31" s="4"/>
    </row>
    <row r="32" ht="14.25">
      <c r="B32" s="4"/>
    </row>
    <row r="36" ht="14.25">
      <c r="E36" s="87"/>
    </row>
    <row r="37" ht="14.25">
      <c r="E37" s="87"/>
    </row>
    <row r="38" ht="14.25">
      <c r="E38" s="87"/>
    </row>
  </sheetData>
  <sheetProtection selectLockedCells="1"/>
  <hyperlinks>
    <hyperlink ref="B3" location="'1. Introduction'!A1" tooltip="Introduction" display="1. Introduction"/>
    <hyperlink ref="B4" location="'2. Instructions'!A1" tooltip="Instructions Page" display="2. Instructions"/>
    <hyperlink ref="B5" location="'3. Company Identification'!A1" tooltip="Collector/Processor Identification" display="3. Company Identification"/>
    <hyperlink ref="B6" location="'6. Material Definitions'!A1" tooltip="Material Definitions" display="6. Material Definitions"/>
    <hyperlink ref="B7" location="'4. Material Received'!A1" tooltip="Material Received" display="4. Material Received"/>
    <hyperlink ref="B8" location="'5. Material Destination'!A1" tooltip="Material Destination" display="5. Material Destination"/>
    <hyperlink ref="B9" location="'7. Conversion'!A1" display="7. Conversion"/>
  </hyperlinks>
  <printOptions/>
  <pageMargins left="0.7" right="0.7" top="0.75" bottom="0.75" header="0.3" footer="0.3"/>
  <pageSetup horizontalDpi="600" verticalDpi="600" orientation="portrait" r:id="rId1"/>
  <rowBreaks count="1" manualBreakCount="1">
    <brk id="3" min="3" max="3" man="1"/>
  </rowBreaks>
</worksheet>
</file>

<file path=xl/worksheets/sheet8.xml><?xml version="1.0" encoding="utf-8"?>
<worksheet xmlns="http://schemas.openxmlformats.org/spreadsheetml/2006/main" xmlns:r="http://schemas.openxmlformats.org/officeDocument/2006/relationships">
  <sheetPr>
    <tabColor theme="6" tint="0.39998000860214233"/>
    <pageSetUpPr fitToPage="1"/>
  </sheetPr>
  <dimension ref="B1:G88"/>
  <sheetViews>
    <sheetView showRowColHeaders="0" zoomScale="90" zoomScaleNormal="90" zoomScalePageLayoutView="0" workbookViewId="0" topLeftCell="A1">
      <pane ySplit="5" topLeftCell="A6" activePane="bottomLeft" state="frozen"/>
      <selection pane="topLeft" activeCell="A1" sqref="A1"/>
      <selection pane="bottomLeft" activeCell="B5" sqref="B5"/>
    </sheetView>
  </sheetViews>
  <sheetFormatPr defaultColWidth="9.140625" defaultRowHeight="15"/>
  <cols>
    <col min="1" max="1" width="4.28125" style="4" customWidth="1"/>
    <col min="2" max="2" width="14.57421875" style="25" customWidth="1"/>
    <col min="3" max="3" width="6.28125" style="4" customWidth="1"/>
    <col min="4" max="4" width="29.7109375" style="4" customWidth="1"/>
    <col min="5" max="5" width="20.57421875" style="114" customWidth="1"/>
    <col min="6" max="6" width="19.00390625" style="114" bestFit="1" customWidth="1"/>
    <col min="7" max="7" width="16.28125" style="117" customWidth="1"/>
    <col min="8" max="16384" width="9.140625" style="4" customWidth="1"/>
  </cols>
  <sheetData>
    <row r="1" ht="46.5" customHeight="1">
      <c r="B1" s="75" t="s">
        <v>355</v>
      </c>
    </row>
    <row r="2" spans="2:6" ht="16.5" customHeight="1">
      <c r="B2" s="65" t="s">
        <v>352</v>
      </c>
      <c r="D2" s="223" t="s">
        <v>167</v>
      </c>
      <c r="E2" s="223"/>
      <c r="F2" s="223"/>
    </row>
    <row r="3" spans="2:4" ht="16.5">
      <c r="B3" s="65" t="s">
        <v>353</v>
      </c>
      <c r="D3" s="55" t="s">
        <v>168</v>
      </c>
    </row>
    <row r="4" ht="45.75" thickBot="1">
      <c r="B4" s="66" t="s">
        <v>351</v>
      </c>
    </row>
    <row r="5" spans="2:7" ht="30.75" thickBot="1">
      <c r="B5" s="66" t="s">
        <v>509</v>
      </c>
      <c r="D5" s="107" t="s">
        <v>66</v>
      </c>
      <c r="E5" s="115" t="s">
        <v>67</v>
      </c>
      <c r="F5" s="115" t="s">
        <v>68</v>
      </c>
      <c r="G5" s="118" t="s">
        <v>69</v>
      </c>
    </row>
    <row r="6" spans="2:7" ht="30">
      <c r="B6" s="66" t="s">
        <v>510</v>
      </c>
      <c r="D6" s="123" t="s">
        <v>70</v>
      </c>
      <c r="E6" s="124" t="s">
        <v>71</v>
      </c>
      <c r="F6" s="124">
        <v>500</v>
      </c>
      <c r="G6" s="125" t="s">
        <v>73</v>
      </c>
    </row>
    <row r="7" spans="2:7" ht="30">
      <c r="B7" s="66" t="s">
        <v>511</v>
      </c>
      <c r="D7" s="126" t="s">
        <v>72</v>
      </c>
      <c r="E7" s="127" t="s">
        <v>71</v>
      </c>
      <c r="F7" s="127">
        <v>400</v>
      </c>
      <c r="G7" s="128" t="s">
        <v>73</v>
      </c>
    </row>
    <row r="8" spans="2:7" ht="30">
      <c r="B8" s="93" t="s">
        <v>354</v>
      </c>
      <c r="D8" s="126" t="s">
        <v>74</v>
      </c>
      <c r="E8" s="127" t="s">
        <v>71</v>
      </c>
      <c r="F8" s="127" t="s">
        <v>75</v>
      </c>
      <c r="G8" s="128" t="s">
        <v>81</v>
      </c>
    </row>
    <row r="9" spans="2:7" ht="15">
      <c r="B9" s="106"/>
      <c r="D9" s="126" t="s">
        <v>76</v>
      </c>
      <c r="E9" s="127" t="s">
        <v>71</v>
      </c>
      <c r="F9" s="127">
        <v>500</v>
      </c>
      <c r="G9" s="128" t="s">
        <v>73</v>
      </c>
    </row>
    <row r="10" spans="2:7" ht="15">
      <c r="B10" s="104"/>
      <c r="D10" s="126" t="s">
        <v>77</v>
      </c>
      <c r="E10" s="127" t="s">
        <v>71</v>
      </c>
      <c r="F10" s="127">
        <v>500</v>
      </c>
      <c r="G10" s="128" t="s">
        <v>73</v>
      </c>
    </row>
    <row r="11" spans="2:7" ht="15">
      <c r="B11" s="103"/>
      <c r="D11" s="126" t="s">
        <v>78</v>
      </c>
      <c r="E11" s="127" t="s">
        <v>71</v>
      </c>
      <c r="F11" s="127">
        <v>500</v>
      </c>
      <c r="G11" s="128" t="s">
        <v>73</v>
      </c>
    </row>
    <row r="12" spans="2:7" ht="15">
      <c r="B12" s="104"/>
      <c r="D12" s="126" t="s">
        <v>79</v>
      </c>
      <c r="E12" s="127" t="s">
        <v>71</v>
      </c>
      <c r="F12" s="127" t="s">
        <v>80</v>
      </c>
      <c r="G12" s="128" t="s">
        <v>81</v>
      </c>
    </row>
    <row r="13" spans="2:7" ht="15">
      <c r="B13" s="103"/>
      <c r="D13" s="126" t="s">
        <v>82</v>
      </c>
      <c r="E13" s="127" t="s">
        <v>83</v>
      </c>
      <c r="F13" s="127">
        <v>35</v>
      </c>
      <c r="G13" s="128" t="s">
        <v>81</v>
      </c>
    </row>
    <row r="14" spans="2:7" ht="15">
      <c r="B14" s="104"/>
      <c r="D14" s="126" t="s">
        <v>84</v>
      </c>
      <c r="E14" s="127" t="s">
        <v>71</v>
      </c>
      <c r="F14" s="127">
        <v>500</v>
      </c>
      <c r="G14" s="128" t="s">
        <v>73</v>
      </c>
    </row>
    <row r="15" spans="2:7" ht="15">
      <c r="B15" s="103"/>
      <c r="D15" s="126" t="s">
        <v>85</v>
      </c>
      <c r="E15" s="127" t="s">
        <v>71</v>
      </c>
      <c r="F15" s="127">
        <v>500</v>
      </c>
      <c r="G15" s="128" t="s">
        <v>73</v>
      </c>
    </row>
    <row r="16" spans="2:7" ht="15">
      <c r="B16" s="104"/>
      <c r="D16" s="126" t="s">
        <v>86</v>
      </c>
      <c r="E16" s="127" t="s">
        <v>71</v>
      </c>
      <c r="F16" s="127">
        <v>75</v>
      </c>
      <c r="G16" s="128" t="s">
        <v>73</v>
      </c>
    </row>
    <row r="17" spans="2:7" ht="15">
      <c r="B17" s="103"/>
      <c r="D17" s="126" t="s">
        <v>87</v>
      </c>
      <c r="E17" s="127" t="s">
        <v>71</v>
      </c>
      <c r="F17" s="127">
        <v>250</v>
      </c>
      <c r="G17" s="128" t="s">
        <v>81</v>
      </c>
    </row>
    <row r="18" spans="2:7" ht="15">
      <c r="B18" s="105"/>
      <c r="D18" s="126" t="s">
        <v>88</v>
      </c>
      <c r="E18" s="127" t="s">
        <v>89</v>
      </c>
      <c r="F18" s="127">
        <v>1.5</v>
      </c>
      <c r="G18" s="128" t="s">
        <v>81</v>
      </c>
    </row>
    <row r="19" spans="4:7" ht="15">
      <c r="D19" s="126" t="s">
        <v>90</v>
      </c>
      <c r="E19" s="127" t="s">
        <v>91</v>
      </c>
      <c r="F19" s="127">
        <v>14</v>
      </c>
      <c r="G19" s="128" t="s">
        <v>81</v>
      </c>
    </row>
    <row r="20" spans="4:7" ht="15">
      <c r="D20" s="126" t="s">
        <v>92</v>
      </c>
      <c r="E20" s="127" t="s">
        <v>71</v>
      </c>
      <c r="F20" s="127">
        <v>150</v>
      </c>
      <c r="G20" s="128" t="s">
        <v>81</v>
      </c>
    </row>
    <row r="21" spans="4:7" ht="15">
      <c r="D21" s="126" t="s">
        <v>93</v>
      </c>
      <c r="E21" s="127" t="s">
        <v>71</v>
      </c>
      <c r="F21" s="127">
        <v>850</v>
      </c>
      <c r="G21" s="128" t="s">
        <v>81</v>
      </c>
    </row>
    <row r="22" spans="4:7" ht="15">
      <c r="D22" s="126" t="s">
        <v>94</v>
      </c>
      <c r="E22" s="127" t="s">
        <v>95</v>
      </c>
      <c r="F22" s="127">
        <v>11.4</v>
      </c>
      <c r="G22" s="128" t="s">
        <v>81</v>
      </c>
    </row>
    <row r="23" spans="4:7" ht="15">
      <c r="D23" s="126" t="s">
        <v>96</v>
      </c>
      <c r="E23" s="127" t="s">
        <v>71</v>
      </c>
      <c r="F23" s="127" t="s">
        <v>97</v>
      </c>
      <c r="G23" s="128" t="s">
        <v>81</v>
      </c>
    </row>
    <row r="24" spans="4:7" ht="15">
      <c r="D24" s="126" t="s">
        <v>98</v>
      </c>
      <c r="E24" s="127" t="s">
        <v>71</v>
      </c>
      <c r="F24" s="127" t="s">
        <v>99</v>
      </c>
      <c r="G24" s="128" t="s">
        <v>81</v>
      </c>
    </row>
    <row r="25" spans="4:7" ht="28.5">
      <c r="D25" s="126" t="s">
        <v>100</v>
      </c>
      <c r="E25" s="127" t="s">
        <v>71</v>
      </c>
      <c r="F25" s="127" t="s">
        <v>101</v>
      </c>
      <c r="G25" s="128" t="s">
        <v>81</v>
      </c>
    </row>
    <row r="26" spans="4:7" ht="15">
      <c r="D26" s="126" t="s">
        <v>96</v>
      </c>
      <c r="E26" s="127" t="s">
        <v>89</v>
      </c>
      <c r="F26" s="127">
        <v>16</v>
      </c>
      <c r="G26" s="128" t="s">
        <v>81</v>
      </c>
    </row>
    <row r="27" spans="4:7" ht="28.5">
      <c r="D27" s="126" t="s">
        <v>102</v>
      </c>
      <c r="E27" s="127" t="s">
        <v>103</v>
      </c>
      <c r="F27" s="127" t="s">
        <v>104</v>
      </c>
      <c r="G27" s="128" t="s">
        <v>81</v>
      </c>
    </row>
    <row r="28" spans="4:7" ht="28.5">
      <c r="D28" s="126" t="s">
        <v>105</v>
      </c>
      <c r="E28" s="127" t="s">
        <v>71</v>
      </c>
      <c r="F28" s="127">
        <v>40</v>
      </c>
      <c r="G28" s="128" t="s">
        <v>73</v>
      </c>
    </row>
    <row r="29" spans="4:7" ht="28.5">
      <c r="D29" s="126" t="s">
        <v>105</v>
      </c>
      <c r="E29" s="127" t="s">
        <v>110</v>
      </c>
      <c r="F29" s="127" t="s">
        <v>106</v>
      </c>
      <c r="G29" s="128" t="s">
        <v>81</v>
      </c>
    </row>
    <row r="30" spans="4:7" ht="15">
      <c r="D30" s="126" t="s">
        <v>107</v>
      </c>
      <c r="E30" s="127" t="s">
        <v>108</v>
      </c>
      <c r="F30" s="127">
        <v>500</v>
      </c>
      <c r="G30" s="128" t="s">
        <v>81</v>
      </c>
    </row>
    <row r="31" spans="4:7" ht="28.5">
      <c r="D31" s="126" t="s">
        <v>109</v>
      </c>
      <c r="E31" s="127" t="s">
        <v>110</v>
      </c>
      <c r="F31" s="127" t="s">
        <v>111</v>
      </c>
      <c r="G31" s="128" t="s">
        <v>81</v>
      </c>
    </row>
    <row r="32" spans="4:7" ht="28.5">
      <c r="D32" s="126" t="s">
        <v>109</v>
      </c>
      <c r="E32" s="127" t="s">
        <v>112</v>
      </c>
      <c r="F32" s="129">
        <v>30000</v>
      </c>
      <c r="G32" s="128" t="s">
        <v>81</v>
      </c>
    </row>
    <row r="33" spans="4:7" ht="15">
      <c r="D33" s="126" t="s">
        <v>113</v>
      </c>
      <c r="E33" s="127" t="s">
        <v>114</v>
      </c>
      <c r="F33" s="129">
        <v>1100</v>
      </c>
      <c r="G33" s="128" t="s">
        <v>81</v>
      </c>
    </row>
    <row r="34" spans="4:7" ht="15">
      <c r="D34" s="126" t="s">
        <v>113</v>
      </c>
      <c r="E34" s="127" t="s">
        <v>112</v>
      </c>
      <c r="F34" s="129">
        <v>44000</v>
      </c>
      <c r="G34" s="128" t="s">
        <v>81</v>
      </c>
    </row>
    <row r="35" spans="4:7" ht="28.5">
      <c r="D35" s="126" t="s">
        <v>115</v>
      </c>
      <c r="E35" s="127" t="s">
        <v>71</v>
      </c>
      <c r="F35" s="127">
        <v>24</v>
      </c>
      <c r="G35" s="128" t="s">
        <v>81</v>
      </c>
    </row>
    <row r="36" spans="4:7" ht="15">
      <c r="D36" s="126" t="s">
        <v>116</v>
      </c>
      <c r="E36" s="127" t="s">
        <v>117</v>
      </c>
      <c r="F36" s="127" t="s">
        <v>118</v>
      </c>
      <c r="G36" s="128" t="s">
        <v>81</v>
      </c>
    </row>
    <row r="37" spans="4:7" ht="15">
      <c r="D37" s="126" t="s">
        <v>119</v>
      </c>
      <c r="E37" s="127" t="s">
        <v>120</v>
      </c>
      <c r="F37" s="127">
        <v>900</v>
      </c>
      <c r="G37" s="128" t="s">
        <v>81</v>
      </c>
    </row>
    <row r="38" spans="4:7" ht="15">
      <c r="D38" s="126" t="s">
        <v>121</v>
      </c>
      <c r="E38" s="127" t="s">
        <v>110</v>
      </c>
      <c r="F38" s="127" t="s">
        <v>122</v>
      </c>
      <c r="G38" s="128" t="s">
        <v>81</v>
      </c>
    </row>
    <row r="39" spans="4:7" ht="15">
      <c r="D39" s="126" t="s">
        <v>121</v>
      </c>
      <c r="E39" s="127" t="s">
        <v>112</v>
      </c>
      <c r="F39" s="129">
        <v>42000</v>
      </c>
      <c r="G39" s="128" t="s">
        <v>81</v>
      </c>
    </row>
    <row r="40" spans="4:7" ht="15">
      <c r="D40" s="126" t="s">
        <v>123</v>
      </c>
      <c r="E40" s="127" t="s">
        <v>124</v>
      </c>
      <c r="F40" s="127">
        <v>50</v>
      </c>
      <c r="G40" s="128" t="s">
        <v>73</v>
      </c>
    </row>
    <row r="41" spans="4:7" ht="28.5">
      <c r="D41" s="126" t="s">
        <v>125</v>
      </c>
      <c r="E41" s="127" t="s">
        <v>71</v>
      </c>
      <c r="F41" s="127" t="s">
        <v>126</v>
      </c>
      <c r="G41" s="128" t="s">
        <v>81</v>
      </c>
    </row>
    <row r="42" spans="4:7" ht="15" customHeight="1">
      <c r="D42" s="126" t="s">
        <v>127</v>
      </c>
      <c r="E42" s="127" t="s">
        <v>71</v>
      </c>
      <c r="F42" s="127" t="s">
        <v>128</v>
      </c>
      <c r="G42" s="128" t="s">
        <v>81</v>
      </c>
    </row>
    <row r="43" spans="4:7" ht="28.5">
      <c r="D43" s="126" t="s">
        <v>129</v>
      </c>
      <c r="E43" s="127" t="s">
        <v>71</v>
      </c>
      <c r="F43" s="127" t="s">
        <v>130</v>
      </c>
      <c r="G43" s="128" t="s">
        <v>81</v>
      </c>
    </row>
    <row r="44" spans="4:7" ht="28.5">
      <c r="D44" s="126" t="s">
        <v>131</v>
      </c>
      <c r="E44" s="127" t="s">
        <v>110</v>
      </c>
      <c r="F44" s="127" t="s">
        <v>132</v>
      </c>
      <c r="G44" s="128" t="s">
        <v>81</v>
      </c>
    </row>
    <row r="45" spans="4:7" ht="42.75">
      <c r="D45" s="126" t="s">
        <v>133</v>
      </c>
      <c r="E45" s="127" t="s">
        <v>134</v>
      </c>
      <c r="F45" s="127" t="s">
        <v>135</v>
      </c>
      <c r="G45" s="128" t="s">
        <v>81</v>
      </c>
    </row>
    <row r="46" spans="4:7" ht="15">
      <c r="D46" s="126" t="s">
        <v>136</v>
      </c>
      <c r="E46" s="127" t="s">
        <v>71</v>
      </c>
      <c r="F46" s="127">
        <v>800</v>
      </c>
      <c r="G46" s="128" t="s">
        <v>73</v>
      </c>
    </row>
    <row r="47" spans="4:7" ht="28.5">
      <c r="D47" s="126" t="s">
        <v>137</v>
      </c>
      <c r="E47" s="127" t="s">
        <v>103</v>
      </c>
      <c r="F47" s="127">
        <v>412</v>
      </c>
      <c r="G47" s="128" t="s">
        <v>81</v>
      </c>
    </row>
    <row r="48" spans="4:7" ht="15">
      <c r="D48" s="126" t="s">
        <v>138</v>
      </c>
      <c r="E48" s="127" t="s">
        <v>71</v>
      </c>
      <c r="F48" s="127">
        <v>350</v>
      </c>
      <c r="G48" s="128" t="s">
        <v>73</v>
      </c>
    </row>
    <row r="49" spans="4:7" ht="15">
      <c r="D49" s="126" t="s">
        <v>139</v>
      </c>
      <c r="E49" s="127" t="s">
        <v>71</v>
      </c>
      <c r="F49" s="127">
        <v>350</v>
      </c>
      <c r="G49" s="128" t="s">
        <v>73</v>
      </c>
    </row>
    <row r="50" spans="4:7" ht="15">
      <c r="D50" s="126" t="s">
        <v>140</v>
      </c>
      <c r="E50" s="127" t="s">
        <v>71</v>
      </c>
      <c r="F50" s="127">
        <v>350</v>
      </c>
      <c r="G50" s="128" t="s">
        <v>73</v>
      </c>
    </row>
    <row r="51" spans="4:7" s="4" customFormat="1" ht="15">
      <c r="D51" s="126" t="s">
        <v>144</v>
      </c>
      <c r="E51" s="127" t="s">
        <v>71</v>
      </c>
      <c r="F51" s="127" t="s">
        <v>145</v>
      </c>
      <c r="G51" s="128" t="s">
        <v>81</v>
      </c>
    </row>
    <row r="52" spans="4:7" s="4" customFormat="1" ht="15">
      <c r="D52" s="126" t="s">
        <v>146</v>
      </c>
      <c r="E52" s="127" t="s">
        <v>71</v>
      </c>
      <c r="F52" s="127">
        <v>1628</v>
      </c>
      <c r="G52" s="128" t="s">
        <v>349</v>
      </c>
    </row>
    <row r="53" spans="4:7" s="4" customFormat="1" ht="15">
      <c r="D53" s="126" t="s">
        <v>153</v>
      </c>
      <c r="E53" s="127" t="s">
        <v>91</v>
      </c>
      <c r="F53" s="127">
        <v>35.9</v>
      </c>
      <c r="G53" s="128" t="s">
        <v>81</v>
      </c>
    </row>
    <row r="54" spans="4:7" s="4" customFormat="1" ht="15">
      <c r="D54" s="126" t="s">
        <v>154</v>
      </c>
      <c r="E54" s="127" t="s">
        <v>91</v>
      </c>
      <c r="F54" s="127">
        <v>20</v>
      </c>
      <c r="G54" s="128" t="s">
        <v>81</v>
      </c>
    </row>
    <row r="55" spans="4:7" s="4" customFormat="1" ht="15">
      <c r="D55" s="126" t="s">
        <v>155</v>
      </c>
      <c r="E55" s="127" t="s">
        <v>91</v>
      </c>
      <c r="F55" s="127">
        <v>35</v>
      </c>
      <c r="G55" s="128" t="s">
        <v>81</v>
      </c>
    </row>
    <row r="56" spans="4:7" s="4" customFormat="1" ht="15">
      <c r="D56" s="126" t="s">
        <v>156</v>
      </c>
      <c r="E56" s="127" t="s">
        <v>91</v>
      </c>
      <c r="F56" s="127">
        <v>105</v>
      </c>
      <c r="G56" s="128" t="s">
        <v>81</v>
      </c>
    </row>
    <row r="57" spans="4:7" s="4" customFormat="1" ht="15">
      <c r="D57" s="126" t="s">
        <v>157</v>
      </c>
      <c r="E57" s="127" t="s">
        <v>158</v>
      </c>
      <c r="F57" s="127">
        <v>7.4</v>
      </c>
      <c r="G57" s="128" t="s">
        <v>81</v>
      </c>
    </row>
    <row r="58" spans="4:7" s="4" customFormat="1" ht="15">
      <c r="D58" s="126" t="s">
        <v>159</v>
      </c>
      <c r="E58" s="127" t="s">
        <v>91</v>
      </c>
      <c r="F58" s="127">
        <v>450</v>
      </c>
      <c r="G58" s="128" t="s">
        <v>150</v>
      </c>
    </row>
    <row r="59" spans="4:7" s="4" customFormat="1" ht="15">
      <c r="D59" s="126" t="s">
        <v>160</v>
      </c>
      <c r="E59" s="127" t="s">
        <v>161</v>
      </c>
      <c r="F59" s="127">
        <v>8.42</v>
      </c>
      <c r="G59" s="128" t="s">
        <v>81</v>
      </c>
    </row>
    <row r="60" spans="4:7" s="4" customFormat="1" ht="15">
      <c r="D60" s="126" t="s">
        <v>162</v>
      </c>
      <c r="E60" s="127" t="s">
        <v>91</v>
      </c>
      <c r="F60" s="127">
        <v>30</v>
      </c>
      <c r="G60" s="128" t="s">
        <v>150</v>
      </c>
    </row>
    <row r="61" spans="4:7" s="4" customFormat="1" ht="15">
      <c r="D61" s="126" t="s">
        <v>163</v>
      </c>
      <c r="E61" s="127" t="s">
        <v>91</v>
      </c>
      <c r="F61" s="127">
        <v>30</v>
      </c>
      <c r="G61" s="128" t="s">
        <v>150</v>
      </c>
    </row>
    <row r="62" spans="4:7" s="4" customFormat="1" ht="15">
      <c r="D62" s="126" t="s">
        <v>164</v>
      </c>
      <c r="E62" s="127" t="s">
        <v>91</v>
      </c>
      <c r="F62" s="127">
        <v>45</v>
      </c>
      <c r="G62" s="128" t="s">
        <v>150</v>
      </c>
    </row>
    <row r="63" spans="4:7" s="4" customFormat="1" ht="15">
      <c r="D63" s="126" t="s">
        <v>165</v>
      </c>
      <c r="E63" s="127" t="s">
        <v>91</v>
      </c>
      <c r="F63" s="127">
        <v>60</v>
      </c>
      <c r="G63" s="128" t="s">
        <v>150</v>
      </c>
    </row>
    <row r="64" spans="4:7" s="4" customFormat="1" ht="15">
      <c r="D64" s="126" t="s">
        <v>166</v>
      </c>
      <c r="E64" s="127" t="s">
        <v>91</v>
      </c>
      <c r="F64" s="127">
        <v>150</v>
      </c>
      <c r="G64" s="128" t="s">
        <v>150</v>
      </c>
    </row>
    <row r="65" spans="4:7" s="4" customFormat="1" ht="15">
      <c r="D65" s="126" t="s">
        <v>386</v>
      </c>
      <c r="E65" s="127" t="s">
        <v>387</v>
      </c>
      <c r="F65" s="127">
        <v>60</v>
      </c>
      <c r="G65" s="128" t="s">
        <v>388</v>
      </c>
    </row>
    <row r="66" spans="4:7" s="4" customFormat="1" ht="28.5">
      <c r="D66" s="126" t="s">
        <v>389</v>
      </c>
      <c r="E66" s="127" t="s">
        <v>71</v>
      </c>
      <c r="F66" s="127">
        <v>100</v>
      </c>
      <c r="G66" s="128" t="s">
        <v>348</v>
      </c>
    </row>
    <row r="67" spans="4:7" s="4" customFormat="1" ht="15">
      <c r="D67" s="126" t="s">
        <v>147</v>
      </c>
      <c r="E67" s="127" t="s">
        <v>71</v>
      </c>
      <c r="F67" s="127">
        <v>185</v>
      </c>
      <c r="G67" s="128" t="s">
        <v>73</v>
      </c>
    </row>
    <row r="68" spans="4:7" s="4" customFormat="1" ht="15">
      <c r="D68" s="126" t="s">
        <v>141</v>
      </c>
      <c r="E68" s="127" t="s">
        <v>71</v>
      </c>
      <c r="F68" s="127">
        <v>500</v>
      </c>
      <c r="G68" s="128" t="s">
        <v>81</v>
      </c>
    </row>
    <row r="69" spans="4:7" ht="15">
      <c r="D69" s="126" t="s">
        <v>142</v>
      </c>
      <c r="E69" s="127" t="s">
        <v>71</v>
      </c>
      <c r="F69" s="127">
        <v>375</v>
      </c>
      <c r="G69" s="128" t="s">
        <v>143</v>
      </c>
    </row>
    <row r="70" spans="4:7" s="4" customFormat="1" ht="15">
      <c r="D70" s="126" t="s">
        <v>390</v>
      </c>
      <c r="E70" s="127" t="s">
        <v>71</v>
      </c>
      <c r="F70" s="127">
        <v>1080</v>
      </c>
      <c r="G70" s="128" t="s">
        <v>348</v>
      </c>
    </row>
    <row r="71" spans="4:7" s="4" customFormat="1" ht="15">
      <c r="D71" s="126" t="s">
        <v>391</v>
      </c>
      <c r="E71" s="127" t="s">
        <v>71</v>
      </c>
      <c r="F71" s="127">
        <v>2025</v>
      </c>
      <c r="G71" s="128" t="s">
        <v>392</v>
      </c>
    </row>
    <row r="72" spans="4:7" s="4" customFormat="1" ht="15">
      <c r="D72" s="126" t="s">
        <v>393</v>
      </c>
      <c r="E72" s="127" t="s">
        <v>71</v>
      </c>
      <c r="F72" s="127">
        <v>2565</v>
      </c>
      <c r="G72" s="128" t="s">
        <v>392</v>
      </c>
    </row>
    <row r="73" spans="4:7" s="4" customFormat="1" ht="15">
      <c r="D73" s="126" t="s">
        <v>394</v>
      </c>
      <c r="E73" s="127" t="s">
        <v>71</v>
      </c>
      <c r="F73" s="127">
        <v>2700</v>
      </c>
      <c r="G73" s="128" t="s">
        <v>392</v>
      </c>
    </row>
    <row r="74" spans="4:7" s="4" customFormat="1" ht="15">
      <c r="D74" s="126" t="s">
        <v>148</v>
      </c>
      <c r="E74" s="127" t="s">
        <v>71</v>
      </c>
      <c r="F74" s="127">
        <v>2850</v>
      </c>
      <c r="G74" s="128" t="s">
        <v>150</v>
      </c>
    </row>
    <row r="75" spans="4:7" s="4" customFormat="1" ht="15">
      <c r="D75" s="126" t="s">
        <v>149</v>
      </c>
      <c r="E75" s="127" t="s">
        <v>71</v>
      </c>
      <c r="F75" s="127">
        <v>2850</v>
      </c>
      <c r="G75" s="128" t="s">
        <v>150</v>
      </c>
    </row>
    <row r="76" spans="4:7" s="4" customFormat="1" ht="15">
      <c r="D76" s="126" t="s">
        <v>395</v>
      </c>
      <c r="E76" s="127" t="s">
        <v>71</v>
      </c>
      <c r="F76" s="127">
        <v>500</v>
      </c>
      <c r="G76" s="128" t="s">
        <v>348</v>
      </c>
    </row>
    <row r="77" spans="4:7" s="4" customFormat="1" ht="15">
      <c r="D77" s="126" t="s">
        <v>151</v>
      </c>
      <c r="E77" s="127" t="s">
        <v>71</v>
      </c>
      <c r="F77" s="127" t="s">
        <v>152</v>
      </c>
      <c r="G77" s="128" t="s">
        <v>81</v>
      </c>
    </row>
    <row r="78" spans="4:7" s="4" customFormat="1" ht="14.25">
      <c r="D78" s="126" t="s">
        <v>396</v>
      </c>
      <c r="E78" s="127" t="s">
        <v>71</v>
      </c>
      <c r="F78" s="127">
        <v>1200</v>
      </c>
      <c r="G78" s="128" t="s">
        <v>392</v>
      </c>
    </row>
    <row r="79" spans="4:7" ht="14.25">
      <c r="D79" s="126" t="s">
        <v>397</v>
      </c>
      <c r="E79" s="127" t="s">
        <v>71</v>
      </c>
      <c r="F79" s="127">
        <v>775</v>
      </c>
      <c r="G79" s="128" t="s">
        <v>392</v>
      </c>
    </row>
    <row r="80" spans="4:7" ht="14.25">
      <c r="D80" s="126" t="s">
        <v>398</v>
      </c>
      <c r="E80" s="127" t="s">
        <v>71</v>
      </c>
      <c r="F80" s="127">
        <v>425</v>
      </c>
      <c r="G80" s="128" t="s">
        <v>392</v>
      </c>
    </row>
    <row r="81" spans="4:7" ht="28.5">
      <c r="D81" s="126" t="s">
        <v>399</v>
      </c>
      <c r="E81" s="127" t="s">
        <v>71</v>
      </c>
      <c r="F81" s="127">
        <v>435</v>
      </c>
      <c r="G81" s="128" t="s">
        <v>392</v>
      </c>
    </row>
    <row r="82" spans="4:7" ht="15" thickBot="1">
      <c r="D82" s="130" t="s">
        <v>400</v>
      </c>
      <c r="E82" s="131" t="s">
        <v>71</v>
      </c>
      <c r="F82" s="131">
        <v>15</v>
      </c>
      <c r="G82" s="132" t="s">
        <v>392</v>
      </c>
    </row>
    <row r="83" spans="4:7" ht="14.25">
      <c r="D83" s="25"/>
      <c r="E83" s="116"/>
      <c r="F83" s="116"/>
      <c r="G83" s="119"/>
    </row>
    <row r="84" spans="4:7" ht="14.25">
      <c r="D84" s="25"/>
      <c r="E84" s="116"/>
      <c r="F84" s="116"/>
      <c r="G84" s="119"/>
    </row>
    <row r="85" spans="4:7" ht="14.25">
      <c r="D85" s="25"/>
      <c r="E85" s="116"/>
      <c r="F85" s="116"/>
      <c r="G85" s="119"/>
    </row>
    <row r="86" spans="4:7" ht="14.25">
      <c r="D86" s="25"/>
      <c r="E86" s="116"/>
      <c r="F86" s="116"/>
      <c r="G86" s="119"/>
    </row>
    <row r="87" spans="4:7" ht="14.25">
      <c r="D87" s="25"/>
      <c r="E87" s="116"/>
      <c r="F87" s="116"/>
      <c r="G87" s="119"/>
    </row>
    <row r="88" spans="4:7" ht="14.25">
      <c r="D88" s="25"/>
      <c r="E88" s="116"/>
      <c r="F88" s="116"/>
      <c r="G88" s="119"/>
    </row>
  </sheetData>
  <sheetProtection/>
  <mergeCells count="1">
    <mergeCell ref="D2:F2"/>
  </mergeCells>
  <hyperlinks>
    <hyperlink ref="B2" location="'1. Introduction'!A1" tooltip="Introduction" display="1. Introduction"/>
    <hyperlink ref="B3" location="'2. Instructions'!A1" tooltip="Instructions Page" display="2. Instructions"/>
    <hyperlink ref="B4" location="'3. Company Identification'!A1" tooltip="Collector/Processor Identification" display="3. Company Identification"/>
    <hyperlink ref="B5" location="'6. Material Definitions'!A1" tooltip="Material Definitions" display="6. Material Definitions"/>
    <hyperlink ref="B6" location="'4. Material Received'!A1" tooltip="Material Received" display="4. Material Received"/>
    <hyperlink ref="B7" location="'5. Material Destination'!A1" tooltip="Material Destination" display="5. Material Destination"/>
    <hyperlink ref="B8" location="'7. Conversion'!A1" display="7. Conversion"/>
    <hyperlink ref="G52" r:id="rId1" display="_ftn1"/>
    <hyperlink ref="G66" r:id="rId2" display="_ftn2"/>
    <hyperlink ref="G69" r:id="rId3" display="_ftn3"/>
    <hyperlink ref="G74" r:id="rId4" display="_ftn4"/>
  </hyperlinks>
  <printOptions horizontalCentered="1"/>
  <pageMargins left="0.7" right="0.7" top="0.6" bottom="0.6" header="0.3" footer="0.3"/>
  <pageSetup fitToHeight="2" fitToWidth="1" horizontalDpi="600" verticalDpi="600" orientation="portrait" scale="97" r:id="rId7"/>
  <legacyDrawing r:id="rId6"/>
</worksheet>
</file>

<file path=xl/worksheets/sheet9.xml><?xml version="1.0" encoding="utf-8"?>
<worksheet xmlns="http://schemas.openxmlformats.org/spreadsheetml/2006/main" xmlns:r="http://schemas.openxmlformats.org/officeDocument/2006/relationships">
  <sheetPr>
    <tabColor theme="6" tint="0.39998000860214233"/>
  </sheetPr>
  <dimension ref="A1:M179"/>
  <sheetViews>
    <sheetView zoomScalePageLayoutView="0" workbookViewId="0" topLeftCell="A1">
      <selection activeCell="A25" sqref="A25"/>
    </sheetView>
  </sheetViews>
  <sheetFormatPr defaultColWidth="9.140625" defaultRowHeight="15"/>
  <cols>
    <col min="1" max="1" width="60.28125" style="40" bestFit="1" customWidth="1"/>
    <col min="2" max="2" width="4.00390625" style="40" bestFit="1" customWidth="1"/>
    <col min="3" max="3" width="11.140625" style="40" bestFit="1" customWidth="1"/>
    <col min="4" max="4" width="9.140625" style="40" customWidth="1"/>
    <col min="5" max="5" width="19.421875" style="40" bestFit="1" customWidth="1"/>
    <col min="6" max="7" width="9.140625" style="40" customWidth="1"/>
    <col min="8" max="8" width="26.28125" style="40" customWidth="1"/>
    <col min="9" max="9" width="15.7109375" style="40" customWidth="1"/>
    <col min="10" max="12" width="19.57421875" style="40" customWidth="1"/>
    <col min="13" max="16384" width="9.140625" style="40" customWidth="1"/>
  </cols>
  <sheetData>
    <row r="1" spans="1:6" ht="14.25">
      <c r="A1" s="110" t="s">
        <v>401</v>
      </c>
      <c r="B1" s="110" t="s">
        <v>402</v>
      </c>
      <c r="C1" s="110" t="s">
        <v>209</v>
      </c>
      <c r="E1" s="39" t="s">
        <v>63</v>
      </c>
      <c r="F1" s="39" t="s">
        <v>340</v>
      </c>
    </row>
    <row r="2" spans="1:13" ht="14.25">
      <c r="A2" s="113"/>
      <c r="B2" s="113"/>
      <c r="C2" s="43" t="s">
        <v>339</v>
      </c>
      <c r="H2" s="140"/>
      <c r="I2" s="140"/>
      <c r="J2" s="140"/>
      <c r="K2" s="140"/>
      <c r="L2" s="140"/>
      <c r="M2" s="143"/>
    </row>
    <row r="3" spans="1:12" ht="14.25">
      <c r="A3" s="111" t="s">
        <v>210</v>
      </c>
      <c r="B3" s="112">
        <v>1</v>
      </c>
      <c r="C3" s="112">
        <v>1</v>
      </c>
      <c r="E3" s="41" t="s">
        <v>341</v>
      </c>
      <c r="F3" s="42">
        <v>4</v>
      </c>
      <c r="H3" s="141"/>
      <c r="I3" s="142"/>
      <c r="J3" s="141"/>
      <c r="K3" s="139"/>
      <c r="L3" s="139"/>
    </row>
    <row r="4" spans="1:12" ht="14.25">
      <c r="A4" s="111" t="s">
        <v>211</v>
      </c>
      <c r="B4" s="112">
        <v>2</v>
      </c>
      <c r="C4" s="112">
        <v>2</v>
      </c>
      <c r="E4" s="41" t="s">
        <v>342</v>
      </c>
      <c r="F4" s="42">
        <v>7</v>
      </c>
      <c r="H4" s="137"/>
      <c r="I4" s="138"/>
      <c r="J4" s="137"/>
      <c r="K4" s="139"/>
      <c r="L4" s="139"/>
    </row>
    <row r="5" spans="1:12" ht="14.25">
      <c r="A5" s="111" t="s">
        <v>212</v>
      </c>
      <c r="B5" s="112">
        <v>4</v>
      </c>
      <c r="C5" s="112">
        <v>4</v>
      </c>
      <c r="E5" s="41" t="s">
        <v>343</v>
      </c>
      <c r="F5" s="42">
        <v>3</v>
      </c>
      <c r="H5" s="137"/>
      <c r="I5" s="138"/>
      <c r="J5" s="137"/>
      <c r="K5" s="139"/>
      <c r="L5" s="139"/>
    </row>
    <row r="6" spans="1:12" ht="14.25">
      <c r="A6" s="111" t="s">
        <v>213</v>
      </c>
      <c r="B6" s="112">
        <v>5</v>
      </c>
      <c r="C6" s="112">
        <v>5</v>
      </c>
      <c r="E6" s="41" t="s">
        <v>382</v>
      </c>
      <c r="F6" s="42">
        <v>5</v>
      </c>
      <c r="H6" s="137"/>
      <c r="I6" s="138"/>
      <c r="J6" s="137"/>
      <c r="K6" s="139"/>
      <c r="L6" s="139"/>
    </row>
    <row r="7" spans="1:12" ht="14.25">
      <c r="A7" s="111" t="s">
        <v>214</v>
      </c>
      <c r="B7" s="112">
        <v>89</v>
      </c>
      <c r="C7" s="112">
        <v>96</v>
      </c>
      <c r="E7" s="41" t="s">
        <v>344</v>
      </c>
      <c r="F7" s="42">
        <v>1</v>
      </c>
      <c r="H7" s="137"/>
      <c r="I7" s="138"/>
      <c r="J7" s="137"/>
      <c r="K7" s="139"/>
      <c r="L7" s="139"/>
    </row>
    <row r="8" spans="1:12" ht="14.25">
      <c r="A8" s="111" t="s">
        <v>215</v>
      </c>
      <c r="B8" s="112">
        <v>7</v>
      </c>
      <c r="C8" s="112">
        <v>7</v>
      </c>
      <c r="E8" s="41" t="s">
        <v>345</v>
      </c>
      <c r="F8" s="42">
        <v>2</v>
      </c>
      <c r="H8" s="137"/>
      <c r="I8" s="138"/>
      <c r="J8" s="137"/>
      <c r="K8" s="139"/>
      <c r="L8" s="139"/>
    </row>
    <row r="9" spans="1:12" ht="14.25">
      <c r="A9" s="111" t="s">
        <v>403</v>
      </c>
      <c r="B9" s="112">
        <v>213</v>
      </c>
      <c r="C9" s="112">
        <v>21</v>
      </c>
      <c r="E9" s="41" t="s">
        <v>346</v>
      </c>
      <c r="F9" s="42">
        <v>6</v>
      </c>
      <c r="H9" s="137"/>
      <c r="I9" s="138"/>
      <c r="J9" s="137"/>
      <c r="K9" s="139"/>
      <c r="L9" s="139"/>
    </row>
    <row r="10" spans="1:12" ht="14.25">
      <c r="A10" s="111" t="s">
        <v>404</v>
      </c>
      <c r="B10" s="112">
        <v>185</v>
      </c>
      <c r="C10" s="112">
        <v>9</v>
      </c>
      <c r="H10" s="137"/>
      <c r="I10" s="138"/>
      <c r="J10" s="137"/>
      <c r="K10" s="139"/>
      <c r="L10" s="139"/>
    </row>
    <row r="11" spans="1:12" ht="14.25">
      <c r="A11" s="111" t="s">
        <v>216</v>
      </c>
      <c r="B11" s="112">
        <v>9</v>
      </c>
      <c r="C11" s="112">
        <v>9</v>
      </c>
      <c r="H11" s="137"/>
      <c r="I11" s="138"/>
      <c r="J11" s="137"/>
      <c r="K11" s="139"/>
      <c r="L11" s="139"/>
    </row>
    <row r="12" spans="1:12" ht="14.25">
      <c r="A12" s="111" t="s">
        <v>217</v>
      </c>
      <c r="B12" s="112">
        <v>10</v>
      </c>
      <c r="C12" s="112">
        <v>10</v>
      </c>
      <c r="H12" s="137"/>
      <c r="I12" s="138"/>
      <c r="J12" s="137"/>
      <c r="K12" s="139"/>
      <c r="L12" s="139"/>
    </row>
    <row r="13" spans="1:12" ht="14.25">
      <c r="A13" s="111" t="s">
        <v>218</v>
      </c>
      <c r="B13" s="112">
        <v>11</v>
      </c>
      <c r="C13" s="112">
        <v>11</v>
      </c>
      <c r="H13" s="137"/>
      <c r="I13" s="138"/>
      <c r="J13" s="137"/>
      <c r="K13" s="139"/>
      <c r="L13" s="139"/>
    </row>
    <row r="14" spans="1:12" ht="14.25">
      <c r="A14" s="111" t="s">
        <v>219</v>
      </c>
      <c r="B14" s="112">
        <v>12</v>
      </c>
      <c r="C14" s="112">
        <v>12</v>
      </c>
      <c r="H14" s="137"/>
      <c r="I14" s="138"/>
      <c r="J14" s="137"/>
      <c r="K14" s="139"/>
      <c r="L14" s="139"/>
    </row>
    <row r="15" spans="1:12" ht="14.25">
      <c r="A15" s="111" t="s">
        <v>405</v>
      </c>
      <c r="B15" s="112">
        <v>196</v>
      </c>
      <c r="C15" s="112">
        <v>4</v>
      </c>
      <c r="H15" s="137"/>
      <c r="I15" s="138"/>
      <c r="J15" s="137"/>
      <c r="K15" s="139"/>
      <c r="L15" s="139"/>
    </row>
    <row r="16" spans="1:12" ht="14.25">
      <c r="A16" s="111" t="s">
        <v>220</v>
      </c>
      <c r="B16" s="112">
        <v>13</v>
      </c>
      <c r="C16" s="112">
        <v>13</v>
      </c>
      <c r="H16" s="137"/>
      <c r="I16" s="138"/>
      <c r="J16" s="137"/>
      <c r="K16" s="139"/>
      <c r="L16" s="139"/>
    </row>
    <row r="17" spans="1:12" ht="14.25">
      <c r="A17" s="111" t="s">
        <v>221</v>
      </c>
      <c r="B17" s="112">
        <v>18</v>
      </c>
      <c r="C17" s="112">
        <v>19</v>
      </c>
      <c r="H17" s="137"/>
      <c r="I17" s="138"/>
      <c r="J17" s="137"/>
      <c r="K17" s="139"/>
      <c r="L17" s="139"/>
    </row>
    <row r="18" spans="1:12" ht="14.25">
      <c r="A18" s="111" t="s">
        <v>406</v>
      </c>
      <c r="B18" s="112">
        <v>183</v>
      </c>
      <c r="C18" s="112">
        <v>20</v>
      </c>
      <c r="H18" s="137"/>
      <c r="I18" s="138"/>
      <c r="J18" s="137"/>
      <c r="K18" s="139"/>
      <c r="L18" s="139"/>
    </row>
    <row r="19" spans="1:12" ht="14.25">
      <c r="A19" s="111" t="s">
        <v>222</v>
      </c>
      <c r="B19" s="112">
        <v>19</v>
      </c>
      <c r="C19" s="112">
        <v>20</v>
      </c>
      <c r="H19" s="137"/>
      <c r="I19" s="138"/>
      <c r="J19" s="137"/>
      <c r="K19" s="139"/>
      <c r="L19" s="139"/>
    </row>
    <row r="20" spans="1:12" ht="14.25">
      <c r="A20" s="111" t="s">
        <v>223</v>
      </c>
      <c r="B20" s="112">
        <v>20</v>
      </c>
      <c r="C20" s="112">
        <v>21</v>
      </c>
      <c r="H20" s="137"/>
      <c r="I20" s="138"/>
      <c r="J20" s="137"/>
      <c r="K20" s="139"/>
      <c r="L20" s="139"/>
    </row>
    <row r="21" spans="1:12" ht="14.25">
      <c r="A21" s="111" t="s">
        <v>224</v>
      </c>
      <c r="B21" s="112">
        <v>22</v>
      </c>
      <c r="C21" s="112">
        <v>23</v>
      </c>
      <c r="H21" s="137"/>
      <c r="I21" s="138"/>
      <c r="J21" s="137"/>
      <c r="K21" s="139"/>
      <c r="L21" s="139"/>
    </row>
    <row r="22" spans="1:12" ht="14.25">
      <c r="A22" s="111" t="s">
        <v>225</v>
      </c>
      <c r="B22" s="112">
        <v>23</v>
      </c>
      <c r="C22" s="112">
        <v>25</v>
      </c>
      <c r="H22" s="137"/>
      <c r="I22" s="138"/>
      <c r="J22" s="137"/>
      <c r="K22" s="139"/>
      <c r="L22" s="139"/>
    </row>
    <row r="23" spans="1:12" ht="14.25">
      <c r="A23" s="111" t="s">
        <v>407</v>
      </c>
      <c r="B23" s="112">
        <v>197</v>
      </c>
      <c r="C23" s="112">
        <v>25</v>
      </c>
      <c r="H23" s="137"/>
      <c r="I23" s="138"/>
      <c r="J23" s="137"/>
      <c r="K23" s="139"/>
      <c r="L23" s="139"/>
    </row>
    <row r="24" spans="1:12" ht="14.25">
      <c r="A24" s="111" t="s">
        <v>226</v>
      </c>
      <c r="B24" s="112">
        <v>24</v>
      </c>
      <c r="C24" s="112">
        <v>26</v>
      </c>
      <c r="H24" s="137"/>
      <c r="I24" s="138"/>
      <c r="J24" s="137"/>
      <c r="K24" s="139"/>
      <c r="L24" s="139"/>
    </row>
    <row r="25" spans="1:12" ht="14.25">
      <c r="A25" s="111" t="s">
        <v>227</v>
      </c>
      <c r="B25" s="112">
        <v>25</v>
      </c>
      <c r="C25" s="112">
        <v>27</v>
      </c>
      <c r="H25" s="137"/>
      <c r="I25" s="138"/>
      <c r="J25" s="137"/>
      <c r="K25" s="139"/>
      <c r="L25" s="139"/>
    </row>
    <row r="26" spans="1:12" ht="14.25">
      <c r="A26" s="111" t="s">
        <v>228</v>
      </c>
      <c r="B26" s="112">
        <v>26</v>
      </c>
      <c r="C26" s="112">
        <v>28</v>
      </c>
      <c r="H26" s="137"/>
      <c r="I26" s="138"/>
      <c r="J26" s="137"/>
      <c r="K26" s="139"/>
      <c r="L26" s="139"/>
    </row>
    <row r="27" spans="1:12" ht="14.25">
      <c r="A27" s="111" t="s">
        <v>229</v>
      </c>
      <c r="B27" s="112">
        <v>27</v>
      </c>
      <c r="C27" s="112">
        <v>29</v>
      </c>
      <c r="H27" s="137"/>
      <c r="I27" s="138"/>
      <c r="J27" s="137"/>
      <c r="K27" s="139"/>
      <c r="L27" s="139"/>
    </row>
    <row r="28" spans="1:12" ht="14.25">
      <c r="A28" s="137" t="s">
        <v>465</v>
      </c>
      <c r="B28" s="145"/>
      <c r="C28" s="138">
        <v>194</v>
      </c>
      <c r="H28" s="137"/>
      <c r="I28" s="138"/>
      <c r="J28" s="137"/>
      <c r="K28" s="139"/>
      <c r="L28" s="139"/>
    </row>
    <row r="29" spans="1:12" ht="14.25">
      <c r="A29" s="111" t="s">
        <v>230</v>
      </c>
      <c r="B29" s="112">
        <v>29</v>
      </c>
      <c r="C29" s="112">
        <v>31</v>
      </c>
      <c r="H29" s="137"/>
      <c r="I29" s="138"/>
      <c r="J29" s="137"/>
      <c r="K29" s="139"/>
      <c r="L29" s="139"/>
    </row>
    <row r="30" spans="1:12" ht="14.25">
      <c r="A30" s="111" t="s">
        <v>231</v>
      </c>
      <c r="B30" s="112">
        <v>30</v>
      </c>
      <c r="C30" s="112">
        <v>33</v>
      </c>
      <c r="H30" s="137"/>
      <c r="I30" s="138"/>
      <c r="J30" s="137"/>
      <c r="K30" s="139"/>
      <c r="L30" s="139"/>
    </row>
    <row r="31" spans="1:12" ht="14.25">
      <c r="A31" s="111" t="s">
        <v>408</v>
      </c>
      <c r="B31" s="112">
        <v>182</v>
      </c>
      <c r="C31" s="112">
        <v>34</v>
      </c>
      <c r="H31" s="137"/>
      <c r="I31" s="138"/>
      <c r="J31" s="137"/>
      <c r="K31" s="139"/>
      <c r="L31" s="139"/>
    </row>
    <row r="32" spans="1:12" ht="14.25">
      <c r="A32" s="111" t="s">
        <v>409</v>
      </c>
      <c r="B32" s="112">
        <v>177</v>
      </c>
      <c r="C32" s="112">
        <v>34</v>
      </c>
      <c r="H32" s="137"/>
      <c r="I32" s="138"/>
      <c r="J32" s="137"/>
      <c r="K32" s="139"/>
      <c r="L32" s="139"/>
    </row>
    <row r="33" spans="1:12" ht="14.25">
      <c r="A33" s="111" t="s">
        <v>232</v>
      </c>
      <c r="B33" s="112">
        <v>31</v>
      </c>
      <c r="C33" s="112">
        <v>34</v>
      </c>
      <c r="H33" s="137"/>
      <c r="I33" s="138"/>
      <c r="J33" s="137"/>
      <c r="K33" s="139"/>
      <c r="L33" s="139"/>
    </row>
    <row r="34" spans="1:12" ht="14.25">
      <c r="A34" s="111" t="s">
        <v>233</v>
      </c>
      <c r="B34" s="112">
        <v>32</v>
      </c>
      <c r="C34" s="112">
        <v>35</v>
      </c>
      <c r="H34" s="137"/>
      <c r="I34" s="138"/>
      <c r="J34" s="137"/>
      <c r="K34" s="139"/>
      <c r="L34" s="139"/>
    </row>
    <row r="35" spans="1:12" ht="14.25">
      <c r="A35" s="111" t="s">
        <v>234</v>
      </c>
      <c r="B35" s="112">
        <v>34</v>
      </c>
      <c r="C35" s="112">
        <v>37</v>
      </c>
      <c r="H35" s="137"/>
      <c r="I35" s="138"/>
      <c r="J35" s="137"/>
      <c r="K35" s="139"/>
      <c r="L35" s="139"/>
    </row>
    <row r="36" spans="1:12" ht="14.25">
      <c r="A36" s="111" t="s">
        <v>235</v>
      </c>
      <c r="B36" s="112">
        <v>161</v>
      </c>
      <c r="C36" s="112">
        <v>170</v>
      </c>
      <c r="H36" s="137"/>
      <c r="I36" s="138"/>
      <c r="J36" s="137"/>
      <c r="K36" s="139"/>
      <c r="L36" s="139"/>
    </row>
    <row r="37" spans="1:12" ht="14.25">
      <c r="A37" s="111" t="s">
        <v>236</v>
      </c>
      <c r="B37" s="112">
        <v>35</v>
      </c>
      <c r="C37" s="112">
        <v>38</v>
      </c>
      <c r="H37" s="137"/>
      <c r="I37" s="138"/>
      <c r="J37" s="137"/>
      <c r="K37" s="139"/>
      <c r="L37" s="139"/>
    </row>
    <row r="38" spans="1:12" ht="14.25">
      <c r="A38" s="111" t="s">
        <v>237</v>
      </c>
      <c r="B38" s="112">
        <v>36</v>
      </c>
      <c r="C38" s="112">
        <v>39</v>
      </c>
      <c r="H38" s="137"/>
      <c r="I38" s="138"/>
      <c r="J38" s="137"/>
      <c r="K38" s="139"/>
      <c r="L38" s="139"/>
    </row>
    <row r="39" spans="1:12" ht="14.25">
      <c r="A39" s="111" t="s">
        <v>238</v>
      </c>
      <c r="B39" s="112">
        <v>37</v>
      </c>
      <c r="C39" s="112">
        <v>40</v>
      </c>
      <c r="H39" s="137"/>
      <c r="I39" s="138"/>
      <c r="J39" s="137"/>
      <c r="K39" s="139"/>
      <c r="L39" s="139"/>
    </row>
    <row r="40" spans="1:12" ht="14.25">
      <c r="A40" s="111" t="s">
        <v>239</v>
      </c>
      <c r="B40" s="112">
        <v>38</v>
      </c>
      <c r="C40" s="112">
        <v>41</v>
      </c>
      <c r="H40" s="137"/>
      <c r="I40" s="138"/>
      <c r="J40" s="137"/>
      <c r="K40" s="139"/>
      <c r="L40" s="139"/>
    </row>
    <row r="41" spans="1:12" ht="14.25">
      <c r="A41" s="111" t="s">
        <v>240</v>
      </c>
      <c r="B41" s="112">
        <v>40</v>
      </c>
      <c r="C41" s="112">
        <v>43</v>
      </c>
      <c r="H41" s="137"/>
      <c r="I41" s="138"/>
      <c r="J41" s="137"/>
      <c r="K41" s="139"/>
      <c r="L41" s="139"/>
    </row>
    <row r="42" spans="1:12" ht="14.25">
      <c r="A42" s="111" t="s">
        <v>241</v>
      </c>
      <c r="B42" s="112">
        <v>41</v>
      </c>
      <c r="C42" s="112">
        <v>44</v>
      </c>
      <c r="H42" s="137"/>
      <c r="I42" s="138"/>
      <c r="J42" s="137"/>
      <c r="K42" s="139"/>
      <c r="L42" s="139"/>
    </row>
    <row r="43" spans="1:12" ht="14.25">
      <c r="A43" s="111" t="s">
        <v>242</v>
      </c>
      <c r="B43" s="112">
        <v>44</v>
      </c>
      <c r="C43" s="112">
        <v>47</v>
      </c>
      <c r="H43" s="137"/>
      <c r="I43" s="138"/>
      <c r="J43" s="137"/>
      <c r="K43" s="139"/>
      <c r="L43" s="139"/>
    </row>
    <row r="44" spans="1:12" ht="14.25">
      <c r="A44" s="111" t="s">
        <v>243</v>
      </c>
      <c r="B44" s="112">
        <v>45</v>
      </c>
      <c r="C44" s="112">
        <v>48</v>
      </c>
      <c r="H44" s="137"/>
      <c r="I44" s="138"/>
      <c r="J44" s="137"/>
      <c r="K44" s="139"/>
      <c r="L44" s="139"/>
    </row>
    <row r="45" spans="1:12" ht="14.25">
      <c r="A45" s="111" t="s">
        <v>244</v>
      </c>
      <c r="B45" s="112">
        <v>46</v>
      </c>
      <c r="C45" s="112">
        <v>49</v>
      </c>
      <c r="H45" s="137"/>
      <c r="I45" s="138"/>
      <c r="J45" s="137"/>
      <c r="K45" s="139"/>
      <c r="L45" s="139"/>
    </row>
    <row r="46" spans="1:12" ht="14.25">
      <c r="A46" s="111" t="s">
        <v>245</v>
      </c>
      <c r="B46" s="112">
        <v>47</v>
      </c>
      <c r="C46" s="112">
        <v>51</v>
      </c>
      <c r="H46" s="137"/>
      <c r="I46" s="138"/>
      <c r="J46" s="137"/>
      <c r="K46" s="139"/>
      <c r="L46" s="139"/>
    </row>
    <row r="47" spans="1:12" ht="14.25">
      <c r="A47" s="111" t="s">
        <v>410</v>
      </c>
      <c r="B47" s="112">
        <v>188</v>
      </c>
      <c r="C47" s="112">
        <v>173</v>
      </c>
      <c r="H47" s="137"/>
      <c r="I47" s="138"/>
      <c r="J47" s="137"/>
      <c r="K47" s="139"/>
      <c r="L47" s="139"/>
    </row>
    <row r="48" spans="1:12" ht="14.25">
      <c r="A48" s="111" t="s">
        <v>411</v>
      </c>
      <c r="B48" s="112">
        <v>190</v>
      </c>
      <c r="C48" s="112">
        <v>173</v>
      </c>
      <c r="H48" s="137"/>
      <c r="I48" s="138"/>
      <c r="J48" s="137"/>
      <c r="K48" s="139"/>
      <c r="L48" s="139"/>
    </row>
    <row r="49" spans="1:12" ht="14.25">
      <c r="A49" s="111" t="s">
        <v>246</v>
      </c>
      <c r="B49" s="112">
        <v>49</v>
      </c>
      <c r="C49" s="112">
        <v>53</v>
      </c>
      <c r="H49" s="137"/>
      <c r="I49" s="138"/>
      <c r="J49" s="137"/>
      <c r="K49" s="139"/>
      <c r="L49" s="139"/>
    </row>
    <row r="50" spans="1:12" ht="14.25">
      <c r="A50" s="111" t="s">
        <v>412</v>
      </c>
      <c r="B50" s="112">
        <v>198</v>
      </c>
      <c r="C50" s="112">
        <v>53</v>
      </c>
      <c r="H50" s="137"/>
      <c r="I50" s="138"/>
      <c r="J50" s="137"/>
      <c r="K50" s="139"/>
      <c r="L50" s="139"/>
    </row>
    <row r="51" spans="1:12" ht="14.25">
      <c r="A51" s="111" t="s">
        <v>413</v>
      </c>
      <c r="B51" s="112">
        <v>199</v>
      </c>
      <c r="C51" s="112">
        <v>54</v>
      </c>
      <c r="H51" s="137"/>
      <c r="I51" s="138"/>
      <c r="J51" s="137"/>
      <c r="K51" s="139"/>
      <c r="L51" s="139"/>
    </row>
    <row r="52" spans="1:12" ht="14.25">
      <c r="A52" s="111" t="s">
        <v>247</v>
      </c>
      <c r="B52" s="112">
        <v>50</v>
      </c>
      <c r="C52" s="112">
        <v>54</v>
      </c>
      <c r="H52" s="137"/>
      <c r="I52" s="138"/>
      <c r="J52" s="137"/>
      <c r="K52" s="139"/>
      <c r="L52" s="139"/>
    </row>
    <row r="53" spans="1:12" ht="14.25">
      <c r="A53" s="111" t="s">
        <v>248</v>
      </c>
      <c r="B53" s="112">
        <v>51</v>
      </c>
      <c r="C53" s="112">
        <v>55</v>
      </c>
      <c r="H53" s="137"/>
      <c r="I53" s="138"/>
      <c r="J53" s="137"/>
      <c r="K53" s="139"/>
      <c r="L53" s="139"/>
    </row>
    <row r="54" spans="1:12" ht="14.25">
      <c r="A54" s="111" t="s">
        <v>414</v>
      </c>
      <c r="B54" s="112">
        <v>191</v>
      </c>
      <c r="C54" s="112">
        <v>174</v>
      </c>
      <c r="H54" s="137"/>
      <c r="I54" s="138"/>
      <c r="J54" s="137"/>
      <c r="K54" s="139"/>
      <c r="L54" s="139"/>
    </row>
    <row r="55" spans="1:12" ht="14.25">
      <c r="A55" s="111" t="s">
        <v>249</v>
      </c>
      <c r="B55" s="112">
        <v>165</v>
      </c>
      <c r="C55" s="112">
        <v>174</v>
      </c>
      <c r="H55" s="137"/>
      <c r="I55" s="138"/>
      <c r="J55" s="137"/>
      <c r="K55" s="139"/>
      <c r="L55" s="139"/>
    </row>
    <row r="56" spans="1:12" ht="14.25">
      <c r="A56" s="111" t="s">
        <v>415</v>
      </c>
      <c r="B56" s="112">
        <v>200</v>
      </c>
      <c r="C56" s="112">
        <v>56</v>
      </c>
      <c r="H56" s="137"/>
      <c r="I56" s="138"/>
      <c r="J56" s="137"/>
      <c r="K56" s="139"/>
      <c r="L56" s="139"/>
    </row>
    <row r="57" spans="1:12" ht="14.25">
      <c r="A57" s="111" t="s">
        <v>250</v>
      </c>
      <c r="B57" s="112">
        <v>52</v>
      </c>
      <c r="C57" s="112">
        <v>56</v>
      </c>
      <c r="H57" s="137"/>
      <c r="I57" s="138"/>
      <c r="J57" s="137"/>
      <c r="K57" s="139"/>
      <c r="L57" s="139"/>
    </row>
    <row r="58" spans="1:12" ht="14.25">
      <c r="A58" s="111" t="s">
        <v>251</v>
      </c>
      <c r="B58" s="112">
        <v>53</v>
      </c>
      <c r="C58" s="112">
        <v>59</v>
      </c>
      <c r="H58" s="137"/>
      <c r="I58" s="138"/>
      <c r="J58" s="137"/>
      <c r="K58" s="139"/>
      <c r="L58" s="139"/>
    </row>
    <row r="59" spans="1:12" ht="14.25">
      <c r="A59" s="111" t="s">
        <v>252</v>
      </c>
      <c r="B59" s="112">
        <v>54</v>
      </c>
      <c r="C59" s="112">
        <v>60</v>
      </c>
      <c r="H59" s="137"/>
      <c r="I59" s="138"/>
      <c r="J59" s="137"/>
      <c r="K59" s="139"/>
      <c r="L59" s="139"/>
    </row>
    <row r="60" spans="1:12" ht="14.25">
      <c r="A60" s="111" t="s">
        <v>416</v>
      </c>
      <c r="B60" s="112">
        <v>172</v>
      </c>
      <c r="C60" s="112">
        <v>188</v>
      </c>
      <c r="H60" s="137"/>
      <c r="I60" s="138"/>
      <c r="J60" s="137"/>
      <c r="K60" s="139"/>
      <c r="L60" s="139"/>
    </row>
    <row r="61" spans="1:12" ht="14.25">
      <c r="A61" s="111" t="s">
        <v>253</v>
      </c>
      <c r="B61" s="112">
        <v>55</v>
      </c>
      <c r="C61" s="112">
        <v>61</v>
      </c>
      <c r="H61" s="137"/>
      <c r="I61" s="138"/>
      <c r="J61" s="137"/>
      <c r="K61" s="139"/>
      <c r="L61" s="139"/>
    </row>
    <row r="62" spans="1:12" ht="14.25">
      <c r="A62" s="111" t="s">
        <v>417</v>
      </c>
      <c r="B62" s="112">
        <v>192</v>
      </c>
      <c r="C62" s="112">
        <v>61</v>
      </c>
      <c r="H62" s="137"/>
      <c r="I62" s="138"/>
      <c r="J62" s="137"/>
      <c r="K62" s="139"/>
      <c r="L62" s="139"/>
    </row>
    <row r="63" spans="1:12" ht="14.25">
      <c r="A63" s="111" t="s">
        <v>254</v>
      </c>
      <c r="B63" s="112">
        <v>56</v>
      </c>
      <c r="C63" s="112">
        <v>62</v>
      </c>
      <c r="H63" s="137"/>
      <c r="I63" s="138"/>
      <c r="J63" s="137"/>
      <c r="K63" s="139"/>
      <c r="L63" s="139"/>
    </row>
    <row r="64" spans="1:12" ht="14.25">
      <c r="A64" s="111" t="s">
        <v>255</v>
      </c>
      <c r="B64" s="112">
        <v>57</v>
      </c>
      <c r="C64" s="112">
        <v>63</v>
      </c>
      <c r="H64" s="137"/>
      <c r="I64" s="138"/>
      <c r="J64" s="137"/>
      <c r="K64" s="139"/>
      <c r="L64" s="139"/>
    </row>
    <row r="65" spans="1:12" ht="14.25">
      <c r="A65" s="111" t="s">
        <v>256</v>
      </c>
      <c r="B65" s="112">
        <v>58</v>
      </c>
      <c r="C65" s="112">
        <v>64</v>
      </c>
      <c r="H65" s="137"/>
      <c r="I65" s="138"/>
      <c r="J65" s="137"/>
      <c r="K65" s="139"/>
      <c r="L65" s="139"/>
    </row>
    <row r="66" spans="1:12" ht="14.25">
      <c r="A66" s="111" t="s">
        <v>418</v>
      </c>
      <c r="B66" s="112">
        <v>193</v>
      </c>
      <c r="C66" s="112">
        <v>65</v>
      </c>
      <c r="H66" s="137"/>
      <c r="I66" s="138"/>
      <c r="J66" s="137"/>
      <c r="K66" s="139"/>
      <c r="L66" s="139"/>
    </row>
    <row r="67" spans="1:12" ht="14.25">
      <c r="A67" s="111" t="s">
        <v>419</v>
      </c>
      <c r="B67" s="112">
        <v>201</v>
      </c>
      <c r="C67" s="112">
        <v>65</v>
      </c>
      <c r="H67" s="137"/>
      <c r="I67" s="138"/>
      <c r="J67" s="137"/>
      <c r="K67" s="139"/>
      <c r="L67" s="139"/>
    </row>
    <row r="68" spans="1:12" ht="14.25">
      <c r="A68" s="111" t="s">
        <v>420</v>
      </c>
      <c r="B68" s="112">
        <v>178</v>
      </c>
      <c r="C68" s="112">
        <v>65</v>
      </c>
      <c r="H68" s="137"/>
      <c r="I68" s="138"/>
      <c r="J68" s="137"/>
      <c r="K68" s="139"/>
      <c r="L68" s="139"/>
    </row>
    <row r="69" spans="1:12" ht="14.25">
      <c r="A69" s="111" t="s">
        <v>257</v>
      </c>
      <c r="B69" s="112">
        <v>60</v>
      </c>
      <c r="C69" s="112">
        <v>66</v>
      </c>
      <c r="H69" s="137"/>
      <c r="I69" s="138"/>
      <c r="J69" s="137"/>
      <c r="K69" s="139"/>
      <c r="L69" s="139"/>
    </row>
    <row r="70" spans="1:12" ht="14.25">
      <c r="A70" s="111" t="s">
        <v>258</v>
      </c>
      <c r="B70" s="112">
        <v>61</v>
      </c>
      <c r="C70" s="112">
        <v>67</v>
      </c>
      <c r="H70" s="137"/>
      <c r="I70" s="138"/>
      <c r="J70" s="137"/>
      <c r="K70" s="139"/>
      <c r="L70" s="139"/>
    </row>
    <row r="71" spans="1:12" ht="14.25">
      <c r="A71" s="111" t="s">
        <v>421</v>
      </c>
      <c r="B71" s="112">
        <v>202</v>
      </c>
      <c r="C71" s="112">
        <v>68</v>
      </c>
      <c r="H71" s="137"/>
      <c r="I71" s="138"/>
      <c r="J71" s="137"/>
      <c r="K71" s="139"/>
      <c r="L71" s="139"/>
    </row>
    <row r="72" spans="1:12" ht="14.25">
      <c r="A72" s="111" t="s">
        <v>259</v>
      </c>
      <c r="B72" s="112">
        <v>62</v>
      </c>
      <c r="C72" s="112">
        <v>68</v>
      </c>
      <c r="H72" s="137"/>
      <c r="I72" s="138"/>
      <c r="J72" s="137"/>
      <c r="K72" s="139"/>
      <c r="L72" s="139"/>
    </row>
    <row r="73" spans="1:12" ht="14.25">
      <c r="A73" s="111" t="s">
        <v>260</v>
      </c>
      <c r="B73" s="112">
        <v>63</v>
      </c>
      <c r="C73" s="112">
        <v>69</v>
      </c>
      <c r="H73" s="137"/>
      <c r="I73" s="138"/>
      <c r="J73" s="137"/>
      <c r="K73" s="139"/>
      <c r="L73" s="139"/>
    </row>
    <row r="74" spans="1:12" ht="14.25">
      <c r="A74" s="111" t="s">
        <v>261</v>
      </c>
      <c r="B74" s="112">
        <v>64</v>
      </c>
      <c r="C74" s="112">
        <v>70</v>
      </c>
      <c r="H74" s="137"/>
      <c r="I74" s="138"/>
      <c r="J74" s="137"/>
      <c r="K74" s="139"/>
      <c r="L74" s="139"/>
    </row>
    <row r="75" spans="1:12" ht="14.25">
      <c r="A75" s="111" t="s">
        <v>262</v>
      </c>
      <c r="B75" s="112">
        <v>65</v>
      </c>
      <c r="C75" s="112">
        <v>71</v>
      </c>
      <c r="H75" s="137"/>
      <c r="I75" s="138"/>
      <c r="J75" s="137"/>
      <c r="K75" s="139"/>
      <c r="L75" s="139"/>
    </row>
    <row r="76" spans="1:12" ht="14.25">
      <c r="A76" s="111" t="s">
        <v>263</v>
      </c>
      <c r="B76" s="112">
        <v>66</v>
      </c>
      <c r="C76" s="112">
        <v>72</v>
      </c>
      <c r="H76" s="137"/>
      <c r="I76" s="138"/>
      <c r="J76" s="137"/>
      <c r="K76" s="139"/>
      <c r="L76" s="139"/>
    </row>
    <row r="77" spans="1:12" ht="14.25">
      <c r="A77" s="111" t="s">
        <v>264</v>
      </c>
      <c r="B77" s="112">
        <v>67</v>
      </c>
      <c r="C77" s="112">
        <v>73</v>
      </c>
      <c r="H77" s="137"/>
      <c r="I77" s="138"/>
      <c r="J77" s="137"/>
      <c r="K77" s="139"/>
      <c r="L77" s="139"/>
    </row>
    <row r="78" spans="1:12" ht="14.25">
      <c r="A78" s="111" t="s">
        <v>422</v>
      </c>
      <c r="B78" s="112">
        <v>214</v>
      </c>
      <c r="C78" s="112">
        <v>73</v>
      </c>
      <c r="H78" s="137"/>
      <c r="I78" s="138"/>
      <c r="J78" s="137"/>
      <c r="K78" s="139"/>
      <c r="L78" s="139"/>
    </row>
    <row r="79" spans="1:12" ht="14.25">
      <c r="A79" s="111" t="s">
        <v>265</v>
      </c>
      <c r="B79" s="112">
        <v>68</v>
      </c>
      <c r="C79" s="112">
        <v>74</v>
      </c>
      <c r="H79" s="137"/>
      <c r="I79" s="138"/>
      <c r="J79" s="137"/>
      <c r="K79" s="139"/>
      <c r="L79" s="139"/>
    </row>
    <row r="80" spans="1:12" ht="14.25">
      <c r="A80" s="111" t="s">
        <v>266</v>
      </c>
      <c r="B80" s="112">
        <v>69</v>
      </c>
      <c r="C80" s="112">
        <v>75</v>
      </c>
      <c r="H80" s="137"/>
      <c r="I80" s="138"/>
      <c r="J80" s="137"/>
      <c r="K80" s="139"/>
      <c r="L80" s="139"/>
    </row>
    <row r="81" spans="1:12" ht="14.25">
      <c r="A81" s="111" t="s">
        <v>267</v>
      </c>
      <c r="B81" s="112">
        <v>70</v>
      </c>
      <c r="C81" s="112">
        <v>76</v>
      </c>
      <c r="H81" s="137"/>
      <c r="I81" s="138"/>
      <c r="J81" s="137"/>
      <c r="K81" s="139"/>
      <c r="L81" s="139"/>
    </row>
    <row r="82" spans="1:12" ht="14.25">
      <c r="A82" s="111" t="s">
        <v>423</v>
      </c>
      <c r="B82" s="112">
        <v>184</v>
      </c>
      <c r="C82" s="112">
        <v>77</v>
      </c>
      <c r="H82" s="137"/>
      <c r="I82" s="138"/>
      <c r="J82" s="137"/>
      <c r="K82" s="139"/>
      <c r="L82" s="139"/>
    </row>
    <row r="83" spans="1:12" ht="14.25">
      <c r="A83" s="111" t="s">
        <v>268</v>
      </c>
      <c r="B83" s="112">
        <v>71</v>
      </c>
      <c r="C83" s="112">
        <v>77</v>
      </c>
      <c r="H83" s="137"/>
      <c r="I83" s="138"/>
      <c r="J83" s="137"/>
      <c r="K83" s="139"/>
      <c r="L83" s="139"/>
    </row>
    <row r="84" spans="1:12" ht="14.25">
      <c r="A84" s="111" t="s">
        <v>269</v>
      </c>
      <c r="B84" s="112">
        <v>73</v>
      </c>
      <c r="C84" s="112">
        <v>79</v>
      </c>
      <c r="H84" s="137"/>
      <c r="I84" s="138"/>
      <c r="J84" s="137"/>
      <c r="K84" s="139"/>
      <c r="L84" s="139"/>
    </row>
    <row r="85" spans="1:12" ht="14.25">
      <c r="A85" s="111" t="s">
        <v>270</v>
      </c>
      <c r="B85" s="112">
        <v>74</v>
      </c>
      <c r="C85" s="112">
        <v>80</v>
      </c>
      <c r="H85" s="137"/>
      <c r="I85" s="138"/>
      <c r="J85" s="137"/>
      <c r="K85" s="139"/>
      <c r="L85" s="139"/>
    </row>
    <row r="86" spans="1:12" ht="14.25">
      <c r="A86" s="111" t="s">
        <v>271</v>
      </c>
      <c r="B86" s="112">
        <v>75</v>
      </c>
      <c r="C86" s="112">
        <v>81</v>
      </c>
      <c r="H86" s="137"/>
      <c r="I86" s="138"/>
      <c r="J86" s="137"/>
      <c r="K86" s="139"/>
      <c r="L86" s="139"/>
    </row>
    <row r="87" spans="1:12" ht="14.25">
      <c r="A87" s="111" t="s">
        <v>272</v>
      </c>
      <c r="B87" s="112">
        <v>76</v>
      </c>
      <c r="C87" s="112">
        <v>82</v>
      </c>
      <c r="H87" s="137"/>
      <c r="I87" s="138"/>
      <c r="J87" s="137"/>
      <c r="K87" s="139"/>
      <c r="L87" s="139"/>
    </row>
    <row r="88" spans="1:12" ht="14.25">
      <c r="A88" s="111" t="s">
        <v>273</v>
      </c>
      <c r="B88" s="112">
        <v>78</v>
      </c>
      <c r="C88" s="112">
        <v>84</v>
      </c>
      <c r="H88" s="137"/>
      <c r="I88" s="138"/>
      <c r="J88" s="137"/>
      <c r="K88" s="139"/>
      <c r="L88" s="139"/>
    </row>
    <row r="89" spans="1:12" ht="14.25">
      <c r="A89" s="111" t="s">
        <v>424</v>
      </c>
      <c r="B89" s="112">
        <v>203</v>
      </c>
      <c r="C89" s="112">
        <v>84</v>
      </c>
      <c r="H89" s="137"/>
      <c r="I89" s="138"/>
      <c r="J89" s="137"/>
      <c r="K89" s="139"/>
      <c r="L89" s="139"/>
    </row>
    <row r="90" spans="1:12" ht="14.25">
      <c r="A90" s="111" t="s">
        <v>274</v>
      </c>
      <c r="B90" s="112">
        <v>79</v>
      </c>
      <c r="C90" s="112">
        <v>85</v>
      </c>
      <c r="H90" s="137"/>
      <c r="I90" s="138"/>
      <c r="J90" s="137"/>
      <c r="K90" s="139"/>
      <c r="L90" s="139"/>
    </row>
    <row r="91" spans="1:12" ht="14.25">
      <c r="A91" s="111" t="s">
        <v>275</v>
      </c>
      <c r="B91" s="112">
        <v>81</v>
      </c>
      <c r="C91" s="112">
        <v>87</v>
      </c>
      <c r="H91" s="137"/>
      <c r="I91" s="138"/>
      <c r="J91" s="137"/>
      <c r="K91" s="139"/>
      <c r="L91" s="139"/>
    </row>
    <row r="92" spans="1:12" ht="14.25">
      <c r="A92" s="111" t="s">
        <v>276</v>
      </c>
      <c r="B92" s="112">
        <v>82</v>
      </c>
      <c r="C92" s="112">
        <v>88</v>
      </c>
      <c r="H92" s="137"/>
      <c r="I92" s="138"/>
      <c r="J92" s="137"/>
      <c r="K92" s="139"/>
      <c r="L92" s="139"/>
    </row>
    <row r="93" spans="1:12" ht="14.25">
      <c r="A93" s="111" t="s">
        <v>277</v>
      </c>
      <c r="B93" s="112">
        <v>83</v>
      </c>
      <c r="C93" s="112">
        <v>90</v>
      </c>
      <c r="H93" s="137"/>
      <c r="I93" s="138"/>
      <c r="J93" s="137"/>
      <c r="K93" s="139"/>
      <c r="L93" s="139"/>
    </row>
    <row r="94" spans="1:12" ht="14.25">
      <c r="A94" s="111" t="s">
        <v>278</v>
      </c>
      <c r="B94" s="112">
        <v>85</v>
      </c>
      <c r="C94" s="112">
        <v>92</v>
      </c>
      <c r="H94" s="137"/>
      <c r="I94" s="138"/>
      <c r="J94" s="137"/>
      <c r="K94" s="139"/>
      <c r="L94" s="139"/>
    </row>
    <row r="95" spans="1:12" ht="14.25">
      <c r="A95" s="111" t="s">
        <v>279</v>
      </c>
      <c r="B95" s="112">
        <v>86</v>
      </c>
      <c r="C95" s="112">
        <v>93</v>
      </c>
      <c r="H95" s="137"/>
      <c r="I95" s="138"/>
      <c r="J95" s="137"/>
      <c r="K95" s="139"/>
      <c r="L95" s="139"/>
    </row>
    <row r="96" spans="1:12" ht="14.25">
      <c r="A96" s="111" t="s">
        <v>280</v>
      </c>
      <c r="B96" s="112">
        <v>87</v>
      </c>
      <c r="C96" s="112">
        <v>94</v>
      </c>
      <c r="H96" s="137"/>
      <c r="I96" s="138"/>
      <c r="J96" s="137"/>
      <c r="K96" s="139"/>
      <c r="L96" s="139"/>
    </row>
    <row r="97" spans="1:12" ht="14.25">
      <c r="A97" s="111" t="s">
        <v>281</v>
      </c>
      <c r="B97" s="112">
        <v>90</v>
      </c>
      <c r="C97" s="112">
        <v>97</v>
      </c>
      <c r="H97" s="137"/>
      <c r="I97" s="138"/>
      <c r="J97" s="137"/>
      <c r="K97" s="139"/>
      <c r="L97" s="139"/>
    </row>
    <row r="98" spans="1:12" ht="14.25">
      <c r="A98" s="111" t="s">
        <v>282</v>
      </c>
      <c r="B98" s="112">
        <v>93</v>
      </c>
      <c r="C98" s="112">
        <v>100</v>
      </c>
      <c r="H98" s="137"/>
      <c r="I98" s="138"/>
      <c r="J98" s="137"/>
      <c r="K98" s="139"/>
      <c r="L98" s="139"/>
    </row>
    <row r="99" spans="1:12" ht="14.25">
      <c r="A99" s="111" t="s">
        <v>283</v>
      </c>
      <c r="B99" s="112">
        <v>94</v>
      </c>
      <c r="C99" s="112">
        <v>101</v>
      </c>
      <c r="H99" s="137"/>
      <c r="I99" s="138"/>
      <c r="J99" s="137"/>
      <c r="K99" s="139"/>
      <c r="L99" s="139"/>
    </row>
    <row r="100" spans="1:12" ht="14.25">
      <c r="A100" s="111" t="s">
        <v>284</v>
      </c>
      <c r="B100" s="112">
        <v>95</v>
      </c>
      <c r="C100" s="112">
        <v>102</v>
      </c>
      <c r="H100" s="137"/>
      <c r="I100" s="138"/>
      <c r="J100" s="137"/>
      <c r="K100" s="139"/>
      <c r="L100" s="139"/>
    </row>
    <row r="101" spans="1:12" ht="14.25">
      <c r="A101" s="111" t="s">
        <v>285</v>
      </c>
      <c r="B101" s="112">
        <v>96</v>
      </c>
      <c r="C101" s="112">
        <v>103</v>
      </c>
      <c r="H101" s="137"/>
      <c r="I101" s="138"/>
      <c r="J101" s="137"/>
      <c r="K101" s="139"/>
      <c r="L101" s="139"/>
    </row>
    <row r="102" spans="1:12" ht="14.25">
      <c r="A102" s="111" t="s">
        <v>286</v>
      </c>
      <c r="B102" s="112">
        <v>97</v>
      </c>
      <c r="C102" s="112">
        <v>104</v>
      </c>
      <c r="H102" s="137"/>
      <c r="I102" s="138"/>
      <c r="J102" s="137"/>
      <c r="K102" s="139"/>
      <c r="L102" s="139"/>
    </row>
    <row r="103" spans="1:12" ht="14.25">
      <c r="A103" s="111" t="s">
        <v>287</v>
      </c>
      <c r="B103" s="112">
        <v>98</v>
      </c>
      <c r="C103" s="112">
        <v>105</v>
      </c>
      <c r="H103" s="137"/>
      <c r="I103" s="138"/>
      <c r="J103" s="137"/>
      <c r="K103" s="139"/>
      <c r="L103" s="139"/>
    </row>
    <row r="104" spans="1:12" ht="14.25">
      <c r="A104" s="111" t="s">
        <v>288</v>
      </c>
      <c r="B104" s="112">
        <v>99</v>
      </c>
      <c r="C104" s="112">
        <v>106</v>
      </c>
      <c r="H104" s="137"/>
      <c r="I104" s="138"/>
      <c r="J104" s="137"/>
      <c r="K104" s="139"/>
      <c r="L104" s="139"/>
    </row>
    <row r="105" spans="1:12" ht="14.25">
      <c r="A105" s="111" t="s">
        <v>289</v>
      </c>
      <c r="B105" s="112">
        <v>100</v>
      </c>
      <c r="C105" s="112">
        <v>107</v>
      </c>
      <c r="H105" s="137"/>
      <c r="I105" s="138"/>
      <c r="J105" s="137"/>
      <c r="K105" s="139"/>
      <c r="L105" s="139"/>
    </row>
    <row r="106" spans="1:12" ht="14.25">
      <c r="A106" s="111" t="s">
        <v>290</v>
      </c>
      <c r="B106" s="112">
        <v>101</v>
      </c>
      <c r="C106" s="112">
        <v>108</v>
      </c>
      <c r="H106" s="137"/>
      <c r="I106" s="138"/>
      <c r="J106" s="137"/>
      <c r="K106" s="139"/>
      <c r="L106" s="139"/>
    </row>
    <row r="107" spans="1:12" ht="14.25">
      <c r="A107" s="111" t="s">
        <v>291</v>
      </c>
      <c r="B107" s="112">
        <v>102</v>
      </c>
      <c r="C107" s="112">
        <v>109</v>
      </c>
      <c r="H107" s="137"/>
      <c r="I107" s="138"/>
      <c r="J107" s="137"/>
      <c r="K107" s="139"/>
      <c r="L107" s="139"/>
    </row>
    <row r="108" spans="1:12" ht="14.25">
      <c r="A108" s="111" t="s">
        <v>425</v>
      </c>
      <c r="B108" s="112">
        <v>204</v>
      </c>
      <c r="C108" s="112">
        <v>118</v>
      </c>
      <c r="H108" s="137"/>
      <c r="I108" s="138"/>
      <c r="J108" s="137"/>
      <c r="K108" s="139"/>
      <c r="L108" s="139"/>
    </row>
    <row r="109" spans="1:12" ht="14.25">
      <c r="A109" s="111" t="s">
        <v>292</v>
      </c>
      <c r="B109" s="112">
        <v>103</v>
      </c>
      <c r="C109" s="112">
        <v>110</v>
      </c>
      <c r="H109" s="137"/>
      <c r="I109" s="138"/>
      <c r="J109" s="137"/>
      <c r="K109" s="139"/>
      <c r="L109" s="139"/>
    </row>
    <row r="110" spans="1:12" ht="14.25">
      <c r="A110" s="111" t="s">
        <v>426</v>
      </c>
      <c r="B110" s="112">
        <v>205</v>
      </c>
      <c r="C110" s="112">
        <v>112</v>
      </c>
      <c r="H110" s="137"/>
      <c r="I110" s="138"/>
      <c r="J110" s="137"/>
      <c r="K110" s="139"/>
      <c r="L110" s="139"/>
    </row>
    <row r="111" spans="1:12" ht="14.25">
      <c r="A111" s="111" t="s">
        <v>293</v>
      </c>
      <c r="B111" s="112">
        <v>104</v>
      </c>
      <c r="C111" s="112">
        <v>112</v>
      </c>
      <c r="H111" s="137"/>
      <c r="I111" s="138"/>
      <c r="J111" s="137"/>
      <c r="K111" s="139"/>
      <c r="L111" s="139"/>
    </row>
    <row r="112" spans="1:12" ht="14.25">
      <c r="A112" s="111" t="s">
        <v>294</v>
      </c>
      <c r="B112" s="112">
        <v>105</v>
      </c>
      <c r="C112" s="112">
        <v>113</v>
      </c>
      <c r="H112" s="137"/>
      <c r="I112" s="138"/>
      <c r="J112" s="137"/>
      <c r="K112" s="139"/>
      <c r="L112" s="139"/>
    </row>
    <row r="113" spans="1:12" ht="14.25">
      <c r="A113" s="111" t="s">
        <v>295</v>
      </c>
      <c r="B113" s="112">
        <v>106</v>
      </c>
      <c r="C113" s="112">
        <v>114</v>
      </c>
      <c r="H113" s="137"/>
      <c r="I113" s="138"/>
      <c r="J113" s="137"/>
      <c r="K113" s="139"/>
      <c r="L113" s="139"/>
    </row>
    <row r="114" spans="1:12" ht="14.25">
      <c r="A114" s="111" t="s">
        <v>427</v>
      </c>
      <c r="B114" s="112">
        <v>206</v>
      </c>
      <c r="C114" s="112">
        <v>9</v>
      </c>
      <c r="H114" s="137"/>
      <c r="I114" s="138"/>
      <c r="J114" s="137"/>
      <c r="K114" s="139"/>
      <c r="L114" s="139"/>
    </row>
    <row r="115" spans="1:12" ht="14.25">
      <c r="A115" s="111" t="s">
        <v>296</v>
      </c>
      <c r="B115" s="112">
        <v>108</v>
      </c>
      <c r="C115" s="112">
        <v>116</v>
      </c>
      <c r="H115" s="137"/>
      <c r="I115" s="138"/>
      <c r="J115" s="137"/>
      <c r="K115" s="139"/>
      <c r="L115" s="139"/>
    </row>
    <row r="116" spans="1:12" ht="14.25">
      <c r="A116" s="111" t="s">
        <v>297</v>
      </c>
      <c r="B116" s="112">
        <v>109</v>
      </c>
      <c r="C116" s="112">
        <v>117</v>
      </c>
      <c r="H116" s="137"/>
      <c r="I116" s="138"/>
      <c r="J116" s="137"/>
      <c r="K116" s="139"/>
      <c r="L116" s="139"/>
    </row>
    <row r="117" spans="1:12" ht="14.25">
      <c r="A117" s="111" t="s">
        <v>298</v>
      </c>
      <c r="B117" s="112">
        <v>110</v>
      </c>
      <c r="C117" s="112">
        <v>118</v>
      </c>
      <c r="H117" s="137"/>
      <c r="I117" s="138"/>
      <c r="J117" s="137"/>
      <c r="K117" s="139"/>
      <c r="L117" s="139"/>
    </row>
    <row r="118" spans="1:12" ht="14.25">
      <c r="A118" s="111" t="s">
        <v>299</v>
      </c>
      <c r="B118" s="112">
        <v>111</v>
      </c>
      <c r="C118" s="112">
        <v>119</v>
      </c>
      <c r="H118" s="137"/>
      <c r="I118" s="138"/>
      <c r="J118" s="137"/>
      <c r="K118" s="139"/>
      <c r="L118" s="139"/>
    </row>
    <row r="119" spans="1:12" ht="14.25">
      <c r="A119" s="111" t="s">
        <v>300</v>
      </c>
      <c r="B119" s="112">
        <v>112</v>
      </c>
      <c r="C119" s="112">
        <v>120</v>
      </c>
      <c r="H119" s="137"/>
      <c r="I119" s="138"/>
      <c r="J119" s="137"/>
      <c r="K119" s="139"/>
      <c r="L119" s="139"/>
    </row>
    <row r="120" spans="1:12" ht="14.25">
      <c r="A120" s="111" t="s">
        <v>301</v>
      </c>
      <c r="B120" s="112">
        <v>113</v>
      </c>
      <c r="C120" s="112">
        <v>121</v>
      </c>
      <c r="H120" s="137"/>
      <c r="I120" s="138"/>
      <c r="J120" s="137"/>
      <c r="K120" s="139"/>
      <c r="L120" s="139"/>
    </row>
    <row r="121" spans="1:12" ht="14.25">
      <c r="A121" s="111" t="s">
        <v>302</v>
      </c>
      <c r="B121" s="112">
        <v>114</v>
      </c>
      <c r="C121" s="112">
        <v>122</v>
      </c>
      <c r="H121" s="137"/>
      <c r="I121" s="138"/>
      <c r="J121" s="137"/>
      <c r="K121" s="139"/>
      <c r="L121" s="139"/>
    </row>
    <row r="122" spans="1:12" ht="14.25">
      <c r="A122" s="111" t="s">
        <v>428</v>
      </c>
      <c r="B122" s="112">
        <v>180</v>
      </c>
      <c r="C122" s="112">
        <v>9</v>
      </c>
      <c r="H122" s="137"/>
      <c r="I122" s="138"/>
      <c r="J122" s="137"/>
      <c r="K122" s="139"/>
      <c r="L122" s="139"/>
    </row>
    <row r="123" spans="1:12" ht="14.25">
      <c r="A123" s="111" t="s">
        <v>303</v>
      </c>
      <c r="B123" s="112">
        <v>163</v>
      </c>
      <c r="C123" s="112">
        <v>172</v>
      </c>
      <c r="H123" s="137"/>
      <c r="I123" s="138"/>
      <c r="J123" s="137"/>
      <c r="K123" s="139"/>
      <c r="L123" s="139"/>
    </row>
    <row r="124" spans="1:12" ht="14.25">
      <c r="A124" s="111" t="s">
        <v>304</v>
      </c>
      <c r="B124" s="112">
        <v>115</v>
      </c>
      <c r="C124" s="112">
        <v>123</v>
      </c>
      <c r="H124" s="137"/>
      <c r="I124" s="138"/>
      <c r="J124" s="137"/>
      <c r="K124" s="139"/>
      <c r="L124" s="139"/>
    </row>
    <row r="125" spans="1:12" ht="14.25">
      <c r="A125" s="111" t="s">
        <v>305</v>
      </c>
      <c r="B125" s="112">
        <v>116</v>
      </c>
      <c r="C125" s="112">
        <v>124</v>
      </c>
      <c r="H125" s="137"/>
      <c r="I125" s="138"/>
      <c r="J125" s="137"/>
      <c r="K125" s="139"/>
      <c r="L125" s="139"/>
    </row>
    <row r="126" spans="1:12" ht="14.25">
      <c r="A126" s="111" t="s">
        <v>429</v>
      </c>
      <c r="B126" s="112">
        <v>179</v>
      </c>
      <c r="C126" s="112">
        <v>140</v>
      </c>
      <c r="H126" s="137"/>
      <c r="I126" s="138"/>
      <c r="J126" s="137"/>
      <c r="K126" s="139"/>
      <c r="L126" s="139"/>
    </row>
    <row r="127" spans="1:12" ht="14.25">
      <c r="A127" s="111" t="s">
        <v>430</v>
      </c>
      <c r="B127" s="112">
        <v>207</v>
      </c>
      <c r="C127" s="112">
        <v>140</v>
      </c>
      <c r="H127" s="137"/>
      <c r="I127" s="138"/>
      <c r="J127" s="137"/>
      <c r="K127" s="139"/>
      <c r="L127" s="139"/>
    </row>
    <row r="128" spans="1:12" ht="14.25">
      <c r="A128" s="111" t="s">
        <v>306</v>
      </c>
      <c r="B128" s="112">
        <v>118</v>
      </c>
      <c r="C128" s="112">
        <v>126</v>
      </c>
      <c r="H128" s="137"/>
      <c r="I128" s="138"/>
      <c r="J128" s="137"/>
      <c r="K128" s="139"/>
      <c r="L128" s="139"/>
    </row>
    <row r="129" spans="1:12" ht="14.25">
      <c r="A129" s="111" t="s">
        <v>307</v>
      </c>
      <c r="B129" s="112">
        <v>119</v>
      </c>
      <c r="C129" s="112">
        <v>127</v>
      </c>
      <c r="H129" s="137"/>
      <c r="I129" s="138"/>
      <c r="J129" s="137"/>
      <c r="K129" s="139"/>
      <c r="L129" s="139"/>
    </row>
    <row r="130" spans="1:12" ht="14.25">
      <c r="A130" s="111" t="s">
        <v>308</v>
      </c>
      <c r="B130" s="112">
        <v>120</v>
      </c>
      <c r="C130" s="112">
        <v>128</v>
      </c>
      <c r="H130" s="137"/>
      <c r="I130" s="138"/>
      <c r="J130" s="137"/>
      <c r="K130" s="139"/>
      <c r="L130" s="139"/>
    </row>
    <row r="131" spans="1:12" ht="14.25">
      <c r="A131" s="111" t="s">
        <v>309</v>
      </c>
      <c r="B131" s="112">
        <v>121</v>
      </c>
      <c r="C131" s="112">
        <v>129</v>
      </c>
      <c r="H131" s="137"/>
      <c r="I131" s="138"/>
      <c r="J131" s="137"/>
      <c r="K131" s="139"/>
      <c r="L131" s="139"/>
    </row>
    <row r="132" spans="1:12" ht="14.25">
      <c r="A132" s="111" t="s">
        <v>310</v>
      </c>
      <c r="B132" s="112">
        <v>122</v>
      </c>
      <c r="C132" s="112">
        <v>130</v>
      </c>
      <c r="H132" s="137"/>
      <c r="I132" s="138"/>
      <c r="J132" s="137"/>
      <c r="K132" s="139"/>
      <c r="L132" s="139"/>
    </row>
    <row r="133" spans="1:12" ht="14.25">
      <c r="A133" s="137" t="s">
        <v>464</v>
      </c>
      <c r="B133" s="145"/>
      <c r="C133" s="138">
        <v>193</v>
      </c>
      <c r="H133" s="137"/>
      <c r="I133" s="138"/>
      <c r="J133" s="137"/>
      <c r="K133" s="139"/>
      <c r="L133" s="139"/>
    </row>
    <row r="134" spans="1:12" ht="14.25">
      <c r="A134" s="111" t="s">
        <v>311</v>
      </c>
      <c r="B134" s="112">
        <v>123</v>
      </c>
      <c r="C134" s="112">
        <v>131</v>
      </c>
      <c r="H134" s="137"/>
      <c r="I134" s="138"/>
      <c r="J134" s="137"/>
      <c r="K134" s="139"/>
      <c r="L134" s="139"/>
    </row>
    <row r="135" spans="1:12" ht="14.25">
      <c r="A135" s="111" t="s">
        <v>312</v>
      </c>
      <c r="B135" s="112">
        <v>124</v>
      </c>
      <c r="C135" s="112">
        <v>132</v>
      </c>
      <c r="H135" s="137"/>
      <c r="I135" s="138"/>
      <c r="J135" s="137"/>
      <c r="K135" s="139"/>
      <c r="L135" s="139"/>
    </row>
    <row r="136" spans="1:12" ht="14.25">
      <c r="A136" s="111" t="s">
        <v>313</v>
      </c>
      <c r="B136" s="112">
        <v>125</v>
      </c>
      <c r="C136" s="112">
        <v>133</v>
      </c>
      <c r="H136" s="137"/>
      <c r="I136" s="138"/>
      <c r="J136" s="137"/>
      <c r="K136" s="139"/>
      <c r="L136" s="139"/>
    </row>
    <row r="137" spans="1:12" ht="14.25">
      <c r="A137" s="111" t="s">
        <v>314</v>
      </c>
      <c r="B137" s="112">
        <v>127</v>
      </c>
      <c r="C137" s="112">
        <v>135</v>
      </c>
      <c r="H137" s="137"/>
      <c r="I137" s="138"/>
      <c r="J137" s="137"/>
      <c r="K137" s="139"/>
      <c r="L137" s="139"/>
    </row>
    <row r="138" spans="1:12" ht="14.25">
      <c r="A138" s="111" t="s">
        <v>315</v>
      </c>
      <c r="B138" s="112">
        <v>171</v>
      </c>
      <c r="C138" s="112">
        <v>184</v>
      </c>
      <c r="H138" s="137"/>
      <c r="I138" s="138"/>
      <c r="J138" s="137"/>
      <c r="K138" s="139"/>
      <c r="L138" s="139"/>
    </row>
    <row r="139" spans="1:12" ht="14.25">
      <c r="A139" s="111" t="s">
        <v>316</v>
      </c>
      <c r="B139" s="112">
        <v>129</v>
      </c>
      <c r="C139" s="112">
        <v>137</v>
      </c>
      <c r="H139" s="137"/>
      <c r="I139" s="138"/>
      <c r="J139" s="137"/>
      <c r="K139" s="139"/>
      <c r="L139" s="139"/>
    </row>
    <row r="140" spans="1:12" ht="14.25">
      <c r="A140" s="111" t="s">
        <v>317</v>
      </c>
      <c r="B140" s="112">
        <v>130</v>
      </c>
      <c r="C140" s="112">
        <v>138</v>
      </c>
      <c r="H140" s="137"/>
      <c r="I140" s="138"/>
      <c r="J140" s="137"/>
      <c r="K140" s="139"/>
      <c r="L140" s="139"/>
    </row>
    <row r="141" spans="1:12" ht="14.25">
      <c r="A141" s="111" t="s">
        <v>431</v>
      </c>
      <c r="B141" s="112">
        <v>186</v>
      </c>
      <c r="C141" s="112">
        <v>140</v>
      </c>
      <c r="H141" s="137"/>
      <c r="I141" s="138"/>
      <c r="J141" s="137"/>
      <c r="K141" s="139"/>
      <c r="L141" s="139"/>
    </row>
    <row r="142" spans="1:12" ht="14.25">
      <c r="A142" s="111" t="s">
        <v>318</v>
      </c>
      <c r="B142" s="112">
        <v>132</v>
      </c>
      <c r="C142" s="112">
        <v>140</v>
      </c>
      <c r="H142" s="137"/>
      <c r="I142" s="138"/>
      <c r="J142" s="137"/>
      <c r="K142" s="139"/>
      <c r="L142" s="139"/>
    </row>
    <row r="143" spans="1:12" ht="14.25">
      <c r="A143" s="111" t="s">
        <v>319</v>
      </c>
      <c r="B143" s="112">
        <v>133</v>
      </c>
      <c r="C143" s="112">
        <v>141</v>
      </c>
      <c r="H143" s="137"/>
      <c r="I143" s="138"/>
      <c r="J143" s="137"/>
      <c r="K143" s="139"/>
      <c r="L143" s="139"/>
    </row>
    <row r="144" spans="1:12" ht="14.25">
      <c r="A144" s="137" t="s">
        <v>463</v>
      </c>
      <c r="B144" s="145"/>
      <c r="C144" s="138">
        <v>190</v>
      </c>
      <c r="H144" s="137"/>
      <c r="I144" s="138"/>
      <c r="J144" s="137"/>
      <c r="K144" s="139"/>
      <c r="L144" s="139"/>
    </row>
    <row r="145" spans="1:12" ht="14.25">
      <c r="A145" s="111" t="s">
        <v>320</v>
      </c>
      <c r="B145" s="112">
        <v>137</v>
      </c>
      <c r="C145" s="112">
        <v>146</v>
      </c>
      <c r="H145" s="137"/>
      <c r="I145" s="138"/>
      <c r="J145" s="137"/>
      <c r="K145" s="139"/>
      <c r="L145" s="139"/>
    </row>
    <row r="146" spans="1:12" ht="14.25">
      <c r="A146" s="111" t="s">
        <v>321</v>
      </c>
      <c r="B146" s="112">
        <v>138</v>
      </c>
      <c r="C146" s="112">
        <v>147</v>
      </c>
      <c r="H146" s="137"/>
      <c r="I146" s="138"/>
      <c r="J146" s="137"/>
      <c r="K146" s="139"/>
      <c r="L146" s="139"/>
    </row>
    <row r="147" spans="1:12" ht="14.25">
      <c r="A147" s="111" t="s">
        <v>322</v>
      </c>
      <c r="B147" s="112">
        <v>139</v>
      </c>
      <c r="C147" s="112">
        <v>148</v>
      </c>
      <c r="H147" s="137"/>
      <c r="I147" s="138"/>
      <c r="J147" s="137"/>
      <c r="K147" s="139"/>
      <c r="L147" s="139"/>
    </row>
    <row r="148" spans="1:12" ht="14.25">
      <c r="A148" s="111" t="s">
        <v>323</v>
      </c>
      <c r="B148" s="112">
        <v>140</v>
      </c>
      <c r="C148" s="112">
        <v>149</v>
      </c>
      <c r="H148" s="137"/>
      <c r="I148" s="138"/>
      <c r="J148" s="137"/>
      <c r="K148" s="139"/>
      <c r="L148" s="139"/>
    </row>
    <row r="149" spans="1:12" ht="14.25">
      <c r="A149" s="111" t="s">
        <v>324</v>
      </c>
      <c r="B149" s="112">
        <v>141</v>
      </c>
      <c r="C149" s="112">
        <v>150</v>
      </c>
      <c r="H149" s="137"/>
      <c r="I149" s="138"/>
      <c r="J149" s="137"/>
      <c r="K149" s="139"/>
      <c r="L149" s="139"/>
    </row>
    <row r="150" spans="1:12" ht="14.25">
      <c r="A150" s="111" t="s">
        <v>432</v>
      </c>
      <c r="B150" s="112">
        <v>142</v>
      </c>
      <c r="C150" s="112">
        <v>151</v>
      </c>
      <c r="H150" s="137"/>
      <c r="I150" s="138"/>
      <c r="J150" s="137"/>
      <c r="K150" s="139"/>
      <c r="L150" s="139"/>
    </row>
    <row r="151" spans="1:12" ht="14.25">
      <c r="A151" s="111" t="s">
        <v>325</v>
      </c>
      <c r="B151" s="112">
        <v>144</v>
      </c>
      <c r="C151" s="112">
        <v>153</v>
      </c>
      <c r="H151" s="137"/>
      <c r="I151" s="138"/>
      <c r="J151" s="137"/>
      <c r="K151" s="139"/>
      <c r="L151" s="139"/>
    </row>
    <row r="152" spans="1:12" ht="14.25">
      <c r="A152" s="111" t="s">
        <v>326</v>
      </c>
      <c r="B152" s="112">
        <v>146</v>
      </c>
      <c r="C152" s="112">
        <v>155</v>
      </c>
      <c r="H152" s="137"/>
      <c r="I152" s="138"/>
      <c r="J152" s="137"/>
      <c r="K152" s="139"/>
      <c r="L152" s="139"/>
    </row>
    <row r="153" spans="1:12" ht="14.25">
      <c r="A153" s="111" t="s">
        <v>327</v>
      </c>
      <c r="B153" s="112">
        <v>147</v>
      </c>
      <c r="C153" s="112">
        <v>156</v>
      </c>
      <c r="H153" s="137"/>
      <c r="I153" s="138"/>
      <c r="J153" s="137"/>
      <c r="K153" s="139"/>
      <c r="L153" s="139"/>
    </row>
    <row r="154" spans="1:12" ht="14.25">
      <c r="A154" s="111" t="s">
        <v>328</v>
      </c>
      <c r="B154" s="112">
        <v>149</v>
      </c>
      <c r="C154" s="112">
        <v>158</v>
      </c>
      <c r="H154" s="137"/>
      <c r="I154" s="138"/>
      <c r="J154" s="137"/>
      <c r="K154" s="139"/>
      <c r="L154" s="139"/>
    </row>
    <row r="155" spans="1:12" ht="14.25">
      <c r="A155" s="111" t="s">
        <v>329</v>
      </c>
      <c r="B155" s="112">
        <v>151</v>
      </c>
      <c r="C155" s="112">
        <v>160</v>
      </c>
      <c r="H155" s="137"/>
      <c r="I155" s="138"/>
      <c r="J155" s="137"/>
      <c r="K155" s="139"/>
      <c r="L155" s="139"/>
    </row>
    <row r="156" spans="1:12" ht="14.25">
      <c r="A156" s="111" t="s">
        <v>330</v>
      </c>
      <c r="B156" s="112">
        <v>152</v>
      </c>
      <c r="C156" s="112">
        <v>161</v>
      </c>
      <c r="H156" s="137"/>
      <c r="I156" s="138"/>
      <c r="J156" s="137"/>
      <c r="K156" s="139"/>
      <c r="L156" s="139"/>
    </row>
    <row r="157" spans="1:12" ht="14.25">
      <c r="A157" s="111" t="s">
        <v>331</v>
      </c>
      <c r="B157" s="112">
        <v>153</v>
      </c>
      <c r="C157" s="112">
        <v>162</v>
      </c>
      <c r="H157" s="137"/>
      <c r="I157" s="138"/>
      <c r="J157" s="137"/>
      <c r="K157" s="139"/>
      <c r="L157" s="139"/>
    </row>
    <row r="158" spans="1:12" ht="14.25">
      <c r="A158" s="111" t="s">
        <v>332</v>
      </c>
      <c r="B158" s="112">
        <v>154</v>
      </c>
      <c r="C158" s="112">
        <v>163</v>
      </c>
      <c r="H158" s="137"/>
      <c r="I158" s="138"/>
      <c r="J158" s="137"/>
      <c r="K158" s="139"/>
      <c r="L158" s="139"/>
    </row>
    <row r="159" spans="1:12" ht="14.25">
      <c r="A159" s="111" t="s">
        <v>433</v>
      </c>
      <c r="B159" s="112">
        <v>187</v>
      </c>
      <c r="C159" s="112">
        <v>163</v>
      </c>
      <c r="H159" s="137"/>
      <c r="I159" s="138"/>
      <c r="J159" s="137"/>
      <c r="K159" s="139"/>
      <c r="L159" s="139"/>
    </row>
    <row r="160" spans="1:12" ht="14.25">
      <c r="A160" s="111" t="s">
        <v>434</v>
      </c>
      <c r="B160" s="112">
        <v>194</v>
      </c>
      <c r="C160" s="112">
        <v>163</v>
      </c>
      <c r="H160" s="137"/>
      <c r="I160" s="138"/>
      <c r="J160" s="137"/>
      <c r="K160" s="139"/>
      <c r="L160" s="139"/>
    </row>
    <row r="161" spans="1:12" ht="14.25">
      <c r="A161" s="111" t="s">
        <v>435</v>
      </c>
      <c r="B161" s="112">
        <v>181</v>
      </c>
      <c r="C161" s="112">
        <v>173</v>
      </c>
      <c r="H161" s="137"/>
      <c r="I161" s="138"/>
      <c r="J161" s="137"/>
      <c r="K161" s="139"/>
      <c r="L161" s="139"/>
    </row>
    <row r="162" spans="1:12" ht="14.25">
      <c r="A162" s="111" t="s">
        <v>333</v>
      </c>
      <c r="B162" s="112">
        <v>155</v>
      </c>
      <c r="C162" s="112">
        <v>164</v>
      </c>
      <c r="H162" s="137"/>
      <c r="I162" s="138"/>
      <c r="J162" s="137"/>
      <c r="K162" s="139"/>
      <c r="L162" s="139"/>
    </row>
    <row r="163" spans="1:12" ht="14.25">
      <c r="A163" s="111" t="s">
        <v>436</v>
      </c>
      <c r="B163" s="112">
        <v>189</v>
      </c>
      <c r="C163" s="112">
        <v>173</v>
      </c>
      <c r="H163" s="137"/>
      <c r="I163" s="138"/>
      <c r="J163" s="137"/>
      <c r="K163" s="139"/>
      <c r="L163" s="139"/>
    </row>
    <row r="164" spans="1:12" ht="14.25">
      <c r="A164" s="111" t="s">
        <v>437</v>
      </c>
      <c r="B164" s="112">
        <v>208</v>
      </c>
      <c r="C164" s="112">
        <v>171</v>
      </c>
      <c r="H164" s="137"/>
      <c r="I164" s="138"/>
      <c r="J164" s="137"/>
      <c r="K164" s="139"/>
      <c r="L164" s="139"/>
    </row>
    <row r="165" spans="1:12" ht="14.25">
      <c r="A165" s="137" t="s">
        <v>466</v>
      </c>
      <c r="B165" s="145"/>
      <c r="C165" s="138">
        <v>195</v>
      </c>
      <c r="H165" s="137"/>
      <c r="I165" s="138"/>
      <c r="J165" s="137"/>
      <c r="K165" s="139"/>
      <c r="L165" s="139"/>
    </row>
    <row r="166" spans="1:12" ht="14.25">
      <c r="A166" s="111" t="s">
        <v>438</v>
      </c>
      <c r="B166" s="112">
        <v>59</v>
      </c>
      <c r="C166" s="112">
        <v>65</v>
      </c>
      <c r="H166" s="137"/>
      <c r="I166" s="138"/>
      <c r="J166" s="137"/>
      <c r="K166" s="139"/>
      <c r="L166" s="139"/>
    </row>
    <row r="167" spans="1:12" ht="14.25">
      <c r="A167" s="111" t="s">
        <v>439</v>
      </c>
      <c r="B167" s="112">
        <v>209</v>
      </c>
      <c r="C167" s="112">
        <v>65</v>
      </c>
      <c r="H167" s="137"/>
      <c r="I167" s="138"/>
      <c r="J167" s="137"/>
      <c r="K167" s="139"/>
      <c r="L167" s="139"/>
    </row>
    <row r="168" spans="1:12" ht="14.25">
      <c r="A168" s="111" t="s">
        <v>334</v>
      </c>
      <c r="B168" s="112">
        <v>164</v>
      </c>
      <c r="C168" s="112">
        <v>173</v>
      </c>
      <c r="H168" s="137"/>
      <c r="I168" s="138"/>
      <c r="J168" s="137"/>
      <c r="K168" s="139"/>
      <c r="L168" s="139"/>
    </row>
    <row r="169" spans="1:12" ht="14.25">
      <c r="A169" s="111" t="s">
        <v>335</v>
      </c>
      <c r="B169" s="112">
        <v>156</v>
      </c>
      <c r="C169" s="112">
        <v>165</v>
      </c>
      <c r="H169" s="137"/>
      <c r="I169" s="138"/>
      <c r="J169" s="137"/>
      <c r="K169" s="139"/>
      <c r="L169" s="139"/>
    </row>
    <row r="170" spans="1:12" ht="14.25">
      <c r="A170" s="111" t="s">
        <v>440</v>
      </c>
      <c r="B170" s="112">
        <v>212</v>
      </c>
      <c r="C170" s="112">
        <v>77</v>
      </c>
      <c r="H170" s="137"/>
      <c r="I170" s="138"/>
      <c r="J170" s="137"/>
      <c r="K170" s="139"/>
      <c r="L170" s="139"/>
    </row>
    <row r="171" spans="1:12" ht="14.25">
      <c r="A171" s="111" t="s">
        <v>336</v>
      </c>
      <c r="B171" s="112">
        <v>157</v>
      </c>
      <c r="C171" s="112">
        <v>166</v>
      </c>
      <c r="H171" s="137"/>
      <c r="I171" s="138"/>
      <c r="J171" s="137"/>
      <c r="K171" s="139"/>
      <c r="L171" s="139"/>
    </row>
    <row r="172" spans="1:12" ht="14.25">
      <c r="A172" s="111" t="s">
        <v>441</v>
      </c>
      <c r="B172" s="112">
        <v>195</v>
      </c>
      <c r="C172" s="112">
        <v>171</v>
      </c>
      <c r="H172" s="137"/>
      <c r="I172" s="138"/>
      <c r="J172" s="137"/>
      <c r="K172" s="139"/>
      <c r="L172" s="139"/>
    </row>
    <row r="173" spans="1:12" ht="14.25">
      <c r="A173" s="111" t="s">
        <v>337</v>
      </c>
      <c r="B173" s="146">
        <v>162</v>
      </c>
      <c r="C173" s="112">
        <v>171</v>
      </c>
      <c r="H173" s="137"/>
      <c r="I173" s="138"/>
      <c r="J173" s="137"/>
      <c r="K173" s="139"/>
      <c r="L173" s="139"/>
    </row>
    <row r="174" spans="1:12" ht="14.25">
      <c r="A174" s="111" t="s">
        <v>442</v>
      </c>
      <c r="B174" s="146">
        <v>210</v>
      </c>
      <c r="C174" s="112">
        <v>171</v>
      </c>
      <c r="H174" s="137"/>
      <c r="I174" s="138"/>
      <c r="J174" s="137"/>
      <c r="K174" s="139"/>
      <c r="L174" s="139"/>
    </row>
    <row r="175" spans="1:12" ht="14.25">
      <c r="A175" s="111" t="s">
        <v>443</v>
      </c>
      <c r="B175" s="146">
        <v>211</v>
      </c>
      <c r="C175" s="112">
        <v>25</v>
      </c>
      <c r="H175" s="137"/>
      <c r="I175" s="138"/>
      <c r="J175" s="137"/>
      <c r="K175" s="139"/>
      <c r="L175" s="139"/>
    </row>
    <row r="176" spans="1:12" ht="14.25">
      <c r="A176" s="111" t="s">
        <v>338</v>
      </c>
      <c r="B176" s="146">
        <v>160</v>
      </c>
      <c r="C176" s="112">
        <v>169</v>
      </c>
      <c r="H176" s="137"/>
      <c r="I176" s="138"/>
      <c r="J176" s="137"/>
      <c r="K176" s="139"/>
      <c r="L176" s="139"/>
    </row>
    <row r="177" spans="1:12" ht="14.25">
      <c r="A177" s="61" t="s">
        <v>350</v>
      </c>
      <c r="H177" s="137"/>
      <c r="I177" s="138"/>
      <c r="J177" s="137"/>
      <c r="K177" s="139"/>
      <c r="L177" s="139"/>
    </row>
    <row r="178" spans="8:12" ht="14.25">
      <c r="H178" s="137"/>
      <c r="I178" s="138"/>
      <c r="J178" s="137"/>
      <c r="K178" s="139"/>
      <c r="L178" s="139"/>
    </row>
    <row r="179" spans="8:12" ht="14.25">
      <c r="H179" s="137"/>
      <c r="I179" s="138"/>
      <c r="J179" s="137"/>
      <c r="K179" s="139"/>
      <c r="L179" s="13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Seattle Public Utilites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Tiva Brown</dc:creator>
  <cp:keywords/>
  <dc:description/>
  <cp:lastModifiedBy>Hillon, Luis C.</cp:lastModifiedBy>
  <cp:lastPrinted>2013-02-22T23:20:28Z</cp:lastPrinted>
  <dcterms:created xsi:type="dcterms:W3CDTF">2011-10-06T18:05:32Z</dcterms:created>
  <dcterms:modified xsi:type="dcterms:W3CDTF">2019-01-30T18:54:55Z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