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F03CFB92-7D83-479C-9878-23B8434FF1D0}" xr6:coauthVersionLast="31" xr6:coauthVersionMax="31" xr10:uidLastSave="{00000000-0000-0000-0000-000000000000}"/>
  <bookViews>
    <workbookView xWindow="0" yWindow="0" windowWidth="25920" windowHeight="9825" xr2:uid="{68BBF55B-76E9-4A65-B747-AB638D679B5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67" i="1" s="1"/>
  <c r="J66" i="1"/>
  <c r="J67" i="1" s="1"/>
  <c r="I66" i="1"/>
  <c r="I67" i="1" s="1"/>
  <c r="H66" i="1"/>
  <c r="H67" i="1" s="1"/>
  <c r="K64" i="1"/>
  <c r="J64" i="1"/>
  <c r="I64" i="1"/>
  <c r="H64" i="1"/>
  <c r="K58" i="1"/>
  <c r="J58" i="1"/>
  <c r="I58" i="1"/>
  <c r="H58" i="1"/>
  <c r="K53" i="1"/>
  <c r="J53" i="1"/>
  <c r="I53" i="1"/>
  <c r="H53" i="1"/>
  <c r="K44" i="1"/>
  <c r="J44" i="1"/>
  <c r="I44" i="1"/>
  <c r="H44" i="1"/>
  <c r="K31" i="1"/>
  <c r="J31" i="1"/>
  <c r="I31" i="1"/>
  <c r="H31" i="1"/>
  <c r="K28" i="1"/>
  <c r="J28" i="1"/>
  <c r="I28" i="1"/>
  <c r="H28" i="1"/>
  <c r="K21" i="1"/>
  <c r="J21" i="1"/>
  <c r="I21" i="1"/>
  <c r="H21" i="1"/>
  <c r="K19" i="1"/>
  <c r="J19" i="1"/>
  <c r="I19" i="1"/>
  <c r="H19" i="1"/>
</calcChain>
</file>

<file path=xl/sharedStrings.xml><?xml version="1.0" encoding="utf-8"?>
<sst xmlns="http://schemas.openxmlformats.org/spreadsheetml/2006/main" count="279" uniqueCount="45">
  <si>
    <t>CITY OF SEATTLE</t>
  </si>
  <si>
    <t>SEATTLE DEPARTMENT OF CONSTRUCTION AND INSPECTIONS</t>
  </si>
  <si>
    <t>ISSUED BUILDING DEVELOPMENT PERMITS</t>
  </si>
  <si>
    <t>APRIL</t>
  </si>
  <si>
    <t>Type of Work</t>
  </si>
  <si>
    <t>AP Type</t>
  </si>
  <si>
    <t>APdefnkey</t>
  </si>
  <si>
    <t>Dept of Commerce</t>
  </si>
  <si>
    <t>Sub Type</t>
  </si>
  <si>
    <t>Issued Date Yr/MM</t>
  </si>
  <si>
    <t>APNOCOUNT</t>
  </si>
  <si>
    <t>SUM VALUE</t>
  </si>
  <si>
    <t>SUM UNIT REMOVED</t>
  </si>
  <si>
    <t>SUM UNIT ADD</t>
  </si>
  <si>
    <t>FIELD</t>
  </si>
  <si>
    <t>CONSTRUCTN</t>
  </si>
  <si>
    <t>CMRCL</t>
  </si>
  <si>
    <t>ADD/ALT</t>
  </si>
  <si>
    <t>2018/04</t>
  </si>
  <si>
    <t>INST</t>
  </si>
  <si>
    <t>MF</t>
  </si>
  <si>
    <t>SF/D</t>
  </si>
  <si>
    <t>FULL +</t>
  </si>
  <si>
    <t>IND</t>
  </si>
  <si>
    <t>FULL C</t>
  </si>
  <si>
    <t>ADD/ALT Total</t>
  </si>
  <si>
    <t>BLANKET</t>
  </si>
  <si>
    <t>CHILD</t>
  </si>
  <si>
    <t>BLANKET Total</t>
  </si>
  <si>
    <t>DEMO</t>
  </si>
  <si>
    <t>FULL</t>
  </si>
  <si>
    <t>DEMO Total</t>
  </si>
  <si>
    <t>SITE WORK</t>
  </si>
  <si>
    <t>GRADING</t>
  </si>
  <si>
    <t>GRADING Total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</si>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</sst>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0" fontId="4" fillId="0" borderId="0" xfId="0" applyFont="1"/>
    <xf numFmtId="49" fontId="5" fillId="2" borderId="3" xfId="0" applyNumberFormat="1" applyFont="1" applyFill="1" applyBorder="1" applyAlignment="1">
      <alignment horizontal="left"/>
    </xf>
    <xf numFmtId="44" fontId="5" fillId="2" borderId="3" xfId="1" applyFont="1" applyFill="1" applyBorder="1" applyAlignment="1">
      <alignment horizontal="left"/>
    </xf>
    <xf numFmtId="0" fontId="2" fillId="0" borderId="0" xfId="0" applyFont="1"/>
    <xf numFmtId="44" fontId="2" fillId="0" borderId="0" xfId="1" applyFont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7" fontId="8" fillId="0" borderId="2" xfId="0" applyNumberFormat="1" applyFont="1" applyBorder="1"/>
    <xf numFmtId="0" fontId="9" fillId="0" borderId="0" xfId="0" applyFont="1"/>
    <xf numFmtId="17" fontId="10" fillId="0" borderId="2" xfId="0" applyNumberFormat="1" applyFont="1" applyBorder="1"/>
    <xf numFmtId="49" fontId="11" fillId="3" borderId="3" xfId="0" applyNumberFormat="1" applyFont="1" applyFill="1" applyBorder="1" applyAlignment="1">
      <alignment horizontal="left"/>
    </xf>
    <xf numFmtId="1" fontId="11" fillId="3" borderId="3" xfId="0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44" fontId="11" fillId="3" borderId="3" xfId="1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0" fillId="0" borderId="4" xfId="0" applyNumberFormat="1" applyFont="1" applyBorder="1"/>
    <xf numFmtId="0" fontId="10" fillId="0" borderId="0" xfId="0" applyFont="1" applyBorder="1"/>
    <xf numFmtId="0" fontId="14" fillId="0" borderId="0" xfId="0" applyFont="1"/>
    <xf numFmtId="49" fontId="14" fillId="3" borderId="3" xfId="0" applyNumberFormat="1" applyFont="1" applyFill="1" applyBorder="1" applyAlignment="1">
      <alignment horizontal="left"/>
    </xf>
    <xf numFmtId="1" fontId="14" fillId="3" borderId="3" xfId="0" applyNumberFormat="1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44" fontId="14" fillId="3" borderId="3" xfId="1" applyFont="1" applyFill="1" applyBorder="1" applyAlignment="1">
      <alignment horizontal="right"/>
    </xf>
    <xf numFmtId="0" fontId="14" fillId="0" borderId="4" xfId="0" applyFont="1" applyBorder="1"/>
    <xf numFmtId="0" fontId="10" fillId="0" borderId="5" xfId="0" applyFont="1" applyBorder="1"/>
    <xf numFmtId="0" fontId="11" fillId="3" borderId="3" xfId="0" applyFont="1" applyFill="1" applyBorder="1" applyAlignment="1">
      <alignment horizontal="left" vertical="center"/>
    </xf>
    <xf numFmtId="44" fontId="12" fillId="0" borderId="0" xfId="1" applyFont="1"/>
    <xf numFmtId="49" fontId="15" fillId="3" borderId="3" xfId="0" applyNumberFormat="1" applyFont="1" applyFill="1" applyBorder="1" applyAlignment="1">
      <alignment horizontal="left"/>
    </xf>
    <xf numFmtId="1" fontId="15" fillId="3" borderId="3" xfId="0" applyNumberFormat="1" applyFont="1" applyFill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44" fontId="15" fillId="3" borderId="3" xfId="1" applyFont="1" applyFill="1" applyBorder="1" applyAlignment="1">
      <alignment horizontal="right"/>
    </xf>
    <xf numFmtId="0" fontId="16" fillId="0" borderId="0" xfId="0" applyFont="1"/>
    <xf numFmtId="49" fontId="6" fillId="3" borderId="3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44" fontId="6" fillId="3" borderId="3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7D25-4995-4C83-949F-1F6DE65E6808}">
  <dimension ref="A1:K67"/>
  <sheetViews>
    <sheetView tabSelected="1" workbookViewId="0">
      <selection activeCell="G47" sqref="G47"/>
    </sheetView>
  </sheetViews>
  <sheetFormatPr defaultRowHeight="14.25" x14ac:dyDescent="0.2"/>
  <cols>
    <col min="1" max="1" width="21.85546875" style="5" customWidth="1"/>
    <col min="2" max="2" width="11.7109375" style="5" bestFit="1" customWidth="1"/>
    <col min="3" max="3" width="13.28515625" style="5" bestFit="1" customWidth="1"/>
    <col min="4" max="4" width="9.7109375" style="5" bestFit="1" customWidth="1"/>
    <col min="5" max="5" width="16.28515625" style="5" bestFit="1" customWidth="1"/>
    <col min="6" max="6" width="12" style="5" bestFit="1" customWidth="1"/>
    <col min="7" max="7" width="16.140625" style="5" bestFit="1" customWidth="1"/>
    <col min="8" max="8" width="11.42578125" style="5" bestFit="1" customWidth="1"/>
    <col min="9" max="9" width="16" style="5" bestFit="1" customWidth="1"/>
    <col min="10" max="10" width="17.7109375" style="5" bestFit="1" customWidth="1"/>
    <col min="11" max="11" width="12.7109375" style="5" bestFit="1" customWidth="1"/>
    <col min="12" max="16384" width="9.140625" style="5"/>
  </cols>
  <sheetData>
    <row r="1" spans="1:11" s="2" customFormat="1" ht="12.75" x14ac:dyDescent="0.2">
      <c r="A1" s="1" t="s">
        <v>0</v>
      </c>
    </row>
    <row r="2" spans="1:11" s="2" customFormat="1" ht="12.75" x14ac:dyDescent="0.2">
      <c r="A2" s="3" t="s">
        <v>1</v>
      </c>
    </row>
    <row r="3" spans="1:11" s="2" customFormat="1" ht="12.75" x14ac:dyDescent="0.2">
      <c r="A3" s="3" t="s">
        <v>2</v>
      </c>
    </row>
    <row r="4" spans="1:11" s="2" customFormat="1" ht="12.75" x14ac:dyDescent="0.2">
      <c r="A4" s="4">
        <v>2018</v>
      </c>
    </row>
    <row r="5" spans="1:11" s="14" customFormat="1" ht="12" x14ac:dyDescent="0.2">
      <c r="A5" s="13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6" t="s">
        <v>12</v>
      </c>
      <c r="K5" s="6" t="s">
        <v>13</v>
      </c>
    </row>
    <row r="6" spans="1:11" s="20" customFormat="1" ht="11.25" x14ac:dyDescent="0.2">
      <c r="A6" s="15"/>
      <c r="B6" s="16" t="s">
        <v>14</v>
      </c>
      <c r="C6" s="16" t="s">
        <v>15</v>
      </c>
      <c r="D6" s="17">
        <v>3001</v>
      </c>
      <c r="E6" s="16" t="s">
        <v>16</v>
      </c>
      <c r="F6" s="16" t="s">
        <v>17</v>
      </c>
      <c r="G6" s="16" t="s">
        <v>18</v>
      </c>
      <c r="H6" s="18">
        <v>56</v>
      </c>
      <c r="I6" s="19">
        <v>4787685</v>
      </c>
      <c r="J6" s="18"/>
      <c r="K6" s="18"/>
    </row>
    <row r="7" spans="1:11" s="20" customFormat="1" ht="11.25" x14ac:dyDescent="0.2">
      <c r="A7" s="21"/>
      <c r="B7" s="16" t="s">
        <v>14</v>
      </c>
      <c r="C7" s="16" t="s">
        <v>15</v>
      </c>
      <c r="D7" s="17">
        <v>3001</v>
      </c>
      <c r="E7" s="16" t="s">
        <v>19</v>
      </c>
      <c r="F7" s="16" t="s">
        <v>17</v>
      </c>
      <c r="G7" s="16" t="s">
        <v>18</v>
      </c>
      <c r="H7" s="18">
        <v>2</v>
      </c>
      <c r="I7" s="19">
        <v>243158</v>
      </c>
      <c r="J7" s="18"/>
      <c r="K7" s="18"/>
    </row>
    <row r="8" spans="1:11" s="20" customFormat="1" ht="11.25" x14ac:dyDescent="0.2">
      <c r="A8" s="21"/>
      <c r="B8" s="16" t="s">
        <v>14</v>
      </c>
      <c r="C8" s="16" t="s">
        <v>15</v>
      </c>
      <c r="D8" s="17">
        <v>3001</v>
      </c>
      <c r="E8" s="16" t="s">
        <v>20</v>
      </c>
      <c r="F8" s="16" t="s">
        <v>17</v>
      </c>
      <c r="G8" s="16" t="s">
        <v>18</v>
      </c>
      <c r="H8" s="18">
        <v>21</v>
      </c>
      <c r="I8" s="19">
        <v>1235662</v>
      </c>
      <c r="J8" s="18">
        <v>0</v>
      </c>
      <c r="K8" s="18">
        <v>0</v>
      </c>
    </row>
    <row r="9" spans="1:11" s="20" customFormat="1" ht="11.25" x14ac:dyDescent="0.2">
      <c r="A9" s="21"/>
      <c r="B9" s="16" t="s">
        <v>14</v>
      </c>
      <c r="C9" s="16" t="s">
        <v>15</v>
      </c>
      <c r="D9" s="17">
        <v>3001</v>
      </c>
      <c r="E9" s="16" t="s">
        <v>21</v>
      </c>
      <c r="F9" s="16" t="s">
        <v>17</v>
      </c>
      <c r="G9" s="16" t="s">
        <v>18</v>
      </c>
      <c r="H9" s="18">
        <v>209</v>
      </c>
      <c r="I9" s="19">
        <v>9044596</v>
      </c>
      <c r="J9" s="18">
        <v>0</v>
      </c>
      <c r="K9" s="18">
        <v>0</v>
      </c>
    </row>
    <row r="10" spans="1:11" s="20" customFormat="1" ht="11.25" x14ac:dyDescent="0.2">
      <c r="A10" s="21"/>
      <c r="B10" s="16" t="s">
        <v>22</v>
      </c>
      <c r="C10" s="16" t="s">
        <v>15</v>
      </c>
      <c r="D10" s="17">
        <v>3001</v>
      </c>
      <c r="E10" s="16" t="s">
        <v>16</v>
      </c>
      <c r="F10" s="16" t="s">
        <v>17</v>
      </c>
      <c r="G10" s="16" t="s">
        <v>18</v>
      </c>
      <c r="H10" s="18">
        <v>64</v>
      </c>
      <c r="I10" s="19">
        <v>15291795</v>
      </c>
      <c r="J10" s="18">
        <v>0</v>
      </c>
      <c r="K10" s="18">
        <v>0</v>
      </c>
    </row>
    <row r="11" spans="1:11" s="20" customFormat="1" ht="11.25" x14ac:dyDescent="0.2">
      <c r="A11" s="21"/>
      <c r="B11" s="16" t="s">
        <v>22</v>
      </c>
      <c r="C11" s="16" t="s">
        <v>15</v>
      </c>
      <c r="D11" s="17">
        <v>3001</v>
      </c>
      <c r="E11" s="16" t="s">
        <v>23</v>
      </c>
      <c r="F11" s="16" t="s">
        <v>17</v>
      </c>
      <c r="G11" s="16" t="s">
        <v>18</v>
      </c>
      <c r="H11" s="18">
        <v>3</v>
      </c>
      <c r="I11" s="19">
        <v>27600</v>
      </c>
      <c r="J11" s="18">
        <v>0</v>
      </c>
      <c r="K11" s="18">
        <v>0</v>
      </c>
    </row>
    <row r="12" spans="1:11" s="20" customFormat="1" ht="11.25" x14ac:dyDescent="0.2">
      <c r="A12" s="21"/>
      <c r="B12" s="16" t="s">
        <v>22</v>
      </c>
      <c r="C12" s="16" t="s">
        <v>15</v>
      </c>
      <c r="D12" s="17">
        <v>3001</v>
      </c>
      <c r="E12" s="16" t="s">
        <v>19</v>
      </c>
      <c r="F12" s="16" t="s">
        <v>17</v>
      </c>
      <c r="G12" s="16" t="s">
        <v>18</v>
      </c>
      <c r="H12" s="18">
        <v>6</v>
      </c>
      <c r="I12" s="19">
        <v>1545000</v>
      </c>
      <c r="J12" s="18">
        <v>0</v>
      </c>
      <c r="K12" s="18">
        <v>0</v>
      </c>
    </row>
    <row r="13" spans="1:11" s="20" customFormat="1" ht="11.25" x14ac:dyDescent="0.2">
      <c r="A13" s="21"/>
      <c r="B13" s="16" t="s">
        <v>22</v>
      </c>
      <c r="C13" s="16" t="s">
        <v>15</v>
      </c>
      <c r="D13" s="17">
        <v>3001</v>
      </c>
      <c r="E13" s="16" t="s">
        <v>20</v>
      </c>
      <c r="F13" s="16" t="s">
        <v>17</v>
      </c>
      <c r="G13" s="16" t="s">
        <v>18</v>
      </c>
      <c r="H13" s="18">
        <v>15</v>
      </c>
      <c r="I13" s="19">
        <v>3933446</v>
      </c>
      <c r="J13" s="18">
        <v>0</v>
      </c>
      <c r="K13" s="18">
        <v>7</v>
      </c>
    </row>
    <row r="14" spans="1:11" s="20" customFormat="1" ht="11.25" x14ac:dyDescent="0.2">
      <c r="A14" s="21"/>
      <c r="B14" s="16" t="s">
        <v>22</v>
      </c>
      <c r="C14" s="16" t="s">
        <v>15</v>
      </c>
      <c r="D14" s="17">
        <v>3001</v>
      </c>
      <c r="E14" s="16" t="s">
        <v>21</v>
      </c>
      <c r="F14" s="16" t="s">
        <v>17</v>
      </c>
      <c r="G14" s="16" t="s">
        <v>18</v>
      </c>
      <c r="H14" s="18">
        <v>95</v>
      </c>
      <c r="I14" s="19">
        <v>9056447</v>
      </c>
      <c r="J14" s="18">
        <v>1</v>
      </c>
      <c r="K14" s="18">
        <v>24</v>
      </c>
    </row>
    <row r="15" spans="1:11" s="20" customFormat="1" ht="11.25" x14ac:dyDescent="0.2">
      <c r="A15" s="21"/>
      <c r="B15" s="16" t="s">
        <v>24</v>
      </c>
      <c r="C15" s="16" t="s">
        <v>15</v>
      </c>
      <c r="D15" s="17">
        <v>3001</v>
      </c>
      <c r="E15" s="16" t="s">
        <v>16</v>
      </c>
      <c r="F15" s="16" t="s">
        <v>17</v>
      </c>
      <c r="G15" s="16" t="s">
        <v>18</v>
      </c>
      <c r="H15" s="18">
        <v>12</v>
      </c>
      <c r="I15" s="19">
        <v>20196948</v>
      </c>
      <c r="J15" s="18">
        <v>0</v>
      </c>
      <c r="K15" s="18">
        <v>0</v>
      </c>
    </row>
    <row r="16" spans="1:11" s="20" customFormat="1" ht="11.25" x14ac:dyDescent="0.2">
      <c r="A16" s="21"/>
      <c r="B16" s="16" t="s">
        <v>24</v>
      </c>
      <c r="C16" s="16" t="s">
        <v>15</v>
      </c>
      <c r="D16" s="17">
        <v>3001</v>
      </c>
      <c r="E16" s="16" t="s">
        <v>19</v>
      </c>
      <c r="F16" s="16" t="s">
        <v>17</v>
      </c>
      <c r="G16" s="16" t="s">
        <v>18</v>
      </c>
      <c r="H16" s="18">
        <v>1</v>
      </c>
      <c r="I16" s="19">
        <v>18334592</v>
      </c>
      <c r="J16" s="18">
        <v>0</v>
      </c>
      <c r="K16" s="18">
        <v>0</v>
      </c>
    </row>
    <row r="17" spans="1:11" s="20" customFormat="1" ht="11.25" x14ac:dyDescent="0.2">
      <c r="A17" s="21"/>
      <c r="B17" s="16" t="s">
        <v>24</v>
      </c>
      <c r="C17" s="16" t="s">
        <v>15</v>
      </c>
      <c r="D17" s="17">
        <v>3001</v>
      </c>
      <c r="E17" s="16" t="s">
        <v>20</v>
      </c>
      <c r="F17" s="16" t="s">
        <v>17</v>
      </c>
      <c r="G17" s="16" t="s">
        <v>18</v>
      </c>
      <c r="H17" s="18">
        <v>2</v>
      </c>
      <c r="I17" s="19">
        <v>4267759</v>
      </c>
      <c r="J17" s="18">
        <v>0</v>
      </c>
      <c r="K17" s="18">
        <v>0</v>
      </c>
    </row>
    <row r="18" spans="1:11" s="20" customFormat="1" ht="11.25" x14ac:dyDescent="0.2">
      <c r="A18" s="21"/>
      <c r="B18" s="16" t="s">
        <v>24</v>
      </c>
      <c r="C18" s="16" t="s">
        <v>15</v>
      </c>
      <c r="D18" s="17">
        <v>3001</v>
      </c>
      <c r="E18" s="16" t="s">
        <v>21</v>
      </c>
      <c r="F18" s="16" t="s">
        <v>17</v>
      </c>
      <c r="G18" s="16" t="s">
        <v>18</v>
      </c>
      <c r="H18" s="18">
        <v>4</v>
      </c>
      <c r="I18" s="19">
        <v>848614</v>
      </c>
      <c r="J18" s="18">
        <v>0</v>
      </c>
      <c r="K18" s="18">
        <v>1</v>
      </c>
    </row>
    <row r="19" spans="1:11" s="37" customFormat="1" ht="12.75" x14ac:dyDescent="0.2">
      <c r="A19" s="4" t="s">
        <v>25</v>
      </c>
      <c r="B19" s="33"/>
      <c r="C19" s="33"/>
      <c r="D19" s="34"/>
      <c r="E19" s="33"/>
      <c r="F19" s="33"/>
      <c r="G19" s="33"/>
      <c r="H19" s="35">
        <f>SUM(H6:H18)</f>
        <v>490</v>
      </c>
      <c r="I19" s="36">
        <f t="shared" ref="I19:K19" si="0">SUM(I6:I18)</f>
        <v>88813302</v>
      </c>
      <c r="J19" s="35">
        <f t="shared" si="0"/>
        <v>1</v>
      </c>
      <c r="K19" s="35">
        <f t="shared" si="0"/>
        <v>32</v>
      </c>
    </row>
    <row r="20" spans="1:11" s="20" customFormat="1" ht="11.25" x14ac:dyDescent="0.2">
      <c r="A20" s="22"/>
      <c r="B20" s="16" t="s">
        <v>24</v>
      </c>
      <c r="C20" s="16" t="s">
        <v>26</v>
      </c>
      <c r="D20" s="17">
        <v>3003</v>
      </c>
      <c r="E20" s="16" t="s">
        <v>16</v>
      </c>
      <c r="F20" s="16" t="s">
        <v>27</v>
      </c>
      <c r="G20" s="16" t="s">
        <v>18</v>
      </c>
      <c r="H20" s="18">
        <v>28</v>
      </c>
      <c r="I20" s="19">
        <v>33145002</v>
      </c>
      <c r="J20" s="18"/>
      <c r="K20" s="18"/>
    </row>
    <row r="21" spans="1:11" s="37" customFormat="1" ht="12.75" x14ac:dyDescent="0.2">
      <c r="A21" s="10" t="s">
        <v>28</v>
      </c>
      <c r="B21" s="33"/>
      <c r="C21" s="33"/>
      <c r="D21" s="34"/>
      <c r="E21" s="33"/>
      <c r="F21" s="33"/>
      <c r="G21" s="33"/>
      <c r="H21" s="35">
        <f>SUM(H20)</f>
        <v>28</v>
      </c>
      <c r="I21" s="36">
        <f t="shared" ref="I21:K21" si="1">SUM(I20)</f>
        <v>33145002</v>
      </c>
      <c r="J21" s="35">
        <f t="shared" si="1"/>
        <v>0</v>
      </c>
      <c r="K21" s="35">
        <f t="shared" si="1"/>
        <v>0</v>
      </c>
    </row>
    <row r="22" spans="1:11" s="20" customFormat="1" ht="11.25" x14ac:dyDescent="0.2">
      <c r="A22" s="24"/>
      <c r="B22" s="25" t="s">
        <v>14</v>
      </c>
      <c r="C22" s="25" t="s">
        <v>29</v>
      </c>
      <c r="D22" s="26">
        <v>3002</v>
      </c>
      <c r="E22" s="25" t="s">
        <v>16</v>
      </c>
      <c r="F22" s="25" t="s">
        <v>29</v>
      </c>
      <c r="G22" s="25" t="s">
        <v>18</v>
      </c>
      <c r="H22" s="27">
        <v>6</v>
      </c>
      <c r="I22" s="28">
        <v>0</v>
      </c>
      <c r="J22" s="27">
        <v>5</v>
      </c>
      <c r="K22" s="27">
        <v>0</v>
      </c>
    </row>
    <row r="23" spans="1:11" s="20" customFormat="1" ht="11.25" x14ac:dyDescent="0.2">
      <c r="A23" s="24"/>
      <c r="B23" s="25" t="s">
        <v>14</v>
      </c>
      <c r="C23" s="25" t="s">
        <v>29</v>
      </c>
      <c r="D23" s="26">
        <v>3002</v>
      </c>
      <c r="E23" s="25" t="s">
        <v>20</v>
      </c>
      <c r="F23" s="25" t="s">
        <v>29</v>
      </c>
      <c r="G23" s="25" t="s">
        <v>18</v>
      </c>
      <c r="H23" s="27">
        <v>12</v>
      </c>
      <c r="I23" s="28">
        <v>0</v>
      </c>
      <c r="J23" s="27">
        <v>12</v>
      </c>
      <c r="K23" s="27">
        <v>0</v>
      </c>
    </row>
    <row r="24" spans="1:11" s="20" customFormat="1" ht="11.25" x14ac:dyDescent="0.2">
      <c r="A24" s="24"/>
      <c r="B24" s="25" t="s">
        <v>14</v>
      </c>
      <c r="C24" s="25" t="s">
        <v>29</v>
      </c>
      <c r="D24" s="26">
        <v>3002</v>
      </c>
      <c r="E24" s="25" t="s">
        <v>21</v>
      </c>
      <c r="F24" s="25" t="s">
        <v>29</v>
      </c>
      <c r="G24" s="25" t="s">
        <v>18</v>
      </c>
      <c r="H24" s="27">
        <v>33</v>
      </c>
      <c r="I24" s="28">
        <v>0</v>
      </c>
      <c r="J24" s="27">
        <v>30</v>
      </c>
      <c r="K24" s="27">
        <v>0</v>
      </c>
    </row>
    <row r="25" spans="1:11" s="20" customFormat="1" ht="11.25" x14ac:dyDescent="0.2">
      <c r="A25" s="24"/>
      <c r="B25" s="25" t="s">
        <v>30</v>
      </c>
      <c r="C25" s="25" t="s">
        <v>29</v>
      </c>
      <c r="D25" s="26">
        <v>3002</v>
      </c>
      <c r="E25" s="25" t="s">
        <v>21</v>
      </c>
      <c r="F25" s="25" t="s">
        <v>29</v>
      </c>
      <c r="G25" s="25" t="s">
        <v>18</v>
      </c>
      <c r="H25" s="27">
        <v>1</v>
      </c>
      <c r="I25" s="28">
        <v>0</v>
      </c>
      <c r="J25" s="27">
        <v>1</v>
      </c>
      <c r="K25" s="27">
        <v>0</v>
      </c>
    </row>
    <row r="26" spans="1:11" s="20" customFormat="1" ht="11.25" x14ac:dyDescent="0.2">
      <c r="A26" s="24"/>
      <c r="B26" s="25" t="s">
        <v>22</v>
      </c>
      <c r="C26" s="25" t="s">
        <v>29</v>
      </c>
      <c r="D26" s="26">
        <v>3002</v>
      </c>
      <c r="E26" s="25" t="s">
        <v>21</v>
      </c>
      <c r="F26" s="25" t="s">
        <v>29</v>
      </c>
      <c r="G26" s="25" t="s">
        <v>18</v>
      </c>
      <c r="H26" s="27">
        <v>3</v>
      </c>
      <c r="I26" s="28">
        <v>0</v>
      </c>
      <c r="J26" s="27">
        <v>1</v>
      </c>
      <c r="K26" s="27">
        <v>0</v>
      </c>
    </row>
    <row r="27" spans="1:11" s="20" customFormat="1" ht="11.25" x14ac:dyDescent="0.2">
      <c r="A27" s="29"/>
      <c r="B27" s="25" t="s">
        <v>24</v>
      </c>
      <c r="C27" s="25" t="s">
        <v>29</v>
      </c>
      <c r="D27" s="26">
        <v>3002</v>
      </c>
      <c r="E27" s="25" t="s">
        <v>23</v>
      </c>
      <c r="F27" s="25" t="s">
        <v>29</v>
      </c>
      <c r="G27" s="25" t="s">
        <v>18</v>
      </c>
      <c r="H27" s="27">
        <v>3</v>
      </c>
      <c r="I27" s="28">
        <v>0</v>
      </c>
      <c r="J27" s="27">
        <v>0</v>
      </c>
      <c r="K27" s="27">
        <v>0</v>
      </c>
    </row>
    <row r="28" spans="1:11" s="37" customFormat="1" ht="12.75" x14ac:dyDescent="0.2">
      <c r="A28" s="11" t="s">
        <v>31</v>
      </c>
      <c r="B28" s="38"/>
      <c r="C28" s="38"/>
      <c r="D28" s="39"/>
      <c r="E28" s="38"/>
      <c r="F28" s="38"/>
      <c r="G28" s="38"/>
      <c r="H28" s="40">
        <f>SUM(H22:H27)</f>
        <v>58</v>
      </c>
      <c r="I28" s="41">
        <f t="shared" ref="I28:K28" si="2">SUM(I22:I27)</f>
        <v>0</v>
      </c>
      <c r="J28" s="40">
        <f t="shared" si="2"/>
        <v>49</v>
      </c>
      <c r="K28" s="40">
        <f t="shared" si="2"/>
        <v>0</v>
      </c>
    </row>
    <row r="29" spans="1:11" s="20" customFormat="1" ht="11.25" x14ac:dyDescent="0.2">
      <c r="A29" s="24"/>
      <c r="B29" s="16" t="s">
        <v>22</v>
      </c>
      <c r="C29" s="16" t="s">
        <v>32</v>
      </c>
      <c r="D29" s="17">
        <v>3005</v>
      </c>
      <c r="E29" s="16" t="s">
        <v>20</v>
      </c>
      <c r="F29" s="16" t="s">
        <v>33</v>
      </c>
      <c r="G29" s="16" t="s">
        <v>18</v>
      </c>
      <c r="H29" s="18">
        <v>1</v>
      </c>
      <c r="I29" s="19">
        <v>0</v>
      </c>
      <c r="J29" s="18"/>
      <c r="K29" s="18"/>
    </row>
    <row r="30" spans="1:11" s="20" customFormat="1" ht="11.25" x14ac:dyDescent="0.2">
      <c r="A30" s="24"/>
      <c r="B30" s="16" t="s">
        <v>22</v>
      </c>
      <c r="C30" s="16" t="s">
        <v>32</v>
      </c>
      <c r="D30" s="17">
        <v>3005</v>
      </c>
      <c r="E30" s="16" t="s">
        <v>21</v>
      </c>
      <c r="F30" s="16" t="s">
        <v>33</v>
      </c>
      <c r="G30" s="16" t="s">
        <v>18</v>
      </c>
      <c r="H30" s="18">
        <v>1</v>
      </c>
      <c r="I30" s="19">
        <v>0</v>
      </c>
      <c r="J30" s="18"/>
      <c r="K30" s="18"/>
    </row>
    <row r="31" spans="1:11" s="37" customFormat="1" ht="12.75" x14ac:dyDescent="0.2">
      <c r="A31" s="10" t="s">
        <v>34</v>
      </c>
      <c r="B31" s="33"/>
      <c r="C31" s="33"/>
      <c r="D31" s="34"/>
      <c r="E31" s="33"/>
      <c r="F31" s="33"/>
      <c r="G31" s="33"/>
      <c r="H31" s="35">
        <f>SUM(H29:H30)</f>
        <v>2</v>
      </c>
      <c r="I31" s="36">
        <f t="shared" ref="I31:K31" si="3">SUM(I29:I30)</f>
        <v>0</v>
      </c>
      <c r="J31" s="35">
        <f t="shared" si="3"/>
        <v>0</v>
      </c>
      <c r="K31" s="35">
        <f t="shared" si="3"/>
        <v>0</v>
      </c>
    </row>
    <row r="32" spans="1:11" s="20" customFormat="1" ht="11.25" x14ac:dyDescent="0.2">
      <c r="A32" s="24"/>
      <c r="B32" s="16" t="s">
        <v>14</v>
      </c>
      <c r="C32" s="16" t="s">
        <v>35</v>
      </c>
      <c r="D32" s="17">
        <v>1004</v>
      </c>
      <c r="E32" s="16" t="s">
        <v>16</v>
      </c>
      <c r="F32" s="16" t="s">
        <v>35</v>
      </c>
      <c r="G32" s="16" t="s">
        <v>18</v>
      </c>
      <c r="H32" s="18">
        <v>33</v>
      </c>
      <c r="I32" s="19">
        <v>0</v>
      </c>
      <c r="J32" s="18"/>
      <c r="K32" s="18"/>
    </row>
    <row r="33" spans="1:11" s="20" customFormat="1" ht="11.25" x14ac:dyDescent="0.2">
      <c r="A33" s="24"/>
      <c r="B33" s="16" t="s">
        <v>14</v>
      </c>
      <c r="C33" s="16" t="s">
        <v>35</v>
      </c>
      <c r="D33" s="17">
        <v>1004</v>
      </c>
      <c r="E33" s="16" t="s">
        <v>23</v>
      </c>
      <c r="F33" s="16" t="s">
        <v>35</v>
      </c>
      <c r="G33" s="16" t="s">
        <v>18</v>
      </c>
      <c r="H33" s="18">
        <v>1</v>
      </c>
      <c r="I33" s="19">
        <v>0</v>
      </c>
      <c r="J33" s="18"/>
      <c r="K33" s="18"/>
    </row>
    <row r="34" spans="1:11" s="20" customFormat="1" ht="11.25" x14ac:dyDescent="0.2">
      <c r="A34" s="24"/>
      <c r="B34" s="16" t="s">
        <v>14</v>
      </c>
      <c r="C34" s="16" t="s">
        <v>35</v>
      </c>
      <c r="D34" s="17">
        <v>1004</v>
      </c>
      <c r="E34" s="16" t="s">
        <v>20</v>
      </c>
      <c r="F34" s="16" t="s">
        <v>35</v>
      </c>
      <c r="G34" s="16" t="s">
        <v>18</v>
      </c>
      <c r="H34" s="18">
        <v>63</v>
      </c>
      <c r="I34" s="19">
        <v>0</v>
      </c>
      <c r="J34" s="18"/>
      <c r="K34" s="18"/>
    </row>
    <row r="35" spans="1:11" s="20" customFormat="1" ht="11.25" x14ac:dyDescent="0.2">
      <c r="A35" s="24"/>
      <c r="B35" s="16" t="s">
        <v>30</v>
      </c>
      <c r="C35" s="16" t="s">
        <v>35</v>
      </c>
      <c r="D35" s="17">
        <v>1004</v>
      </c>
      <c r="E35" s="16" t="s">
        <v>16</v>
      </c>
      <c r="F35" s="16" t="s">
        <v>35</v>
      </c>
      <c r="G35" s="16" t="s">
        <v>18</v>
      </c>
      <c r="H35" s="18">
        <v>12</v>
      </c>
      <c r="I35" s="19">
        <v>261698</v>
      </c>
      <c r="J35" s="18"/>
      <c r="K35" s="18"/>
    </row>
    <row r="36" spans="1:11" s="20" customFormat="1" ht="11.25" x14ac:dyDescent="0.2">
      <c r="A36" s="24"/>
      <c r="B36" s="16" t="s">
        <v>30</v>
      </c>
      <c r="C36" s="16" t="s">
        <v>35</v>
      </c>
      <c r="D36" s="17">
        <v>1004</v>
      </c>
      <c r="E36" s="16" t="s">
        <v>19</v>
      </c>
      <c r="F36" s="16" t="s">
        <v>35</v>
      </c>
      <c r="G36" s="16" t="s">
        <v>18</v>
      </c>
      <c r="H36" s="18">
        <v>1</v>
      </c>
      <c r="I36" s="19">
        <v>9500</v>
      </c>
      <c r="J36" s="18"/>
      <c r="K36" s="18"/>
    </row>
    <row r="37" spans="1:11" s="20" customFormat="1" ht="11.25" x14ac:dyDescent="0.2">
      <c r="A37" s="24"/>
      <c r="B37" s="16" t="s">
        <v>30</v>
      </c>
      <c r="C37" s="16" t="s">
        <v>35</v>
      </c>
      <c r="D37" s="17">
        <v>1004</v>
      </c>
      <c r="E37" s="16" t="s">
        <v>20</v>
      </c>
      <c r="F37" s="16" t="s">
        <v>35</v>
      </c>
      <c r="G37" s="16" t="s">
        <v>18</v>
      </c>
      <c r="H37" s="18">
        <v>1</v>
      </c>
      <c r="I37" s="19">
        <v>40000</v>
      </c>
      <c r="J37" s="18"/>
      <c r="K37" s="18"/>
    </row>
    <row r="38" spans="1:11" s="20" customFormat="1" ht="11.25" x14ac:dyDescent="0.2">
      <c r="B38" s="16" t="s">
        <v>22</v>
      </c>
      <c r="C38" s="16" t="s">
        <v>35</v>
      </c>
      <c r="D38" s="17">
        <v>1004</v>
      </c>
      <c r="E38" s="16" t="s">
        <v>16</v>
      </c>
      <c r="F38" s="16" t="s">
        <v>35</v>
      </c>
      <c r="G38" s="16" t="s">
        <v>18</v>
      </c>
      <c r="H38" s="18">
        <v>29</v>
      </c>
      <c r="I38" s="19">
        <v>614521</v>
      </c>
      <c r="J38" s="18">
        <v>0</v>
      </c>
      <c r="K38" s="18">
        <v>0</v>
      </c>
    </row>
    <row r="39" spans="1:11" s="20" customFormat="1" ht="11.25" x14ac:dyDescent="0.2">
      <c r="A39" s="23"/>
      <c r="B39" s="16" t="s">
        <v>22</v>
      </c>
      <c r="C39" s="16" t="s">
        <v>35</v>
      </c>
      <c r="D39" s="17">
        <v>1004</v>
      </c>
      <c r="E39" s="16" t="s">
        <v>23</v>
      </c>
      <c r="F39" s="16" t="s">
        <v>35</v>
      </c>
      <c r="G39" s="16" t="s">
        <v>18</v>
      </c>
      <c r="H39" s="18">
        <v>1</v>
      </c>
      <c r="I39" s="19">
        <v>29000</v>
      </c>
      <c r="J39" s="18"/>
      <c r="K39" s="18"/>
    </row>
    <row r="40" spans="1:11" s="20" customFormat="1" ht="11.25" x14ac:dyDescent="0.2">
      <c r="A40" s="21"/>
      <c r="B40" s="16" t="s">
        <v>22</v>
      </c>
      <c r="C40" s="16" t="s">
        <v>35</v>
      </c>
      <c r="D40" s="17">
        <v>1004</v>
      </c>
      <c r="E40" s="16" t="s">
        <v>19</v>
      </c>
      <c r="F40" s="16" t="s">
        <v>35</v>
      </c>
      <c r="G40" s="16" t="s">
        <v>18</v>
      </c>
      <c r="H40" s="18">
        <v>3</v>
      </c>
      <c r="I40" s="19">
        <v>27000</v>
      </c>
      <c r="J40" s="18"/>
      <c r="K40" s="18"/>
    </row>
    <row r="41" spans="1:11" s="20" customFormat="1" ht="11.25" x14ac:dyDescent="0.2">
      <c r="B41" s="16" t="s">
        <v>22</v>
      </c>
      <c r="C41" s="16" t="s">
        <v>35</v>
      </c>
      <c r="D41" s="17">
        <v>1004</v>
      </c>
      <c r="E41" s="16" t="s">
        <v>20</v>
      </c>
      <c r="F41" s="16" t="s">
        <v>35</v>
      </c>
      <c r="G41" s="16" t="s">
        <v>18</v>
      </c>
      <c r="H41" s="18">
        <v>1</v>
      </c>
      <c r="I41" s="19">
        <v>11000</v>
      </c>
      <c r="J41" s="18"/>
      <c r="K41" s="18"/>
    </row>
    <row r="42" spans="1:11" s="20" customFormat="1" ht="11.25" x14ac:dyDescent="0.2">
      <c r="B42" s="16" t="s">
        <v>24</v>
      </c>
      <c r="C42" s="16" t="s">
        <v>35</v>
      </c>
      <c r="D42" s="17">
        <v>1004</v>
      </c>
      <c r="E42" s="16" t="s">
        <v>16</v>
      </c>
      <c r="F42" s="16" t="s">
        <v>35</v>
      </c>
      <c r="G42" s="16" t="s">
        <v>18</v>
      </c>
      <c r="H42" s="18">
        <v>11</v>
      </c>
      <c r="I42" s="19">
        <v>3707081</v>
      </c>
      <c r="J42" s="18">
        <v>0</v>
      </c>
      <c r="K42" s="18">
        <v>0</v>
      </c>
    </row>
    <row r="43" spans="1:11" s="20" customFormat="1" ht="11.25" x14ac:dyDescent="0.2">
      <c r="A43" s="21"/>
      <c r="B43" s="16" t="s">
        <v>24</v>
      </c>
      <c r="C43" s="16" t="s">
        <v>35</v>
      </c>
      <c r="D43" s="17">
        <v>1004</v>
      </c>
      <c r="E43" s="16" t="s">
        <v>20</v>
      </c>
      <c r="F43" s="16" t="s">
        <v>35</v>
      </c>
      <c r="G43" s="16" t="s">
        <v>18</v>
      </c>
      <c r="H43" s="18">
        <v>1</v>
      </c>
      <c r="I43" s="19">
        <v>188542</v>
      </c>
      <c r="J43" s="18"/>
      <c r="K43" s="18"/>
    </row>
    <row r="44" spans="1:11" s="37" customFormat="1" ht="12.75" x14ac:dyDescent="0.2">
      <c r="A44" s="10" t="s">
        <v>36</v>
      </c>
      <c r="B44" s="33"/>
      <c r="C44" s="33"/>
      <c r="D44" s="34"/>
      <c r="E44" s="33"/>
      <c r="F44" s="33"/>
      <c r="G44" s="33"/>
      <c r="H44" s="35">
        <f>SUM(H32:H43)</f>
        <v>157</v>
      </c>
      <c r="I44" s="36">
        <f t="shared" ref="I44:K44" si="4">SUM(I32:I43)</f>
        <v>4888342</v>
      </c>
      <c r="J44" s="35">
        <f t="shared" si="4"/>
        <v>0</v>
      </c>
      <c r="K44" s="35">
        <f t="shared" si="4"/>
        <v>0</v>
      </c>
    </row>
    <row r="45" spans="1:11" s="20" customFormat="1" ht="11.25" x14ac:dyDescent="0.2">
      <c r="B45" s="16" t="s">
        <v>22</v>
      </c>
      <c r="C45" s="16" t="s">
        <v>15</v>
      </c>
      <c r="D45" s="17">
        <v>3001</v>
      </c>
      <c r="E45" s="16" t="s">
        <v>16</v>
      </c>
      <c r="F45" s="16" t="s">
        <v>37</v>
      </c>
      <c r="G45" s="16" t="s">
        <v>18</v>
      </c>
      <c r="H45" s="18">
        <v>1</v>
      </c>
      <c r="I45" s="19">
        <v>55000</v>
      </c>
      <c r="J45" s="18">
        <v>0</v>
      </c>
      <c r="K45" s="18">
        <v>0</v>
      </c>
    </row>
    <row r="46" spans="1:11" s="20" customFormat="1" ht="11.25" x14ac:dyDescent="0.2">
      <c r="A46" s="21"/>
      <c r="B46" s="16" t="s">
        <v>22</v>
      </c>
      <c r="C46" s="16" t="s">
        <v>15</v>
      </c>
      <c r="D46" s="17">
        <v>3001</v>
      </c>
      <c r="E46" s="16" t="s">
        <v>19</v>
      </c>
      <c r="F46" s="16" t="s">
        <v>37</v>
      </c>
      <c r="G46" s="16" t="s">
        <v>18</v>
      </c>
      <c r="H46" s="18">
        <v>1</v>
      </c>
      <c r="I46" s="19">
        <v>102000</v>
      </c>
      <c r="J46" s="18">
        <v>0</v>
      </c>
      <c r="K46" s="18">
        <v>0</v>
      </c>
    </row>
    <row r="47" spans="1:11" s="20" customFormat="1" ht="11.25" x14ac:dyDescent="0.2">
      <c r="A47" s="30"/>
      <c r="B47" s="16" t="s">
        <v>22</v>
      </c>
      <c r="C47" s="16" t="s">
        <v>15</v>
      </c>
      <c r="D47" s="17">
        <v>3001</v>
      </c>
      <c r="E47" s="16" t="s">
        <v>21</v>
      </c>
      <c r="F47" s="16" t="s">
        <v>37</v>
      </c>
      <c r="G47" s="16" t="s">
        <v>18</v>
      </c>
      <c r="H47" s="18">
        <v>35</v>
      </c>
      <c r="I47" s="19">
        <v>12969798</v>
      </c>
      <c r="J47" s="18">
        <v>0</v>
      </c>
      <c r="K47" s="18">
        <v>33</v>
      </c>
    </row>
    <row r="48" spans="1:11" s="20" customFormat="1" ht="11.25" x14ac:dyDescent="0.2">
      <c r="B48" s="16" t="s">
        <v>24</v>
      </c>
      <c r="C48" s="16" t="s">
        <v>15</v>
      </c>
      <c r="D48" s="17">
        <v>3001</v>
      </c>
      <c r="E48" s="16" t="s">
        <v>16</v>
      </c>
      <c r="F48" s="16" t="s">
        <v>37</v>
      </c>
      <c r="G48" s="16" t="s">
        <v>18</v>
      </c>
      <c r="H48" s="18">
        <v>7</v>
      </c>
      <c r="I48" s="19">
        <v>297229705</v>
      </c>
      <c r="J48" s="18">
        <v>0</v>
      </c>
      <c r="K48" s="18">
        <v>121</v>
      </c>
    </row>
    <row r="49" spans="1:11" s="20" customFormat="1" ht="11.25" x14ac:dyDescent="0.2">
      <c r="B49" s="16" t="s">
        <v>24</v>
      </c>
      <c r="C49" s="16" t="s">
        <v>15</v>
      </c>
      <c r="D49" s="17">
        <v>3001</v>
      </c>
      <c r="E49" s="16" t="s">
        <v>23</v>
      </c>
      <c r="F49" s="16" t="s">
        <v>37</v>
      </c>
      <c r="G49" s="16" t="s">
        <v>18</v>
      </c>
      <c r="H49" s="18">
        <v>1</v>
      </c>
      <c r="I49" s="19">
        <v>110000</v>
      </c>
      <c r="J49" s="18">
        <v>0</v>
      </c>
      <c r="K49" s="18">
        <v>0</v>
      </c>
    </row>
    <row r="50" spans="1:11" s="20" customFormat="1" ht="11.25" x14ac:dyDescent="0.2">
      <c r="B50" s="16" t="s">
        <v>24</v>
      </c>
      <c r="C50" s="16" t="s">
        <v>15</v>
      </c>
      <c r="D50" s="17">
        <v>3001</v>
      </c>
      <c r="E50" s="16" t="s">
        <v>19</v>
      </c>
      <c r="F50" s="16" t="s">
        <v>37</v>
      </c>
      <c r="G50" s="16" t="s">
        <v>18</v>
      </c>
      <c r="H50" s="18">
        <v>1</v>
      </c>
      <c r="I50" s="19">
        <v>1800000</v>
      </c>
      <c r="J50" s="18">
        <v>0</v>
      </c>
      <c r="K50" s="18">
        <v>0</v>
      </c>
    </row>
    <row r="51" spans="1:11" s="20" customFormat="1" ht="11.25" x14ac:dyDescent="0.2">
      <c r="B51" s="16" t="s">
        <v>24</v>
      </c>
      <c r="C51" s="16" t="s">
        <v>15</v>
      </c>
      <c r="D51" s="17">
        <v>3001</v>
      </c>
      <c r="E51" s="16" t="s">
        <v>20</v>
      </c>
      <c r="F51" s="16" t="s">
        <v>37</v>
      </c>
      <c r="G51" s="16" t="s">
        <v>18</v>
      </c>
      <c r="H51" s="18">
        <v>26</v>
      </c>
      <c r="I51" s="19">
        <v>42263803</v>
      </c>
      <c r="J51" s="18">
        <v>0</v>
      </c>
      <c r="K51" s="18">
        <v>209</v>
      </c>
    </row>
    <row r="52" spans="1:11" s="20" customFormat="1" ht="11.25" x14ac:dyDescent="0.2">
      <c r="B52" s="16" t="s">
        <v>24</v>
      </c>
      <c r="C52" s="16" t="s">
        <v>15</v>
      </c>
      <c r="D52" s="17">
        <v>3001</v>
      </c>
      <c r="E52" s="16" t="s">
        <v>21</v>
      </c>
      <c r="F52" s="16" t="s">
        <v>37</v>
      </c>
      <c r="G52" s="16" t="s">
        <v>18</v>
      </c>
      <c r="H52" s="18">
        <v>35</v>
      </c>
      <c r="I52" s="19">
        <v>10845865</v>
      </c>
      <c r="J52" s="18">
        <v>0</v>
      </c>
      <c r="K52" s="18">
        <v>50</v>
      </c>
    </row>
    <row r="53" spans="1:11" s="37" customFormat="1" ht="12.75" x14ac:dyDescent="0.2">
      <c r="A53" s="10" t="s">
        <v>38</v>
      </c>
      <c r="B53" s="33"/>
      <c r="C53" s="33"/>
      <c r="D53" s="34"/>
      <c r="E53" s="33"/>
      <c r="F53" s="33"/>
      <c r="G53" s="33"/>
      <c r="H53" s="35">
        <f>SUM(H45:H52)</f>
        <v>107</v>
      </c>
      <c r="I53" s="36">
        <f t="shared" ref="I53:K53" si="5">SUM(I45:I52)</f>
        <v>365376171</v>
      </c>
      <c r="J53" s="35">
        <f t="shared" si="5"/>
        <v>0</v>
      </c>
      <c r="K53" s="35">
        <f t="shared" si="5"/>
        <v>413</v>
      </c>
    </row>
    <row r="54" spans="1:11" s="20" customFormat="1" ht="11.25" x14ac:dyDescent="0.2">
      <c r="A54" s="23"/>
      <c r="B54" s="16" t="s">
        <v>14</v>
      </c>
      <c r="C54" s="16" t="s">
        <v>15</v>
      </c>
      <c r="D54" s="17">
        <v>3001</v>
      </c>
      <c r="E54" s="16" t="s">
        <v>16</v>
      </c>
      <c r="F54" s="16" t="s">
        <v>39</v>
      </c>
      <c r="G54" s="16" t="s">
        <v>18</v>
      </c>
      <c r="H54" s="18">
        <v>1</v>
      </c>
      <c r="I54" s="19">
        <v>0</v>
      </c>
      <c r="J54" s="18"/>
      <c r="K54" s="18"/>
    </row>
    <row r="55" spans="1:11" s="20" customFormat="1" ht="11.25" x14ac:dyDescent="0.2">
      <c r="A55" s="21"/>
      <c r="B55" s="16" t="s">
        <v>14</v>
      </c>
      <c r="C55" s="16" t="s">
        <v>15</v>
      </c>
      <c r="D55" s="17">
        <v>3001</v>
      </c>
      <c r="E55" s="16" t="s">
        <v>21</v>
      </c>
      <c r="F55" s="16" t="s">
        <v>39</v>
      </c>
      <c r="G55" s="16" t="s">
        <v>18</v>
      </c>
      <c r="H55" s="18">
        <v>1</v>
      </c>
      <c r="I55" s="19">
        <v>0</v>
      </c>
      <c r="J55" s="18"/>
      <c r="K55" s="18"/>
    </row>
    <row r="56" spans="1:11" s="20" customFormat="1" ht="11.25" x14ac:dyDescent="0.2">
      <c r="A56" s="21"/>
      <c r="B56" s="16" t="s">
        <v>22</v>
      </c>
      <c r="C56" s="16" t="s">
        <v>15</v>
      </c>
      <c r="D56" s="17">
        <v>3001</v>
      </c>
      <c r="E56" s="16" t="s">
        <v>16</v>
      </c>
      <c r="F56" s="16" t="s">
        <v>39</v>
      </c>
      <c r="G56" s="16" t="s">
        <v>18</v>
      </c>
      <c r="H56" s="18">
        <v>1</v>
      </c>
      <c r="I56" s="19">
        <v>0</v>
      </c>
      <c r="J56" s="18">
        <v>0</v>
      </c>
      <c r="K56" s="18">
        <v>0</v>
      </c>
    </row>
    <row r="57" spans="1:11" s="20" customFormat="1" ht="11.25" x14ac:dyDescent="0.2">
      <c r="A57" s="21"/>
      <c r="B57" s="16" t="s">
        <v>22</v>
      </c>
      <c r="C57" s="16" t="s">
        <v>15</v>
      </c>
      <c r="D57" s="17">
        <v>3001</v>
      </c>
      <c r="E57" s="16" t="s">
        <v>21</v>
      </c>
      <c r="F57" s="16" t="s">
        <v>39</v>
      </c>
      <c r="G57" s="16" t="s">
        <v>18</v>
      </c>
      <c r="H57" s="18">
        <v>2</v>
      </c>
      <c r="I57" s="19">
        <v>0</v>
      </c>
      <c r="J57" s="18">
        <v>0</v>
      </c>
      <c r="K57" s="18">
        <v>0</v>
      </c>
    </row>
    <row r="58" spans="1:11" s="37" customFormat="1" ht="12.75" x14ac:dyDescent="0.2">
      <c r="A58" s="10" t="s">
        <v>40</v>
      </c>
      <c r="B58" s="33"/>
      <c r="C58" s="33"/>
      <c r="D58" s="34"/>
      <c r="E58" s="33"/>
      <c r="F58" s="33"/>
      <c r="G58" s="33"/>
      <c r="H58" s="35">
        <f>SUM(H54:H57)</f>
        <v>5</v>
      </c>
      <c r="I58" s="36">
        <f t="shared" ref="I58:K58" si="6">SUM(I54:I57)</f>
        <v>0</v>
      </c>
      <c r="J58" s="35">
        <f t="shared" si="6"/>
        <v>0</v>
      </c>
      <c r="K58" s="35">
        <f t="shared" si="6"/>
        <v>0</v>
      </c>
    </row>
    <row r="59" spans="1:11" s="20" customFormat="1" ht="11.25" x14ac:dyDescent="0.2">
      <c r="A59" s="21"/>
      <c r="B59" s="16" t="s">
        <v>30</v>
      </c>
      <c r="C59" s="16" t="s">
        <v>35</v>
      </c>
      <c r="D59" s="17">
        <v>1004</v>
      </c>
      <c r="E59" s="16" t="s">
        <v>16</v>
      </c>
      <c r="F59" s="16" t="s">
        <v>41</v>
      </c>
      <c r="G59" s="16" t="s">
        <v>18</v>
      </c>
      <c r="H59" s="18">
        <v>37</v>
      </c>
      <c r="I59" s="19">
        <v>0</v>
      </c>
      <c r="J59" s="18"/>
      <c r="K59" s="18"/>
    </row>
    <row r="60" spans="1:11" s="20" customFormat="1" ht="11.25" x14ac:dyDescent="0.2">
      <c r="A60" s="21"/>
      <c r="B60" s="16" t="s">
        <v>30</v>
      </c>
      <c r="C60" s="16" t="s">
        <v>35</v>
      </c>
      <c r="D60" s="17">
        <v>1004</v>
      </c>
      <c r="E60" s="16" t="s">
        <v>21</v>
      </c>
      <c r="F60" s="16" t="s">
        <v>41</v>
      </c>
      <c r="G60" s="16" t="s">
        <v>18</v>
      </c>
      <c r="H60" s="18">
        <v>1</v>
      </c>
      <c r="I60" s="19">
        <v>0</v>
      </c>
      <c r="J60" s="18"/>
      <c r="K60" s="18"/>
    </row>
    <row r="61" spans="1:11" s="20" customFormat="1" ht="11.25" x14ac:dyDescent="0.2">
      <c r="A61" s="21"/>
      <c r="B61" s="16" t="s">
        <v>22</v>
      </c>
      <c r="C61" s="16" t="s">
        <v>35</v>
      </c>
      <c r="D61" s="17">
        <v>1004</v>
      </c>
      <c r="E61" s="16" t="s">
        <v>16</v>
      </c>
      <c r="F61" s="16" t="s">
        <v>41</v>
      </c>
      <c r="G61" s="16" t="s">
        <v>18</v>
      </c>
      <c r="H61" s="18">
        <v>15</v>
      </c>
      <c r="I61" s="19">
        <v>0</v>
      </c>
      <c r="J61" s="18"/>
      <c r="K61" s="18"/>
    </row>
    <row r="62" spans="1:11" s="20" customFormat="1" ht="11.25" x14ac:dyDescent="0.2">
      <c r="A62" s="21"/>
      <c r="B62" s="16" t="s">
        <v>22</v>
      </c>
      <c r="C62" s="16" t="s">
        <v>35</v>
      </c>
      <c r="D62" s="17">
        <v>1004</v>
      </c>
      <c r="E62" s="16" t="s">
        <v>19</v>
      </c>
      <c r="F62" s="16" t="s">
        <v>41</v>
      </c>
      <c r="G62" s="16" t="s">
        <v>18</v>
      </c>
      <c r="H62" s="18">
        <v>1</v>
      </c>
      <c r="I62" s="19">
        <v>0</v>
      </c>
      <c r="J62" s="18"/>
      <c r="K62" s="18"/>
    </row>
    <row r="63" spans="1:11" s="20" customFormat="1" ht="11.25" x14ac:dyDescent="0.2">
      <c r="B63" s="16" t="s">
        <v>22</v>
      </c>
      <c r="C63" s="16" t="s">
        <v>35</v>
      </c>
      <c r="D63" s="17">
        <v>1004</v>
      </c>
      <c r="E63" s="16" t="s">
        <v>20</v>
      </c>
      <c r="F63" s="16" t="s">
        <v>41</v>
      </c>
      <c r="G63" s="16" t="s">
        <v>18</v>
      </c>
      <c r="H63" s="18">
        <v>2</v>
      </c>
      <c r="I63" s="19">
        <v>0</v>
      </c>
      <c r="J63" s="18"/>
      <c r="K63" s="18"/>
    </row>
    <row r="64" spans="1:11" s="37" customFormat="1" ht="12.75" x14ac:dyDescent="0.2">
      <c r="A64" s="10" t="s">
        <v>42</v>
      </c>
      <c r="B64" s="33"/>
      <c r="C64" s="33"/>
      <c r="D64" s="34"/>
      <c r="E64" s="33"/>
      <c r="F64" s="33"/>
      <c r="G64" s="33"/>
      <c r="H64" s="35">
        <f>SUM(H59:H63)</f>
        <v>56</v>
      </c>
      <c r="I64" s="36">
        <f t="shared" ref="I64:K64" si="7">SUM(I59:I63)</f>
        <v>0</v>
      </c>
      <c r="J64" s="35">
        <f t="shared" si="7"/>
        <v>0</v>
      </c>
      <c r="K64" s="35">
        <f t="shared" si="7"/>
        <v>0</v>
      </c>
    </row>
    <row r="65" spans="1:11" s="20" customFormat="1" ht="11.25" x14ac:dyDescent="0.2">
      <c r="A65" s="21"/>
      <c r="B65" s="31"/>
      <c r="C65" s="31"/>
      <c r="D65" s="31"/>
      <c r="E65" s="31"/>
      <c r="F65" s="31"/>
      <c r="G65" s="32"/>
      <c r="H65" s="18">
        <v>0</v>
      </c>
      <c r="I65" s="19">
        <v>0</v>
      </c>
      <c r="J65" s="18">
        <v>0</v>
      </c>
      <c r="K65" s="18">
        <v>0</v>
      </c>
    </row>
    <row r="66" spans="1:11" s="37" customFormat="1" ht="12.75" x14ac:dyDescent="0.2">
      <c r="A66" s="10" t="s">
        <v>43</v>
      </c>
      <c r="B66" s="8"/>
      <c r="C66" s="8"/>
      <c r="D66" s="8"/>
      <c r="E66" s="8"/>
      <c r="F66" s="8"/>
      <c r="G66" s="9"/>
      <c r="H66" s="8">
        <f>SUM(H65)</f>
        <v>0</v>
      </c>
      <c r="I66" s="9">
        <f t="shared" ref="I66:K66" si="8">SUM(I65)</f>
        <v>0</v>
      </c>
      <c r="J66" s="8">
        <f t="shared" si="8"/>
        <v>0</v>
      </c>
      <c r="K66" s="8">
        <f t="shared" si="8"/>
        <v>0</v>
      </c>
    </row>
    <row r="67" spans="1:11" s="37" customFormat="1" ht="12.75" x14ac:dyDescent="0.2">
      <c r="A67" s="12" t="s">
        <v>44</v>
      </c>
      <c r="B67" s="8"/>
      <c r="C67" s="8"/>
      <c r="D67" s="8"/>
      <c r="E67" s="8"/>
      <c r="F67" s="8"/>
      <c r="G67" s="9"/>
      <c r="H67" s="8">
        <f>SUM(H66,H64,H58,H53,H44,H31,H28,H21,H19)</f>
        <v>903</v>
      </c>
      <c r="I67" s="9">
        <f>SUM(I66,I64,I58,I53,I44,I31,I28,I21,I19)</f>
        <v>492222817</v>
      </c>
      <c r="J67" s="8">
        <f>SUM(J66,J64,J58,J53,J44,J31,J28,J21,J19)</f>
        <v>50</v>
      </c>
      <c r="K67" s="8">
        <f>SUM(K66,K64,K58,K53,K44,K31,K28,K21,K19)</f>
        <v>445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April 2018</dc:title>
  <dc:creator>Moon Callison</dc:creator>
  <cp:lastModifiedBy>Moon Callison</cp:lastModifiedBy>
  <dcterms:created xsi:type="dcterms:W3CDTF">2018-05-02T15:56:38Z</dcterms:created>
  <dcterms:modified xsi:type="dcterms:W3CDTF">2018-05-02T16:07:15Z</dcterms:modified>
</cp:coreProperties>
</file>