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LLISM\Desktop\"/>
    </mc:Choice>
  </mc:AlternateContent>
  <bookViews>
    <workbookView xWindow="0" yWindow="0" windowWidth="21360" windowHeight="11025" xr2:uid="{51E21A4A-5BAA-43C6-BA1B-E9C3D3A7E5B8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9" i="1" l="1"/>
  <c r="H69" i="1"/>
  <c r="G69" i="1"/>
  <c r="B69" i="1"/>
  <c r="I66" i="1"/>
  <c r="H66" i="1"/>
  <c r="G66" i="1"/>
  <c r="B66" i="1"/>
  <c r="I60" i="1"/>
  <c r="H60" i="1"/>
  <c r="G60" i="1"/>
  <c r="B60" i="1"/>
  <c r="I54" i="1"/>
  <c r="H54" i="1"/>
  <c r="G54" i="1"/>
  <c r="B54" i="1"/>
  <c r="I46" i="1"/>
  <c r="H46" i="1"/>
  <c r="G46" i="1"/>
  <c r="B46" i="1"/>
  <c r="I35" i="1"/>
  <c r="H35" i="1"/>
  <c r="G35" i="1"/>
  <c r="B35" i="1"/>
  <c r="I30" i="1"/>
  <c r="H30" i="1"/>
  <c r="G30" i="1"/>
  <c r="B30" i="1"/>
  <c r="I22" i="1"/>
  <c r="H22" i="1"/>
  <c r="G22" i="1"/>
  <c r="B22" i="1"/>
  <c r="I20" i="1"/>
  <c r="H20" i="1"/>
  <c r="G20" i="1"/>
  <c r="B20" i="1"/>
  <c r="B70" i="1" l="1"/>
  <c r="G70" i="1"/>
  <c r="H70" i="1"/>
  <c r="I70" i="1"/>
</calcChain>
</file>

<file path=xl/sharedStrings.xml><?xml version="1.0" encoding="utf-8"?>
<sst xmlns="http://schemas.openxmlformats.org/spreadsheetml/2006/main" count="295" uniqueCount="48">
  <si>
    <t>CITY OF SEATTLE</t>
  </si>
  <si>
    <t>SEATTLE DEPARTMENT OF CONSTRUCTION AND INSPECTIONS</t>
  </si>
  <si>
    <t>ISSUED BUILDING DEVELOPMENT PERMITS</t>
  </si>
  <si>
    <t>OCT</t>
  </si>
  <si>
    <t>Permit Count</t>
  </si>
  <si>
    <t>AP Type</t>
  </si>
  <si>
    <t>Work Type</t>
  </si>
  <si>
    <t>Dept of Commerce</t>
  </si>
  <si>
    <t>Action/Decision Type</t>
  </si>
  <si>
    <t>Units Removed</t>
  </si>
  <si>
    <t>Units Added</t>
  </si>
  <si>
    <t>3001 - CONSTRUCTN</t>
  </si>
  <si>
    <t>FIELD</t>
  </si>
  <si>
    <t>CMRCL</t>
  </si>
  <si>
    <t>ADD/ALT</t>
  </si>
  <si>
    <t>0</t>
  </si>
  <si>
    <t>INST</t>
  </si>
  <si>
    <t>MF</t>
  </si>
  <si>
    <t>SF/D</t>
  </si>
  <si>
    <t>FULL +</t>
  </si>
  <si>
    <t>IND</t>
  </si>
  <si>
    <t>FULL C</t>
  </si>
  <si>
    <t>ADD/ALT Total</t>
  </si>
  <si>
    <t>3003 - BLANKET</t>
  </si>
  <si>
    <t>CHILD</t>
  </si>
  <si>
    <t>BLANKET Total</t>
  </si>
  <si>
    <t>3002 - DEMO</t>
  </si>
  <si>
    <t>DEMO</t>
  </si>
  <si>
    <t>RELOC</t>
  </si>
  <si>
    <t>DEMO Total</t>
  </si>
  <si>
    <t>3005 - SITE WORK</t>
  </si>
  <si>
    <t>GRADING</t>
  </si>
  <si>
    <t>GRADING Total</t>
  </si>
  <si>
    <t>1004 - MECHANICAL</t>
  </si>
  <si>
    <t>MECHANICAL</t>
  </si>
  <si>
    <t>FULL</t>
  </si>
  <si>
    <t>MECHANICAL Total</t>
  </si>
  <si>
    <t>NEW</t>
  </si>
  <si>
    <t>NEW Total</t>
  </si>
  <si>
    <t>NONE</t>
  </si>
  <si>
    <t>NONE Total</t>
  </si>
  <si>
    <t>SPRINKLER</t>
  </si>
  <si>
    <t>SPRINKLER Total</t>
  </si>
  <si>
    <t>TEMP</t>
  </si>
  <si>
    <t>TEMP Total</t>
  </si>
  <si>
    <t>Grand Total</t>
  </si>
  <si>
    <t>Sum:</t>
  </si>
  <si>
    <t>SDCI Actual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</si>
</sst>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#,##0;\-#,##0;0"/>
    <numFmt numFmtId="165" formatCode="\$#,##0.00;[Red]&quot;($&quot;#,##0.00\);\$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b/>
      <sz val="10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4"/>
        <bgColor indexed="9"/>
      </patternFill>
    </fill>
    <fill>
      <patternFill patternType="solid">
        <fgColor indexed="9"/>
        <bgColor indexed="9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1" xfId="0" applyFont="1" applyBorder="1"/>
    <xf numFmtId="0" fontId="3" fillId="0" borderId="0" xfId="0" applyFont="1"/>
    <xf numFmtId="0" fontId="2" fillId="0" borderId="2" xfId="0" applyFont="1" applyBorder="1"/>
    <xf numFmtId="0" fontId="2" fillId="0" borderId="2" xfId="0" applyNumberFormat="1" applyFont="1" applyBorder="1"/>
    <xf numFmtId="0" fontId="4" fillId="0" borderId="0" xfId="0" applyFont="1"/>
    <xf numFmtId="0" fontId="5" fillId="2" borderId="3" xfId="0" applyFont="1" applyFill="1" applyBorder="1" applyAlignment="1">
      <alignment horizontal="left" wrapText="1"/>
    </xf>
    <xf numFmtId="44" fontId="5" fillId="2" borderId="3" xfId="1" applyFont="1" applyFill="1" applyBorder="1" applyAlignment="1">
      <alignment horizontal="left" wrapText="1"/>
    </xf>
    <xf numFmtId="164" fontId="6" fillId="3" borderId="3" xfId="0" applyNumberFormat="1" applyFont="1" applyFill="1" applyBorder="1" applyAlignment="1">
      <alignment horizontal="right" wrapText="1"/>
    </xf>
    <xf numFmtId="49" fontId="6" fillId="3" borderId="3" xfId="0" applyNumberFormat="1" applyFont="1" applyFill="1" applyBorder="1" applyAlignment="1">
      <alignment horizontal="left" wrapText="1"/>
    </xf>
    <xf numFmtId="165" fontId="6" fillId="3" borderId="3" xfId="0" applyNumberFormat="1" applyFont="1" applyFill="1" applyBorder="1" applyAlignment="1">
      <alignment horizontal="right" wrapText="1"/>
    </xf>
    <xf numFmtId="164" fontId="7" fillId="3" borderId="3" xfId="0" applyNumberFormat="1" applyFont="1" applyFill="1" applyBorder="1" applyAlignment="1">
      <alignment horizontal="right" wrapText="1"/>
    </xf>
    <xf numFmtId="49" fontId="7" fillId="3" borderId="3" xfId="0" applyNumberFormat="1" applyFont="1" applyFill="1" applyBorder="1" applyAlignment="1">
      <alignment horizontal="left" wrapText="1"/>
    </xf>
    <xf numFmtId="165" fontId="7" fillId="3" borderId="3" xfId="0" applyNumberFormat="1" applyFont="1" applyFill="1" applyBorder="1" applyAlignment="1">
      <alignment horizontal="right" wrapText="1"/>
    </xf>
    <xf numFmtId="164" fontId="8" fillId="3" borderId="3" xfId="0" applyNumberFormat="1" applyFont="1" applyFill="1" applyBorder="1" applyAlignment="1">
      <alignment horizontal="right" wrapText="1"/>
    </xf>
    <xf numFmtId="49" fontId="8" fillId="3" borderId="3" xfId="0" applyNumberFormat="1" applyFont="1" applyFill="1" applyBorder="1" applyAlignment="1">
      <alignment horizontal="left" wrapText="1"/>
    </xf>
    <xf numFmtId="165" fontId="8" fillId="3" borderId="3" xfId="0" applyNumberFormat="1" applyFont="1" applyFill="1" applyBorder="1" applyAlignment="1">
      <alignment horizontal="right" wrapText="1"/>
    </xf>
    <xf numFmtId="17" fontId="9" fillId="0" borderId="2" xfId="0" applyNumberFormat="1" applyFont="1" applyBorder="1"/>
    <xf numFmtId="0" fontId="10" fillId="0" borderId="0" xfId="0" applyFont="1"/>
    <xf numFmtId="0" fontId="9" fillId="0" borderId="4" xfId="0" applyNumberFormat="1" applyFont="1" applyBorder="1"/>
    <xf numFmtId="0" fontId="9" fillId="0" borderId="4" xfId="0" applyFont="1" applyBorder="1"/>
    <xf numFmtId="0" fontId="8" fillId="0" borderId="5" xfId="0" applyFont="1" applyBorder="1"/>
    <xf numFmtId="0" fontId="9" fillId="0" borderId="0" xfId="0" applyFont="1" applyBorder="1"/>
    <xf numFmtId="0" fontId="9" fillId="0" borderId="5" xfId="0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5" fillId="0" borderId="0" xfId="0" applyFont="1"/>
    <xf numFmtId="0" fontId="15" fillId="0" borderId="0" xfId="0" applyFont="1" applyBorder="1"/>
    <xf numFmtId="0" fontId="14" fillId="0" borderId="0" xfId="0" applyFont="1" applyBorder="1"/>
    <xf numFmtId="0" fontId="16" fillId="0" borderId="0" xfId="0" applyFont="1"/>
    <xf numFmtId="0" fontId="17" fillId="0" borderId="0" xfId="0" applyFont="1" applyBorder="1"/>
    <xf numFmtId="164" fontId="7" fillId="3" borderId="3" xfId="0" applyNumberFormat="1" applyFont="1" applyFill="1" applyBorder="1" applyAlignment="1">
      <alignment horizontal="right" vertical="center"/>
    </xf>
    <xf numFmtId="0" fontId="7" fillId="3" borderId="3" xfId="0" applyFont="1" applyFill="1" applyBorder="1" applyAlignment="1">
      <alignment horizontal="left" vertical="center"/>
    </xf>
    <xf numFmtId="49" fontId="7" fillId="3" borderId="3" xfId="0" applyNumberFormat="1" applyFont="1" applyFill="1" applyBorder="1" applyAlignment="1">
      <alignment horizontal="right" vertical="center"/>
    </xf>
    <xf numFmtId="165" fontId="7" fillId="3" borderId="3" xfId="0" applyNumberFormat="1" applyFont="1" applyFill="1" applyBorder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125E0-DC82-4690-A84F-0641FF117B4F}">
  <dimension ref="A1:I70"/>
  <sheetViews>
    <sheetView tabSelected="1" workbookViewId="0">
      <selection activeCell="C72" sqref="C72"/>
    </sheetView>
  </sheetViews>
  <sheetFormatPr defaultRowHeight="14.25" x14ac:dyDescent="0.2"/>
  <cols>
    <col min="1" max="1" width="22.5703125" style="18" customWidth="1"/>
    <col min="2" max="2" width="11.5703125" style="18" bestFit="1" customWidth="1"/>
    <col min="3" max="3" width="15.42578125" style="18" bestFit="1" customWidth="1"/>
    <col min="4" max="4" width="9.7109375" style="18" bestFit="1" customWidth="1"/>
    <col min="5" max="5" width="16.28515625" style="18" bestFit="1" customWidth="1"/>
    <col min="6" max="6" width="13.7109375" style="18" bestFit="1" customWidth="1"/>
    <col min="7" max="7" width="18.7109375" style="18" bestFit="1" customWidth="1"/>
    <col min="8" max="8" width="13.28515625" style="18" bestFit="1" customWidth="1"/>
    <col min="9" max="9" width="10.7109375" style="18" bestFit="1" customWidth="1"/>
    <col min="10" max="16384" width="9.140625" style="18"/>
  </cols>
  <sheetData>
    <row r="1" spans="1:9" s="2" customFormat="1" ht="12.75" x14ac:dyDescent="0.2">
      <c r="A1" s="1" t="s">
        <v>0</v>
      </c>
    </row>
    <row r="2" spans="1:9" s="2" customFormat="1" ht="12.75" x14ac:dyDescent="0.2">
      <c r="A2" s="3" t="s">
        <v>1</v>
      </c>
    </row>
    <row r="3" spans="1:9" s="2" customFormat="1" ht="12.75" x14ac:dyDescent="0.2">
      <c r="A3" s="3" t="s">
        <v>2</v>
      </c>
    </row>
    <row r="4" spans="1:9" s="2" customFormat="1" ht="12.75" x14ac:dyDescent="0.2">
      <c r="A4" s="4">
        <v>2017</v>
      </c>
    </row>
    <row r="5" spans="1:9" s="5" customFormat="1" x14ac:dyDescent="0.2">
      <c r="A5" s="17" t="s">
        <v>3</v>
      </c>
    </row>
    <row r="6" spans="1:9" s="25" customFormat="1" ht="24" x14ac:dyDescent="0.2"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7" t="s">
        <v>47</v>
      </c>
      <c r="H6" s="6" t="s">
        <v>9</v>
      </c>
      <c r="I6" s="6" t="s">
        <v>10</v>
      </c>
    </row>
    <row r="7" spans="1:9" ht="22.5" x14ac:dyDescent="0.2">
      <c r="A7" s="26"/>
      <c r="B7" s="8">
        <v>65</v>
      </c>
      <c r="C7" s="9" t="s">
        <v>11</v>
      </c>
      <c r="D7" s="9" t="s">
        <v>12</v>
      </c>
      <c r="E7" s="9" t="s">
        <v>13</v>
      </c>
      <c r="F7" s="9" t="s">
        <v>14</v>
      </c>
      <c r="G7" s="10">
        <v>3915145</v>
      </c>
      <c r="H7" s="8" t="s">
        <v>15</v>
      </c>
      <c r="I7" s="8" t="s">
        <v>15</v>
      </c>
    </row>
    <row r="8" spans="1:9" ht="22.5" x14ac:dyDescent="0.2">
      <c r="A8" s="26"/>
      <c r="B8" s="8">
        <v>5</v>
      </c>
      <c r="C8" s="9" t="s">
        <v>11</v>
      </c>
      <c r="D8" s="9" t="s">
        <v>12</v>
      </c>
      <c r="E8" s="9" t="s">
        <v>16</v>
      </c>
      <c r="F8" s="9" t="s">
        <v>14</v>
      </c>
      <c r="G8" s="10">
        <v>390500</v>
      </c>
      <c r="H8" s="8" t="s">
        <v>15</v>
      </c>
      <c r="I8" s="8" t="s">
        <v>15</v>
      </c>
    </row>
    <row r="9" spans="1:9" ht="22.5" x14ac:dyDescent="0.2">
      <c r="A9" s="26"/>
      <c r="B9" s="8">
        <v>27</v>
      </c>
      <c r="C9" s="9" t="s">
        <v>11</v>
      </c>
      <c r="D9" s="9" t="s">
        <v>12</v>
      </c>
      <c r="E9" s="9" t="s">
        <v>17</v>
      </c>
      <c r="F9" s="9" t="s">
        <v>14</v>
      </c>
      <c r="G9" s="10">
        <v>2419718</v>
      </c>
      <c r="H9" s="8" t="s">
        <v>15</v>
      </c>
      <c r="I9" s="8" t="s">
        <v>15</v>
      </c>
    </row>
    <row r="10" spans="1:9" ht="22.5" x14ac:dyDescent="0.2">
      <c r="A10" s="26"/>
      <c r="B10" s="8">
        <v>174</v>
      </c>
      <c r="C10" s="9" t="s">
        <v>11</v>
      </c>
      <c r="D10" s="9" t="s">
        <v>12</v>
      </c>
      <c r="E10" s="9" t="s">
        <v>18</v>
      </c>
      <c r="F10" s="9" t="s">
        <v>14</v>
      </c>
      <c r="G10" s="10">
        <v>7187629</v>
      </c>
      <c r="H10" s="8">
        <v>0</v>
      </c>
      <c r="I10" s="8">
        <v>0</v>
      </c>
    </row>
    <row r="11" spans="1:9" ht="22.5" x14ac:dyDescent="0.2">
      <c r="A11" s="26"/>
      <c r="B11" s="8">
        <v>43</v>
      </c>
      <c r="C11" s="9" t="s">
        <v>11</v>
      </c>
      <c r="D11" s="9" t="s">
        <v>19</v>
      </c>
      <c r="E11" s="9" t="s">
        <v>13</v>
      </c>
      <c r="F11" s="9" t="s">
        <v>14</v>
      </c>
      <c r="G11" s="10">
        <v>12256660</v>
      </c>
      <c r="H11" s="8">
        <v>0</v>
      </c>
      <c r="I11" s="8">
        <v>0</v>
      </c>
    </row>
    <row r="12" spans="1:9" ht="22.5" x14ac:dyDescent="0.2">
      <c r="A12" s="26"/>
      <c r="B12" s="8">
        <v>2</v>
      </c>
      <c r="C12" s="9" t="s">
        <v>11</v>
      </c>
      <c r="D12" s="9" t="s">
        <v>19</v>
      </c>
      <c r="E12" s="9" t="s">
        <v>20</v>
      </c>
      <c r="F12" s="9" t="s">
        <v>14</v>
      </c>
      <c r="G12" s="10">
        <v>29070</v>
      </c>
      <c r="H12" s="8">
        <v>0</v>
      </c>
      <c r="I12" s="8">
        <v>0</v>
      </c>
    </row>
    <row r="13" spans="1:9" ht="22.5" x14ac:dyDescent="0.2">
      <c r="A13" s="26"/>
      <c r="B13" s="8">
        <v>4</v>
      </c>
      <c r="C13" s="9" t="s">
        <v>11</v>
      </c>
      <c r="D13" s="9" t="s">
        <v>19</v>
      </c>
      <c r="E13" s="9" t="s">
        <v>16</v>
      </c>
      <c r="F13" s="9" t="s">
        <v>14</v>
      </c>
      <c r="G13" s="10">
        <v>558929</v>
      </c>
      <c r="H13" s="8">
        <v>0</v>
      </c>
      <c r="I13" s="8">
        <v>0</v>
      </c>
    </row>
    <row r="14" spans="1:9" ht="22.5" x14ac:dyDescent="0.2">
      <c r="A14" s="26"/>
      <c r="B14" s="8">
        <v>15</v>
      </c>
      <c r="C14" s="9" t="s">
        <v>11</v>
      </c>
      <c r="D14" s="9" t="s">
        <v>19</v>
      </c>
      <c r="E14" s="9" t="s">
        <v>17</v>
      </c>
      <c r="F14" s="9" t="s">
        <v>14</v>
      </c>
      <c r="G14" s="10">
        <v>4951367</v>
      </c>
      <c r="H14" s="8">
        <v>0</v>
      </c>
      <c r="I14" s="8">
        <v>8</v>
      </c>
    </row>
    <row r="15" spans="1:9" ht="22.5" x14ac:dyDescent="0.2">
      <c r="A15" s="26"/>
      <c r="B15" s="8">
        <v>73</v>
      </c>
      <c r="C15" s="9" t="s">
        <v>11</v>
      </c>
      <c r="D15" s="9" t="s">
        <v>19</v>
      </c>
      <c r="E15" s="9" t="s">
        <v>18</v>
      </c>
      <c r="F15" s="9" t="s">
        <v>14</v>
      </c>
      <c r="G15" s="10">
        <v>7504512</v>
      </c>
      <c r="H15" s="8">
        <v>0</v>
      </c>
      <c r="I15" s="8">
        <v>15</v>
      </c>
    </row>
    <row r="16" spans="1:9" ht="22.5" x14ac:dyDescent="0.2">
      <c r="A16" s="26"/>
      <c r="B16" s="8">
        <v>9</v>
      </c>
      <c r="C16" s="9" t="s">
        <v>11</v>
      </c>
      <c r="D16" s="9" t="s">
        <v>21</v>
      </c>
      <c r="E16" s="9" t="s">
        <v>13</v>
      </c>
      <c r="F16" s="9" t="s">
        <v>14</v>
      </c>
      <c r="G16" s="10">
        <v>5069144</v>
      </c>
      <c r="H16" s="8">
        <v>0</v>
      </c>
      <c r="I16" s="8">
        <v>0</v>
      </c>
    </row>
    <row r="17" spans="1:9" ht="22.5" x14ac:dyDescent="0.2">
      <c r="A17" s="26"/>
      <c r="B17" s="8">
        <v>3</v>
      </c>
      <c r="C17" s="9" t="s">
        <v>11</v>
      </c>
      <c r="D17" s="9" t="s">
        <v>21</v>
      </c>
      <c r="E17" s="9" t="s">
        <v>16</v>
      </c>
      <c r="F17" s="9" t="s">
        <v>14</v>
      </c>
      <c r="G17" s="10">
        <v>22406000</v>
      </c>
      <c r="H17" s="8">
        <v>0</v>
      </c>
      <c r="I17" s="8">
        <v>0</v>
      </c>
    </row>
    <row r="18" spans="1:9" ht="22.5" x14ac:dyDescent="0.2">
      <c r="A18" s="26"/>
      <c r="B18" s="8">
        <v>6</v>
      </c>
      <c r="C18" s="9" t="s">
        <v>11</v>
      </c>
      <c r="D18" s="9" t="s">
        <v>21</v>
      </c>
      <c r="E18" s="9" t="s">
        <v>17</v>
      </c>
      <c r="F18" s="9" t="s">
        <v>14</v>
      </c>
      <c r="G18" s="10">
        <v>8395033</v>
      </c>
      <c r="H18" s="8">
        <v>5</v>
      </c>
      <c r="I18" s="8">
        <v>30</v>
      </c>
    </row>
    <row r="19" spans="1:9" ht="22.5" x14ac:dyDescent="0.2">
      <c r="A19" s="26"/>
      <c r="B19" s="8">
        <v>5</v>
      </c>
      <c r="C19" s="9" t="s">
        <v>11</v>
      </c>
      <c r="D19" s="9" t="s">
        <v>21</v>
      </c>
      <c r="E19" s="9" t="s">
        <v>18</v>
      </c>
      <c r="F19" s="9" t="s">
        <v>14</v>
      </c>
      <c r="G19" s="10">
        <v>1324325</v>
      </c>
      <c r="H19" s="8">
        <v>0</v>
      </c>
      <c r="I19" s="8">
        <v>1</v>
      </c>
    </row>
    <row r="20" spans="1:9" s="24" customFormat="1" ht="12.75" x14ac:dyDescent="0.2">
      <c r="A20" s="19" t="s">
        <v>22</v>
      </c>
      <c r="B20" s="11">
        <f>SUM(B7:B19)</f>
        <v>431</v>
      </c>
      <c r="C20" s="12"/>
      <c r="D20" s="12"/>
      <c r="E20" s="12"/>
      <c r="F20" s="12"/>
      <c r="G20" s="13">
        <f>SUM(G7:G19)</f>
        <v>76408032</v>
      </c>
      <c r="H20" s="11">
        <f t="shared" ref="H20:I20" si="0">SUM(H7:H19)</f>
        <v>5</v>
      </c>
      <c r="I20" s="11">
        <f t="shared" si="0"/>
        <v>54</v>
      </c>
    </row>
    <row r="21" spans="1:9" x14ac:dyDescent="0.2">
      <c r="A21" s="26"/>
      <c r="B21" s="8">
        <v>13</v>
      </c>
      <c r="C21" s="9" t="s">
        <v>23</v>
      </c>
      <c r="D21" s="9" t="s">
        <v>21</v>
      </c>
      <c r="E21" s="9" t="s">
        <v>13</v>
      </c>
      <c r="F21" s="9" t="s">
        <v>24</v>
      </c>
      <c r="G21" s="10">
        <v>18619508</v>
      </c>
      <c r="H21" s="8" t="s">
        <v>15</v>
      </c>
      <c r="I21" s="8" t="s">
        <v>15</v>
      </c>
    </row>
    <row r="22" spans="1:9" s="24" customFormat="1" ht="12.75" x14ac:dyDescent="0.2">
      <c r="A22" s="20" t="s">
        <v>25</v>
      </c>
      <c r="B22" s="11">
        <f>SUM(B21)</f>
        <v>13</v>
      </c>
      <c r="C22" s="12"/>
      <c r="D22" s="12"/>
      <c r="E22" s="12"/>
      <c r="F22" s="12"/>
      <c r="G22" s="13">
        <f>SUM(G21)</f>
        <v>18619508</v>
      </c>
      <c r="H22" s="11">
        <f t="shared" ref="H22:I22" si="1">SUM(H21)</f>
        <v>0</v>
      </c>
      <c r="I22" s="11">
        <f t="shared" si="1"/>
        <v>0</v>
      </c>
    </row>
    <row r="23" spans="1:9" x14ac:dyDescent="0.2">
      <c r="A23" s="27"/>
      <c r="B23" s="8">
        <v>4</v>
      </c>
      <c r="C23" s="9" t="s">
        <v>26</v>
      </c>
      <c r="D23" s="9" t="s">
        <v>12</v>
      </c>
      <c r="E23" s="9" t="s">
        <v>13</v>
      </c>
      <c r="F23" s="9" t="s">
        <v>27</v>
      </c>
      <c r="G23" s="10">
        <v>0</v>
      </c>
      <c r="H23" s="8">
        <v>2</v>
      </c>
      <c r="I23" s="8">
        <v>0</v>
      </c>
    </row>
    <row r="24" spans="1:9" x14ac:dyDescent="0.2">
      <c r="A24" s="27"/>
      <c r="B24" s="8">
        <v>32</v>
      </c>
      <c r="C24" s="9" t="s">
        <v>26</v>
      </c>
      <c r="D24" s="9" t="s">
        <v>12</v>
      </c>
      <c r="E24" s="9" t="s">
        <v>17</v>
      </c>
      <c r="F24" s="9" t="s">
        <v>27</v>
      </c>
      <c r="G24" s="10">
        <v>0</v>
      </c>
      <c r="H24" s="8">
        <v>146</v>
      </c>
      <c r="I24" s="8">
        <v>0</v>
      </c>
    </row>
    <row r="25" spans="1:9" x14ac:dyDescent="0.2">
      <c r="A25" s="28"/>
      <c r="B25" s="8">
        <v>22</v>
      </c>
      <c r="C25" s="9" t="s">
        <v>26</v>
      </c>
      <c r="D25" s="9" t="s">
        <v>12</v>
      </c>
      <c r="E25" s="9" t="s">
        <v>18</v>
      </c>
      <c r="F25" s="9" t="s">
        <v>27</v>
      </c>
      <c r="G25" s="10">
        <v>0</v>
      </c>
      <c r="H25" s="8">
        <v>19</v>
      </c>
      <c r="I25" s="8">
        <v>0</v>
      </c>
    </row>
    <row r="26" spans="1:9" x14ac:dyDescent="0.2">
      <c r="A26" s="27"/>
      <c r="B26" s="8">
        <v>1</v>
      </c>
      <c r="C26" s="9" t="s">
        <v>26</v>
      </c>
      <c r="D26" s="9" t="s">
        <v>19</v>
      </c>
      <c r="E26" s="9" t="s">
        <v>13</v>
      </c>
      <c r="F26" s="9" t="s">
        <v>27</v>
      </c>
      <c r="G26" s="10">
        <v>0</v>
      </c>
      <c r="H26" s="8">
        <v>0</v>
      </c>
      <c r="I26" s="8">
        <v>0</v>
      </c>
    </row>
    <row r="27" spans="1:9" x14ac:dyDescent="0.2">
      <c r="A27" s="27"/>
      <c r="B27" s="8">
        <v>1</v>
      </c>
      <c r="C27" s="9" t="s">
        <v>26</v>
      </c>
      <c r="D27" s="9" t="s">
        <v>21</v>
      </c>
      <c r="E27" s="9" t="s">
        <v>13</v>
      </c>
      <c r="F27" s="9" t="s">
        <v>27</v>
      </c>
      <c r="G27" s="10">
        <v>0</v>
      </c>
      <c r="H27" s="8">
        <v>1</v>
      </c>
      <c r="I27" s="8">
        <v>0</v>
      </c>
    </row>
    <row r="28" spans="1:9" x14ac:dyDescent="0.2">
      <c r="A28" s="27"/>
      <c r="B28" s="8">
        <v>1</v>
      </c>
      <c r="C28" s="9" t="s">
        <v>26</v>
      </c>
      <c r="D28" s="9" t="s">
        <v>21</v>
      </c>
      <c r="E28" s="9" t="s">
        <v>16</v>
      </c>
      <c r="F28" s="9" t="s">
        <v>27</v>
      </c>
      <c r="G28" s="10">
        <v>0</v>
      </c>
      <c r="H28" s="8">
        <v>0</v>
      </c>
      <c r="I28" s="8">
        <v>0</v>
      </c>
    </row>
    <row r="29" spans="1:9" x14ac:dyDescent="0.2">
      <c r="A29" s="26"/>
      <c r="B29" s="8">
        <v>1</v>
      </c>
      <c r="C29" s="9" t="s">
        <v>26</v>
      </c>
      <c r="D29" s="9" t="s">
        <v>19</v>
      </c>
      <c r="E29" s="9" t="s">
        <v>13</v>
      </c>
      <c r="F29" s="9" t="s">
        <v>28</v>
      </c>
      <c r="G29" s="10">
        <v>0</v>
      </c>
      <c r="H29" s="8">
        <v>1</v>
      </c>
      <c r="I29" s="8">
        <v>0</v>
      </c>
    </row>
    <row r="30" spans="1:9" s="24" customFormat="1" ht="12.75" x14ac:dyDescent="0.2">
      <c r="A30" s="21" t="s">
        <v>29</v>
      </c>
      <c r="B30" s="14">
        <f>SUM(B23:B29)</f>
        <v>62</v>
      </c>
      <c r="C30" s="15"/>
      <c r="D30" s="15"/>
      <c r="E30" s="15"/>
      <c r="F30" s="15"/>
      <c r="G30" s="16">
        <f>SUM(G23:G29)</f>
        <v>0</v>
      </c>
      <c r="H30" s="14">
        <f t="shared" ref="H30:I30" si="2">SUM(H23:H29)</f>
        <v>169</v>
      </c>
      <c r="I30" s="14">
        <f t="shared" si="2"/>
        <v>0</v>
      </c>
    </row>
    <row r="31" spans="1:9" x14ac:dyDescent="0.2">
      <c r="A31" s="26"/>
      <c r="B31" s="8">
        <v>1</v>
      </c>
      <c r="C31" s="9" t="s">
        <v>30</v>
      </c>
      <c r="D31" s="9" t="s">
        <v>19</v>
      </c>
      <c r="E31" s="9" t="s">
        <v>13</v>
      </c>
      <c r="F31" s="9" t="s">
        <v>31</v>
      </c>
      <c r="G31" s="10">
        <v>0</v>
      </c>
      <c r="H31" s="8" t="s">
        <v>15</v>
      </c>
      <c r="I31" s="8" t="s">
        <v>15</v>
      </c>
    </row>
    <row r="32" spans="1:9" x14ac:dyDescent="0.2">
      <c r="A32" s="26"/>
      <c r="B32" s="8">
        <v>1</v>
      </c>
      <c r="C32" s="9" t="s">
        <v>30</v>
      </c>
      <c r="D32" s="9" t="s">
        <v>19</v>
      </c>
      <c r="E32" s="9" t="s">
        <v>16</v>
      </c>
      <c r="F32" s="9" t="s">
        <v>31</v>
      </c>
      <c r="G32" s="10">
        <v>0</v>
      </c>
      <c r="H32" s="8" t="s">
        <v>15</v>
      </c>
      <c r="I32" s="8" t="s">
        <v>15</v>
      </c>
    </row>
    <row r="33" spans="1:9" x14ac:dyDescent="0.2">
      <c r="A33" s="26"/>
      <c r="B33" s="8">
        <v>1</v>
      </c>
      <c r="C33" s="9" t="s">
        <v>30</v>
      </c>
      <c r="D33" s="9" t="s">
        <v>19</v>
      </c>
      <c r="E33" s="9" t="s">
        <v>17</v>
      </c>
      <c r="F33" s="9" t="s">
        <v>31</v>
      </c>
      <c r="G33" s="10">
        <v>0</v>
      </c>
      <c r="H33" s="8" t="s">
        <v>15</v>
      </c>
      <c r="I33" s="8" t="s">
        <v>15</v>
      </c>
    </row>
    <row r="34" spans="1:9" x14ac:dyDescent="0.2">
      <c r="A34" s="26"/>
      <c r="B34" s="8">
        <v>2</v>
      </c>
      <c r="C34" s="9" t="s">
        <v>30</v>
      </c>
      <c r="D34" s="9" t="s">
        <v>19</v>
      </c>
      <c r="E34" s="9" t="s">
        <v>18</v>
      </c>
      <c r="F34" s="9" t="s">
        <v>31</v>
      </c>
      <c r="G34" s="10">
        <v>0</v>
      </c>
      <c r="H34" s="8" t="s">
        <v>15</v>
      </c>
      <c r="I34" s="8" t="s">
        <v>15</v>
      </c>
    </row>
    <row r="35" spans="1:9" s="24" customFormat="1" ht="12.75" x14ac:dyDescent="0.2">
      <c r="A35" s="20" t="s">
        <v>32</v>
      </c>
      <c r="B35" s="11">
        <f>SUM(B31:B34)</f>
        <v>5</v>
      </c>
      <c r="C35" s="12"/>
      <c r="D35" s="12"/>
      <c r="E35" s="12"/>
      <c r="F35" s="12"/>
      <c r="G35" s="13">
        <f>SUM(G31:G34)</f>
        <v>0</v>
      </c>
      <c r="H35" s="11">
        <f t="shared" ref="H35:I35" si="3">SUM(H31:H34)</f>
        <v>0</v>
      </c>
      <c r="I35" s="11">
        <f t="shared" si="3"/>
        <v>0</v>
      </c>
    </row>
    <row r="36" spans="1:9" x14ac:dyDescent="0.2">
      <c r="A36" s="26"/>
      <c r="B36" s="8">
        <v>29</v>
      </c>
      <c r="C36" s="9" t="s">
        <v>33</v>
      </c>
      <c r="D36" s="9" t="s">
        <v>12</v>
      </c>
      <c r="E36" s="9" t="s">
        <v>13</v>
      </c>
      <c r="F36" s="9" t="s">
        <v>34</v>
      </c>
      <c r="G36" s="10">
        <v>0</v>
      </c>
      <c r="H36" s="8" t="s">
        <v>15</v>
      </c>
      <c r="I36" s="8" t="s">
        <v>15</v>
      </c>
    </row>
    <row r="37" spans="1:9" x14ac:dyDescent="0.2">
      <c r="A37" s="26"/>
      <c r="B37" s="8">
        <v>1</v>
      </c>
      <c r="C37" s="9" t="s">
        <v>33</v>
      </c>
      <c r="D37" s="9" t="s">
        <v>12</v>
      </c>
      <c r="E37" s="9" t="s">
        <v>16</v>
      </c>
      <c r="F37" s="9" t="s">
        <v>34</v>
      </c>
      <c r="G37" s="10">
        <v>0</v>
      </c>
      <c r="H37" s="8" t="s">
        <v>15</v>
      </c>
      <c r="I37" s="8" t="s">
        <v>15</v>
      </c>
    </row>
    <row r="38" spans="1:9" x14ac:dyDescent="0.2">
      <c r="A38" s="27"/>
      <c r="B38" s="8">
        <v>26</v>
      </c>
      <c r="C38" s="9" t="s">
        <v>33</v>
      </c>
      <c r="D38" s="9" t="s">
        <v>12</v>
      </c>
      <c r="E38" s="9" t="s">
        <v>17</v>
      </c>
      <c r="F38" s="9" t="s">
        <v>34</v>
      </c>
      <c r="G38" s="10">
        <v>0</v>
      </c>
      <c r="H38" s="8" t="s">
        <v>15</v>
      </c>
      <c r="I38" s="8" t="s">
        <v>15</v>
      </c>
    </row>
    <row r="39" spans="1:9" x14ac:dyDescent="0.2">
      <c r="A39" s="27"/>
      <c r="B39" s="8">
        <v>10</v>
      </c>
      <c r="C39" s="9" t="s">
        <v>33</v>
      </c>
      <c r="D39" s="9" t="s">
        <v>35</v>
      </c>
      <c r="E39" s="9" t="s">
        <v>13</v>
      </c>
      <c r="F39" s="9" t="s">
        <v>34</v>
      </c>
      <c r="G39" s="10">
        <v>214819</v>
      </c>
      <c r="H39" s="8" t="s">
        <v>15</v>
      </c>
      <c r="I39" s="8" t="s">
        <v>15</v>
      </c>
    </row>
    <row r="40" spans="1:9" x14ac:dyDescent="0.2">
      <c r="A40" s="27"/>
      <c r="B40" s="8">
        <v>21</v>
      </c>
      <c r="C40" s="9" t="s">
        <v>33</v>
      </c>
      <c r="D40" s="9" t="s">
        <v>19</v>
      </c>
      <c r="E40" s="9" t="s">
        <v>13</v>
      </c>
      <c r="F40" s="9" t="s">
        <v>34</v>
      </c>
      <c r="G40" s="10">
        <v>548326</v>
      </c>
      <c r="H40" s="8" t="s">
        <v>15</v>
      </c>
      <c r="I40" s="8" t="s">
        <v>15</v>
      </c>
    </row>
    <row r="41" spans="1:9" x14ac:dyDescent="0.2">
      <c r="A41" s="27"/>
      <c r="B41" s="8">
        <v>1</v>
      </c>
      <c r="C41" s="9" t="s">
        <v>33</v>
      </c>
      <c r="D41" s="9" t="s">
        <v>19</v>
      </c>
      <c r="E41" s="9" t="s">
        <v>16</v>
      </c>
      <c r="F41" s="9" t="s">
        <v>34</v>
      </c>
      <c r="G41" s="10">
        <v>10000</v>
      </c>
      <c r="H41" s="8" t="s">
        <v>15</v>
      </c>
      <c r="I41" s="8" t="s">
        <v>15</v>
      </c>
    </row>
    <row r="42" spans="1:9" x14ac:dyDescent="0.2">
      <c r="A42" s="27"/>
      <c r="B42" s="8">
        <v>3</v>
      </c>
      <c r="C42" s="9" t="s">
        <v>33</v>
      </c>
      <c r="D42" s="9" t="s">
        <v>19</v>
      </c>
      <c r="E42" s="9" t="s">
        <v>17</v>
      </c>
      <c r="F42" s="9" t="s">
        <v>34</v>
      </c>
      <c r="G42" s="10">
        <v>60500</v>
      </c>
      <c r="H42" s="8" t="s">
        <v>15</v>
      </c>
      <c r="I42" s="8" t="s">
        <v>15</v>
      </c>
    </row>
    <row r="43" spans="1:9" x14ac:dyDescent="0.2">
      <c r="A43" s="27"/>
      <c r="B43" s="8">
        <v>19</v>
      </c>
      <c r="C43" s="9" t="s">
        <v>33</v>
      </c>
      <c r="D43" s="9" t="s">
        <v>21</v>
      </c>
      <c r="E43" s="9" t="s">
        <v>13</v>
      </c>
      <c r="F43" s="9" t="s">
        <v>34</v>
      </c>
      <c r="G43" s="10">
        <v>4594192</v>
      </c>
      <c r="H43" s="8">
        <v>0</v>
      </c>
      <c r="I43" s="8">
        <v>0</v>
      </c>
    </row>
    <row r="44" spans="1:9" x14ac:dyDescent="0.2">
      <c r="A44" s="26"/>
      <c r="B44" s="8">
        <v>1</v>
      </c>
      <c r="C44" s="9" t="s">
        <v>33</v>
      </c>
      <c r="D44" s="9" t="s">
        <v>21</v>
      </c>
      <c r="E44" s="9" t="s">
        <v>16</v>
      </c>
      <c r="F44" s="9" t="s">
        <v>34</v>
      </c>
      <c r="G44" s="10">
        <v>80000</v>
      </c>
      <c r="H44" s="8" t="s">
        <v>15</v>
      </c>
      <c r="I44" s="8" t="s">
        <v>15</v>
      </c>
    </row>
    <row r="45" spans="1:9" x14ac:dyDescent="0.2">
      <c r="A45" s="29"/>
      <c r="B45" s="8">
        <v>2</v>
      </c>
      <c r="C45" s="9" t="s">
        <v>33</v>
      </c>
      <c r="D45" s="9" t="s">
        <v>21</v>
      </c>
      <c r="E45" s="9" t="s">
        <v>17</v>
      </c>
      <c r="F45" s="9" t="s">
        <v>34</v>
      </c>
      <c r="G45" s="10">
        <v>418000</v>
      </c>
      <c r="H45" s="8" t="s">
        <v>15</v>
      </c>
      <c r="I45" s="8" t="s">
        <v>15</v>
      </c>
    </row>
    <row r="46" spans="1:9" s="24" customFormat="1" ht="12.75" x14ac:dyDescent="0.2">
      <c r="A46" s="23" t="s">
        <v>36</v>
      </c>
      <c r="B46" s="11">
        <f>SUM(B36:B45)</f>
        <v>113</v>
      </c>
      <c r="C46" s="12"/>
      <c r="D46" s="12"/>
      <c r="E46" s="12"/>
      <c r="F46" s="12"/>
      <c r="G46" s="13">
        <f>SUM(G36:G45)</f>
        <v>5925837</v>
      </c>
      <c r="H46" s="11">
        <f t="shared" ref="H46:I46" si="4">SUM(H36:H45)</f>
        <v>0</v>
      </c>
      <c r="I46" s="11">
        <f t="shared" si="4"/>
        <v>0</v>
      </c>
    </row>
    <row r="47" spans="1:9" ht="22.5" x14ac:dyDescent="0.2">
      <c r="A47" s="26"/>
      <c r="B47" s="8">
        <v>1</v>
      </c>
      <c r="C47" s="9" t="s">
        <v>11</v>
      </c>
      <c r="D47" s="9" t="s">
        <v>12</v>
      </c>
      <c r="E47" s="9" t="s">
        <v>17</v>
      </c>
      <c r="F47" s="9" t="s">
        <v>37</v>
      </c>
      <c r="G47" s="10">
        <v>71000</v>
      </c>
      <c r="H47" s="8" t="s">
        <v>15</v>
      </c>
      <c r="I47" s="8" t="s">
        <v>15</v>
      </c>
    </row>
    <row r="48" spans="1:9" ht="22.5" x14ac:dyDescent="0.2">
      <c r="A48" s="29"/>
      <c r="B48" s="8">
        <v>1</v>
      </c>
      <c r="C48" s="9" t="s">
        <v>11</v>
      </c>
      <c r="D48" s="9" t="s">
        <v>19</v>
      </c>
      <c r="E48" s="9" t="s">
        <v>13</v>
      </c>
      <c r="F48" s="9" t="s">
        <v>37</v>
      </c>
      <c r="G48" s="10">
        <v>92983</v>
      </c>
      <c r="H48" s="8">
        <v>0</v>
      </c>
      <c r="I48" s="8">
        <v>0</v>
      </c>
    </row>
    <row r="49" spans="1:9" ht="22.5" x14ac:dyDescent="0.2">
      <c r="A49" s="30"/>
      <c r="B49" s="8">
        <v>1</v>
      </c>
      <c r="C49" s="9" t="s">
        <v>11</v>
      </c>
      <c r="D49" s="9" t="s">
        <v>19</v>
      </c>
      <c r="E49" s="9" t="s">
        <v>20</v>
      </c>
      <c r="F49" s="9" t="s">
        <v>37</v>
      </c>
      <c r="G49" s="10">
        <v>54500</v>
      </c>
      <c r="H49" s="8">
        <v>0</v>
      </c>
      <c r="I49" s="8">
        <v>0</v>
      </c>
    </row>
    <row r="50" spans="1:9" ht="22.5" x14ac:dyDescent="0.2">
      <c r="A50" s="30"/>
      <c r="B50" s="8">
        <v>17</v>
      </c>
      <c r="C50" s="9" t="s">
        <v>11</v>
      </c>
      <c r="D50" s="9" t="s">
        <v>19</v>
      </c>
      <c r="E50" s="9" t="s">
        <v>18</v>
      </c>
      <c r="F50" s="9" t="s">
        <v>37</v>
      </c>
      <c r="G50" s="10">
        <v>7333204</v>
      </c>
      <c r="H50" s="8">
        <v>0</v>
      </c>
      <c r="I50" s="8">
        <v>22</v>
      </c>
    </row>
    <row r="51" spans="1:9" ht="22.5" x14ac:dyDescent="0.2">
      <c r="A51" s="30"/>
      <c r="B51" s="8">
        <v>7</v>
      </c>
      <c r="C51" s="9" t="s">
        <v>11</v>
      </c>
      <c r="D51" s="9" t="s">
        <v>21</v>
      </c>
      <c r="E51" s="9" t="s">
        <v>13</v>
      </c>
      <c r="F51" s="9" t="s">
        <v>37</v>
      </c>
      <c r="G51" s="10">
        <v>251216359</v>
      </c>
      <c r="H51" s="8">
        <v>0</v>
      </c>
      <c r="I51" s="8">
        <v>263</v>
      </c>
    </row>
    <row r="52" spans="1:9" ht="22.5" x14ac:dyDescent="0.2">
      <c r="A52" s="30"/>
      <c r="B52" s="8">
        <v>27</v>
      </c>
      <c r="C52" s="9" t="s">
        <v>11</v>
      </c>
      <c r="D52" s="9" t="s">
        <v>21</v>
      </c>
      <c r="E52" s="9" t="s">
        <v>17</v>
      </c>
      <c r="F52" s="9" t="s">
        <v>37</v>
      </c>
      <c r="G52" s="10">
        <v>52634416</v>
      </c>
      <c r="H52" s="8">
        <v>0</v>
      </c>
      <c r="I52" s="8">
        <v>564</v>
      </c>
    </row>
    <row r="53" spans="1:9" ht="22.5" x14ac:dyDescent="0.2">
      <c r="A53" s="26"/>
      <c r="B53" s="8">
        <v>21</v>
      </c>
      <c r="C53" s="9" t="s">
        <v>11</v>
      </c>
      <c r="D53" s="9" t="s">
        <v>21</v>
      </c>
      <c r="E53" s="9" t="s">
        <v>18</v>
      </c>
      <c r="F53" s="9" t="s">
        <v>37</v>
      </c>
      <c r="G53" s="10">
        <v>8103480</v>
      </c>
      <c r="H53" s="8">
        <v>0</v>
      </c>
      <c r="I53" s="8">
        <v>29</v>
      </c>
    </row>
    <row r="54" spans="1:9" s="24" customFormat="1" ht="12.75" x14ac:dyDescent="0.2">
      <c r="A54" s="20" t="s">
        <v>38</v>
      </c>
      <c r="B54" s="11">
        <f>SUM(B47:B53)</f>
        <v>75</v>
      </c>
      <c r="C54" s="12"/>
      <c r="D54" s="12"/>
      <c r="E54" s="12"/>
      <c r="F54" s="12"/>
      <c r="G54" s="13">
        <f>SUM(G47:G53)</f>
        <v>319505942</v>
      </c>
      <c r="H54" s="11">
        <f t="shared" ref="H54:I54" si="5">SUM(H47:H53)</f>
        <v>0</v>
      </c>
      <c r="I54" s="11">
        <f t="shared" si="5"/>
        <v>878</v>
      </c>
    </row>
    <row r="55" spans="1:9" ht="22.5" x14ac:dyDescent="0.2">
      <c r="A55" s="26"/>
      <c r="B55" s="8">
        <v>3</v>
      </c>
      <c r="C55" s="9" t="s">
        <v>11</v>
      </c>
      <c r="D55" s="9" t="s">
        <v>12</v>
      </c>
      <c r="E55" s="9" t="s">
        <v>13</v>
      </c>
      <c r="F55" s="9" t="s">
        <v>39</v>
      </c>
      <c r="G55" s="10">
        <v>60000</v>
      </c>
      <c r="H55" s="8" t="s">
        <v>15</v>
      </c>
      <c r="I55" s="8" t="s">
        <v>15</v>
      </c>
    </row>
    <row r="56" spans="1:9" ht="22.5" x14ac:dyDescent="0.2">
      <c r="A56" s="26"/>
      <c r="B56" s="8">
        <v>1</v>
      </c>
      <c r="C56" s="9" t="s">
        <v>11</v>
      </c>
      <c r="D56" s="9" t="s">
        <v>12</v>
      </c>
      <c r="E56" s="9" t="s">
        <v>17</v>
      </c>
      <c r="F56" s="9" t="s">
        <v>39</v>
      </c>
      <c r="G56" s="10">
        <v>0</v>
      </c>
      <c r="H56" s="8" t="s">
        <v>15</v>
      </c>
      <c r="I56" s="8" t="s">
        <v>15</v>
      </c>
    </row>
    <row r="57" spans="1:9" ht="22.5" x14ac:dyDescent="0.2">
      <c r="A57" s="26"/>
      <c r="B57" s="8">
        <v>12</v>
      </c>
      <c r="C57" s="9" t="s">
        <v>11</v>
      </c>
      <c r="D57" s="9" t="s">
        <v>12</v>
      </c>
      <c r="E57" s="9" t="s">
        <v>18</v>
      </c>
      <c r="F57" s="9" t="s">
        <v>39</v>
      </c>
      <c r="G57" s="10">
        <v>0</v>
      </c>
      <c r="H57" s="8" t="s">
        <v>15</v>
      </c>
      <c r="I57" s="8" t="s">
        <v>15</v>
      </c>
    </row>
    <row r="58" spans="1:9" ht="22.5" x14ac:dyDescent="0.2">
      <c r="A58" s="26"/>
      <c r="B58" s="8">
        <v>1</v>
      </c>
      <c r="C58" s="9" t="s">
        <v>11</v>
      </c>
      <c r="D58" s="9" t="s">
        <v>35</v>
      </c>
      <c r="E58" s="9" t="s">
        <v>13</v>
      </c>
      <c r="F58" s="9" t="s">
        <v>39</v>
      </c>
      <c r="G58" s="10">
        <v>0</v>
      </c>
      <c r="H58" s="8">
        <v>0</v>
      </c>
      <c r="I58" s="8">
        <v>0</v>
      </c>
    </row>
    <row r="59" spans="1:9" ht="22.5" x14ac:dyDescent="0.2">
      <c r="A59" s="26"/>
      <c r="B59" s="8">
        <v>1</v>
      </c>
      <c r="C59" s="9" t="s">
        <v>11</v>
      </c>
      <c r="D59" s="9" t="s">
        <v>19</v>
      </c>
      <c r="E59" s="9" t="s">
        <v>13</v>
      </c>
      <c r="F59" s="9" t="s">
        <v>39</v>
      </c>
      <c r="G59" s="10">
        <v>0</v>
      </c>
      <c r="H59" s="8">
        <v>0</v>
      </c>
      <c r="I59" s="8">
        <v>0</v>
      </c>
    </row>
    <row r="60" spans="1:9" s="24" customFormat="1" ht="12.75" x14ac:dyDescent="0.2">
      <c r="A60" s="20" t="s">
        <v>40</v>
      </c>
      <c r="B60" s="11">
        <f>SUM(B55:B59)</f>
        <v>18</v>
      </c>
      <c r="C60" s="12"/>
      <c r="D60" s="12"/>
      <c r="E60" s="12"/>
      <c r="F60" s="12"/>
      <c r="G60" s="13">
        <f>SUM(G55:G59)</f>
        <v>60000</v>
      </c>
      <c r="H60" s="11">
        <f t="shared" ref="H60:I60" si="6">SUM(H55:H59)</f>
        <v>0</v>
      </c>
      <c r="I60" s="11">
        <f t="shared" si="6"/>
        <v>0</v>
      </c>
    </row>
    <row r="61" spans="1:9" x14ac:dyDescent="0.2">
      <c r="A61" s="26"/>
      <c r="B61" s="8">
        <v>30</v>
      </c>
      <c r="C61" s="9" t="s">
        <v>33</v>
      </c>
      <c r="D61" s="9" t="s">
        <v>35</v>
      </c>
      <c r="E61" s="9" t="s">
        <v>13</v>
      </c>
      <c r="F61" s="9" t="s">
        <v>41</v>
      </c>
      <c r="G61" s="10">
        <v>0</v>
      </c>
      <c r="H61" s="8" t="s">
        <v>15</v>
      </c>
      <c r="I61" s="8" t="s">
        <v>15</v>
      </c>
    </row>
    <row r="62" spans="1:9" x14ac:dyDescent="0.2">
      <c r="A62" s="26"/>
      <c r="B62" s="8">
        <v>1</v>
      </c>
      <c r="C62" s="9" t="s">
        <v>33</v>
      </c>
      <c r="D62" s="9" t="s">
        <v>35</v>
      </c>
      <c r="E62" s="9" t="s">
        <v>20</v>
      </c>
      <c r="F62" s="9" t="s">
        <v>41</v>
      </c>
      <c r="G62" s="10">
        <v>0</v>
      </c>
      <c r="H62" s="8" t="s">
        <v>15</v>
      </c>
      <c r="I62" s="8" t="s">
        <v>15</v>
      </c>
    </row>
    <row r="63" spans="1:9" x14ac:dyDescent="0.2">
      <c r="A63" s="26"/>
      <c r="B63" s="8">
        <v>3</v>
      </c>
      <c r="C63" s="9" t="s">
        <v>33</v>
      </c>
      <c r="D63" s="9" t="s">
        <v>35</v>
      </c>
      <c r="E63" s="9" t="s">
        <v>17</v>
      </c>
      <c r="F63" s="9" t="s">
        <v>41</v>
      </c>
      <c r="G63" s="10">
        <v>0</v>
      </c>
      <c r="H63" s="8" t="s">
        <v>15</v>
      </c>
      <c r="I63" s="8" t="s">
        <v>15</v>
      </c>
    </row>
    <row r="64" spans="1:9" x14ac:dyDescent="0.2">
      <c r="A64" s="26"/>
      <c r="B64" s="8">
        <v>6</v>
      </c>
      <c r="C64" s="9" t="s">
        <v>33</v>
      </c>
      <c r="D64" s="9" t="s">
        <v>19</v>
      </c>
      <c r="E64" s="9" t="s">
        <v>13</v>
      </c>
      <c r="F64" s="9" t="s">
        <v>41</v>
      </c>
      <c r="G64" s="10">
        <v>0</v>
      </c>
      <c r="H64" s="8" t="s">
        <v>15</v>
      </c>
      <c r="I64" s="8" t="s">
        <v>15</v>
      </c>
    </row>
    <row r="65" spans="1:9" x14ac:dyDescent="0.2">
      <c r="A65" s="26"/>
      <c r="B65" s="8">
        <v>4</v>
      </c>
      <c r="C65" s="9" t="s">
        <v>33</v>
      </c>
      <c r="D65" s="9" t="s">
        <v>19</v>
      </c>
      <c r="E65" s="9" t="s">
        <v>17</v>
      </c>
      <c r="F65" s="9" t="s">
        <v>41</v>
      </c>
      <c r="G65" s="10">
        <v>0</v>
      </c>
      <c r="H65" s="8" t="s">
        <v>15</v>
      </c>
      <c r="I65" s="8" t="s">
        <v>15</v>
      </c>
    </row>
    <row r="66" spans="1:9" s="24" customFormat="1" ht="12.75" x14ac:dyDescent="0.2">
      <c r="A66" s="23" t="s">
        <v>42</v>
      </c>
      <c r="B66" s="11">
        <f>SUM(B61:B65)</f>
        <v>44</v>
      </c>
      <c r="C66" s="12"/>
      <c r="D66" s="12"/>
      <c r="E66" s="12"/>
      <c r="F66" s="12"/>
      <c r="G66" s="13">
        <f>SUM(G61:G65)</f>
        <v>0</v>
      </c>
      <c r="H66" s="11">
        <f t="shared" ref="H66:I66" si="7">SUM(H61:H65)</f>
        <v>0</v>
      </c>
      <c r="I66" s="11">
        <f t="shared" si="7"/>
        <v>0</v>
      </c>
    </row>
    <row r="67" spans="1:9" ht="22.5" x14ac:dyDescent="0.2">
      <c r="A67" s="26"/>
      <c r="B67" s="8">
        <v>2</v>
      </c>
      <c r="C67" s="9" t="s">
        <v>11</v>
      </c>
      <c r="D67" s="9" t="s">
        <v>35</v>
      </c>
      <c r="E67" s="9" t="s">
        <v>13</v>
      </c>
      <c r="F67" s="9" t="s">
        <v>43</v>
      </c>
      <c r="G67" s="10">
        <v>0</v>
      </c>
      <c r="H67" s="8" t="s">
        <v>15</v>
      </c>
      <c r="I67" s="8" t="s">
        <v>15</v>
      </c>
    </row>
    <row r="68" spans="1:9" ht="22.5" x14ac:dyDescent="0.2">
      <c r="A68" s="26"/>
      <c r="B68" s="8">
        <v>1</v>
      </c>
      <c r="C68" s="9" t="s">
        <v>11</v>
      </c>
      <c r="D68" s="9" t="s">
        <v>19</v>
      </c>
      <c r="E68" s="9" t="s">
        <v>13</v>
      </c>
      <c r="F68" s="9" t="s">
        <v>43</v>
      </c>
      <c r="G68" s="10">
        <v>100000</v>
      </c>
      <c r="H68" s="8" t="s">
        <v>15</v>
      </c>
      <c r="I68" s="8" t="s">
        <v>15</v>
      </c>
    </row>
    <row r="69" spans="1:9" s="24" customFormat="1" ht="12.75" x14ac:dyDescent="0.2">
      <c r="A69" s="22" t="s">
        <v>44</v>
      </c>
      <c r="B69" s="11">
        <f>SUM(B67:B68)</f>
        <v>3</v>
      </c>
      <c r="C69" s="12"/>
      <c r="D69" s="12"/>
      <c r="E69" s="12"/>
      <c r="F69" s="12"/>
      <c r="G69" s="13">
        <f>SUM(G67:G68)</f>
        <v>100000</v>
      </c>
      <c r="H69" s="11">
        <f t="shared" ref="H69:I69" si="8">SUM(H67:H68)</f>
        <v>0</v>
      </c>
      <c r="I69" s="11">
        <f t="shared" si="8"/>
        <v>0</v>
      </c>
    </row>
    <row r="70" spans="1:9" s="24" customFormat="1" ht="12.75" x14ac:dyDescent="0.2">
      <c r="A70" s="31" t="s">
        <v>45</v>
      </c>
      <c r="B70" s="32">
        <f>SUM(B69,B66,B60,B54,B46,B35,B30,B22,B20)</f>
        <v>764</v>
      </c>
      <c r="C70" s="33"/>
      <c r="D70" s="33"/>
      <c r="E70" s="33"/>
      <c r="F70" s="34" t="s">
        <v>46</v>
      </c>
      <c r="G70" s="35">
        <f>SUM(G69,G66,G60,G54,G46,G35,G30,G22,G20)</f>
        <v>420619319</v>
      </c>
      <c r="H70" s="32">
        <f>SUM(H69,H66,H60,H54,H46,H35,H30,H22,H20)</f>
        <v>174</v>
      </c>
      <c r="I70" s="32">
        <f>SUM(I69,I66,I60,I54,I46,I35,I30,I22,I20)</f>
        <v>932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Seattle SDCI - Issued Building Permit Stats Summary - October 2017</dc:title>
  <dc:creator>Moon Callison</dc:creator>
  <cp:lastModifiedBy>Moon Callison</cp:lastModifiedBy>
  <dcterms:created xsi:type="dcterms:W3CDTF">2017-11-01T23:16:35Z</dcterms:created>
  <dcterms:modified xsi:type="dcterms:W3CDTF">2017-11-01T23:25:45Z</dcterms:modified>
</cp:coreProperties>
</file>